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drawings/drawing1.xml" ContentType="application/vnd.openxmlformats-officedocument.drawing+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drawings/drawing3.xml" ContentType="application/vnd.openxmlformats-officedocument.drawing+xml"/>
  <Override PartName="/xl/worksheets/sheet10.xml" ContentType="application/vnd.openxmlformats-officedocument.spreadsheetml.worksheet+xml"/>
  <Override PartName="/xl/drawings/drawing4.xml" ContentType="application/vnd.openxmlformats-officedocument.drawing+xml"/>
  <Override PartName="/xl/worksheets/sheet11.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145" yWindow="65416" windowWidth="15600" windowHeight="8355" activeTab="0"/>
  </bookViews>
  <sheets>
    <sheet name="Atleti" sheetId="1" r:id="rId1"/>
    <sheet name="Società" sheetId="2" r:id="rId2"/>
    <sheet name="Categorie" sheetId="3" r:id="rId3"/>
    <sheet name="Arrivi" sheetId="4" r:id="rId4"/>
    <sheet name="Class" sheetId="5" r:id="rId5"/>
    <sheet name="Cl Soc" sheetId="6" r:id="rId6"/>
    <sheet name="Configur" sheetId="7" r:id="rId7"/>
    <sheet name="Stampa 1" sheetId="8" r:id="rId8"/>
    <sheet name="Stampa 2" sheetId="9" r:id="rId9"/>
    <sheet name="Stampa 3" sheetId="10" r:id="rId10"/>
    <sheet name="Stampa 4" sheetId="11" r:id="rId11"/>
  </sheets>
  <definedNames>
    <definedName name="_xlnm.Print_Area" localSheetId="0">'Atleti'!$A$1:$I$1</definedName>
    <definedName name="_xlnm.Print_Area" localSheetId="7">'Stampa 1'!$A$1:$G$105</definedName>
    <definedName name="_xlnm.Print_Area" localSheetId="8">'Stampa 2'!$A$1:$I$107</definedName>
    <definedName name="_xlnm.Print_Area" localSheetId="9">'Stampa 3'!$A$1:$E$26</definedName>
    <definedName name="_xlnm.Print_Area" localSheetId="10">'Stampa 4'!#REF!</definedName>
    <definedName name="DATABASE" localSheetId="0">'Atleti'!$B$1:$F$1</definedName>
    <definedName name="DATABASE" localSheetId="2">'Categorie'!$A$1:$F$1</definedName>
    <definedName name="_xlnm.Print_Titles" localSheetId="4">'Class'!$1:$2</definedName>
    <definedName name="_xlnm.Print_Titles" localSheetId="7">'Stampa 1'!$1:$3</definedName>
    <definedName name="_xlnm.Print_Titles" localSheetId="8">'Stampa 2'!$1:$3</definedName>
    <definedName name="_xlnm.Print_Titles" localSheetId="9">'Stampa 3'!$1:$3</definedName>
    <definedName name="_xlnm.Print_Titles" localSheetId="10">'Stampa 4'!$1:$3</definedName>
  </definedNames>
  <calcPr fullCalcOnLoad="1"/>
</workbook>
</file>

<file path=xl/comments2.xml><?xml version="1.0" encoding="utf-8"?>
<comments xmlns="http://schemas.openxmlformats.org/spreadsheetml/2006/main">
  <authors>
    <author>Valerio</author>
  </authors>
  <commentList>
    <comment ref="E2" authorId="0">
      <text>
        <r>
          <rPr>
            <b/>
            <sz val="9"/>
            <rFont val="Tahoma"/>
            <family val="0"/>
          </rPr>
          <t>Valerio:</t>
        </r>
        <r>
          <rPr>
            <sz val="9"/>
            <rFont val="Tahoma"/>
            <family val="0"/>
          </rPr>
          <t xml:space="preserve">
Pagina aggiornata dopo la gara mtb del 03-03-13</t>
        </r>
      </text>
    </comment>
  </commentList>
</comments>
</file>

<file path=xl/comments3.xml><?xml version="1.0" encoding="utf-8"?>
<comments xmlns="http://schemas.openxmlformats.org/spreadsheetml/2006/main">
  <authors>
    <author>User name placeholder</author>
  </authors>
  <commentList>
    <comment ref="B1" authorId="0">
      <text>
        <r>
          <rPr>
            <b/>
            <sz val="8"/>
            <rFont val="Tahoma"/>
            <family val="2"/>
          </rPr>
          <t>User name placeholder:</t>
        </r>
        <r>
          <rPr>
            <sz val="8"/>
            <rFont val="Tahoma"/>
            <family val="2"/>
          </rPr>
          <t xml:space="preserve">
In questa colonna vanno scritte le ultime due cifre dell'anno di nascita dei concorrenti più "anziani"</t>
        </r>
      </text>
    </comment>
    <comment ref="C1" authorId="0">
      <text>
        <r>
          <rPr>
            <b/>
            <sz val="8"/>
            <rFont val="Tahoma"/>
            <family val="2"/>
          </rPr>
          <t>User name placeholder:</t>
        </r>
        <r>
          <rPr>
            <sz val="8"/>
            <rFont val="Tahoma"/>
            <family val="2"/>
          </rPr>
          <t xml:space="preserve">
In questa colonna vanno scritte le ultime due cifre dell' anno di nascita dei concorrenti più "giovani"</t>
        </r>
      </text>
    </comment>
  </commentList>
</comments>
</file>

<file path=xl/comments7.xml><?xml version="1.0" encoding="utf-8"?>
<comments xmlns="http://schemas.openxmlformats.org/spreadsheetml/2006/main">
  <authors>
    <author>Stefano Menci</author>
    <author>User name placeholder</author>
    <author>Valerio</author>
    <author>stefano</author>
  </authors>
  <commentList>
    <comment ref="J2" authorId="0">
      <text>
        <r>
          <rPr>
            <sz val="8"/>
            <rFont val="Tahoma"/>
            <family val="2"/>
          </rPr>
          <t>La colonna qui si riferisce al foglio stampa, non a quello di origine</t>
        </r>
      </text>
    </comment>
    <comment ref="E5" authorId="1">
      <text>
        <r>
          <rPr>
            <b/>
            <sz val="8"/>
            <rFont val="Tahoma"/>
            <family val="2"/>
          </rPr>
          <t>User name placeholder:</t>
        </r>
        <r>
          <rPr>
            <sz val="8"/>
            <rFont val="Tahoma"/>
            <family val="2"/>
          </rPr>
          <t xml:space="preserve">
Se in questa cella c'è la scritta:"Categoria", in stampa vengono separate le categorie. Se non c'è niente le categorie vengono stampate senza separazione</t>
        </r>
      </text>
    </comment>
    <comment ref="I5" authorId="1">
      <text>
        <r>
          <rPr>
            <b/>
            <sz val="8"/>
            <rFont val="Tahoma"/>
            <family val="2"/>
          </rPr>
          <t>User name placeholder:</t>
        </r>
        <r>
          <rPr>
            <sz val="8"/>
            <rFont val="Tahoma"/>
            <family val="2"/>
          </rPr>
          <t xml:space="preserve">
Se in questa cella c'è scritto "1", in stampa  viene riportata anche la descrizione della colonna "F" del foglio 'Categorie'.
Se non c'è niente, la descrizione non viene riportata.</t>
        </r>
      </text>
    </comment>
    <comment ref="E6" authorId="1">
      <text>
        <r>
          <rPr>
            <b/>
            <sz val="8"/>
            <rFont val="Tahoma"/>
            <family val="2"/>
          </rPr>
          <t>User name placeholder:</t>
        </r>
        <r>
          <rPr>
            <sz val="8"/>
            <rFont val="Tahoma"/>
            <family val="2"/>
          </rPr>
          <t xml:space="preserve">
Vale la stessa regola della cella E5</t>
        </r>
      </text>
    </comment>
    <comment ref="I6" authorId="1">
      <text>
        <r>
          <rPr>
            <b/>
            <sz val="8"/>
            <rFont val="Tahoma"/>
            <family val="2"/>
          </rPr>
          <t>User name placeholder:</t>
        </r>
        <r>
          <rPr>
            <sz val="8"/>
            <rFont val="Tahoma"/>
            <family val="2"/>
          </rPr>
          <t xml:space="preserve">
Vale la stessa regola della cella " I6 "</t>
        </r>
      </text>
    </comment>
    <comment ref="D8" authorId="1">
      <text>
        <r>
          <rPr>
            <b/>
            <sz val="8"/>
            <rFont val="Tahoma"/>
            <family val="2"/>
          </rPr>
          <t>User name placeholder:</t>
        </r>
        <r>
          <rPr>
            <sz val="8"/>
            <rFont val="Tahoma"/>
            <family val="2"/>
          </rPr>
          <t xml:space="preserve">
Leggere il commento della cella D9 : vale la stessa regola </t>
        </r>
      </text>
    </comment>
    <comment ref="D9" authorId="1">
      <text>
        <r>
          <rPr>
            <b/>
            <sz val="8"/>
            <rFont val="Tahoma"/>
            <family val="2"/>
          </rPr>
          <t>User name placeholder:</t>
        </r>
        <r>
          <rPr>
            <sz val="8"/>
            <rFont val="Tahoma"/>
            <family val="2"/>
          </rPr>
          <t xml:space="preserve">
Se in questa cella le lettere sono a carattere minuscolo, in 'Stampa classifica di società' l'ordine di stampa delle società è decrescente (cioè dalla società con più partecipanti a quella con meno partecipanti); se il carattere è maiuscolo, l' ordine è crescente (dalla società con meno partecipanti a quella con più)  </t>
        </r>
      </text>
    </comment>
    <comment ref="B20" authorId="1">
      <text>
        <r>
          <rPr>
            <b/>
            <sz val="8"/>
            <rFont val="Tahoma"/>
            <family val="2"/>
          </rPr>
          <t>User name placeholder:</t>
        </r>
        <r>
          <rPr>
            <sz val="8"/>
            <rFont val="Tahoma"/>
            <family val="2"/>
          </rPr>
          <t xml:space="preserve">
Se nella cella B20 si scrive "1", i punteggi assegnati per la classifica di società ad ogni concorrente classificato  nei primi 5 sono: 5, 4, 3, 2, 1. Se invece nella cella è scritto "0", i punteggi assegnati dal 10° posto a scalare, sono: 12, 10, 9, 8, 7, 6, 5, 4, 3, 2.
</t>
        </r>
      </text>
    </comment>
    <comment ref="B21" authorId="1">
      <text>
        <r>
          <rPr>
            <b/>
            <sz val="8"/>
            <rFont val="Tahoma"/>
            <family val="2"/>
          </rPr>
          <t>User name placeholder:</t>
        </r>
        <r>
          <rPr>
            <sz val="8"/>
            <rFont val="Tahoma"/>
            <family val="2"/>
          </rPr>
          <t xml:space="preserve">
Se in questa cella è scritto "0", in classifica viene indicato il distacco che ogni concorrente ha nei confronti del 1° assoluto.
Se invece c'è scritto "1", in classifica è indicato il distacco che ogni concorrente ha nei confronti del 1° della sua categoria.</t>
        </r>
      </text>
    </comment>
    <comment ref="B22" authorId="1">
      <text>
        <r>
          <rPr>
            <b/>
            <sz val="8"/>
            <rFont val="Tahoma"/>
            <family val="2"/>
          </rPr>
          <t>User name placeholder: CLASSIFICHE PARZIALI</t>
        </r>
        <r>
          <rPr>
            <sz val="8"/>
            <rFont val="Tahoma"/>
            <family val="2"/>
          </rPr>
          <t xml:space="preserve">
Se nella cella B22 non c'è niente, quando facciamo la Classifica generale vengono considerati tutti gli atleti iscritti.
Se invece nella cella B22 c'è un segno e lo stesso segno è
riportato nella colonna ' C/Gen ' del foglio atleti,in corrispondenza di coloro che vogliamo considerare, quando 
facciamo la Classifica generale, vengono presi in considerazione solo gli atleti contrassegnati dal segno.</t>
        </r>
      </text>
    </comment>
    <comment ref="A23" authorId="2">
      <text>
        <r>
          <rPr>
            <b/>
            <sz val="9"/>
            <rFont val="Tahoma"/>
            <family val="2"/>
          </rPr>
          <t>Valerio:</t>
        </r>
        <r>
          <rPr>
            <sz val="9"/>
            <rFont val="Tahoma"/>
            <family val="2"/>
          </rPr>
          <t xml:space="preserve">
Se si usa il tipo </t>
        </r>
        <r>
          <rPr>
            <u val="single"/>
            <sz val="9"/>
            <rFont val="Tahoma"/>
            <family val="2"/>
          </rPr>
          <t xml:space="preserve">crono </t>
        </r>
        <r>
          <rPr>
            <b/>
            <u val="single"/>
            <sz val="9"/>
            <rFont val="Tahoma"/>
            <family val="2"/>
          </rPr>
          <t>1</t>
        </r>
        <r>
          <rPr>
            <sz val="9"/>
            <rFont val="Tahoma"/>
            <family val="2"/>
          </rPr>
          <t xml:space="preserve"> la partenza va indicata così:
hh:mm --&gt; es: Partenza ore 16 --&gt; 16:00
                     Partenza ore 16 1 minuto e 30" --&gt; 16:01:30 
Se si usa il tipo di </t>
        </r>
        <r>
          <rPr>
            <u val="single"/>
            <sz val="9"/>
            <rFont val="Tahoma"/>
            <family val="2"/>
          </rPr>
          <t xml:space="preserve">crono </t>
        </r>
        <r>
          <rPr>
            <b/>
            <u val="single"/>
            <sz val="9"/>
            <rFont val="Tahoma"/>
            <family val="2"/>
          </rPr>
          <t>2</t>
        </r>
        <r>
          <rPr>
            <sz val="9"/>
            <rFont val="Tahoma"/>
            <family val="2"/>
          </rPr>
          <t xml:space="preserve"> la partenza va indicata così:
1° atleta: ---&gt; 0
2° atleta: ---&gt; 10000
3° atleta: ---&gt; 20000   </t>
        </r>
      </text>
    </comment>
    <comment ref="B28" authorId="1">
      <text>
        <r>
          <rPr>
            <b/>
            <sz val="8"/>
            <rFont val="Tahoma"/>
            <family val="2"/>
          </rPr>
          <t xml:space="preserve">User name placeholder:
</t>
        </r>
        <r>
          <rPr>
            <sz val="8"/>
            <rFont val="Tahoma"/>
            <family val="2"/>
          </rPr>
          <t>Se nelle gare è prevista la stessa numerazione per più categorie, in questa cella deve essere scritto "1", altrimenti se la numerazione è diversa per ciascun concorrente, deve essere scritto "0".</t>
        </r>
      </text>
    </comment>
    <comment ref="C28" authorId="3">
      <text>
        <r>
          <rPr>
            <sz val="9"/>
            <rFont val="Tahoma"/>
            <family val="2"/>
          </rPr>
          <t>Elenco delle categorie che stanno arrivando separate da spazi, per esempio "A1 W".
Scrivere l'elenco di tutte le categorie per vedere la finestra con l'elenco degli atleti con lo stesso numero in tutte le categorie</t>
        </r>
      </text>
    </comment>
    <comment ref="A29" authorId="2">
      <text>
        <r>
          <rPr>
            <b/>
            <sz val="9"/>
            <rFont val="Tahoma"/>
            <family val="2"/>
          </rPr>
          <t>Valerio:</t>
        </r>
        <r>
          <rPr>
            <sz val="9"/>
            <rFont val="Tahoma"/>
            <family val="2"/>
          </rPr>
          <t xml:space="preserve">
La dicitura di questa cella deve essere esattamente così</t>
        </r>
      </text>
    </comment>
    <comment ref="B29" authorId="2">
      <text>
        <r>
          <rPr>
            <b/>
            <sz val="9"/>
            <rFont val="Tahoma"/>
            <family val="0"/>
          </rPr>
          <t>Valerio:</t>
        </r>
        <r>
          <rPr>
            <sz val="9"/>
            <rFont val="Tahoma"/>
            <family val="0"/>
          </rPr>
          <t xml:space="preserve">
</t>
        </r>
        <r>
          <rPr>
            <sz val="8"/>
            <rFont val="Tahoma"/>
            <family val="2"/>
          </rPr>
          <t xml:space="preserve">Se nella cella B29 c'è 1 (uno), quando si esporta 'Atleti' in  archivio esporta anche il n. di gara. Se invece c'è 0 (zero), esporta solo i dati degli atleti.
In " Archivio " comunque la colonna " </t>
        </r>
        <r>
          <rPr>
            <i/>
            <sz val="8"/>
            <rFont val="Tahoma"/>
            <family val="2"/>
          </rPr>
          <t xml:space="preserve">N. gara </t>
        </r>
        <r>
          <rPr>
            <sz val="8"/>
            <rFont val="Tahoma"/>
            <family val="2"/>
          </rPr>
          <t>" deve sempre essere intestata.</t>
        </r>
      </text>
    </comment>
    <comment ref="A31" authorId="1">
      <text>
        <r>
          <rPr>
            <sz val="8"/>
            <rFont val="Tahoma"/>
            <family val="2"/>
          </rPr>
          <t>I numeri indicati nelle celle sottostanti indicano i punteggi  che, a seconda dei regolamenti, vengono assegnati per la determinazione della classifica generale nelle gare in più prove. 
La lista finisce alla prima cella vuota, cioe' ci deve essere una cella vuota prima della lista delle toolbar.</t>
        </r>
      </text>
    </comment>
    <comment ref="A39" authorId="3">
      <text>
        <r>
          <rPr>
            <sz val="9"/>
            <rFont val="Tahoma"/>
            <family val="2"/>
          </rPr>
          <t xml:space="preserve">La lista delle toolbar inizia con la cella che contiene "Nome pulsante" e deve avere una cella vuota sopra
</t>
        </r>
      </text>
    </comment>
    <comment ref="L39" authorId="3">
      <text>
        <r>
          <rPr>
            <sz val="9"/>
            <rFont val="Tahoma"/>
            <family val="2"/>
          </rPr>
          <t>tutti i fogli stampa hanno gli stessi pulsanti</t>
        </r>
      </text>
    </comment>
    <comment ref="M39" authorId="3">
      <text>
        <r>
          <rPr>
            <sz val="9"/>
            <rFont val="Tahoma"/>
            <family val="2"/>
          </rPr>
          <t>Questi pulsanti sono visibili quando il nome del foglio non e' uno di questi, per esempio quando si apre Archivio.xls o altra roba che non c'entra niente</t>
        </r>
      </text>
    </comment>
    <comment ref="A40" authorId="3">
      <text>
        <r>
          <rPr>
            <sz val="9"/>
            <rFont val="Tahoma"/>
            <family val="2"/>
          </rPr>
          <t>Testo visible nel pulsante</t>
        </r>
      </text>
    </comment>
    <comment ref="B40" authorId="3">
      <text>
        <r>
          <rPr>
            <sz val="9"/>
            <rFont val="Tahoma"/>
            <family val="2"/>
          </rPr>
          <t>Numero della toolbar (1=prima riga, 2=seconda riga, 3=terza riga)</t>
        </r>
      </text>
    </comment>
    <comment ref="D40" authorId="3">
      <text>
        <r>
          <rPr>
            <sz val="9"/>
            <rFont val="Tahoma"/>
            <family val="2"/>
          </rPr>
          <t>Nome della macro da eseguire</t>
        </r>
      </text>
    </comment>
    <comment ref="E40" authorId="3">
      <text>
        <r>
          <rPr>
            <sz val="9"/>
            <rFont val="Tahoma"/>
            <family val="2"/>
          </rPr>
          <t>una "x" significa che la toolbar e' visibile in questo foglio</t>
        </r>
      </text>
    </comment>
    <comment ref="H40" authorId="2">
      <text>
        <r>
          <rPr>
            <b/>
            <sz val="9"/>
            <rFont val="Tahoma"/>
            <family val="2"/>
          </rPr>
          <t>Valerio:</t>
        </r>
        <r>
          <rPr>
            <sz val="9"/>
            <rFont val="Tahoma"/>
            <family val="2"/>
          </rPr>
          <t xml:space="preserve">
il numero 1 - 2 - 3 serve ad indicare la
riga su cui posizionare il pulsante nella 
toolbar</t>
        </r>
      </text>
    </comment>
    <comment ref="A56" authorId="2">
      <text>
        <r>
          <rPr>
            <b/>
            <sz val="9"/>
            <rFont val="Tahoma"/>
            <family val="2"/>
          </rPr>
          <t>Valerio:</t>
        </r>
        <r>
          <rPr>
            <sz val="9"/>
            <rFont val="Tahoma"/>
            <family val="2"/>
          </rPr>
          <t xml:space="preserve">
questo pulsante, se funzionasse, dovrebbe servire a
togliere il suffisso o qualcos'altro a dei numeri o a delle parole in un range di righe selezionate.
Se ad esempio voglio togliere il suffisso 'R' ai n. di
gara 1R, 2R, 3R, 4R, 5R, ecc. dovrei selezionare il range di celle dove è scritto quello che voglio togliere,
premere 'Togli suffisso', scrivere la lettera o la parola da  
togliere, premere Ok e ciò che non voglio sparisce.
Così dovrebbe funzionare; ma attualmente non 
funziona.</t>
        </r>
      </text>
    </comment>
    <comment ref="A57" authorId="2">
      <text>
        <r>
          <rPr>
            <b/>
            <sz val="9"/>
            <rFont val="Tahoma"/>
            <family val="2"/>
          </rPr>
          <t>Valerio:</t>
        </r>
        <r>
          <rPr>
            <sz val="9"/>
            <rFont val="Tahoma"/>
            <family val="2"/>
          </rPr>
          <t xml:space="preserve">
Questo pulsante dovrebbe servire per aggiungere una lettera o
un qualcos'altro, per esempio ai numeri di gara: infatti noi possiamo
avere, nella stessa gara, due numeri uguali ma di colore diverso
per es. 10 bianco e 10 rosso e dunque per far sì che la macro all'arrivo li
possa riconoscere dovrò scrivere 10: bucci valerio e 10R: menci stefano.
 </t>
        </r>
      </text>
    </comment>
    <comment ref="A58" authorId="2">
      <text>
        <r>
          <rPr>
            <b/>
            <sz val="9"/>
            <rFont val="Tahoma"/>
            <family val="2"/>
          </rPr>
          <t>Valerio:</t>
        </r>
        <r>
          <rPr>
            <sz val="9"/>
            <rFont val="Tahoma"/>
            <family val="2"/>
          </rPr>
          <t xml:space="preserve">
Questo pulsante serve per le gare a tappe: cioè serve
per fare la somma dei punti assegnati ai concorrenti dal
1° al ….n° in più gare. Generalmente io lo usavo da una
qualsiasi pagina di stampa.</t>
        </r>
      </text>
    </comment>
    <comment ref="A75" authorId="0">
      <text>
        <r>
          <rPr>
            <sz val="9"/>
            <rFont val="Tahoma"/>
            <family val="2"/>
          </rPr>
          <t>I punti di "Controllo 1" vengono assegnati agli atleti che hanno "1" nella colonna L, "Controllo C" ai "C", ecc.
Si possono aggiungere quanti controlli si vuole.</t>
        </r>
      </text>
    </comment>
    <comment ref="B75" authorId="0">
      <text>
        <r>
          <rPr>
            <sz val="9"/>
            <rFont val="Tahoma"/>
            <family val="2"/>
          </rPr>
          <t>Punti assegnati agli atleti</t>
        </r>
      </text>
    </comment>
    <comment ref="C75" authorId="0">
      <text>
        <r>
          <rPr>
            <sz val="9"/>
            <rFont val="Tahoma"/>
            <family val="2"/>
          </rPr>
          <t>intestazione usata nella classifica</t>
        </r>
      </text>
    </comment>
    <comment ref="B79" authorId="0">
      <text>
        <r>
          <rPr>
            <sz val="9"/>
            <rFont val="Tahoma"/>
            <family val="2"/>
          </rPr>
          <t>Il numero di Km di ogni societa' (indicato nella colonna 4 del foglio Societa') viene diviso per questo numero e sommato ai punti della societa'</t>
        </r>
      </text>
    </comment>
  </commentList>
</comments>
</file>

<file path=xl/sharedStrings.xml><?xml version="1.0" encoding="utf-8"?>
<sst xmlns="http://schemas.openxmlformats.org/spreadsheetml/2006/main" count="2638" uniqueCount="1799">
  <si>
    <t>Tempo</t>
  </si>
  <si>
    <t>impiegato</t>
  </si>
  <si>
    <t>distacco</t>
  </si>
  <si>
    <t>Km/h</t>
  </si>
  <si>
    <t>Categ</t>
  </si>
  <si>
    <t>Società</t>
  </si>
  <si>
    <t>Ass</t>
  </si>
  <si>
    <t>Lunghezza</t>
  </si>
  <si>
    <t>Descrizione</t>
  </si>
  <si>
    <t>Nome società</t>
  </si>
  <si>
    <t>Nome</t>
  </si>
  <si>
    <t>Cat</t>
  </si>
  <si>
    <t>Numero</t>
  </si>
  <si>
    <t>Partenza</t>
  </si>
  <si>
    <t>Posizione</t>
  </si>
  <si>
    <t>Media</t>
  </si>
  <si>
    <t>A</t>
  </si>
  <si>
    <t>B</t>
  </si>
  <si>
    <t>C</t>
  </si>
  <si>
    <t>D</t>
  </si>
  <si>
    <t>Dal</t>
  </si>
  <si>
    <t>Al</t>
  </si>
  <si>
    <t>Anno</t>
  </si>
  <si>
    <t>N. soc</t>
  </si>
  <si>
    <t>Pti</t>
  </si>
  <si>
    <t>N. gara</t>
  </si>
  <si>
    <t>Punti</t>
  </si>
  <si>
    <t>Atleti</t>
  </si>
  <si>
    <t>Le righe da 3 a 15 definiscono le stampe di elenchi</t>
  </si>
  <si>
    <t>Foglio</t>
  </si>
  <si>
    <t>Colonne da stampare</t>
  </si>
  <si>
    <t>ABEG</t>
  </si>
  <si>
    <t>Ordine</t>
  </si>
  <si>
    <t>BAEG</t>
  </si>
  <si>
    <t>Class</t>
  </si>
  <si>
    <t>Cl Soc</t>
  </si>
  <si>
    <t>N. atleti con punti (5 o 10)</t>
  </si>
  <si>
    <t>N. massimo società</t>
  </si>
  <si>
    <t>N. massimo atleti</t>
  </si>
  <si>
    <t>N. massimo categorie</t>
  </si>
  <si>
    <t>Ora</t>
  </si>
  <si>
    <t>F</t>
  </si>
  <si>
    <t>Interruzione</t>
  </si>
  <si>
    <t>0=12 10 9,,,  - 1=5 4 3,,,</t>
  </si>
  <si>
    <t>Pos.</t>
  </si>
  <si>
    <t>Piazzamenti</t>
  </si>
  <si>
    <t>Distacco 0=ass - 1=di categoria</t>
  </si>
  <si>
    <t>Arrivo</t>
  </si>
  <si>
    <t>La GIURIA:</t>
  </si>
  <si>
    <t>Esposto alle ore:</t>
  </si>
  <si>
    <t>Riga finale 1</t>
  </si>
  <si>
    <t>Riga finale 2</t>
  </si>
  <si>
    <t>Colonna riga finale</t>
  </si>
  <si>
    <t>Dor</t>
  </si>
  <si>
    <t>Ente</t>
  </si>
  <si>
    <t>Tipo crono</t>
  </si>
  <si>
    <t>Categoria</t>
  </si>
  <si>
    <t>Classifica atleti di tutte le categorie</t>
  </si>
  <si>
    <t>ABCD</t>
  </si>
  <si>
    <t>x</t>
  </si>
  <si>
    <t>Mostra elenco categorie</t>
  </si>
  <si>
    <t>1=mostra tutte le categorie dell'anno specificato,  0=mostra solo la prima (vecchio modo)</t>
  </si>
  <si>
    <t>Iscritti</t>
  </si>
  <si>
    <t>Arrivati</t>
  </si>
  <si>
    <t>Pos</t>
  </si>
  <si>
    <t>N. tessera</t>
  </si>
  <si>
    <t>Parole da ignorare nel controllo società simili</t>
  </si>
  <si>
    <t>MTB;AVIS;bike;cicli</t>
  </si>
  <si>
    <t>Porta lettore schede: COM</t>
  </si>
  <si>
    <t xml:space="preserve">La B20 serve per la class. Di Società; </t>
  </si>
  <si>
    <t>il valore sulla cella B25 è il bonus x tutti gli iscritti,  se non c'è il bonus, va scritto 0</t>
  </si>
  <si>
    <t>Punti agli iscritti in cl generale</t>
  </si>
  <si>
    <t>Per capire quale porta e' quella giusta provare un numero da 1 a 8 (o piu'?) e cliccare su Apertura Lettore Schede</t>
  </si>
  <si>
    <t>ClGen</t>
  </si>
  <si>
    <t>Penalità</t>
  </si>
  <si>
    <t>Atleti da considerare per la classifica generale</t>
  </si>
  <si>
    <t>la B22 serve x la Class Gen. : se  non c'e niente vengono considerati tutti gli atleti, altrimenti va indicato chi deve essere preso in considerazione</t>
  </si>
  <si>
    <t>Numeri duplicati</t>
  </si>
  <si>
    <t>1=permette di iscrivere lo stesso numero in 2 categorie diverse -- 0, no.</t>
  </si>
  <si>
    <t>Classifica atleti per assoluto</t>
  </si>
  <si>
    <t>N. Iscritti</t>
  </si>
  <si>
    <t>N. Arrivati</t>
  </si>
  <si>
    <t>Classifica di Società a punteggio</t>
  </si>
  <si>
    <t>Classifica di Società a partecipazione</t>
  </si>
  <si>
    <t>Copia la descrizione della categoria</t>
  </si>
  <si>
    <t>Toglie righe con questa colonna=0 o vuota</t>
  </si>
  <si>
    <t>cD</t>
  </si>
  <si>
    <t>ef</t>
  </si>
  <si>
    <t>BE</t>
  </si>
  <si>
    <t>Atleti iscritti in ordine di categoria</t>
  </si>
  <si>
    <t>Comitato</t>
  </si>
  <si>
    <t>ABDEFGHM</t>
  </si>
  <si>
    <t>ABDFGH</t>
  </si>
  <si>
    <t>A1</t>
  </si>
  <si>
    <t>da 19 a 32 anni</t>
  </si>
  <si>
    <t>A2</t>
  </si>
  <si>
    <t>da 33 a 39 anni</t>
  </si>
  <si>
    <t>A3</t>
  </si>
  <si>
    <t>A4</t>
  </si>
  <si>
    <t>A5</t>
  </si>
  <si>
    <t>da 40 a 47 anni</t>
  </si>
  <si>
    <t>da 48 a 55 anni</t>
  </si>
  <si>
    <t>-10 sec</t>
  </si>
  <si>
    <t>-1 sec</t>
  </si>
  <si>
    <t>+1 sec</t>
  </si>
  <si>
    <t>+10 sec</t>
  </si>
  <si>
    <t>-0.1 sec</t>
  </si>
  <si>
    <t>+0.1 sec</t>
  </si>
  <si>
    <t>-0.01 sec</t>
  </si>
  <si>
    <t>+0.01 sec</t>
  </si>
  <si>
    <t>Categorie</t>
  </si>
  <si>
    <t>Arrivi</t>
  </si>
  <si>
    <t>Configur</t>
  </si>
  <si>
    <t>Stampa *</t>
  </si>
  <si>
    <t>Nome pulsante</t>
  </si>
  <si>
    <t>Numero toolbar</t>
  </si>
  <si>
    <t>Nome macro</t>
  </si>
  <si>
    <t>Tooltip</t>
  </si>
  <si>
    <t>Importa il contenuto del database aperto su Archivio.xls</t>
  </si>
  <si>
    <t>Classifica</t>
  </si>
  <si>
    <t>Larghezza colonne</t>
  </si>
  <si>
    <t>Adatta la larghezza di tutte le colonne</t>
  </si>
  <si>
    <t>Filtro</t>
  </si>
  <si>
    <t>Attiva/disattiva il filtro automatico</t>
  </si>
  <si>
    <t>InvertiAutoFiltro</t>
  </si>
  <si>
    <t>Stampa</t>
  </si>
  <si>
    <t>Togli suffisso</t>
  </si>
  <si>
    <t>Toglie il suffisso</t>
  </si>
  <si>
    <t>RemSuffix</t>
  </si>
  <si>
    <t>Aggiungi suffisso</t>
  </si>
  <si>
    <t>Aggiunge il suffisso</t>
  </si>
  <si>
    <t>AddSuffix</t>
  </si>
  <si>
    <t>Classifica generale</t>
  </si>
  <si>
    <t>Esporta in Archivio</t>
  </si>
  <si>
    <t>Aggiunge gli atleti del foglio Atleti corrente ad Archivio.xls</t>
  </si>
  <si>
    <t>EsportaSuArchivio</t>
  </si>
  <si>
    <t>Importa atleti</t>
  </si>
  <si>
    <t>ImportaAtleti</t>
  </si>
  <si>
    <t>Importa arrivi</t>
  </si>
  <si>
    <t>ImportaArrivi</t>
  </si>
  <si>
    <t>Controllo squalificati</t>
  </si>
  <si>
    <t>CheckSqualificati</t>
  </si>
  <si>
    <t>Controllo società simili</t>
  </si>
  <si>
    <t>CercaSocietàSimili</t>
  </si>
  <si>
    <t>Statistiche</t>
  </si>
  <si>
    <t>Importa tutto su Archivio</t>
  </si>
  <si>
    <t>ImportaTuttoSuArchivio</t>
  </si>
  <si>
    <t>EliminaToolbars</t>
  </si>
  <si>
    <t>IncrementaSecondi10</t>
  </si>
  <si>
    <t>IncrementaSecondi1</t>
  </si>
  <si>
    <t>IncrementaSecondi_10</t>
  </si>
  <si>
    <t>IncrementaSecondi_1</t>
  </si>
  <si>
    <t>IncrementaSecondi01</t>
  </si>
  <si>
    <t>IncrementaSecondi001</t>
  </si>
  <si>
    <t>IncrementaSecondi_01</t>
  </si>
  <si>
    <t>IncrementaSecondi_001</t>
  </si>
  <si>
    <t>IncrementaSerie</t>
  </si>
  <si>
    <t>Incrementa la serie di un secondo</t>
  </si>
  <si>
    <t>Incrementa di un secondo finche' necessario</t>
  </si>
  <si>
    <t>+sec serie</t>
  </si>
  <si>
    <t>+sec automatico</t>
  </si>
  <si>
    <t>IncrementaSerieAut</t>
  </si>
  <si>
    <t>Inserisci riga</t>
  </si>
  <si>
    <t>Elimina riga</t>
  </si>
  <si>
    <t>InserisciRiga</t>
  </si>
  <si>
    <t>EliminaRiga</t>
  </si>
  <si>
    <t>Oppure</t>
  </si>
  <si>
    <t>Rigenera toolbar</t>
  </si>
  <si>
    <t>Elimina le toolbar e le ricrea usando la tabella del foglio Configur</t>
  </si>
  <si>
    <t>Cicloturismo</t>
  </si>
  <si>
    <t>ImportaSocietaDaArchivio</t>
  </si>
  <si>
    <t>Importa da Archivio</t>
  </si>
  <si>
    <t>Importa tutte le società da Archivio</t>
  </si>
  <si>
    <t>AdattaLarghezzaColonne</t>
  </si>
  <si>
    <t>ClassificaGenerale</t>
  </si>
  <si>
    <t>CercaDoppiaTessera</t>
  </si>
  <si>
    <t>DuplicaFoglio</t>
  </si>
  <si>
    <t>Duplica il foglio di stampa</t>
  </si>
  <si>
    <t xml:space="preserve">da 56 a 62 anni </t>
  </si>
  <si>
    <t>A6</t>
  </si>
  <si>
    <t>Duplica foglio</t>
  </si>
  <si>
    <t>A2 W</t>
  </si>
  <si>
    <t>0=no crono  --  1=crono con ora (2 manche)  --   2=crono a 0  --  3=crono normale con ora</t>
  </si>
  <si>
    <t>Importa / esporta N gara</t>
  </si>
  <si>
    <t>Controlli</t>
  </si>
  <si>
    <t>Calcola la classifica delle società in base alla tabella controlli</t>
  </si>
  <si>
    <t>Gara con controlli</t>
  </si>
  <si>
    <t>Controllo 1</t>
  </si>
  <si>
    <t>P.breve</t>
  </si>
  <si>
    <t>Controllo 2</t>
  </si>
  <si>
    <t>P.medio</t>
  </si>
  <si>
    <t>Controllo 3</t>
  </si>
  <si>
    <t>P.lungo</t>
  </si>
  <si>
    <t>Controllo 4</t>
  </si>
  <si>
    <t>P.marathon</t>
  </si>
  <si>
    <t>Coefficiente distanza</t>
  </si>
  <si>
    <t>"A. ROCCI" ASD POL VILLARFOCCHIARDO</t>
  </si>
  <si>
    <t>"TURISMO ATTIVO FVG , A.S.D."</t>
  </si>
  <si>
    <t>1° E PIZZA BIKE G.S.</t>
  </si>
  <si>
    <t>180 BPM A.S.D.</t>
  </si>
  <si>
    <t>4RIDERS A.S.D.</t>
  </si>
  <si>
    <t>A POL.D.CIRC.LAVORATORI TERNI</t>
  </si>
  <si>
    <t>A RUOTA LIBERA</t>
  </si>
  <si>
    <t>A&amp;G SPORTING TEST TEAM</t>
  </si>
  <si>
    <t>A&amp;T CYCLING TEAM ASD</t>
  </si>
  <si>
    <t>A. PLACCI BUBANO - MORDANO A.S.D.</t>
  </si>
  <si>
    <t>A. S. D. CICLOAMATORI</t>
  </si>
  <si>
    <t>A. S. D. CYCLING TEAM ALTOTEVERE</t>
  </si>
  <si>
    <t>A.C. CAPANNOLESE</t>
  </si>
  <si>
    <t>A.C. FRIENDS &amp; BIKE ASD</t>
  </si>
  <si>
    <t>A.C. PRATESE "1927"</t>
  </si>
  <si>
    <t>A.C.A.C.I.S. CIRCOLO DOZZA A.S.D.</t>
  </si>
  <si>
    <t>A.C.ANASTASI MOBILI-BEST BIKE-CERQ.</t>
  </si>
  <si>
    <t>A.C.D. BICI &amp; AMICI</t>
  </si>
  <si>
    <t>A.C.D. COSTA ETRUSCA</t>
  </si>
  <si>
    <t>A.C.D. G.S.CICLI EFFE-EFFE</t>
  </si>
  <si>
    <t>A.C.D. SC CENTRO BICI TEAM TERNI</t>
  </si>
  <si>
    <t>A.C.D. SPES</t>
  </si>
  <si>
    <t>A.C.D. U.C. ANGELANA</t>
  </si>
  <si>
    <t>A.C.D.BICISPORTEAM FIRENZE</t>
  </si>
  <si>
    <t>A.C.S.VINCENZO</t>
  </si>
  <si>
    <t>A.D. POL. LA BULLETTA</t>
  </si>
  <si>
    <t>A.D. POLISPORTIVA LAME</t>
  </si>
  <si>
    <t>A.P.D. ANDEZENO</t>
  </si>
  <si>
    <t>A.P.D. CICLO TEAM ASSORO</t>
  </si>
  <si>
    <t>A.S. CICL. DI ROMAGNA A.S.D.</t>
  </si>
  <si>
    <t>A.S. D. CICLISSIMO BIKE</t>
  </si>
  <si>
    <t>A.S. DIL. TREK E BIKE</t>
  </si>
  <si>
    <t>A.S. DILETT. MAX LELLI</t>
  </si>
  <si>
    <t>A.S. E C. D. GAETANO MADDALENA</t>
  </si>
  <si>
    <t>A.S. VIGILI DEL FUOCO O. RUINI</t>
  </si>
  <si>
    <t>A.S.C.D. AVIS FAENZA</t>
  </si>
  <si>
    <t>A.S.C.D. MEDICINA 1912</t>
  </si>
  <si>
    <t>A.S.C.D. PESARO TREK &amp; BIKE EXPERIENCE</t>
  </si>
  <si>
    <t>A.S.C.D. VALLE DEL CONCA</t>
  </si>
  <si>
    <t>A.S.D .G.S. ALBA ADRIATICA</t>
  </si>
  <si>
    <t>A.S.D CICLOSPORT CODIGORO</t>
  </si>
  <si>
    <t>A.S.D CIRCOLO AMATORI DELLA BICI</t>
  </si>
  <si>
    <t>A.S.D COMPITESE BIKE</t>
  </si>
  <si>
    <t>A.S.D DIAVOLI VELOCI</t>
  </si>
  <si>
    <t>A.S.D FANINI STORE</t>
  </si>
  <si>
    <t>A.S.D G. C. VAL DI LIMA</t>
  </si>
  <si>
    <t>A.S.D G.S. IL CAMPANONE</t>
  </si>
  <si>
    <t>A.S.D G.S. LA ROCCA - VALIANO</t>
  </si>
  <si>
    <t>A.S.D G.Z TEAM YOUNG WILDS</t>
  </si>
  <si>
    <t>A.S.D GARF.NA TEAM CICLI MORI</t>
  </si>
  <si>
    <t>A.S.D GS RAVONESE</t>
  </si>
  <si>
    <t>A.S.D IL GIOVO BIKE</t>
  </si>
  <si>
    <t>A.S.D LA ROTTA</t>
  </si>
  <si>
    <t>A.S.D MARTINSICURO BIKE</t>
  </si>
  <si>
    <t>A.S.D PIETRA PERTUSA BIKE</t>
  </si>
  <si>
    <t>A.S.D SANZA FURIA</t>
  </si>
  <si>
    <t>A.S.D TEAM 6 CYCLING -GROUP</t>
  </si>
  <si>
    <t>A.S.D TEAM BATTISTELLI AMELIA</t>
  </si>
  <si>
    <t>A.S.D TEAM JOLLY BIKE</t>
  </si>
  <si>
    <t>A.S.D TERRANOSTRA TEAM BIKE</t>
  </si>
  <si>
    <t>A.S.D. "CLUB SPORT"</t>
  </si>
  <si>
    <t>A.S.D. "GARGANICI"</t>
  </si>
  <si>
    <t>A.S.D. "TANTO RISO TANTO PIANTO"</t>
  </si>
  <si>
    <t>A.S.D. 4° STORMO</t>
  </si>
  <si>
    <t>A.S.D. A. MONTI UISP</t>
  </si>
  <si>
    <t>A.S.D. A. NARDUCCI</t>
  </si>
  <si>
    <t>A.S.D. ABITACOLO SPORT CLUB</t>
  </si>
  <si>
    <t>A.S.D. AMIBIKE</t>
  </si>
  <si>
    <t>A.S.D. ANNOPRIMO</t>
  </si>
  <si>
    <t>A.S.D. AQUILE TUDERTI</t>
  </si>
  <si>
    <t>A.S.D. ARCI UISP G.DI VITTORIO</t>
  </si>
  <si>
    <t>A.S.D. ASSO BIKE</t>
  </si>
  <si>
    <t>A.S.D. ATLETICA 85 FAENZA</t>
  </si>
  <si>
    <t>A.S.D. ATLETICA MONTICELLANA</t>
  </si>
  <si>
    <t>A.S.D. AVIS CICLISMO ROSIGNANO</t>
  </si>
  <si>
    <t>A.S.D. AVIS MONTE SAN VITO</t>
  </si>
  <si>
    <t>A.S.D. AVIS VERAG PRATO EST</t>
  </si>
  <si>
    <t>A.S.D. BANDITE BIKE PARK</t>
  </si>
  <si>
    <t>A.S.D. BANDITO</t>
  </si>
  <si>
    <t>A.S.D. BATTISTELLI EXTREME</t>
  </si>
  <si>
    <t>A.S.D. BICI CLUB MONTE SAN PIETRO</t>
  </si>
  <si>
    <t>A.S.D. BICI CLUB PEDALE AMICO</t>
  </si>
  <si>
    <t>A.S.D. BICICLUB SAN VITO DEI NORMANNI</t>
  </si>
  <si>
    <t>A.S.D. BICIPEDIA</t>
  </si>
  <si>
    <t>A.S.D. BIKEMOTION</t>
  </si>
  <si>
    <t>A.S.D. BIKER IN LIBERTA'</t>
  </si>
  <si>
    <t>A.S.D. BIZIO'S TEAM</t>
  </si>
  <si>
    <t>A.S.D. BLUFIT</t>
  </si>
  <si>
    <t>A.S.D. BODY MIND</t>
  </si>
  <si>
    <t>A.S.D. BORABORA - LES GARCONS D'ENFER</t>
  </si>
  <si>
    <t>A.S.D. BORGO VITTORIA</t>
  </si>
  <si>
    <t>A.S.D. BROGIO</t>
  </si>
  <si>
    <t>A.S.D. BUNNY HOP CYCLING TEAM</t>
  </si>
  <si>
    <t>A.S.D. C.D.P.COIANO</t>
  </si>
  <si>
    <t>A.S.D. C.M.A. SRL IMOLA</t>
  </si>
  <si>
    <t>A.S.D. C.R.A.L. U.S.L. 9</t>
  </si>
  <si>
    <t>A.S.D. C.R.A.M. A.T.C. LA SPEZIA</t>
  </si>
  <si>
    <t>A.S.D. CAMBERTANO</t>
  </si>
  <si>
    <t>A.S.D. CAROLI SPORT</t>
  </si>
  <si>
    <t>A.S.D. CASCIANA TERME BIKE</t>
  </si>
  <si>
    <t>A.S.D. CASTELLO BIKE</t>
  </si>
  <si>
    <t>A.S.D. CASTELLO MASINO OUTDOOR</t>
  </si>
  <si>
    <t>A.S.D. CASTIGLIONE BIKE</t>
  </si>
  <si>
    <t>A.S.D. CENTOTREDICI</t>
  </si>
  <si>
    <t>A.S.D. CENTRO RICREATIVO BORGHETTO</t>
  </si>
  <si>
    <t>A.S.D. CERLONGO</t>
  </si>
  <si>
    <t>A.S.D. CICL. RIVOLI</t>
  </si>
  <si>
    <t>A.S.D. CICLI LAZZARIN</t>
  </si>
  <si>
    <t>A.S.D. CICLI SANTONI V.T.B.</t>
  </si>
  <si>
    <t>A.S.D. CICLI TADDEI</t>
  </si>
  <si>
    <t>A.S.D. CICLISMO MARINA MILITARE - C.R.D.D. LA SPEZIA</t>
  </si>
  <si>
    <t>A.S.D. CICLISMO TERONTOLA</t>
  </si>
  <si>
    <t>A.S.D. CICLISTI CAZZAGO</t>
  </si>
  <si>
    <t>A.S.D. CICLISTICA 2 TORRI BOLOGNA</t>
  </si>
  <si>
    <t>A.S.D. CICLISTICA BITONE</t>
  </si>
  <si>
    <t>A.S.D. CICLISTICA CASELLESE</t>
  </si>
  <si>
    <t>A.S.D. CICLISTICA CASTIGNANO</t>
  </si>
  <si>
    <t>A.S.D. CICLISTICA FORROTTOLI</t>
  </si>
  <si>
    <t>A.S.D. CICLISTICA GROSSETANA</t>
  </si>
  <si>
    <t>A.S.D. CICLISTICA LA FERAGLIA</t>
  </si>
  <si>
    <t>A.S.D. CICLISTICA MALMANTILE</t>
  </si>
  <si>
    <t>A.S.D. CICLISTICA PRATOCALOR</t>
  </si>
  <si>
    <t>A.S.D. CICLISTICA SAN SEPOLCRO</t>
  </si>
  <si>
    <t>A.S.D. CICLISTICA SASSO MARCONI</t>
  </si>
  <si>
    <t>A.S.D. CICLISTICA SENESE</t>
  </si>
  <si>
    <t>A.S.D. CICLISTICA VALDARBIA LA POPOLARE</t>
  </si>
  <si>
    <t>A.S.D. CICLISTICA VALDOMBRONE</t>
  </si>
  <si>
    <t>A.S.D. CICLISTICA VIACCIA</t>
  </si>
  <si>
    <t>A.S.D. CICLO CLUB POZZO</t>
  </si>
  <si>
    <t>A.S.D. CICLO CLUB PRESILA</t>
  </si>
  <si>
    <t>A.S.D. CICLO CLUB VALLONE</t>
  </si>
  <si>
    <t>A.S.D. CICLOSPORT POGGIBONSI</t>
  </si>
  <si>
    <t>A.S.D. CIPRIANI - GESTRI</t>
  </si>
  <si>
    <t>A.S.D. CIRCOLO ARCI M. CANOVA</t>
  </si>
  <si>
    <t>A.S.D. CIRCOLO ARCI MARZENO</t>
  </si>
  <si>
    <t>A.S.D. CIVITAVECCHIA PATTINAGGIO</t>
  </si>
  <si>
    <t>A.S.D. CLUB CICLI MALINI</t>
  </si>
  <si>
    <t>A.S.D. CLUB NIBALI CYCLING EVENT</t>
  </si>
  <si>
    <t>A.S.D. COLONICA BIKE</t>
  </si>
  <si>
    <t>A.S.D. CONTROVENTO BYKE</t>
  </si>
  <si>
    <t>A.S.D. COOPERATORI</t>
  </si>
  <si>
    <t>A.S.D. CORROPOLI CYCLING TEAM</t>
  </si>
  <si>
    <t>A.S.D. CULTURA DEL MARE</t>
  </si>
  <si>
    <t>A.S.D. CUSATI BIKE RACING TEAM</t>
  </si>
  <si>
    <t>A.S.D. CYCLING TEAM ZERO SEI</t>
  </si>
  <si>
    <t>A.S.D. D'ASCENZO BIKE</t>
  </si>
  <si>
    <t>A.S.D. DRAGON SPORT CALDONAZZO</t>
  </si>
  <si>
    <t>A.S.D. DRINK-BIKE TEAM</t>
  </si>
  <si>
    <t>A.S.D. E.F. BICICLUB FRANCAVILLA FONTANA</t>
  </si>
  <si>
    <t>A.S.D. ECOLOGY TEAM</t>
  </si>
  <si>
    <t>A.S.D. EDDY TEAM</t>
  </si>
  <si>
    <t>A.S.D. EMISSIONI ZERO</t>
  </si>
  <si>
    <t>A.S.D. EURO TEAM GROSSETO</t>
  </si>
  <si>
    <t>A.S.D. EUROBIKE CORATO</t>
  </si>
  <si>
    <t>A.S.D. FAT WHEELS TEAM</t>
  </si>
  <si>
    <t>A.S.D. FAUSTO COPPI</t>
  </si>
  <si>
    <t>A.S.D. FISICAMENTE</t>
  </si>
  <si>
    <t>A.S.D. FORTI E LIBERI</t>
  </si>
  <si>
    <t>A.S.D. FREE BIKE TEAM</t>
  </si>
  <si>
    <t>A.S.D. FREE BIKERS</t>
  </si>
  <si>
    <t>A.S.D. FREE BIKERS PEDALE FOLLONICHESE</t>
  </si>
  <si>
    <t>A.S.D. FULL METAL BIKERS</t>
  </si>
  <si>
    <t>A.S.D. G. S. ACQUAVIVA PICENA</t>
  </si>
  <si>
    <t>A.S.D. G.C. ARGENTARIO</t>
  </si>
  <si>
    <t>A.S.D. G.C. AUTOCLAVI FAM</t>
  </si>
  <si>
    <t>A.S.D. G.C. AVIS SASSOFERRATO</t>
  </si>
  <si>
    <t>A.S.D. G.C. CASTIGLIONESE</t>
  </si>
  <si>
    <t>A.S.D. G.C. FORMIGNANA</t>
  </si>
  <si>
    <t>A.S.D. G.C. PEDALE CESENATE - CICLI NERI</t>
  </si>
  <si>
    <t>A.S.D. G.C. SHAMPOO</t>
  </si>
  <si>
    <t>A.S.D. G.C.S. LUIGI METELLI S.P.A.</t>
  </si>
  <si>
    <t>A.S.D. G.S. AMICI DEL PEDALE</t>
  </si>
  <si>
    <t>A.S.D. G.S. CANNELLA UISP</t>
  </si>
  <si>
    <t>A.S.D. G.S. CICLORAPIDA</t>
  </si>
  <si>
    <t>A.S.D. G.S. GEKO BIKE</t>
  </si>
  <si>
    <t>A.S.D. G.S. LU CICLONE</t>
  </si>
  <si>
    <t>A.S.D. G.S. MACCHIE</t>
  </si>
  <si>
    <t>A.S.D. G.S. MONDOBICI</t>
  </si>
  <si>
    <t>A.S.D. G.S. PASTA GRANAROLO</t>
  </si>
  <si>
    <t>A.S.D. G.S. PEDALE MEZZOLARESE</t>
  </si>
  <si>
    <t>A.S.D. G.S. TEAM BIKE PERIN</t>
  </si>
  <si>
    <t>A.S.D. G.S. TOMMASINI</t>
  </si>
  <si>
    <t>A.S.D. G.S.C. ORIA BIKE</t>
  </si>
  <si>
    <t>A.S.D. GARRUFO</t>
  </si>
  <si>
    <t>A.S.D. GEBA TEAM CYCLING</t>
  </si>
  <si>
    <t>A.S.D. GIAMPI CLAN</t>
  </si>
  <si>
    <t>A.S.D. GLOBULI ROSSI OSTUNI</t>
  </si>
  <si>
    <t>A.S.D. GRANDAMA MTB</t>
  </si>
  <si>
    <t>A.S.D. GRAVITY SCHOOL</t>
  </si>
  <si>
    <t>A.S.D. GREENSPORT</t>
  </si>
  <si>
    <t>A.S.D. GROTTAGLIE BIKE</t>
  </si>
  <si>
    <t>A.S.D. GRUPPO BASTIONI BIKE</t>
  </si>
  <si>
    <t>A.S.D. GRUPPO CICLISTICO M. TRIGARI</t>
  </si>
  <si>
    <t>A.S.D. GRUPPO CICLISTICO PAGLIARE</t>
  </si>
  <si>
    <t>A.S.D. GRUPPO CICLISTICO ZOLESE</t>
  </si>
  <si>
    <t>A.S.D. GRUPPO SPORTIVO ROMANO</t>
  </si>
  <si>
    <t>A.S.D. GRUPPO STORICO BISENZIA</t>
  </si>
  <si>
    <t>A.S.D. H3O STORE RACE TEAM</t>
  </si>
  <si>
    <t>A.S.D. IL GIOVO TEAM COREGLIA</t>
  </si>
  <si>
    <t>A.S.D. IL GIRASOLE</t>
  </si>
  <si>
    <t>A.S.D. IL TANDEM</t>
  </si>
  <si>
    <t>A.S.D. INTO THE BIKE</t>
  </si>
  <si>
    <t>A.S.D. IRON'S GYM</t>
  </si>
  <si>
    <t>A.S.D. LA BASE TERNI</t>
  </si>
  <si>
    <t>A.S.D. LA QUERCE</t>
  </si>
  <si>
    <t>A.S.D. LA STELLA</t>
  </si>
  <si>
    <t>A.S.D. LE SALINE NATURA E SPORT</t>
  </si>
  <si>
    <t>A.S.D. LEONARDI RACING TEAM</t>
  </si>
  <si>
    <t>A.S.D. LIDO BELLO BEACH</t>
  </si>
  <si>
    <t>A.S.D. LIKE &amp; BIKE</t>
  </si>
  <si>
    <t>A.S.D. LUNIGIANAXBIKE</t>
  </si>
  <si>
    <t>A.S.D. M.T.B. CITTA' DEGLI IMPERIALI</t>
  </si>
  <si>
    <t>A.S.D. MAIORBIKE RACING TEAM</t>
  </si>
  <si>
    <t>A.S.D. MALMANTILE CYCLING TEAM</t>
  </si>
  <si>
    <t>A.S.D. MARCIANA</t>
  </si>
  <si>
    <t>A.S.D. MARCONI PUNTO FITNESS</t>
  </si>
  <si>
    <t>A.S.D. MAREMMA RIDERS</t>
  </si>
  <si>
    <t>A.S.D. MARETERRA BIKE TEAM</t>
  </si>
  <si>
    <t>A.S.D. MASTER CYCLING</t>
  </si>
  <si>
    <t>A.S.D. MCR DUE RUOTE</t>
  </si>
  <si>
    <t>A.S.D. MENTANA BIKE</t>
  </si>
  <si>
    <t>A.S.D. MEZZOCORONA BIKE4FUN</t>
  </si>
  <si>
    <t>A.S.D. MISTERBICI FABRIANO</t>
  </si>
  <si>
    <t>A.S.D. MONTE PISANO</t>
  </si>
  <si>
    <t>A.S.D. MONTEMURLO MEUCCI TAMARE</t>
  </si>
  <si>
    <t>A.S.D. MONTEVETTOLINI</t>
  </si>
  <si>
    <t>A.S.D. MOUNTAIN BIKE ITALIA - A.M.I.</t>
  </si>
  <si>
    <t>A.S.D. MTB CLUB CECINA</t>
  </si>
  <si>
    <t>A.S.D. MTB GROUP TRITAKATENE</t>
  </si>
  <si>
    <t>A.S.D. MTB PALAIEPELAGO</t>
  </si>
  <si>
    <t>A.S.D. MTB SANTA FIORA</t>
  </si>
  <si>
    <t>A.S.D. N.V.M. RACING TEAM</t>
  </si>
  <si>
    <t>A.S.D. NA' PEDALATA NA' MAGNATA</t>
  </si>
  <si>
    <t>A.S.D. NESTOR SEA MARSCIANO</t>
  </si>
  <si>
    <t>A.S.D. NEW MARIO PUPILLI</t>
  </si>
  <si>
    <t>A.S.D. NONSOLOSTERRATO</t>
  </si>
  <si>
    <t>A.S.D. NOVANA BIKE</t>
  </si>
  <si>
    <t>A.S.D. ONLYOFF DUE RUOTE</t>
  </si>
  <si>
    <t>A.S.D. ORGANIZZAZIONE SPORT &amp; TURISMO</t>
  </si>
  <si>
    <t>A.S.D. ORO IN TOSCANA</t>
  </si>
  <si>
    <t>A.S.D. P.S. DONATO CICL. G. LEOPARDI</t>
  </si>
  <si>
    <t>A.S.D. P.S. FEDELE LECIS</t>
  </si>
  <si>
    <t>A.S.D. PAPERINO</t>
  </si>
  <si>
    <t>A.S.D. PEDALE BELLARIESE</t>
  </si>
  <si>
    <t>A.S.D. PEDALE BIANCAZZURRO</t>
  </si>
  <si>
    <t>A.S.D. PEDALE CARMAGNOLESE</t>
  </si>
  <si>
    <t>A.S.D. PEDALE FERMANO</t>
  </si>
  <si>
    <t>A.S.D. PERDILA'</t>
  </si>
  <si>
    <t>A.S.D. PETRITOLI BIKE</t>
  </si>
  <si>
    <t>A.S.D. PICENUM PLAST</t>
  </si>
  <si>
    <t>A.S.D. PISTOIESE CICLI PANCONI</t>
  </si>
  <si>
    <t>A.S.D. PLANET FITNESS BIKE</t>
  </si>
  <si>
    <t>A.S.D. POL. BELMONTESE</t>
  </si>
  <si>
    <t>A.S.D. POL. CIRC. GRUPPO HERA BO</t>
  </si>
  <si>
    <t>A.S.D. POL. GLORIE</t>
  </si>
  <si>
    <t>A.S.D. POL.VA BOSCHETTO</t>
  </si>
  <si>
    <t>A.S.D. POLISPORTIVA SAN GIORGIO 90</t>
  </si>
  <si>
    <t>A.S.D. PONTE CYCLING TEAM</t>
  </si>
  <si>
    <t>A.S.D. PORTO S. ELPIDIO</t>
  </si>
  <si>
    <t>A.S.D. PRO BIKE ERICE</t>
  </si>
  <si>
    <t>A.S.D. PROPULSIONE UMANA</t>
  </si>
  <si>
    <t>A.S.D. PRO-SPORT AKERY</t>
  </si>
  <si>
    <t>A.S.D. PROVIS BIKE</t>
  </si>
  <si>
    <t>A.S.D. PUNTO BICI</t>
  </si>
  <si>
    <t>A.S.D. RAMPICHINO CHIANTI TEAM</t>
  </si>
  <si>
    <t>A.S.D. RENO BIKE RACING</t>
  </si>
  <si>
    <t>A.S.D. RICCIONE CORRE</t>
  </si>
  <si>
    <t>A.S.D. RICR. E CULT. ELEN CLUB 99</t>
  </si>
  <si>
    <t>A.S.D. RINASCITA SPORT LIFE</t>
  </si>
  <si>
    <t>A.S.D. S. C. SILLARO</t>
  </si>
  <si>
    <t>A.S.D. S. PIETRO A MALMANTILE</t>
  </si>
  <si>
    <t>A.S.D. S.C. SERGIO DALFIUME</t>
  </si>
  <si>
    <t>A.S.D. SACE</t>
  </si>
  <si>
    <t>A.S.D. SACMI</t>
  </si>
  <si>
    <t>A.S.D. SAN PAOLO</t>
  </si>
  <si>
    <t>A.S.D. SANGERACING TEAM</t>
  </si>
  <si>
    <t>A.S.D. SANGIORGESE TEAM</t>
  </si>
  <si>
    <t>A.S.D. SANSONI TEAM</t>
  </si>
  <si>
    <t>A.S.D. SOCIETA' SPORTIVA GROSSETO</t>
  </si>
  <si>
    <t>A.S.D. SOLAROLESE</t>
  </si>
  <si>
    <t>A.S.D. SPORT'S INSIDE</t>
  </si>
  <si>
    <t>A.S.D. STELLA BIKE</t>
  </si>
  <si>
    <t>A.S.D. SUPERBIKE BARI</t>
  </si>
  <si>
    <t>A.S.D. TEAM - IVILIS</t>
  </si>
  <si>
    <t>A.S.D. TEAM A1</t>
  </si>
  <si>
    <t>A.S.D. TEAM BIKE CGA</t>
  </si>
  <si>
    <t>A.S.D. TEAM BIKE LORENZO GRUZZA</t>
  </si>
  <si>
    <t>A.S.D. TEAM BIKE LUNANO</t>
  </si>
  <si>
    <t>A.S.D. TEAM BIKE MIRANDA</t>
  </si>
  <si>
    <t>A.S.D. TEAM BIKE PONTE</t>
  </si>
  <si>
    <t>A.S.D. TEAM BOOMERANG</t>
  </si>
  <si>
    <t>A.S.D. TEAM CYCLING IACHINI</t>
  </si>
  <si>
    <t>A.S.D. TEAM DUE RUOTE BO</t>
  </si>
  <si>
    <t>A.S.D. TEAM FUTA BIKE</t>
  </si>
  <si>
    <t>A.S.D. TEAM G.F. SACCARELLI</t>
  </si>
  <si>
    <t>A.S.D. TEAM GOVONI G.M.</t>
  </si>
  <si>
    <t>A.S.D. TEAM IDEA BICI</t>
  </si>
  <si>
    <t>A.S.D. TEAM MARATHON BIKE</t>
  </si>
  <si>
    <t>A.S.D. TEAM MATE'</t>
  </si>
  <si>
    <t>A.S.D. TEAM MELOTTI BICI</t>
  </si>
  <si>
    <t>A.S.D. TEAM NORD EST EDILMARK</t>
  </si>
  <si>
    <t>A.S.D. TEAM PLANET BIKE</t>
  </si>
  <si>
    <t>A.S.D. TEAM REGINA</t>
  </si>
  <si>
    <t>A.S.D. TEAM RODAS</t>
  </si>
  <si>
    <t>A.S.D. TEAM VALLONE</t>
  </si>
  <si>
    <t>A.S.D. THANIT</t>
  </si>
  <si>
    <t>A.S.D. THE MOVERS</t>
  </si>
  <si>
    <t>A.S.D. TISSUE FRIENDS</t>
  </si>
  <si>
    <t>A.S.D. TORRE AVIS GUBBIO</t>
  </si>
  <si>
    <t>A.S.D. TRIATHLON PAVESE</t>
  </si>
  <si>
    <t>A.S.D. TRICOLORE</t>
  </si>
  <si>
    <t>A.S.D. TRIMAX CYCLING TEAM</t>
  </si>
  <si>
    <t>A.S.D. TRISPORT ARGENTARIO TEAM</t>
  </si>
  <si>
    <t>A.S.D. TRUENTUM BIKE</t>
  </si>
  <si>
    <t>A.S.D. U.C. AGLIANESE</t>
  </si>
  <si>
    <t>A.S.D. U.C. F. BARACCA LUGO</t>
  </si>
  <si>
    <t>A.S.D. U.S.C. CASTEL BOLOGNESE</t>
  </si>
  <si>
    <t>A.S.D. UISP ESCURSIONISTI MTB MONTEROTONDO</t>
  </si>
  <si>
    <t>A.S.D. UISP LE VENEZIE</t>
  </si>
  <si>
    <t>A.S.D. UMBRA GROUP RACING</t>
  </si>
  <si>
    <t>A.S.D. UMBRIA CYCLING TEAM</t>
  </si>
  <si>
    <t>A.S.D. UNIONE CICLISTICA PIOMBINO</t>
  </si>
  <si>
    <t>A.S.D. VALLESINA BIKE TEAM CICLISMO</t>
  </si>
  <si>
    <t>A.S.D. VELO CLUB MASSA MARITTIMA</t>
  </si>
  <si>
    <t>A.S.D. VELO CLUB TIRALENTO</t>
  </si>
  <si>
    <t>A.S.D. VELOCE CLUB PERUGINO</t>
  </si>
  <si>
    <t>A.S.D. VELONOMADI</t>
  </si>
  <si>
    <t>A.S.D. VENTURI ADVENTURE TEAM</t>
  </si>
  <si>
    <t>A.S.D. VIBRATA BIKE 2005</t>
  </si>
  <si>
    <t>A.S.D. VINCENZO NIBALI</t>
  </si>
  <si>
    <t>A.S.D. VITALITY</t>
  </si>
  <si>
    <t>A.S.D. W. VACCARI</t>
  </si>
  <si>
    <t>A.S.D. ZHIRAF</t>
  </si>
  <si>
    <t>A.S.D.BOVARA JUNIOR TEAM</t>
  </si>
  <si>
    <t>A.S.D.C. GRANAROLO FAENTINO</t>
  </si>
  <si>
    <t>A.S.D.CICLI. CORREGGIO</t>
  </si>
  <si>
    <t>A.S.D.CICLISTICA-MANIA TEAM BIKE VALCERESIO</t>
  </si>
  <si>
    <t>A.S.D.CICLOTURISTICA CASTANEA</t>
  </si>
  <si>
    <t>A.S.D.DELFINO 93</t>
  </si>
  <si>
    <t>A.S.D.G.C. ARBIA</t>
  </si>
  <si>
    <t>A.S.D.G.S. CLASSENSE TRASPORTI-RA</t>
  </si>
  <si>
    <t>A.S.D.-GA SGL CARBON</t>
  </si>
  <si>
    <t>A.S.D.POL. BAGNOLO</t>
  </si>
  <si>
    <t>A.S.D.RUOTA LIBERA</t>
  </si>
  <si>
    <t>A.S.D.S.MARIA DEGLI ANGELI RACING</t>
  </si>
  <si>
    <t>A.S.D.U.C. PONTE S. GIOVANNI</t>
  </si>
  <si>
    <t>ABC AMICI DELLA BICI CALTRANO</t>
  </si>
  <si>
    <t>AC F. BESSI CALENZANO</t>
  </si>
  <si>
    <t>ACD MARSCIANO BIKE</t>
  </si>
  <si>
    <t>AGLIANA CICLISMO A.S.D.</t>
  </si>
  <si>
    <t>AIRONE TEAM DEL SANTE CICLI ASD</t>
  </si>
  <si>
    <t>AK CYCLING TEAM</t>
  </si>
  <si>
    <t>ALESSI RACING TEAM A.S.D.</t>
  </si>
  <si>
    <t>ALFINA BIKE TEAM A.S.D.</t>
  </si>
  <si>
    <t>ALI DORATE ASS.DILETT.</t>
  </si>
  <si>
    <t>ALIVE A.S.D.</t>
  </si>
  <si>
    <t>ALL BLACKS BIKE A.S.D.</t>
  </si>
  <si>
    <t>AMATORI SAN GIMIGNANO A.S.D.</t>
  </si>
  <si>
    <t>AMICI DEL TIGULLIO ASD</t>
  </si>
  <si>
    <t>AMICI DELLA BICI A.S.D.</t>
  </si>
  <si>
    <t>AMORE&amp;VITA ETRURIA C.T. TSS</t>
  </si>
  <si>
    <t>ANCILLOTTI DOGANACCIA</t>
  </si>
  <si>
    <t>ANTELLA BIKE</t>
  </si>
  <si>
    <t>APD CRAL SANITA' VEMORE DAVOLI</t>
  </si>
  <si>
    <t>APD DEPORTIVO LA CURNAZA</t>
  </si>
  <si>
    <t>APD FIORENZUOLA</t>
  </si>
  <si>
    <t>ARCI BACCANO</t>
  </si>
  <si>
    <t>ARIAPERTA VARESE ASD</t>
  </si>
  <si>
    <t>ARRAMPIBIKE A.S.D</t>
  </si>
  <si>
    <t>ARTA CENTRO SOCIALE</t>
  </si>
  <si>
    <t>AS COSTA DEGLI ETRUSCHI</t>
  </si>
  <si>
    <t>AS DILETTANTISTICA DIABOLIK TEAM</t>
  </si>
  <si>
    <t>AS MASTROMARCO</t>
  </si>
  <si>
    <t>ASCD L. MURRA</t>
  </si>
  <si>
    <t>ASD 2010 GRAVITY TEAM - SPOLETO</t>
  </si>
  <si>
    <t>ASD 3.4 FUN</t>
  </si>
  <si>
    <t>ASD A.R.C.S. STROZZACAPPONI</t>
  </si>
  <si>
    <t>ASD A.S.C. CICLI CLEMENTI</t>
  </si>
  <si>
    <t>ASD ACQUA &amp; SAPONE TEAM MOCAIANA</t>
  </si>
  <si>
    <t>ASD ANFIBI ATTIVI</t>
  </si>
  <si>
    <t>ASD ARCOBALENO</t>
  </si>
  <si>
    <t>ASD ARDEATINA BIKE</t>
  </si>
  <si>
    <t>ASD ASCAS</t>
  </si>
  <si>
    <t>ASD ATLETICA 99 VITTUONE</t>
  </si>
  <si>
    <t>ASD AVIS CERREDOLO</t>
  </si>
  <si>
    <t>ASD BBMBALDOSTEFAN</t>
  </si>
  <si>
    <t>ASD BHOSS KING BIKE EMPOLI</t>
  </si>
  <si>
    <t>ASD BIKE PIONEERS</t>
  </si>
  <si>
    <t>ASD BIKE STATION FILODIAM</t>
  </si>
  <si>
    <t>ASD BIKELAND TEAM BIKE 2003</t>
  </si>
  <si>
    <t>ASD BITOSSI</t>
  </si>
  <si>
    <t>ASD BY BIKE</t>
  </si>
  <si>
    <t>ASD CALCAGNI SPORT</t>
  </si>
  <si>
    <t>ASD CICLI F.LLI BACCO</t>
  </si>
  <si>
    <t>ASD CICLI GA-MA</t>
  </si>
  <si>
    <t>ASD CICLI PUCCIARELLI</t>
  </si>
  <si>
    <t>ASD CICLI TADDEI</t>
  </si>
  <si>
    <t>ASD CICLISMO TERONTOLA-BIKE L.R.</t>
  </si>
  <si>
    <t>ASD CICLISTICA AMICI IN BICI</t>
  </si>
  <si>
    <t>ASD CICLISTICA MASSESE 2001</t>
  </si>
  <si>
    <t>ASD CICLO AMATEURS GAVI</t>
  </si>
  <si>
    <t>ASD CICLO CLUB ESTENSE</t>
  </si>
  <si>
    <t>ASD CICLORUN</t>
  </si>
  <si>
    <t>ASD CICLOSOVIGLIANA</t>
  </si>
  <si>
    <t>ASD CICLOSPORT COPPARO</t>
  </si>
  <si>
    <t>ASD CICLOTURISTICA TERNANA</t>
  </si>
  <si>
    <t>ASD CIRCOLO ARCI CERRETO GUIDI</t>
  </si>
  <si>
    <t>ASD COTEKINO OFF ROAD</t>
  </si>
  <si>
    <t>ASD CT BASTIA U. - DURANTI SPOLETO</t>
  </si>
  <si>
    <t>ASD CT MASSA MARTANA</t>
  </si>
  <si>
    <t>ASD CUCCO IN BIKE</t>
  </si>
  <si>
    <t>ASD EMMETICYCLING G.C. BELLISARIO</t>
  </si>
  <si>
    <t>ASD EVO' REAL FITNESS</t>
  </si>
  <si>
    <t>ASD FITNESS &amp; WELLNESS CLUB</t>
  </si>
  <si>
    <t>ASD FORUM</t>
  </si>
  <si>
    <t>ASD G.C. BEVAGNA</t>
  </si>
  <si>
    <t>ASD G.S. ORSIERA</t>
  </si>
  <si>
    <t>ASD G.S. PEDALE SPELLANO</t>
  </si>
  <si>
    <t>ASD GIAVENO'S BIKE BOYS</t>
  </si>
  <si>
    <t>ASD GINESTRA 1970</t>
  </si>
  <si>
    <t>ASD GLI AMICI DELLA DOMENICA</t>
  </si>
  <si>
    <t>ASD GRAMS BIKE EUROBICI</t>
  </si>
  <si>
    <t>ASD GRAN CICLISMO</t>
  </si>
  <si>
    <t>ASD GRIP CASTELFIORENTINO</t>
  </si>
  <si>
    <t>ASD GRUPPO CICLISTICO TONDI SPORT</t>
  </si>
  <si>
    <t>ASD GS AVIS FOLIGNO</t>
  </si>
  <si>
    <t>ASD GS AVIS GUALDO TADINO</t>
  </si>
  <si>
    <t>ASD GS PEDALE LIMITESE</t>
  </si>
  <si>
    <t>ASD GS S.MARTINO IN CAMPO</t>
  </si>
  <si>
    <t>ASD GSC TOR SAPIENZA</t>
  </si>
  <si>
    <t>ASD GSQ GRUPPO SPORTIVO QUESTURA</t>
  </si>
  <si>
    <t>ASD GUMASIO MTB</t>
  </si>
  <si>
    <t>ASD HOTEL RIST.PEPPE E ROSELLA MATE</t>
  </si>
  <si>
    <t>ASD I TRE CASTELLI ONLUS</t>
  </si>
  <si>
    <t>ASD KAYAK FORDONGIANUS SPORT E NATURA</t>
  </si>
  <si>
    <t>ASD LA TARANTA</t>
  </si>
  <si>
    <t>ASD MAREMOTO</t>
  </si>
  <si>
    <t>ASD MARMORE</t>
  </si>
  <si>
    <t>ASD MAX LELLI LIVORNO</t>
  </si>
  <si>
    <t>ASD MEDITERRANEO ONLUS</t>
  </si>
  <si>
    <t>ASD MESSAPIAE</t>
  </si>
  <si>
    <t>ASD MOUNTAIN BIKE GROUP-MATINO</t>
  </si>
  <si>
    <t>ASD MR SPORT TEAM</t>
  </si>
  <si>
    <t>ASD NOSOCCER</t>
  </si>
  <si>
    <t>ASD OTW RAVENNA</t>
  </si>
  <si>
    <t>ASD P.G.S. CICLOTURISMO VALDIMAGRA</t>
  </si>
  <si>
    <t>ASD PALAZZONE</t>
  </si>
  <si>
    <t>ASD PARENTINI TEST TEAM</t>
  </si>
  <si>
    <t>ASD PARKPRE-GIORDANA-DMT</t>
  </si>
  <si>
    <t>ASD PEDALE MONTIGIANO</t>
  </si>
  <si>
    <t>ASD PIAZZOLA CYCLING</t>
  </si>
  <si>
    <t>ASD PODISTICA FABA</t>
  </si>
  <si>
    <t>ASD PODISTICA SAN PANCRAZIO</t>
  </si>
  <si>
    <t>ASD POL.CASA DEL POPOLO S.MARIA</t>
  </si>
  <si>
    <t>ASD POL.TARTARUGA XYZ</t>
  </si>
  <si>
    <t>ASD POLISP. GHEZZANO</t>
  </si>
  <si>
    <t>ASD POLISPORTIVA CASAL BIKE</t>
  </si>
  <si>
    <t>ASD POOL FIRENZE</t>
  </si>
  <si>
    <t>ASD PRO SECCO BIKE NOVELLARA</t>
  </si>
  <si>
    <t>ASD PRO SESTO GENOVA</t>
  </si>
  <si>
    <t>ASD RIDE &amp; SAIL</t>
  </si>
  <si>
    <t>ASD ROMA ECOMARATONA</t>
  </si>
  <si>
    <t>ASD RUNNERFOX</t>
  </si>
  <si>
    <t>ASD RUOTE LIBERE MANCIANO</t>
  </si>
  <si>
    <t>ASD S.C. ALFONSINE</t>
  </si>
  <si>
    <t>ASD S.C. STRA ALPE</t>
  </si>
  <si>
    <t>ASD S.C. VELOCIRAPTOR</t>
  </si>
  <si>
    <t>ASD SACCARELLI CARBONIO GOMME</t>
  </si>
  <si>
    <t>ASD SAMBI TEAM</t>
  </si>
  <si>
    <t>ASD SC PARLESCA</t>
  </si>
  <si>
    <t>ASD SERRICCIOLO VECCHIO</t>
  </si>
  <si>
    <t>ASD SEVERI BIKES</t>
  </si>
  <si>
    <t>ASD SID STRENZ I DENT SPORT TEAM</t>
  </si>
  <si>
    <t>ASD SOCIETA' CICLISTICA ARADEINA</t>
  </si>
  <si>
    <t>ASD TEAM BICISPORT CARRARA</t>
  </si>
  <si>
    <t>ASD TEAM BIKE MARTINA FRANCA</t>
  </si>
  <si>
    <t>ASD TEAM CYCLING CITTA' DI CASTELLO</t>
  </si>
  <si>
    <t>ASD TEAM CYCLING QUERCIA MASSA</t>
  </si>
  <si>
    <t>ASD TEAM DE ANGELI VERSILIA MARMI</t>
  </si>
  <si>
    <t>ASD TEAM GAS MARATHON BIKE</t>
  </si>
  <si>
    <t>ASD TEAM INVERCOLOR</t>
  </si>
  <si>
    <t>ASD TEAM PROETHICS</t>
  </si>
  <si>
    <t>ASD TEAM RDB PASSIONE</t>
  </si>
  <si>
    <t>ASD TEAM RIPANUCCI</t>
  </si>
  <si>
    <t>ASD TEAM RIVIERA APUANA</t>
  </si>
  <si>
    <t>ASD TEAM STRABICI</t>
  </si>
  <si>
    <t>ASD TEAM-CICLO-BIKE-RACALE</t>
  </si>
  <si>
    <t>ASD TIMEBIKE (ACSI)</t>
  </si>
  <si>
    <t>ASD TRICYCLE</t>
  </si>
  <si>
    <t>ASD TRIEVOLUTION SPORT EVENTI</t>
  </si>
  <si>
    <t>ASD TUSCANSPORT.COM</t>
  </si>
  <si>
    <t>ASD U.S. BOVARA CYCLING TEAM</t>
  </si>
  <si>
    <t>ASD UC PIANIGA ITALINEA</t>
  </si>
  <si>
    <t>ASD VALLERBIKE AVIS MONTAIONE</t>
  </si>
  <si>
    <t>ASD VELO CLUB LUNIGIANA</t>
  </si>
  <si>
    <t>ASD VELOCLUB FERRARA</t>
  </si>
  <si>
    <t>ASD VELOCLUB FLORENCE BY BIKE</t>
  </si>
  <si>
    <t>ASD ZEROZERO TEAM</t>
  </si>
  <si>
    <t>ASD. ADELANTE BIKE TEAM</t>
  </si>
  <si>
    <t>ASINELLI POLISPORTIVA DILETTANTISTICA</t>
  </si>
  <si>
    <t>ASS. PARCO CICLISTICO CHIANTI</t>
  </si>
  <si>
    <t>ASS.DIL. POLI SPORT MERCATALE 2000</t>
  </si>
  <si>
    <t>ASS.NE DILETT. POLIS. CASELLINA</t>
  </si>
  <si>
    <t>ASS.POL.FREERIDE MONTAGNA SENZAFRENI ASD</t>
  </si>
  <si>
    <t>ASSOCIAZIONE FERRI TAGLIENTI</t>
  </si>
  <si>
    <t>ASSOCIAZIONE SPORTIVA CICLISMO LUCCHESE</t>
  </si>
  <si>
    <t>ASSOCIAZIONE TEVERE IN BICI</t>
  </si>
  <si>
    <t>ATHLETIC CLUB MERANO</t>
  </si>
  <si>
    <t>ATLETICA MARCIATORI MUGELLO A.S.D.</t>
  </si>
  <si>
    <t>ATLETICA MDS PANARIAGROUP ASD</t>
  </si>
  <si>
    <t>AUTOCARROZZERIA RIC</t>
  </si>
  <si>
    <t>AUTPOCARROZZERIA RICKI</t>
  </si>
  <si>
    <t>AVANE CIRCOLO ARCI</t>
  </si>
  <si>
    <t>AVIS BIKE PISTOIA A.S.D.</t>
  </si>
  <si>
    <t>AVIS LUGO SEZ. CICLISMO</t>
  </si>
  <si>
    <t>AVIS S.CESARIO A.S.D. CICLISMO</t>
  </si>
  <si>
    <t>AVIS ZERO POSITIVO A.P.D.</t>
  </si>
  <si>
    <t>AZZURRA A.S.D.</t>
  </si>
  <si>
    <t>AZZURRA FORLIMPOPOLI POL.VA</t>
  </si>
  <si>
    <t>B.C. STAR A.S.D.</t>
  </si>
  <si>
    <t>B.I.T. A.S.D.</t>
  </si>
  <si>
    <t>BABY TEAM IACCOBIKE ASD</t>
  </si>
  <si>
    <t>BAGGIOVARA POL. CIRCOLO ARCI ACLI ASD</t>
  </si>
  <si>
    <t>BAGNO A RIPOLI S.M.S.</t>
  </si>
  <si>
    <t>BAMBANA BIKE</t>
  </si>
  <si>
    <t>BAR TURISMO ASD</t>
  </si>
  <si>
    <t>BD FAST</t>
  </si>
  <si>
    <t>BD fast (ACSI)</t>
  </si>
  <si>
    <t>BEDOGNI/ANICO/NATALINI</t>
  </si>
  <si>
    <t>BENEVENTO</t>
  </si>
  <si>
    <t>BERGAMO</t>
  </si>
  <si>
    <t>BERTOLDI TEAM ASD</t>
  </si>
  <si>
    <t>BERTOLDO TEAM</t>
  </si>
  <si>
    <t>BICI CASTEL DEL RIO A.S.D.</t>
  </si>
  <si>
    <t>BICI CLUB FONTANELLATO ASD</t>
  </si>
  <si>
    <t>BICI PER TUTTI ASD</t>
  </si>
  <si>
    <t>BICI TEAM FRANCY</t>
  </si>
  <si>
    <t>BICI UISP A.S.D.C. TRENTINO - ALTO ADIGE CICLOTURISMO DELLA GRANDETA'</t>
  </si>
  <si>
    <t>BICIMANIA/LA BASE TERNI</t>
  </si>
  <si>
    <t>BICYCLE ADVENTURE TEAM</t>
  </si>
  <si>
    <t>BIKE BEAT A.S.D.</t>
  </si>
  <si>
    <t>BIKERS 2000 A.D.S GAGGIO</t>
  </si>
  <si>
    <t>BOCCIOFILA BOLOGNESE CENTRALE A.S.D.</t>
  </si>
  <si>
    <t>BORELLO CYCKLING TEAM</t>
  </si>
  <si>
    <t>BORSARI ZAUNER</t>
  </si>
  <si>
    <t>BOSCHETTI CICL. AMATORIALE</t>
  </si>
  <si>
    <t>BRINDISI</t>
  </si>
  <si>
    <t>C.A. MONTEMURLO A.S.D.</t>
  </si>
  <si>
    <t>C.A.I. - SEZIONE DI CESENA</t>
  </si>
  <si>
    <t>C.A.P. &amp; S. POLISPORTIVA DILETTANTISTICA</t>
  </si>
  <si>
    <t>C.C. APPENNINICO 1907</t>
  </si>
  <si>
    <t>C.C. DERUTA CITTA' MAIOLICA A.S.D.</t>
  </si>
  <si>
    <t>C.D.P SPAZZAVENTO</t>
  </si>
  <si>
    <t>C.D.P. BADIA A SETTIMO</t>
  </si>
  <si>
    <t>C.R.A.L . AMM. P.LE TERNI ASD</t>
  </si>
  <si>
    <t>C.R.A.L ASL 3</t>
  </si>
  <si>
    <t>C.R.A.L. A.M.I.A.T. A.S.D.</t>
  </si>
  <si>
    <t>C.R.S. LA TORRETTA</t>
  </si>
  <si>
    <t>C.S. FIRENZE</t>
  </si>
  <si>
    <t>C.S.A. TRICOLORE G.S. D.</t>
  </si>
  <si>
    <t>C.S.D. LUIGI FORNALE'</t>
  </si>
  <si>
    <t>C.S.D. ZANNONI SAURO</t>
  </si>
  <si>
    <t>C.S.P.PONTELAGOSCURO</t>
  </si>
  <si>
    <t>C.T.UISP MASSA S.I.</t>
  </si>
  <si>
    <t>CADU' BIKE ASD</t>
  </si>
  <si>
    <t>CAMPOGALLIANO CIRCOLO POL. ASD</t>
  </si>
  <si>
    <t>CAPARRINI LE VILLAGE-VIBERT ITALIA</t>
  </si>
  <si>
    <t>CAPOLIVERI BIKE PARK</t>
  </si>
  <si>
    <t>CARRIER/SIMAF/WEGA/TRUCK IT./VALD.</t>
  </si>
  <si>
    <t>CARUBE PROGETTO GIOVANI</t>
  </si>
  <si>
    <t>CASA DELLA BICI G. S.</t>
  </si>
  <si>
    <t>CASCIAVOLA VOLLEY POLIVALENTE</t>
  </si>
  <si>
    <t>CASELLO 13 A. C. SUI BINARI DELLA CULTURA</t>
  </si>
  <si>
    <t>CASTELF.NO BANCA DI CAMBIANO ASD</t>
  </si>
  <si>
    <t>CASTELFRANCO POLISPORT.</t>
  </si>
  <si>
    <t>CASTIGLIONESE ASD</t>
  </si>
  <si>
    <t>CAVALLINO</t>
  </si>
  <si>
    <t>CAVALLINO A.S.D.</t>
  </si>
  <si>
    <t>CAVEJA CA'OSSI A.S.D.</t>
  </si>
  <si>
    <t>CENTRO POLIVALENTE ADULTI</t>
  </si>
  <si>
    <t>CENTRO UISP FIRENZE</t>
  </si>
  <si>
    <t>CENTURION VAUDE ITALIA</t>
  </si>
  <si>
    <t>CESENA BIKE A.S.D.</t>
  </si>
  <si>
    <t>CHIANTI BIKE PUNTO PACEMA</t>
  </si>
  <si>
    <t>CIAPONI LUBRIF. TSS GROUP C.T.</t>
  </si>
  <si>
    <t>CICL. FONTANELICE A.S.D.</t>
  </si>
  <si>
    <t>CICL. GREVIGIANA</t>
  </si>
  <si>
    <t>CICL.SALSESE</t>
  </si>
  <si>
    <t>CICLI CONTI G.S.</t>
  </si>
  <si>
    <t>CICLI GM A.S.D.</t>
  </si>
  <si>
    <t>CICLI PUCCINELLI</t>
  </si>
  <si>
    <t>CICLI SCATRAGLI TEAM A.S.D.</t>
  </si>
  <si>
    <t>CICLI SPORT MASOTTI A.S.D</t>
  </si>
  <si>
    <t>CICLI TARDUCCI A.S.D.</t>
  </si>
  <si>
    <t>CICLISTI AVIS FORMIGINE ASD</t>
  </si>
  <si>
    <t>CICLISTICA ARNESANO ASD</t>
  </si>
  <si>
    <t>CICLISTICA BOIARDO</t>
  </si>
  <si>
    <t>CICLISTICA BRESCELLESE 2000</t>
  </si>
  <si>
    <t>CICLISTICA BUBANO MORDANO A.PLACCI A.P.D</t>
  </si>
  <si>
    <t>CICLISTICA CASCINE DEL RICCIO</t>
  </si>
  <si>
    <t>CICLISTICA CECINA</t>
  </si>
  <si>
    <t>CICLISTICA EMPOLITOUR</t>
  </si>
  <si>
    <t>CICLISTICA FORTE DEI MARMI</t>
  </si>
  <si>
    <t>CICLISTICA GREVIGIANA</t>
  </si>
  <si>
    <t>CICLISTICA IL REGOLO</t>
  </si>
  <si>
    <t>CICLISTICA S.MINIATO-S.CROCE A.S.D.</t>
  </si>
  <si>
    <t>CICLISTICA SESTESE</t>
  </si>
  <si>
    <t>CICLISTICA VALDISIEVE A.S.D.</t>
  </si>
  <si>
    <t>CICLO CLUB QUOTA MILLE</t>
  </si>
  <si>
    <t>CICLO GUIDE LUGO ASD</t>
  </si>
  <si>
    <t>CICLO TEAM S.GINESE</t>
  </si>
  <si>
    <t>CICLO TOUR MUGELLO A.S.D.</t>
  </si>
  <si>
    <t>CICLOAMATORI BUGGIANO A.S.D.</t>
  </si>
  <si>
    <t>CICLOAMATORI SEGNI A.S.D.</t>
  </si>
  <si>
    <t>CICLOPOSIZIONI.COM</t>
  </si>
  <si>
    <t>CICLOTURISTICA DELLO STRETTO A.S.D.</t>
  </si>
  <si>
    <t>CICLOTURISTICA RAVENNATE ASD</t>
  </si>
  <si>
    <t>CIRC. DIP. UNIVERSITA' DI FIRENZE</t>
  </si>
  <si>
    <t>CIRCOLO ARCI MARINA PICENA</t>
  </si>
  <si>
    <t>CIRCOLO ARCI VILLANOVA</t>
  </si>
  <si>
    <t>CIRCOLO DIP. GRUPPO CA.RI.FE ASD</t>
  </si>
  <si>
    <t>CIRCOLO DIPENDENTI PERUGINA APD</t>
  </si>
  <si>
    <t>CIRCOLO G. DOZZA A.T.C.</t>
  </si>
  <si>
    <t>CIRCOLO LO STRADONE</t>
  </si>
  <si>
    <t>CIRCOLO MINERVA ASD</t>
  </si>
  <si>
    <t>CIRCOLO RICR. BORGO TULIERO A.S.D.</t>
  </si>
  <si>
    <t>CIRCOLO VILLAFRANCHI A.S.D.</t>
  </si>
  <si>
    <t>CLUB CICL. MARCO GIOVANNETTI</t>
  </si>
  <si>
    <t>CLUB CICLOAMATORI MONTECATINI A.S.D.</t>
  </si>
  <si>
    <t>CLUB SPORTIVO FIRENZE POL. DIL.CA</t>
  </si>
  <si>
    <t>CM2 A.S.D.</t>
  </si>
  <si>
    <t>COLLI CICLI VELOSPORT CARPI ASD</t>
  </si>
  <si>
    <t>COLONNA BIKE A.S.D.</t>
  </si>
  <si>
    <t>COM. TERR. UISP CARRARA LUNIGIANA</t>
  </si>
  <si>
    <t>COMITATO DI PESCARA</t>
  </si>
  <si>
    <t>COMITATO DI TORINO</t>
  </si>
  <si>
    <t>COMITATO PISTOIA</t>
  </si>
  <si>
    <t>COMITATO PROV. COSENZA</t>
  </si>
  <si>
    <t>COMITATO PROVINCIALE DI ASCOLI PICENO</t>
  </si>
  <si>
    <t>COMITATO PROVINCIALE U.I.S.P. LUCCA-VERSILIA A.S.D.</t>
  </si>
  <si>
    <t>COMITATO REGIONALE UISP VALLE D'AOSTA</t>
  </si>
  <si>
    <t>COMITATO TERR.LE DEL GARGANO</t>
  </si>
  <si>
    <t>COMITATO TERR.LE SENIGALLIA</t>
  </si>
  <si>
    <t>COMITATO TERRITORIALE CASERTA</t>
  </si>
  <si>
    <t>COMITATO TERRITORIALE PRATOLA PELIGNA - SULMONA</t>
  </si>
  <si>
    <t>COMITATO UISP BAT</t>
  </si>
  <si>
    <t>COMITATO UISP LIVORNO</t>
  </si>
  <si>
    <t>COOP LEGNO G.S.</t>
  </si>
  <si>
    <t>COOP. CASA DEL LAVORATORE BUSSECCHIO</t>
  </si>
  <si>
    <t>CRAL ATAF</t>
  </si>
  <si>
    <t>CRAL BORMIOLI LUIGI</t>
  </si>
  <si>
    <t>CRAL WHIRLPOOL</t>
  </si>
  <si>
    <t>CRDU SEZ. CICL. UNIVERSITA' PISA</t>
  </si>
  <si>
    <t>CREVALCORESE A.S.D.</t>
  </si>
  <si>
    <t>CSI ANSALDO</t>
  </si>
  <si>
    <t>CYCLING TEAM LUCCA</t>
  </si>
  <si>
    <t>D.L.F. FAENZA - FORLI'</t>
  </si>
  <si>
    <t>D.L.F. PISTOIA</t>
  </si>
  <si>
    <t>DELEGAZIONE VOLTERRA</t>
  </si>
  <si>
    <t>DICOMANO BIKE A.S.D.</t>
  </si>
  <si>
    <t>DIEFFE BIKE TEAM</t>
  </si>
  <si>
    <t>DIPENDENTI SANITA' CIRC. ARCI</t>
  </si>
  <si>
    <t>DLF ASD</t>
  </si>
  <si>
    <t>DONATI MONTAGGI</t>
  </si>
  <si>
    <t>DONKEY BIKE CLUB SINALUNGA</t>
  </si>
  <si>
    <t>DOPO LAVORO FERROVIARIO GROSSETO</t>
  </si>
  <si>
    <t>DRS BIKE A.S.D.</t>
  </si>
  <si>
    <t>DUE RUOTE PER TUTTI A.S.D.</t>
  </si>
  <si>
    <t>EAST COAST SNOW CLUB</t>
  </si>
  <si>
    <t>ELBA BIKE - SCOTT</t>
  </si>
  <si>
    <t>EMMA TOUR SPORT A.S.D.</t>
  </si>
  <si>
    <t>ENNA</t>
  </si>
  <si>
    <t>ERMES CAMPANIA</t>
  </si>
  <si>
    <t>ETIRIPIGLIO</t>
  </si>
  <si>
    <t>EURO VELO 2001 A.S.D.</t>
  </si>
  <si>
    <t>EXPRI' ARTGYMPOOL NOCETO ASD</t>
  </si>
  <si>
    <t>EZSPORT A.P.D.</t>
  </si>
  <si>
    <t>FACTORY TEAM BATTIFOLLE</t>
  </si>
  <si>
    <t>FANTON CICLI PALETTI</t>
  </si>
  <si>
    <t>FBR - ELPO BIKE ASD</t>
  </si>
  <si>
    <t>FERRARI VELOBIKE ASD</t>
  </si>
  <si>
    <t>FINALE LIGURE FREERIDE ASD</t>
  </si>
  <si>
    <t>FIRENZEFREERIDE ASD</t>
  </si>
  <si>
    <t>FOCUS FACTORY TEAM</t>
  </si>
  <si>
    <t>FOLGORE (ACSI)</t>
  </si>
  <si>
    <t>FOLGORE BIKE</t>
  </si>
  <si>
    <t>FORESE NORD POL.VA ASD</t>
  </si>
  <si>
    <t>FORMAZIONE AVVENTURA ASD</t>
  </si>
  <si>
    <t>FORNACETTE TEAM BIKE A.S.D.</t>
  </si>
  <si>
    <t>FORUM RACING TEAM</t>
  </si>
  <si>
    <t>FRANCAVILLA AL MARE</t>
  </si>
  <si>
    <t>FRANCHINI</t>
  </si>
  <si>
    <t>FRATRES DYNAMIS BIKE</t>
  </si>
  <si>
    <t>FREE - TIME A.S.D.</t>
  </si>
  <si>
    <t>FREE BIKE 65 A.S.D.</t>
  </si>
  <si>
    <t>FREESTYLE TRIATHLON VALDINIEVOLE A.S.D.</t>
  </si>
  <si>
    <t>FRENO ROVENTE BIKE</t>
  </si>
  <si>
    <t>FUTURA POL.</t>
  </si>
  <si>
    <t>FUTURA TEAM - MATRICARDI</t>
  </si>
  <si>
    <t>FUTURA TEAM BIKE</t>
  </si>
  <si>
    <t>G. C. A.V.I.S. GENGA A.S.D.</t>
  </si>
  <si>
    <t>G. S. LELLI BIKE A.S.D.</t>
  </si>
  <si>
    <t>G.C AMICI CAVAZZA VINCENZO A.S.D</t>
  </si>
  <si>
    <t>G.C. AMATORI CHIUSI</t>
  </si>
  <si>
    <t>G.C. ARGENTANO</t>
  </si>
  <si>
    <t>G.C. AVIS SISSA</t>
  </si>
  <si>
    <t>G.C. CAMPI 04</t>
  </si>
  <si>
    <t>G.C. CASELLE 2002</t>
  </si>
  <si>
    <t>G.C. CASTENASO A.S.D.</t>
  </si>
  <si>
    <t>G.C. FALASCHI ASD</t>
  </si>
  <si>
    <t>G.C. FAVENTIA A.S.D.</t>
  </si>
  <si>
    <t>G.C. GRUPPO AVIS FORLI'</t>
  </si>
  <si>
    <t>G.C. MADONNA DELL'ACQUA</t>
  </si>
  <si>
    <t>G.C. MTB RUFINA ASD</t>
  </si>
  <si>
    <t>G.C. NALDONI TEAM</t>
  </si>
  <si>
    <t>G.C. PANIGALESE</t>
  </si>
  <si>
    <t>G.C. SANTARCANGIOLESE ASD</t>
  </si>
  <si>
    <t>G.C. VELO SPORT CONSELICE A.S.D.</t>
  </si>
  <si>
    <t>G.C.AVIS CASTEL MAGGIORE STONED AGAIN</t>
  </si>
  <si>
    <t>G.C.GRANDI RAID ROMA</t>
  </si>
  <si>
    <t>G.C.S.FREDIANO 2004 ASD</t>
  </si>
  <si>
    <t>G.S BULGARNO' BIKE 2008 ASD</t>
  </si>
  <si>
    <t>G.S DIP.SO.GE.M.A. A.S.D.</t>
  </si>
  <si>
    <t>G.S VIGILI DEL FUOCO LUCCA</t>
  </si>
  <si>
    <t>G.S. 4 GATTI CESENATICO</t>
  </si>
  <si>
    <t>G.S. ALPHA SYSTEM 2</t>
  </si>
  <si>
    <t>G.S. AVIS AMELIA A.S.D.</t>
  </si>
  <si>
    <t>G.S. AVIS MONTEVARCHI</t>
  </si>
  <si>
    <t>G.S. BAGLINI CENTRALKIMICA ASD</t>
  </si>
  <si>
    <t>G.S. BIKE 2000</t>
  </si>
  <si>
    <t>G.S. BISMANTOVA - SEZ. CICLISMO ASD</t>
  </si>
  <si>
    <t>G.S. BONCELLINO</t>
  </si>
  <si>
    <t>G.S. CALETTA - FESTA DEL PESCE</t>
  </si>
  <si>
    <t>G.S. CAMPANELLA - RONCHINI A.S.D.</t>
  </si>
  <si>
    <t>G.S. CCR MUGGIANO</t>
  </si>
  <si>
    <t>G.S. CELLA</t>
  </si>
  <si>
    <t>G.S. CICL. MASSESE A.S.D.</t>
  </si>
  <si>
    <t>G.S. CICLI GAUDENZI</t>
  </si>
  <si>
    <t>G.S. CICLI GAUDENZI A.S.D.</t>
  </si>
  <si>
    <t>G.S. CICLI MATTEONI F.R.W A.S.D.</t>
  </si>
  <si>
    <t>G.S. CICLISTI BUCO MAGICO</t>
  </si>
  <si>
    <t>G.S. CICLISTI GRASSINA ASD</t>
  </si>
  <si>
    <t>G.S. CICLOTURISTICO D.L.F. RA ASD</t>
  </si>
  <si>
    <t>G.S. CIUCCI OLMO</t>
  </si>
  <si>
    <t>G.S. COLONNA</t>
  </si>
  <si>
    <t>G.S. DOSI A.S.D.</t>
  </si>
  <si>
    <t>G.S. FRUGES 2000</t>
  </si>
  <si>
    <t>G.S. GABBI A.S.D.</t>
  </si>
  <si>
    <t>G.S. IPPIPOTAMUS TEAM 2005 A.S.D.</t>
  </si>
  <si>
    <t>G.S. K 2 ASD</t>
  </si>
  <si>
    <t>G.S. MOBILI LAMA A.S.D.</t>
  </si>
  <si>
    <t>G.S. MOSCUFO</t>
  </si>
  <si>
    <t>G.S. OFFICINA MECCANICA L.C.</t>
  </si>
  <si>
    <t>G.S. PASSUELLO</t>
  </si>
  <si>
    <t>G.S. PEDALE BANCOLESE</t>
  </si>
  <si>
    <t>G.S. PINIZZOTTO ASD</t>
  </si>
  <si>
    <t>G.S. POCCIANTI ACD</t>
  </si>
  <si>
    <t>G.S. QUERCIA</t>
  </si>
  <si>
    <t>G.S. RAMINI A.S.D.</t>
  </si>
  <si>
    <t>G.S. REGGIO BIKE A.S.D.</t>
  </si>
  <si>
    <t>G.S. RONTA</t>
  </si>
  <si>
    <t>G.S. SAN MARTINO IN FIUME</t>
  </si>
  <si>
    <t>G.S. STAZIONE FOIANO</t>
  </si>
  <si>
    <t>G.S. STYLE</t>
  </si>
  <si>
    <t>G.S. TEAM TENDOLA</t>
  </si>
  <si>
    <t>G.S. TERMOIMPIANTI</t>
  </si>
  <si>
    <t>G.S. TESTI CICLI A.S.D.</t>
  </si>
  <si>
    <t>G.S. TORGIANESE ASD</t>
  </si>
  <si>
    <t>G.S. TRE A + 1</t>
  </si>
  <si>
    <t>G.S. TRE EMME A.S.D.</t>
  </si>
  <si>
    <t>G.S. TROFEO TANDEM</t>
  </si>
  <si>
    <t>G.S. VALLEMME</t>
  </si>
  <si>
    <t>G.S. VICCHIO BIKE</t>
  </si>
  <si>
    <t>G.S. VIGILI DEL FUOCO</t>
  </si>
  <si>
    <t>G.S. VIGILI DEL FUOCO MASSA CARRARA</t>
  </si>
  <si>
    <t>G.S. VIGILI DEL FUOCO MATERA</t>
  </si>
  <si>
    <t>G.S. VILLA PITIGNANO A.S.D.</t>
  </si>
  <si>
    <t>G.S.C. CAMPAGNOLESE ASS.SPORT.DIL.</t>
  </si>
  <si>
    <t>G.S.C. CEGLIE MESSAPICA A.S.D.</t>
  </si>
  <si>
    <t>G.S.C.D. GARPELL</t>
  </si>
  <si>
    <t>G.S.D. DREPANON BIKE</t>
  </si>
  <si>
    <t>G.S.D. LIBERTAS LA TORRE</t>
  </si>
  <si>
    <t>G.S.D. RICCO' LE RONDINI</t>
  </si>
  <si>
    <t>G.S.D.C.M.L. GLI AMICI DELLA BICI</t>
  </si>
  <si>
    <t>G.S.F.S.C.Z. CICLOAMATORI PONTEDERA</t>
  </si>
  <si>
    <t>G.S.PAPPIANA BIKE ASD</t>
  </si>
  <si>
    <t>G.S.POPPI</t>
  </si>
  <si>
    <t>G.S.VIGILI FUOCO PD "G.PAGNIN"</t>
  </si>
  <si>
    <t>G.S.VV.F."SIRO ROSSI" PAVIA A.S.D.</t>
  </si>
  <si>
    <t>G.VERDI CASALE A.S.D.</t>
  </si>
  <si>
    <t>GALEATA ZAMBELLI G.C. ASD</t>
  </si>
  <si>
    <t>GB SPORTBIKE/CICLOPARMA MATE</t>
  </si>
  <si>
    <t>GC CAI-SUPER GLANZ</t>
  </si>
  <si>
    <t>GC LONZI METALLI-RA.RI ASD</t>
  </si>
  <si>
    <t>GENOVA BIKE ASD</t>
  </si>
  <si>
    <t>GENUSIA BIKE</t>
  </si>
  <si>
    <t>Gianluca Faenza Team</t>
  </si>
  <si>
    <t>GIGLIO D'ORO A.S.D.</t>
  </si>
  <si>
    <t>GINO NASI POL.VA ASD RIC. CULT.</t>
  </si>
  <si>
    <t>GLOBAL DREAM</t>
  </si>
  <si>
    <t>GOOD BIKE ASD MTB</t>
  </si>
  <si>
    <t>GR. SPORTIVO CICLISTICO MA.LU'.</t>
  </si>
  <si>
    <t>GR.CICL.ES. AVIS GAVARDO</t>
  </si>
  <si>
    <t>GRAGNANO SPORTING CLUB</t>
  </si>
  <si>
    <t>GRANFONDO VERSILIA CICLISMO E SOLIDARIETA' A.S.D.</t>
  </si>
  <si>
    <t>GREENTHINK A.S.D.</t>
  </si>
  <si>
    <t>GRISENTI</t>
  </si>
  <si>
    <t>GROOVE SKATE PARK ASD</t>
  </si>
  <si>
    <t>GROUP SARTORI</t>
  </si>
  <si>
    <t>GRUPPO CICLISTICO CASTELROSSESE</t>
  </si>
  <si>
    <t>GRUPPO CICLISTICO CURIEL</t>
  </si>
  <si>
    <t>GRUPPO CICLISTICO FIDAS PESCARA</t>
  </si>
  <si>
    <t>GRUPPO CICLISTICO PEDALE LENTO CAMUCIA</t>
  </si>
  <si>
    <t>GRUPPO CICLISTICO POL. SILLA</t>
  </si>
  <si>
    <t>GRUPPO CICLISTICO VAL DI MERSE</t>
  </si>
  <si>
    <t>GRUPPO ESCURSIONISTICO S. PIERO A SIEVE</t>
  </si>
  <si>
    <t>GRUPPO MTB SIGILLO</t>
  </si>
  <si>
    <t>GRUPPO POLISPORTIVO VIGNE</t>
  </si>
  <si>
    <t>GRUPPO SPORTIVO ALPINI POVO</t>
  </si>
  <si>
    <t>GRUPPO SPORTIVO CASENTINESE</t>
  </si>
  <si>
    <t>GRUPPO T.N.T. A.S.D.</t>
  </si>
  <si>
    <t>GS A.R.C.I. PERIGNANO ASD</t>
  </si>
  <si>
    <t>GS AM COLLECCHIO</t>
  </si>
  <si>
    <t>GS AVIS SANTA MARGHERITA</t>
  </si>
  <si>
    <t>GS BORGONUOVO MILIOR</t>
  </si>
  <si>
    <t>GS BUONCONVENTO</t>
  </si>
  <si>
    <t>GS BUTESE 2007</t>
  </si>
  <si>
    <t>GS CAMPI BISENZIO DIEFFE CONF.GEST</t>
  </si>
  <si>
    <t>GS CICLI BARONE ASD</t>
  </si>
  <si>
    <t>GS DACCORDI ASD</t>
  </si>
  <si>
    <t>GS EMPOLESE</t>
  </si>
  <si>
    <t>GS FAKO ASD</t>
  </si>
  <si>
    <t>GS IL SOGNO ASD</t>
  </si>
  <si>
    <t>GS LA MANIA DELLE DUE RUOTE ASD</t>
  </si>
  <si>
    <t>GS MALTINTI LAMP. BANCA DI CAMBIANO</t>
  </si>
  <si>
    <t>GS NUOVO PEDALE FIGLINESE</t>
  </si>
  <si>
    <t>GS PEDALE PIETRASANTINO</t>
  </si>
  <si>
    <t>GS RUEDA-TOX</t>
  </si>
  <si>
    <t>GS SAN GIORGIO</t>
  </si>
  <si>
    <t>GS TORRILE</t>
  </si>
  <si>
    <t>GSD PETER PAN</t>
  </si>
  <si>
    <t>GSD TEAM SACCARELLI ALPIN</t>
  </si>
  <si>
    <t>HOBBY BIKE CLUB MTB A.S.D.</t>
  </si>
  <si>
    <t>IDEA SHOES-MADRAS-SUOL. FRANCESCA</t>
  </si>
  <si>
    <t>IL BRANCO ASD</t>
  </si>
  <si>
    <t>IL FABBRINO A.S.D.</t>
  </si>
  <si>
    <t>IL MAIALETTO A.S.D.</t>
  </si>
  <si>
    <t>IMOLA/FAENZA</t>
  </si>
  <si>
    <t>INDIVIDUALE</t>
  </si>
  <si>
    <t>INDIVIDUALE MANTOVA</t>
  </si>
  <si>
    <t>INDIVIDUALI EMPOLI</t>
  </si>
  <si>
    <t>INTEGRA TEAM A.S.D. DIS&amp;ABILI</t>
  </si>
  <si>
    <t>INTEGRA04 ASD</t>
  </si>
  <si>
    <t>INZANI CIRCOLO ASD</t>
  </si>
  <si>
    <t>IO BICI A.S.D.</t>
  </si>
  <si>
    <t>IPERLANDO</t>
  </si>
  <si>
    <t>ITALCONS - EL CAMPERO - A.S.D. E.I.</t>
  </si>
  <si>
    <t>KBA BIKE ASD</t>
  </si>
  <si>
    <t>KE FORMA</t>
  </si>
  <si>
    <t>KING RACE TEAM AS</t>
  </si>
  <si>
    <t>KRAP A.S.D.</t>
  </si>
  <si>
    <t>KTM FORTI E LIBERI G.S.</t>
  </si>
  <si>
    <t>KULMINE W A.C. A.S.D.</t>
  </si>
  <si>
    <t>KYNESIS ASD</t>
  </si>
  <si>
    <t>L ALBERO DELLE RUOTE</t>
  </si>
  <si>
    <t>LA SCALA -OSPEDALIERI CIRC. RICR.</t>
  </si>
  <si>
    <t>LA STRANA OFFICINA SQUADRA CORSE</t>
  </si>
  <si>
    <t>LA TANA DELLE 29'' ASD</t>
  </si>
  <si>
    <t>LA TORRE PIUMAZZO G.S.</t>
  </si>
  <si>
    <t>LE DUE RUOTE</t>
  </si>
  <si>
    <t>LE FORNACI A.S.D.</t>
  </si>
  <si>
    <t>LEVANTE BIKE USD</t>
  </si>
  <si>
    <t>LIVINGSTONE CYCLING TEAM</t>
  </si>
  <si>
    <t>LIVORNO BIKE ASD</t>
  </si>
  <si>
    <t>LUCA E RINO VASCO BARONI</t>
  </si>
  <si>
    <t>LUCKY BIKE SOC.SPORTIVA</t>
  </si>
  <si>
    <t>M.A.P.E.T ASD</t>
  </si>
  <si>
    <t>M.T.B. FIRENZE</t>
  </si>
  <si>
    <t>M.T.B. IL VIOTTOLO A.S.D.</t>
  </si>
  <si>
    <t>M.T.B. ROSETO ASD</t>
  </si>
  <si>
    <t>M.T.B. TEAM AURORA SCANDICCI</t>
  </si>
  <si>
    <t>M.T.BIKE TEAM 2001 A.S.D.</t>
  </si>
  <si>
    <t>MADE FOR US A.S.D.</t>
  </si>
  <si>
    <t>MANGUSTA BIKE TEAM ASD</t>
  </si>
  <si>
    <t>MANILA BIKE TEAM PROFESSIONAL A.S.D.</t>
  </si>
  <si>
    <t>MASTROMARCO CHIANTI SENSI BENEDETTI</t>
  </si>
  <si>
    <t>MATERA</t>
  </si>
  <si>
    <t>MAX LELLI JO.ER.</t>
  </si>
  <si>
    <t>MAX TEAM</t>
  </si>
  <si>
    <t>MEETING CLUB S.S.D.A R.L.</t>
  </si>
  <si>
    <t>MG K VIS</t>
  </si>
  <si>
    <t>MILANO</t>
  </si>
  <si>
    <t>MISERICORDIA DEL GALLUZZO</t>
  </si>
  <si>
    <t>MISTERBICI FABRIANO</t>
  </si>
  <si>
    <t>MONTALTO CALCIO A.S.D.</t>
  </si>
  <si>
    <t>MONZA - BRIANZA</t>
  </si>
  <si>
    <t>MOUNTAIN BIKE CLUB CECINA</t>
  </si>
  <si>
    <t>MOUNTAIN BIKE MESSINA A.S.D.</t>
  </si>
  <si>
    <t>MTB ADVENTURE - BOLOGNA TEAM A.S.D.</t>
  </si>
  <si>
    <t>MTB ALTA VAL BAGANZA</t>
  </si>
  <si>
    <t>MTB CASENTINO</t>
  </si>
  <si>
    <t>MTB CASENTINO BIKE</t>
  </si>
  <si>
    <t>MTB CHIANCIANO</t>
  </si>
  <si>
    <t>MTB CLUB SPOLETO</t>
  </si>
  <si>
    <t>MTB GABBRO 89</t>
  </si>
  <si>
    <t>MTB MILANO TRAIL BIKE ASD</t>
  </si>
  <si>
    <t>MTB MONTECATINI A.S.D.</t>
  </si>
  <si>
    <t>MUCCHIO SPORTIVO TRENTO A.S.D.</t>
  </si>
  <si>
    <t>MUSANO A.S.D.</t>
  </si>
  <si>
    <t>MY BIKE PANIF.DEIDDA MONTECASTRILLI</t>
  </si>
  <si>
    <t>MY EXTREME SPORTS</t>
  </si>
  <si>
    <t>NARTEA - SEGNI ARTISTICI DELLA TERRA</t>
  </si>
  <si>
    <t>NATURA &amp; BIKE A.S.D.</t>
  </si>
  <si>
    <t>NATURABRUZZO - DEMA SERVICE</t>
  </si>
  <si>
    <t>NEW A.S.D. GINN. TUSCOLANA</t>
  </si>
  <si>
    <t>NEW BIKE 2008</t>
  </si>
  <si>
    <t>NEW BIKE 2008 A.S.D.</t>
  </si>
  <si>
    <t>NEW LIFE</t>
  </si>
  <si>
    <t>NEW MOTOR BIKE A.S.D.</t>
  </si>
  <si>
    <t>NONANTOLA POL. A.D.</t>
  </si>
  <si>
    <t>NUOVA TEAM CICLOIDEA A.S.D.</t>
  </si>
  <si>
    <t>OIKI BIKE TEAM ASD</t>
  </si>
  <si>
    <t>OLIMPIA BIKE A.S.D. ONLUS</t>
  </si>
  <si>
    <t>OLIMPIA CYCLING TEAM A.S.D.</t>
  </si>
  <si>
    <t>OLIMPIA VIGNOLA POL.TE ASD</t>
  </si>
  <si>
    <t>OLIVIERO TEAM</t>
  </si>
  <si>
    <t>OLTRARNO POLISPORTIVA A.S.D.</t>
  </si>
  <si>
    <t>OLTRETUTTO 97</t>
  </si>
  <si>
    <t>ONTRAINO GS</t>
  </si>
  <si>
    <t>ORSO ON BIKE CLUB</t>
  </si>
  <si>
    <t>OSPEDALIERI CESENA A.S.D.</t>
  </si>
  <si>
    <t>OSTERIA ASD</t>
  </si>
  <si>
    <t>OVADA IN SPORT TEAM A.S.D.</t>
  </si>
  <si>
    <t>P.A. FRATELLANZA MILITARE FIRENZE</t>
  </si>
  <si>
    <t>P.ARCOBALENO ASD TRIVIGNANO</t>
  </si>
  <si>
    <t>PACINI FACTORY TEAM</t>
  </si>
  <si>
    <t>PADOVA</t>
  </si>
  <si>
    <t>PAL. BODY PATTY</t>
  </si>
  <si>
    <t>PANIGHINA POL.VA A.S.D</t>
  </si>
  <si>
    <t>PARCO BATTERIA TEAM</t>
  </si>
  <si>
    <t>PASSION SPORT</t>
  </si>
  <si>
    <t>PATA JOLLY WERE</t>
  </si>
  <si>
    <t>PEDALE BELLARIESE</t>
  </si>
  <si>
    <t>PEDALE CASTELNOVESE MTB</t>
  </si>
  <si>
    <t>PEDALE D'ORO</t>
  </si>
  <si>
    <t>PEDALE MANCIANESE</t>
  </si>
  <si>
    <t>PEDALE STEZZANESE G.S.</t>
  </si>
  <si>
    <t>PENTASPORT VALDELSA</t>
  </si>
  <si>
    <t>PERLA VERDE</t>
  </si>
  <si>
    <t>PETRA CYCLING TEAM A.S.D.</t>
  </si>
  <si>
    <t>PETROLI FIRENZE-CYCLINGTEAM</t>
  </si>
  <si>
    <t>PEZZINI BIKE OFFICIAL TEAM</t>
  </si>
  <si>
    <t>PEZZINI BIKE OFFICIAL TEAM A.S.D.</t>
  </si>
  <si>
    <t>PHISIOSPORT LAB ASD</t>
  </si>
  <si>
    <t>PIAN DI S. BARTOLO G.S.</t>
  </si>
  <si>
    <t>PINETA G.S. A.S.D.</t>
  </si>
  <si>
    <t>POL DILL OMEGA</t>
  </si>
  <si>
    <t>POL. 3ELLE A.S.D.</t>
  </si>
  <si>
    <t>POL. ARCI UISP VENTURINA</t>
  </si>
  <si>
    <t>POL. AVIS BOLOGNESE A.S.D.</t>
  </si>
  <si>
    <t>POL. AVIS-IMOLA A.D.</t>
  </si>
  <si>
    <t>POL. BERIV MULTISPORT A.D.</t>
  </si>
  <si>
    <t>POL. BIBBIANESE</t>
  </si>
  <si>
    <t>POL. C.S.C.</t>
  </si>
  <si>
    <t>POL. CAMPEGINESE</t>
  </si>
  <si>
    <t>POL. CANONICA</t>
  </si>
  <si>
    <t>POL. CASTELLO LARI 1989</t>
  </si>
  <si>
    <t>POL. DIL. ARCI FAVARO</t>
  </si>
  <si>
    <t>POL. DIL. BERTOLT BRECHT</t>
  </si>
  <si>
    <t>POL. DIL. BORZANESE</t>
  </si>
  <si>
    <t>POL. DIL. DRT LOW ROMAGNA</t>
  </si>
  <si>
    <t>POL. DIL. LAVEZZOLESE</t>
  </si>
  <si>
    <t>POL. DIL. SANTA LUCIA</t>
  </si>
  <si>
    <t>POL. DILETTANTISTICA COCOMARESE</t>
  </si>
  <si>
    <t>POL. FIRENZE TRIATHLON ASD</t>
  </si>
  <si>
    <t>POL. MARINA DI CECINA SEZ.CICLISMO</t>
  </si>
  <si>
    <t>POL. N. CASAROSA A.S.D.</t>
  </si>
  <si>
    <t>POL. PONTE NUOVO ASD</t>
  </si>
  <si>
    <t>POL. R. MURRI ELLERA</t>
  </si>
  <si>
    <t>POL. S. QUIRICO A.D.</t>
  </si>
  <si>
    <t>POL. SPENSIERATI ASD</t>
  </si>
  <si>
    <t>POL. TOZZONA A.S.D.</t>
  </si>
  <si>
    <t>POL.GAMBETTOLESE</t>
  </si>
  <si>
    <t>POL.VA 5 CERCHI</t>
  </si>
  <si>
    <t>POL.VA GATTOLINO A.S.D.</t>
  </si>
  <si>
    <t>POLISP. PORTAMMARE</t>
  </si>
  <si>
    <t>POLISPORTIVA AURORA A.S.D.</t>
  </si>
  <si>
    <t>POLISPORTIVA AVIS CORTONA</t>
  </si>
  <si>
    <t>POLISPORTIVA BULGARNO'</t>
  </si>
  <si>
    <t>POLISPORTIVA CENTESE ASD</t>
  </si>
  <si>
    <t>POLISPORTIVA CICLISTICA MONSUMMANESE A.S.D.</t>
  </si>
  <si>
    <t>POLISPORTIVA COLLINE MEDICEE ASD</t>
  </si>
  <si>
    <t>POLISPORTIVA CROCE ROSSA ITALIANA LUCCA</t>
  </si>
  <si>
    <t>POLISPORTIVA EVER GREEN A.D.</t>
  </si>
  <si>
    <t>POLISPORTIVA HUMANITAS AVIS</t>
  </si>
  <si>
    <t>POLISPORTIVA ITALY TEAM A.S.D.</t>
  </si>
  <si>
    <t>POLISPORTIVA MADONNETTA</t>
  </si>
  <si>
    <t>POLISPORTIVA MONTALTO</t>
  </si>
  <si>
    <t>POLISPORTIVA MORANDI GUALTIERO A.M.</t>
  </si>
  <si>
    <t>POLISPORTIVA OTELLO PUTINATI A.SD</t>
  </si>
  <si>
    <t>POLISPORTIVA PERTICALE</t>
  </si>
  <si>
    <t>POLISPORTIVA PISTELLI A.S.D.</t>
  </si>
  <si>
    <t>POLISPORTIVA S. PIERO A SIEVE A.S.D.</t>
  </si>
  <si>
    <t>POLISPORTIVA SIECI A.S.D.</t>
  </si>
  <si>
    <t>POLISPORTIVA SPORTING CLUB LA TORRE</t>
  </si>
  <si>
    <t>POLISPORTIVA VAL DI LORETO</t>
  </si>
  <si>
    <t>POLISPORTIVA ZOLA A.S.D.</t>
  </si>
  <si>
    <t>PONTESANTO A.P.D.</t>
  </si>
  <si>
    <t>PORCIANO G.P A.S.D.</t>
  </si>
  <si>
    <t>PRO LIFE- NO DOPING TEAM</t>
  </si>
  <si>
    <t>PROMOSPORT A.S.D.</t>
  </si>
  <si>
    <t>PRV.LE DI PIACENZA</t>
  </si>
  <si>
    <t>PUCCI CICLISMO CLUB A.S.D.</t>
  </si>
  <si>
    <t>QUADRIFOGLIO CIRC. ARCI</t>
  </si>
  <si>
    <t>QUELLIDELLADOMENICA A.S.D.</t>
  </si>
  <si>
    <t>RAMPITEAM GIULIANOVA</t>
  </si>
  <si>
    <t>RE ARTU'</t>
  </si>
  <si>
    <t>REAL MASSENZATICO 08</t>
  </si>
  <si>
    <t>REGOLO-PONTREMOLESE ASD</t>
  </si>
  <si>
    <t>RENO BIKE</t>
  </si>
  <si>
    <t>REPARTO SPORT A.S.D.</t>
  </si>
  <si>
    <t>REVELLO IDRAULICA - EUROTHERM ASD</t>
  </si>
  <si>
    <t>RICREA A.P.S.S.D.</t>
  </si>
  <si>
    <t>RIDERS TEAM CECINA</t>
  </si>
  <si>
    <t>RINASCITA LA ROMOLA POL.</t>
  </si>
  <si>
    <t>ROMA 7 PATTINAGGIO SSD A.R.L.</t>
  </si>
  <si>
    <t>RONDO' S.C.</t>
  </si>
  <si>
    <t>ROSTA NUOVA C.S.R.C ASS.SPOR DIL</t>
  </si>
  <si>
    <t>ROVERETANA POL.VA ASD</t>
  </si>
  <si>
    <t>ROYAL CYCLING TEAM</t>
  </si>
  <si>
    <t>RUOTA D'ORO A.S.D.</t>
  </si>
  <si>
    <t>S.B.R. 3</t>
  </si>
  <si>
    <t>S.C. CA' DI LUGO</t>
  </si>
  <si>
    <t>S.C. CALDERARA A.S.D.</t>
  </si>
  <si>
    <t>S.C. COTIGNOLESE</t>
  </si>
  <si>
    <t>S.C. GASTONE NENCINI</t>
  </si>
  <si>
    <t>S.C. LA RODA REDA A.S.D.</t>
  </si>
  <si>
    <t>S.C. LIBERTAS GAMBETTOLA A.S.D.</t>
  </si>
  <si>
    <t>S.C. LOMBARDINI</t>
  </si>
  <si>
    <t>S.C. RUBIERESE A.S.D.</t>
  </si>
  <si>
    <t>S.C. S.EGIDIO</t>
  </si>
  <si>
    <t>S.C. S.ILARIO A.S.D.</t>
  </si>
  <si>
    <t>S.C. TEAM SANTYISIAK</t>
  </si>
  <si>
    <t>S.C. VILLAFRANCA</t>
  </si>
  <si>
    <t>S.C. VOLTANA</t>
  </si>
  <si>
    <t>S.C. VOLTANA A.S.D.</t>
  </si>
  <si>
    <t>S.S D. DLF SPORT BO A.R.L</t>
  </si>
  <si>
    <t>S.S. GROSSETO</t>
  </si>
  <si>
    <t>S.S. MASTROMARCO</t>
  </si>
  <si>
    <t>S.S.D.ATLETICOUISP MONTEROTONDO SRL</t>
  </si>
  <si>
    <t>S.S.D.S. MENS SANA IN CORPORE SANO</t>
  </si>
  <si>
    <t>S.T.TEAM A.S.D.</t>
  </si>
  <si>
    <t>SACCA ASD POL.VA CIRC. ARCI</t>
  </si>
  <si>
    <t>SAMMARTINESE A.S.D. POL.VA</t>
  </si>
  <si>
    <t>SAN DONNINO POL.VA ASD</t>
  </si>
  <si>
    <t>SAN FAUSTINO POL.VA CIRC. ARCI ADSRC</t>
  </si>
  <si>
    <t>SAN POSSIDONIO ARCI UISP A.S.D.</t>
  </si>
  <si>
    <t>SAN VITTORE A.S.D.</t>
  </si>
  <si>
    <t>SANFREDIANESE</t>
  </si>
  <si>
    <t>SANT'ANNA A.P.D.</t>
  </si>
  <si>
    <t>SANTARCANGIOLESE</t>
  </si>
  <si>
    <t>SBUBBIKERS A.S.D.</t>
  </si>
  <si>
    <t>SC BORGO A MOZZANO DEL DEBBIO S.P.A</t>
  </si>
  <si>
    <t>SC MICHELA FANINI RECORD ROX</t>
  </si>
  <si>
    <t>SC PEDALE BIANCONERO LUGO ASD</t>
  </si>
  <si>
    <t>SC PEDALE LUCCHESE POLI</t>
  </si>
  <si>
    <t>SC PEDALE SENESE</t>
  </si>
  <si>
    <t>SCAPIN FACTORY TEAM</t>
  </si>
  <si>
    <t>SCI CLUB AEROSKITEAM SENIGALLIA A.S.D.</t>
  </si>
  <si>
    <t>SCI CLUB FONDO MATESE</t>
  </si>
  <si>
    <t>SCI CLUB MONTAGNAWIVA A.S.D.</t>
  </si>
  <si>
    <t>SCI CLUB MONTE GENZANA INTRODACQUA</t>
  </si>
  <si>
    <t>SCI CLUB RAVENNA ASD</t>
  </si>
  <si>
    <t>SCOTT-PASQUINI STELLA AZZURRA</t>
  </si>
  <si>
    <t>SCS BIKE NONANTOLA ASD</t>
  </si>
  <si>
    <t>SCUOLA DEL CICLISMO LUCA SCINTO</t>
  </si>
  <si>
    <t>SCUOLA DI CICLISMO FUORI STRADA VAL DI NON E SOLE - A.S.D.</t>
  </si>
  <si>
    <t>SEIDODICI A.S.D.</t>
  </si>
  <si>
    <t>SESSANTALLORA ASD</t>
  </si>
  <si>
    <t>SIMONCINI</t>
  </si>
  <si>
    <t>SINDACO DELLA RENA ASD</t>
  </si>
  <si>
    <t>SIRACUSA COMITATO UISP</t>
  </si>
  <si>
    <t>SIRENELLA CIRCOLO SPORTIVO ASD</t>
  </si>
  <si>
    <t>SKY STOPPER</t>
  </si>
  <si>
    <t>SMS POLIZIA MUNICIPALE</t>
  </si>
  <si>
    <t>SOC. ELBA OVEST</t>
  </si>
  <si>
    <t>SOCIETA' POLISPORTIVA GALLIANO</t>
  </si>
  <si>
    <t>SOCIO INDIVIDUALE</t>
  </si>
  <si>
    <t>SOZZIGALLI RITR.SPORT. ASD</t>
  </si>
  <si>
    <t>SPEED BIKE A.S.D.</t>
  </si>
  <si>
    <t>SPEEDY BIKE A.S.D.</t>
  </si>
  <si>
    <t>SPEZZANO CASTELVETRO SET.GIOV.</t>
  </si>
  <si>
    <t>SPILAMBERTESE POL.VA CIR. ARCI</t>
  </si>
  <si>
    <t>SPORT BIKE RIG DESIGN A.S.D.</t>
  </si>
  <si>
    <t>SPORT GROUP A.S.D.</t>
  </si>
  <si>
    <t>SPORT TIME S.S.D. A R.L.</t>
  </si>
  <si>
    <t>SPORTING CLUB</t>
  </si>
  <si>
    <t>SPORTING CLUB A.S.D.</t>
  </si>
  <si>
    <t>SPORTISSIMO G.S.</t>
  </si>
  <si>
    <t>SPORTIVA TEVERE</t>
  </si>
  <si>
    <t>SPRINT 2000 S.C.</t>
  </si>
  <si>
    <t>SPRITZ BIKERS</t>
  </si>
  <si>
    <t>SRL SSD DLF PER LO SPORT</t>
  </si>
  <si>
    <t>STEELS RACING</t>
  </si>
  <si>
    <t>T. SUN BIKE CICLOSVAGO A.S.D.</t>
  </si>
  <si>
    <t>TAVARNELLE U. P.</t>
  </si>
  <si>
    <t>TAVERNA VERDE COOP. RICR. CULTURALE</t>
  </si>
  <si>
    <t>TEAM 2L BIKE</t>
  </si>
  <si>
    <t>TEAM 9 UNIONE INT. CICLISTICA AREA NORD</t>
  </si>
  <si>
    <t>TEAM ALIVERTI</t>
  </si>
  <si>
    <t>TEAM BAR KM ZERO</t>
  </si>
  <si>
    <t>TEAM BICI &amp; BIKE A.S.D.</t>
  </si>
  <si>
    <t>TEAM BICIDEA</t>
  </si>
  <si>
    <t>TEAM BIKE 2000 A.S.D.</t>
  </si>
  <si>
    <t>TEAM BIKE AND BIKERS A.S.D.</t>
  </si>
  <si>
    <t>TEAM BIKE ATAM RC</t>
  </si>
  <si>
    <t>TEAM BIKE BARBERINO</t>
  </si>
  <si>
    <t>TEAM BIKE COCIF.COM ASD</t>
  </si>
  <si>
    <t>TEAM BIKE PIONIERI</t>
  </si>
  <si>
    <t>TEAM BIKE RACING</t>
  </si>
  <si>
    <t>TEAM BIKE VALCONCA A.S.D.</t>
  </si>
  <si>
    <t>TEAM BIKESTAR RACING</t>
  </si>
  <si>
    <t>TEAM BORGHI RACING A.S.D.</t>
  </si>
  <si>
    <t>TEAM CARBON A.S.D.</t>
  </si>
  <si>
    <t>TEAM CARRERA</t>
  </si>
  <si>
    <t>TEAM CHIANTI BIKE ASD</t>
  </si>
  <si>
    <t>TEAM CICLI CAMPIOLI ASD</t>
  </si>
  <si>
    <t>TEAM CICLO '94</t>
  </si>
  <si>
    <t>TEAM COMACO ASD</t>
  </si>
  <si>
    <t>TEAM CRAL CONTINENTAL</t>
  </si>
  <si>
    <t>TEAM CYCLINGLAB</t>
  </si>
  <si>
    <t>TEAM ELLEZETA ASD</t>
  </si>
  <si>
    <t>TEAM ERREPI A.S.D.</t>
  </si>
  <si>
    <t>TEAM EUREKA ASD</t>
  </si>
  <si>
    <t>TEAM EUROBICI ORVIETO S.S. LAZIO</t>
  </si>
  <si>
    <t>TEAM FERRARA BIKE ASD</t>
  </si>
  <si>
    <t>TEAM FOCUS FANELLI BIKE</t>
  </si>
  <si>
    <t>TEAM GALLUZZI ACQUA E SAPONE</t>
  </si>
  <si>
    <t>TEAM GIOVANNELLI A.S.D.</t>
  </si>
  <si>
    <t>TEAM IACCOBIKE</t>
  </si>
  <si>
    <t>TEAM IGUANA MTB A.S.D</t>
  </si>
  <si>
    <t>TEAM IL MICCO A.S.D.</t>
  </si>
  <si>
    <t>TEAM KONA BIKE PARADISE A.S.D.</t>
  </si>
  <si>
    <t>TEAM LE LAME ASD</t>
  </si>
  <si>
    <t>TEAM LENZI BIKE A.S.D.</t>
  </si>
  <si>
    <t>TEAM MAGGI OFF ROAD</t>
  </si>
  <si>
    <t>TEAM MIODINI BIKE</t>
  </si>
  <si>
    <t>TEAM MONARCA TREVI A.S.D.</t>
  </si>
  <si>
    <t>TEAM OUTSIDERS A.S.D.</t>
  </si>
  <si>
    <t>TEAM PARKPRE DMT GIORDANA</t>
  </si>
  <si>
    <t>TEAM PASSION FAENTINA</t>
  </si>
  <si>
    <t>TEAM PERUGINI GOMME ASD</t>
  </si>
  <si>
    <t>TEAM PIERI CALAMAI</t>
  </si>
  <si>
    <t>TEAM PISA 2001 ASD</t>
  </si>
  <si>
    <t>TEAM PROBIKE A.S.D.</t>
  </si>
  <si>
    <t>TEAM R.F. ANTINCENDIO</t>
  </si>
  <si>
    <t>TEAM RP TENSIONE IN</t>
  </si>
  <si>
    <t>TEAM SCULAZZO ITALIA ASD</t>
  </si>
  <si>
    <t>TEAM SPACCO A.S.D.</t>
  </si>
  <si>
    <t>TEAM SPEED POINT</t>
  </si>
  <si>
    <t>TEAM SPEEDY BIKE A.S.D.</t>
  </si>
  <si>
    <t>TEAM TREDICI BIKE A.S.D.</t>
  </si>
  <si>
    <t>TEAM VALDARNO ASD</t>
  </si>
  <si>
    <t>TEAM VIPER A.S.D.</t>
  </si>
  <si>
    <t>TEAM VIRGINIA 1962</t>
  </si>
  <si>
    <t>TEAM ZANETTI ASD</t>
  </si>
  <si>
    <t>TENNIS CLUB RIUNITI B.M.F. A.S.D.</t>
  </si>
  <si>
    <t>TERAMO</t>
  </si>
  <si>
    <t>TERNI</t>
  </si>
  <si>
    <t>TOP RACING BIKE TEAM LODI A.S.D.</t>
  </si>
  <si>
    <t>TORRETTA BIKE ASD</t>
  </si>
  <si>
    <t>TOSCANA DYNAMO PISTOIA A.S.D.</t>
  </si>
  <si>
    <t>TOSCANABIKE ASD</t>
  </si>
  <si>
    <t>TRECOLLI - REGOLO</t>
  </si>
  <si>
    <t>TREVI GROUP ( SOIL. - MEC)</t>
  </si>
  <si>
    <t>TREVISO</t>
  </si>
  <si>
    <t>TRIAL BIKE</t>
  </si>
  <si>
    <t>TRISKELLCLIMBING A.S.D.</t>
  </si>
  <si>
    <t>TSI FREE BIKE A.S.D.</t>
  </si>
  <si>
    <t>TUTTINBICI ASD</t>
  </si>
  <si>
    <t>U.C. LA TORRE 1949</t>
  </si>
  <si>
    <t>U.C. LARCIANESE</t>
  </si>
  <si>
    <t>U.C. PETRIGNANO A.S.D.</t>
  </si>
  <si>
    <t>U.C. PISTOIESE</t>
  </si>
  <si>
    <t>U.C. S. CROCE S/ARNO</t>
  </si>
  <si>
    <t>U.C.D. ALTA LUNIGIANA 04</t>
  </si>
  <si>
    <t>U.I.S.P. - UDINE</t>
  </si>
  <si>
    <t>U.I.S.P. AREZZO</t>
  </si>
  <si>
    <t>U.I.S.P. PALERMO</t>
  </si>
  <si>
    <t>U.P.D. MASSESE ASD</t>
  </si>
  <si>
    <t>U.S. JUVENTUS LARI</t>
  </si>
  <si>
    <t>U.S. PRATTA</t>
  </si>
  <si>
    <t>U.S. SPERIMENTALE ROCCASTRADA</t>
  </si>
  <si>
    <t>U.S.D. PRADA</t>
  </si>
  <si>
    <t>UC DONORATICO</t>
  </si>
  <si>
    <t>UC SARZANESE/ARCI GRISEI</t>
  </si>
  <si>
    <t>UISP ASTI</t>
  </si>
  <si>
    <t>UISP AVELLINO</t>
  </si>
  <si>
    <t>UISP BASSA ROMAGNA</t>
  </si>
  <si>
    <t>UISP COM.TO PROV.LE GR.</t>
  </si>
  <si>
    <t>UISP COMITATO DI ANCONA</t>
  </si>
  <si>
    <t>UISP COMITATO DI FORLI' CESENA</t>
  </si>
  <si>
    <t>UISP COMITATO DI PARMA</t>
  </si>
  <si>
    <t>UISP COMITATO DI TRAPANI</t>
  </si>
  <si>
    <t>UISP COMITATO P. DI VARESE</t>
  </si>
  <si>
    <t>UISP COMITATO PARMA</t>
  </si>
  <si>
    <t>UISP COMITATO PROV. BO</t>
  </si>
  <si>
    <t>UISP COMITATO TERR.LE DI GENOVA</t>
  </si>
  <si>
    <t>UISP COMITATO TERR.LE LAZIO SUD EST</t>
  </si>
  <si>
    <t>UISP COMITATO TERRITORIALE CIVITAVECCHIA</t>
  </si>
  <si>
    <t>UISP COMITATO TERRITORIALE DI CATANIA</t>
  </si>
  <si>
    <t>UISP COMITATO TERRITORIALE PRATO</t>
  </si>
  <si>
    <t>UISP FERRARA</t>
  </si>
  <si>
    <t>UISP JESI</t>
  </si>
  <si>
    <t>UISP LA SPEZIA</t>
  </si>
  <si>
    <t>UISP LECCE</t>
  </si>
  <si>
    <t>UISP MESSINA</t>
  </si>
  <si>
    <t>UISP PAVIA</t>
  </si>
  <si>
    <t>UISP PISA</t>
  </si>
  <si>
    <t>UISP PROV.LE MODENA</t>
  </si>
  <si>
    <t>UISP PROVINCIALE DI LATINA</t>
  </si>
  <si>
    <t>UISP RAVENNA</t>
  </si>
  <si>
    <t>UISP REGGIO EMILIA</t>
  </si>
  <si>
    <t>UISP ROMA</t>
  </si>
  <si>
    <t>UISP SAVONA</t>
  </si>
  <si>
    <t>UISP SIENA</t>
  </si>
  <si>
    <t>UISP SOLIDARIETA' FIRENZE</t>
  </si>
  <si>
    <t>UISP TRENTO</t>
  </si>
  <si>
    <t>UISP VALDIMAGRA</t>
  </si>
  <si>
    <t>UISP ZONA DEL CUOIO</t>
  </si>
  <si>
    <t>ULTIMO KM</t>
  </si>
  <si>
    <t>UN. CICLISTICA RIOTORTO</t>
  </si>
  <si>
    <t>UNA PER TUTTI A.S.D.</t>
  </si>
  <si>
    <t>UNIONE SPORTIVA VICARELLO 1919</t>
  </si>
  <si>
    <t>US FRACOR ABA ARREDAMENTI GRUPPOSEI</t>
  </si>
  <si>
    <t>US NUOVA FRACOR TEAM D-BIKE</t>
  </si>
  <si>
    <t>V.C. APUANO VALENTINO CONF. MASSA</t>
  </si>
  <si>
    <t>V.C. CARRARA 1961</t>
  </si>
  <si>
    <t>V.C. CASALBORGONE</t>
  </si>
  <si>
    <t>V.C. COPPI LUNATA - ALTOPACK</t>
  </si>
  <si>
    <t>V.C. SEANO ONE</t>
  </si>
  <si>
    <t>V.C. TORDANDREA A.S.D.</t>
  </si>
  <si>
    <t>V.S. CASONE G. EUGENIO</t>
  </si>
  <si>
    <t>VAIANO SOLARISTECH TEPSO</t>
  </si>
  <si>
    <t>VALBIDENTE CALCIO A 5 ASD</t>
  </si>
  <si>
    <t>VALCERESIO BIKE A.S.D.</t>
  </si>
  <si>
    <t>VALD./RF ANTINCENDIO/CARRIER/SIMAF</t>
  </si>
  <si>
    <t>VALDARNO PROJECT CYCLING TEAM ASD</t>
  </si>
  <si>
    <t>VALDINIEVOLE U.C. A.S.D</t>
  </si>
  <si>
    <t>VALLERBIKE AVIS MONTAIONE</t>
  </si>
  <si>
    <t>VALLINBICI EZIO BIKE ASD/SPEEDY BEDONIA</t>
  </si>
  <si>
    <t>VAMOS A.S.D.</t>
  </si>
  <si>
    <t>VELO C.CICLI CINGOLANI A.S.D.</t>
  </si>
  <si>
    <t>VELO CLUB GUBBIO</t>
  </si>
  <si>
    <t>VELO CLUB PIANELLO</t>
  </si>
  <si>
    <t>VELO CLUB PONTEDERA</t>
  </si>
  <si>
    <t>VELO CLUB S. VINCENZO</t>
  </si>
  <si>
    <t>VELO CLUB S.C. EMPOLI</t>
  </si>
  <si>
    <t>VELO CLUB SAN SALVO</t>
  </si>
  <si>
    <t>VELO CLUB VALENZATICO A.S.D.</t>
  </si>
  <si>
    <t>VELO ETRURIA POMARANCE</t>
  </si>
  <si>
    <t>VELO SERVIZI ASD</t>
  </si>
  <si>
    <t>VENEZIA</t>
  </si>
  <si>
    <t>VERINLEGNO - FABIANI</t>
  </si>
  <si>
    <t>VI.CICLANDO/ETLIVIAGGI</t>
  </si>
  <si>
    <t>VIAREGGIO BIKE A.S.D.</t>
  </si>
  <si>
    <t>VICENZA ORIENTEERING TEAM RODOLFI</t>
  </si>
  <si>
    <t>VITAAMINA</t>
  </si>
  <si>
    <t>VOLTERRA BIKE</t>
  </si>
  <si>
    <t>WILD TEAM LANGHIRANO ASD</t>
  </si>
  <si>
    <t>XII MORELLI</t>
  </si>
  <si>
    <t>XMANIA MTB A.S.D.</t>
  </si>
  <si>
    <r>
      <t>Se nella cella B29 c'è scritto 1, quando si esportano gli atleti in ' Archivio ' viene esportato anche il n. di gara. Se invece c'è scritto 0, no. Nel file 'Archivio' comunque la colonna intestata "</t>
    </r>
    <r>
      <rPr>
        <i/>
        <sz val="7"/>
        <rFont val="Arial"/>
        <family val="2"/>
      </rPr>
      <t xml:space="preserve"> N. di Gara " </t>
    </r>
    <r>
      <rPr>
        <sz val="7"/>
        <rFont val="Arial"/>
        <family val="2"/>
      </rPr>
      <t xml:space="preserve">deve essere sempre scritta  </t>
    </r>
  </si>
  <si>
    <t>Donne unica da 15 a 65 anni</t>
  </si>
  <si>
    <t>W</t>
  </si>
  <si>
    <t>A.C. JOLLY CLUB MASSA</t>
  </si>
  <si>
    <t>A.S.D G.C. SRM TEAM</t>
  </si>
  <si>
    <t>A.S.D. CERRO BIKE</t>
  </si>
  <si>
    <t>A.S.D. CICLI LENZI</t>
  </si>
  <si>
    <t>A.S.D. CICLING TEAM BTB</t>
  </si>
  <si>
    <t>A.S.D. CLUB SPORTIVO VILLASTRADA</t>
  </si>
  <si>
    <t>A.S.D. FAST AND FURIOUS CYCLING TEAM</t>
  </si>
  <si>
    <t>A.S.D. GFDD ALTOPACK</t>
  </si>
  <si>
    <t>A.S.D. JOLO</t>
  </si>
  <si>
    <t>A.S.D. LA CHIANINA</t>
  </si>
  <si>
    <t>A.S.D. LA SORBA</t>
  </si>
  <si>
    <t>A.S.D. MEDICI PRATESI</t>
  </si>
  <si>
    <t>A.S.D. MTB CASTIGLIONE DEL LAGO</t>
  </si>
  <si>
    <t>A.S.D. VIGOR VIRTUS</t>
  </si>
  <si>
    <t>A.S.D.RED WHITE</t>
  </si>
  <si>
    <t>ARETINA (AICS)</t>
  </si>
  <si>
    <t>ASD BIKESTORE RACING TEAM</t>
  </si>
  <si>
    <t>ASD CLUB ALPI APUANE</t>
  </si>
  <si>
    <t>ASD DOPOLAVORO FERROVIARIO</t>
  </si>
  <si>
    <t>ASD GS CARROZZERIA ROMA - LIVORNO</t>
  </si>
  <si>
    <t>ASD POL. SANGIULIANESE</t>
  </si>
  <si>
    <t>ASD POLISPORTIVA CORNIOLA</t>
  </si>
  <si>
    <t>ASD POLISPORTIVA FIORINO</t>
  </si>
  <si>
    <t>ASD TRACKER BIKE</t>
  </si>
  <si>
    <t>ASD VALMAIURA BIKE</t>
  </si>
  <si>
    <t>ASS. AMICI DEL MUSEO DEL CICLISMO GINO BARTALI A.S.D.</t>
  </si>
  <si>
    <t>ASS.SPORT.DIL. MTB VALDICHIANA</t>
  </si>
  <si>
    <t>ASS.SPORT.DIL.CROCETTE BIKE</t>
  </si>
  <si>
    <t>ASSOCIAZIONE DLF LIVORNO</t>
  </si>
  <si>
    <t>ATLETICA NICCHI AREZZO</t>
  </si>
  <si>
    <t>AVIS BIKE CINGOLI</t>
  </si>
  <si>
    <t>AVIS C. FIORENTINO</t>
  </si>
  <si>
    <t>BARTOLINI (AICS)</t>
  </si>
  <si>
    <t>BERNARDINI</t>
  </si>
  <si>
    <t>BICI CLUB SPOLETO (CSI)</t>
  </si>
  <si>
    <t>BIKE LR</t>
  </si>
  <si>
    <t>BLU VELO</t>
  </si>
  <si>
    <t>BRUNETTI</t>
  </si>
  <si>
    <t>C.D.P. G.S. CAPANNUCCIA</t>
  </si>
  <si>
    <t>C.S.I. ROMA</t>
  </si>
  <si>
    <t>CALCAGNI SPORT (AICS)</t>
  </si>
  <si>
    <t>CASTEL RIGONE PEDALA</t>
  </si>
  <si>
    <t>CAVALLINO DILETTANTI (AICS)</t>
  </si>
  <si>
    <t>CHIANCIANO</t>
  </si>
  <si>
    <t>CICCONETTI ROBERTO A.S.</t>
  </si>
  <si>
    <t>CICLI CASCIANI</t>
  </si>
  <si>
    <t>CICLI LUSATTI G.S.- A.S.D.</t>
  </si>
  <si>
    <t>CICLI MAHER</t>
  </si>
  <si>
    <t>CICLI SAVINESE</t>
  </si>
  <si>
    <t>CICLI TESTI (AICS)</t>
  </si>
  <si>
    <t>CICLISTICA LA TORRE PIAN DI MUGNONE</t>
  </si>
  <si>
    <t>CICLISTICA MONTEFIRIDOLFI</t>
  </si>
  <si>
    <t>CICLO CLUB PONSACCO</t>
  </si>
  <si>
    <t>CICLO E TREKKING</t>
  </si>
  <si>
    <t>CICLO SAVINESE</t>
  </si>
  <si>
    <t>CICLO TECH-MTB RUNNERS</t>
  </si>
  <si>
    <t>CIRCOLO 92</t>
  </si>
  <si>
    <t>CIRCOLO ARCI STAGNO</t>
  </si>
  <si>
    <t>CIRCOLO PORTO DI LIVORNO</t>
  </si>
  <si>
    <t>CITTA' DI CHIANCIANO (ENDAS)</t>
  </si>
  <si>
    <t>COMITATO PROVINCIALE AICS PG</t>
  </si>
  <si>
    <t>CRAL ATL TEAM BIKERS DRIVER</t>
  </si>
  <si>
    <t>CRAL ENI LIVORNO</t>
  </si>
  <si>
    <t>CRAL WASS ASD</t>
  </si>
  <si>
    <t>CUCCHIETTI</t>
  </si>
  <si>
    <t>D.L.F. CHIUSI</t>
  </si>
  <si>
    <t>DONKEY BIKE CLUB</t>
  </si>
  <si>
    <t>DOPOLAVORO FERROVIARIO</t>
  </si>
  <si>
    <t>DRAG ON BIKE 146</t>
  </si>
  <si>
    <t>DUE RUOTE (ENDAS)</t>
  </si>
  <si>
    <t>DUE RUOTE CITTA' DI AREZZO</t>
  </si>
  <si>
    <t>ECO BIKE TRAVALLE</t>
  </si>
  <si>
    <t>EDIFER</t>
  </si>
  <si>
    <t>ELETTROFONTEIANA</t>
  </si>
  <si>
    <t>ERREBI SRL - SABAINFISSI</t>
  </si>
  <si>
    <t>EUROBICI (ENDAS)</t>
  </si>
  <si>
    <t>F.C. CRAL NUOVO PIGNONE</t>
  </si>
  <si>
    <t>FERIOLI (CSI)</t>
  </si>
  <si>
    <t>FIANO-ROMANO</t>
  </si>
  <si>
    <t>FOIANO PEDALA PEDALA</t>
  </si>
  <si>
    <t>FORTI E VELOCI (CSI)</t>
  </si>
  <si>
    <t>F-SOLUTION (AICS)</t>
  </si>
  <si>
    <t>F-SOLUTION BIKING TEAM (AICS)</t>
  </si>
  <si>
    <t>F-SOLUTION BIKINGTEAM</t>
  </si>
  <si>
    <t>G.C. ASCIANO</t>
  </si>
  <si>
    <t>G.S. POLIZIA DI STATO</t>
  </si>
  <si>
    <t>GASPARINI (ACLI)</t>
  </si>
  <si>
    <t>GASPARINI (CSI)</t>
  </si>
  <si>
    <t>GAUDENZI (AICS)</t>
  </si>
  <si>
    <t>GRIFO BIKE (AICS)</t>
  </si>
  <si>
    <t>GRUPPO STAFFETTE CAPANNOLESE</t>
  </si>
  <si>
    <t>GS CITTA' DI CHIANCIANO</t>
  </si>
  <si>
    <t>IL GREGARIO A.S.D.</t>
  </si>
  <si>
    <t>LA LUMACA</t>
  </si>
  <si>
    <t>LEGA CICLISMO TERNI</t>
  </si>
  <si>
    <t>LEONARDI RACING</t>
  </si>
  <si>
    <t>LEONARDI TEAM</t>
  </si>
  <si>
    <t>MARRARA</t>
  </si>
  <si>
    <t>MARSCIANO BIKE</t>
  </si>
  <si>
    <t>MELY'S</t>
  </si>
  <si>
    <t>MISTRAL 2003</t>
  </si>
  <si>
    <t>MORELLO'S BROTHERS ASD</t>
  </si>
  <si>
    <t>MORLUPO</t>
  </si>
  <si>
    <t>MOTOR POINT (AISA)</t>
  </si>
  <si>
    <t>MTB CASENTINO (AICS)</t>
  </si>
  <si>
    <t>MTB CASTIGLIONE DEL LAGO (FCI)</t>
  </si>
  <si>
    <t>MTB CHIANCIANO TERME (FCI)</t>
  </si>
  <si>
    <t>MTB CLUB VITERBO</t>
  </si>
  <si>
    <t>MTB RACE SUBBIANO</t>
  </si>
  <si>
    <t>NOBIL BIKE (ENDAS)</t>
  </si>
  <si>
    <t>NUOVA FRACOR (AICS)</t>
  </si>
  <si>
    <t>ORSO ON BIKE</t>
  </si>
  <si>
    <t>ORVIETANA (ENDAS)</t>
  </si>
  <si>
    <t>PACIANO (ENDAS)</t>
  </si>
  <si>
    <t>PASSO CORESE</t>
  </si>
  <si>
    <t>PETIT VELO'</t>
  </si>
  <si>
    <t>PETRIGNANO (AICS)</t>
  </si>
  <si>
    <t>PIAZZALE</t>
  </si>
  <si>
    <t>POGGIO MIRTETO</t>
  </si>
  <si>
    <t>POL. AICS ASS. SPO (AR)</t>
  </si>
  <si>
    <t>POL. BATTIFOLLE</t>
  </si>
  <si>
    <t>POL. BETTOLLE</t>
  </si>
  <si>
    <t>POLISPORTIVA AICS ASS.SPO</t>
  </si>
  <si>
    <t>POLISPORTIVA ARCI MATASSINO</t>
  </si>
  <si>
    <t>POLISPORTIVA BETTOLLE</t>
  </si>
  <si>
    <t>POLISPORTIVA LARCIANESE A.S.D.</t>
  </si>
  <si>
    <t>POLISPORTIVA MOIANO</t>
  </si>
  <si>
    <t>POLIZIA DI STATO (AR)</t>
  </si>
  <si>
    <t>POLIZIA DI STATO (VT)</t>
  </si>
  <si>
    <t>ROSSI RDB</t>
  </si>
  <si>
    <t>SACCARELLI (ENDAS)</t>
  </si>
  <si>
    <t>SAFI AUTOTIPO</t>
  </si>
  <si>
    <t>SAN BARONTO A.C. A.S.D.</t>
  </si>
  <si>
    <t>SCUOLA INDOOR CYCLING</t>
  </si>
  <si>
    <t>SPEEDY SPORT</t>
  </si>
  <si>
    <t>SPOLETO BIKE 60</t>
  </si>
  <si>
    <t>SPORTING CARMIGNANELLO A.S.D.</t>
  </si>
  <si>
    <t>SQUOLA INDOOR CYCLING</t>
  </si>
  <si>
    <t>TEAM B MAD</t>
  </si>
  <si>
    <t>TEAM B.P. MOTION (AICS)</t>
  </si>
  <si>
    <t>TEAM BICIMPRUNETA ASD</t>
  </si>
  <si>
    <t>TEAM BIKE ROCCA DI PAPA</t>
  </si>
  <si>
    <t>TEAM BIKE VITERBO</t>
  </si>
  <si>
    <t>TEAM CHRONO</t>
  </si>
  <si>
    <t>TEAM D.BIKE (AICS)</t>
  </si>
  <si>
    <t>TEAM D.BIKE (CSEN)</t>
  </si>
  <si>
    <t>TEAM DYNAMIS (AICS)</t>
  </si>
  <si>
    <t>TEAM FRUST-ONE POZZARELLO A.S.D.</t>
  </si>
  <si>
    <t>TEAM MOTOR POINT (AICS)</t>
  </si>
  <si>
    <t>TEAM MOTOR POINT A.S. DILE (AICS)</t>
  </si>
  <si>
    <t>TEAM MV</t>
  </si>
  <si>
    <t>TEAM SCOTT-PASQUINI POLIS (AICS)</t>
  </si>
  <si>
    <t>TECNOCICLI</t>
  </si>
  <si>
    <t>TERRECOTTE FATTORINI (ENDAS)</t>
  </si>
  <si>
    <t>TRAILBIKE TEAM A.S.D.</t>
  </si>
  <si>
    <t>TRAPE'</t>
  </si>
  <si>
    <t>TUTTOBICI (AICS)</t>
  </si>
  <si>
    <t>U.C. TRASIMENO CICLI VALENTINI (ENDAS)</t>
  </si>
  <si>
    <t>UC ARETINA 1907</t>
  </si>
  <si>
    <t>VALCELLI</t>
  </si>
  <si>
    <t>VELOCE TIBERINA</t>
  </si>
  <si>
    <t>VIGILI DEL FUOCO AREZZO</t>
  </si>
  <si>
    <t>VILLAGE CLUB</t>
  </si>
  <si>
    <t>VULCAMIN LINEA ORO BIKE</t>
  </si>
  <si>
    <t>WLS TEAM</t>
  </si>
  <si>
    <t>X PLANET MOUNTAIN BIKE TEAM ASD</t>
  </si>
  <si>
    <t>GB</t>
  </si>
  <si>
    <t>GA</t>
  </si>
  <si>
    <t xml:space="preserve">da 63 anni e oltre </t>
  </si>
  <si>
    <t>TUTTO BIKE TEAM KONA</t>
  </si>
  <si>
    <t>giovanida 16 a 18 anni</t>
  </si>
  <si>
    <t>DANTI RICCARDO</t>
  </si>
  <si>
    <t>UISP</t>
  </si>
  <si>
    <t>MODENA</t>
  </si>
  <si>
    <t>GAMBERI YURI</t>
  </si>
  <si>
    <t>FIRENZE</t>
  </si>
  <si>
    <t>STEFANINI STEFANO</t>
  </si>
  <si>
    <t>PRATO</t>
  </si>
  <si>
    <t>RIGACCI MARCO</t>
  </si>
  <si>
    <t>NICCHI RICCARDO</t>
  </si>
  <si>
    <t>giovani da 12 a 15 anni</t>
  </si>
  <si>
    <t>FERRUZZI FABRIZIO</t>
  </si>
  <si>
    <t>783272B</t>
  </si>
  <si>
    <t>FCI</t>
  </si>
  <si>
    <t>BALDI JONATHAN</t>
  </si>
  <si>
    <t>DIDONA PIERO</t>
  </si>
  <si>
    <t>FERRUZZI GIANLUCA</t>
  </si>
  <si>
    <t>711030X</t>
  </si>
  <si>
    <t>PRUNETI GUIDO</t>
  </si>
  <si>
    <t>COPPINI LUCA</t>
  </si>
  <si>
    <t>947501W</t>
  </si>
  <si>
    <t>POGGIALI RICCARDO</t>
  </si>
  <si>
    <t xml:space="preserve">CICLI TEAM A &amp; P  </t>
  </si>
  <si>
    <t>D'AMORE MARIO</t>
  </si>
  <si>
    <t>807705F</t>
  </si>
  <si>
    <t>VANNETTI STEFANO</t>
  </si>
  <si>
    <t>BIKESTORES RACING TEAM</t>
  </si>
  <si>
    <t>ALFONSI GIANCARLO</t>
  </si>
  <si>
    <t>CARMAGNINI GIULIANO</t>
  </si>
  <si>
    <t>EMPOLI - VALDELSA</t>
  </si>
  <si>
    <t>ALTAMURA VINCENZO</t>
  </si>
  <si>
    <t>GERI SIMONE</t>
  </si>
  <si>
    <t>DIDONA RICCARDO</t>
  </si>
  <si>
    <t>SACCHINI STEFANO</t>
  </si>
  <si>
    <t>VAL DI CECINA</t>
  </si>
  <si>
    <t>GALEOTTI ROBERTO</t>
  </si>
  <si>
    <t>ROSSI MORENO</t>
  </si>
  <si>
    <t>SALUCCI SAMUELE</t>
  </si>
  <si>
    <t>DEL CORSO GINO</t>
  </si>
  <si>
    <t>VALDERA</t>
  </si>
  <si>
    <t>CENNI GIANFRANCO</t>
  </si>
  <si>
    <t>SANTONI PAOLO</t>
  </si>
  <si>
    <t>EREDI ELIA</t>
  </si>
  <si>
    <t>PAPINI SIMONE</t>
  </si>
  <si>
    <t>MINIATI LEONARDO</t>
  </si>
  <si>
    <t>MESSERI ENRICO</t>
  </si>
  <si>
    <t>LEPRI PAOLO</t>
  </si>
  <si>
    <t>LAVAGNINI LEONARDO</t>
  </si>
  <si>
    <t>PRIMANTI GIORGIO</t>
  </si>
  <si>
    <t>RONZONI SAMUELE</t>
  </si>
  <si>
    <t>FOCARDI FABIO</t>
  </si>
  <si>
    <t>SECCI SIMONE</t>
  </si>
  <si>
    <t>ARADEI MARCO</t>
  </si>
  <si>
    <t>GASTASINI ADRIANO</t>
  </si>
  <si>
    <t>ORESTANO GIULIO</t>
  </si>
  <si>
    <t>ANERBI SERGIO</t>
  </si>
  <si>
    <t>LUCCHI FABIO</t>
  </si>
  <si>
    <t>BENEVENTO MARILENA</t>
  </si>
  <si>
    <t>SANTINAMI FABIO</t>
  </si>
  <si>
    <t>RAGIONIERI GIANNI</t>
  </si>
  <si>
    <t>LARI MARCO</t>
  </si>
  <si>
    <t>LARI ALESSANDRO</t>
  </si>
  <si>
    <t>POCCIANTI MARTINO</t>
  </si>
  <si>
    <t>MACHERELLI FILIPPO</t>
  </si>
  <si>
    <t>G.S.POCCIANTI ASD</t>
  </si>
  <si>
    <t>NAPOLITANO SARA</t>
  </si>
  <si>
    <t>PARENTI LORENZO</t>
  </si>
  <si>
    <t>RAFFAELLI GIULIO</t>
  </si>
  <si>
    <t>PAZZAGLIA LUCIANO</t>
  </si>
  <si>
    <t>846793V</t>
  </si>
  <si>
    <t>VIANI BARBARA</t>
  </si>
  <si>
    <t>BICIDEA MONTALLESE</t>
  </si>
  <si>
    <t>846842W</t>
  </si>
  <si>
    <t>PULCINELLI FRANCESCO</t>
  </si>
  <si>
    <t>MICHELI DANIELE</t>
  </si>
  <si>
    <t>MANDORLINI MARCO</t>
  </si>
  <si>
    <t>BELLO FABIANO</t>
  </si>
  <si>
    <t>BELLUCCI MARIO</t>
  </si>
  <si>
    <t>FIRENZE MAURIZIO</t>
  </si>
  <si>
    <t>NENCINI ALESSIO</t>
  </si>
  <si>
    <t>RICOTTA SIMONE</t>
  </si>
  <si>
    <t>PIETRELLI GIANNI</t>
  </si>
  <si>
    <t>TUTTO BIKE TEAM A.S.D.</t>
  </si>
  <si>
    <t>GORI PAOLO</t>
  </si>
  <si>
    <t>GORI LEONARDO</t>
  </si>
  <si>
    <t>DAGHINI CHRISTIAN</t>
  </si>
  <si>
    <t>VISCONTI ROCCO</t>
  </si>
  <si>
    <t>PETRI MATTEO</t>
  </si>
  <si>
    <t>959406B</t>
  </si>
  <si>
    <t>PRIZZI LEONARDO</t>
  </si>
  <si>
    <t>S.S.AQUILA GANZAROLI</t>
  </si>
  <si>
    <t>LARI STEFANO</t>
  </si>
  <si>
    <t>SANTINI MAURO</t>
  </si>
  <si>
    <t>SABATINI LAURA</t>
  </si>
  <si>
    <t>GIORGI ROBERTO</t>
  </si>
  <si>
    <t>ZONA DEL CUOIO</t>
  </si>
  <si>
    <t>SEGHI DANIELE</t>
  </si>
  <si>
    <t>MESSANO DANIELE</t>
  </si>
  <si>
    <t>PELATTI MARCO</t>
  </si>
  <si>
    <t>D'AMBROSI GUGLIELMO</t>
  </si>
  <si>
    <t>CAVICCHI ROMEO</t>
  </si>
  <si>
    <t>ACCIAI FEDERICO</t>
  </si>
  <si>
    <t>ZAMBONELLI ALESSANDRO</t>
  </si>
  <si>
    <t>Categoria A1 - da 19 a 32 anni</t>
  </si>
  <si>
    <t>Categoria A2 - da 33 a 39 anni</t>
  </si>
  <si>
    <t>Categoria A3 - da 40 a 47 anni</t>
  </si>
  <si>
    <t>Categoria A4 - da 48 a 55 anni</t>
  </si>
  <si>
    <t xml:space="preserve">Categoria A5 - da 56 a 62 anni </t>
  </si>
  <si>
    <t xml:space="preserve">Categoria A6 - da 63 anni e oltre </t>
  </si>
  <si>
    <t>Categoria GB - giovanida 16 a 18 anni</t>
  </si>
  <si>
    <t>Categoria GA - giovani da 12 a 15 anni</t>
  </si>
  <si>
    <t>Categoria W - Donne unica da 15 a 65 anni</t>
  </si>
  <si>
    <t>BOTTI SAURO</t>
  </si>
  <si>
    <t>VALLERI WALTER</t>
  </si>
  <si>
    <t>MONTICELLI ALESSANDRO</t>
  </si>
  <si>
    <t>CHIARAVALLI BERNARDO</t>
  </si>
  <si>
    <t>:</t>
  </si>
  <si>
    <t>: 1</t>
  </si>
  <si>
    <t>: 2</t>
  </si>
  <si>
    <t>: 5</t>
  </si>
  <si>
    <t>: 2 3</t>
  </si>
  <si>
    <t>: 4</t>
  </si>
  <si>
    <t>: 3</t>
  </si>
  <si>
    <t>: 5 5</t>
  </si>
  <si>
    <t>: 4 4</t>
  </si>
  <si>
    <t>: 1 1 1 1 1 2 2 2 3 3 4 5 5</t>
  </si>
  <si>
    <t>: 2 1 2 5</t>
  </si>
  <si>
    <t>: 3 5</t>
  </si>
  <si>
    <t>: 3 3 4</t>
  </si>
  <si>
    <t>: 1 2 3 4</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</si>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</sst>
</file>

<file path=xl/styles.xml><?xml version="1.0" encoding="utf-8"?>
<styleSheet xmlns="http://schemas.openxmlformats.org/spreadsheetml/2006/main">
  <numFmts count="5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 #,##0_);\(&quot;€&quot;\ #,##0\)"/>
    <numFmt numFmtId="173" formatCode="&quot;€&quot;\ #,##0_);[Red]\(&quot;€&quot;\ #,##0\)"/>
    <numFmt numFmtId="174" formatCode="&quot;€&quot;\ #,##0.00_);\(&quot;€&quot;\ #,##0.00\)"/>
    <numFmt numFmtId="175" formatCode="&quot;€&quot;\ #,##0.00_);[Red]\(&quot;€&quot;\ #,##0.00\)"/>
    <numFmt numFmtId="176" formatCode="_(&quot;€&quot;\ * #,##0_);_(&quot;€&quot;\ * \(#,##0\);_(&quot;€&quot;\ * &quot;-&quot;_);_(@_)"/>
    <numFmt numFmtId="177" formatCode="_(&quot;€&quot;\ * #,##0.00_);_(&quot;€&quot;\ * \(#,##0.00\);_(&quot;€&quot;\ * &quot;-&quot;??_);_(@_)"/>
    <numFmt numFmtId="178" formatCode="&quot;L.&quot;\ #,##0;\-&quot;L.&quot;\ #,##0"/>
    <numFmt numFmtId="179" formatCode="&quot;L.&quot;\ #,##0;[Red]\-&quot;L.&quot;\ #,##0"/>
    <numFmt numFmtId="180" formatCode="&quot;L.&quot;\ #,##0.00;\-&quot;L.&quot;\ #,##0.00"/>
    <numFmt numFmtId="181" formatCode="&quot;L.&quot;\ #,##0.00;[Red]\-&quot;L.&quot;\ #,##0.00"/>
    <numFmt numFmtId="182" formatCode="_-&quot;L.&quot;\ * #,##0_-;\-&quot;L.&quot;\ * #,##0_-;_-&quot;L.&quot;\ * &quot;-&quot;_-;_-@_-"/>
    <numFmt numFmtId="183" formatCode="_-&quot;L.&quot;\ * #,##0.00_-;\-&quot;L.&quot;\ * #,##0.00_-;_-&quot;L.&quot;\ * &quot;-&quot;??_-;_-@_-"/>
    <numFmt numFmtId="184" formatCode="&quot;L.&quot;#,##0_);\(&quot;L.&quot;#,##0\)"/>
    <numFmt numFmtId="185" formatCode="&quot;L.&quot;#,##0_);[Red]\(&quot;L.&quot;#,##0\)"/>
    <numFmt numFmtId="186" formatCode="&quot;L.&quot;#,##0.00_);\(&quot;L.&quot;#,##0.00\)"/>
    <numFmt numFmtId="187" formatCode="&quot;L.&quot;#,##0.00_);[Red]\(&quot;L.&quot;#,##0.00\)"/>
    <numFmt numFmtId="188" formatCode="_(&quot;L.&quot;* #,##0_);_(&quot;L.&quot;* \(#,##0\);_(&quot;L.&quot;* &quot;-&quot;_);_(@_)"/>
    <numFmt numFmtId="189" formatCode="_(&quot;L.&quot;* #,##0.00_);_(&quot;L.&quot;* \(#,##0.00\);_(&quot;L.&quot;* &quot;-&quot;??_);_(@_)"/>
    <numFmt numFmtId="190" formatCode="h\.mm\.ss"/>
    <numFmt numFmtId="191" formatCode="#\ &quot;m&quot;"/>
    <numFmt numFmtId="192" formatCode="#,##0\ &quot;m&quot;"/>
    <numFmt numFmtId="193" formatCode="dd/mm/yy\ h\.mm"/>
    <numFmt numFmtId="194" formatCode="m:ss"/>
    <numFmt numFmtId="195" formatCode="d/m/yy\ h:mm"/>
    <numFmt numFmtId="196" formatCode="0.0\ &quot;Km&quot;"/>
    <numFmt numFmtId="197" formatCode="s\t\a\nd\a\rd"/>
    <numFmt numFmtId="198" formatCode="h\.mm"/>
    <numFmt numFmtId="199" formatCode="&quot;L.&quot;\ #,##0"/>
    <numFmt numFmtId="200" formatCode="\=\'\C\l\ass\'\!General"/>
    <numFmt numFmtId="201" formatCode="\=\'\C\l\ass\'\!h:mm:ss"/>
    <numFmt numFmtId="202" formatCode="h:mm:ss.00"/>
    <numFmt numFmtId="203" formatCode="[m]:ss"/>
    <numFmt numFmtId="204" formatCode="0;;"/>
    <numFmt numFmtId="205" formatCode="00"/>
  </numFmts>
  <fonts count="69">
    <font>
      <sz val="10"/>
      <name val="Arial"/>
      <family val="0"/>
    </font>
    <font>
      <i/>
      <sz val="10"/>
      <name val="Arial"/>
      <family val="2"/>
    </font>
    <font>
      <u val="single"/>
      <sz val="10"/>
      <color indexed="12"/>
      <name val="Arial"/>
      <family val="2"/>
    </font>
    <font>
      <u val="single"/>
      <sz val="10"/>
      <color indexed="36"/>
      <name val="Arial"/>
      <family val="2"/>
    </font>
    <font>
      <i/>
      <sz val="8"/>
      <name val="Arial"/>
      <family val="2"/>
    </font>
    <font>
      <sz val="9"/>
      <name val="Arial"/>
      <family val="2"/>
    </font>
    <font>
      <i/>
      <sz val="9"/>
      <name val="Arial"/>
      <family val="2"/>
    </font>
    <font>
      <b/>
      <sz val="8"/>
      <name val="Tahoma"/>
      <family val="2"/>
    </font>
    <font>
      <sz val="8"/>
      <name val="Tahoma"/>
      <family val="2"/>
    </font>
    <font>
      <sz val="7"/>
      <name val="Arial"/>
      <family val="2"/>
    </font>
    <font>
      <sz val="8"/>
      <name val="Arial"/>
      <family val="2"/>
    </font>
    <font>
      <i/>
      <sz val="7"/>
      <name val="Arial"/>
      <family val="2"/>
    </font>
    <font>
      <b/>
      <sz val="9"/>
      <name val="Tahoma"/>
      <family val="2"/>
    </font>
    <font>
      <sz val="9"/>
      <name val="Tahoma"/>
      <family val="2"/>
    </font>
    <font>
      <b/>
      <i/>
      <sz val="8"/>
      <name val="Arial"/>
      <family val="2"/>
    </font>
    <font>
      <b/>
      <i/>
      <sz val="7"/>
      <name val="Arial"/>
      <family val="2"/>
    </font>
    <font>
      <u val="single"/>
      <sz val="9"/>
      <name val="Tahoma"/>
      <family val="2"/>
    </font>
    <font>
      <b/>
      <u val="single"/>
      <sz val="9"/>
      <name val="Tahoma"/>
      <family val="2"/>
    </font>
    <font>
      <b/>
      <sz val="7"/>
      <name val="Arial"/>
      <family val="2"/>
    </font>
    <font>
      <sz val="6"/>
      <name val="Arial"/>
      <family val="2"/>
    </font>
    <font>
      <i/>
      <sz val="8"/>
      <name val="Tahoma"/>
      <family val="2"/>
    </font>
    <font>
      <b/>
      <i/>
      <sz val="9"/>
      <name val="Arial"/>
      <family val="2"/>
    </font>
    <font>
      <b/>
      <i/>
      <sz val="10"/>
      <name val="Arial"/>
      <family val="2"/>
    </font>
    <font>
      <b/>
      <i/>
      <sz val="12"/>
      <name val="Arial"/>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b/>
      <sz val="12"/>
      <color indexed="8"/>
      <name val="Arial"/>
      <family val="0"/>
    </font>
    <font>
      <b/>
      <sz val="16"/>
      <color indexed="8"/>
      <name val="Calibri"/>
      <family val="0"/>
    </font>
    <font>
      <b/>
      <sz val="12"/>
      <color indexed="8"/>
      <name val="Calibri"/>
      <family val="0"/>
    </font>
    <font>
      <sz val="12"/>
      <color indexed="8"/>
      <name val="Calibri"/>
      <family val="0"/>
    </font>
    <font>
      <sz val="10.5"/>
      <color indexed="8"/>
      <name val="Calibri"/>
      <family val="0"/>
    </font>
    <font>
      <i/>
      <sz val="11"/>
      <color indexed="8"/>
      <name val="Calibri"/>
      <family val="0"/>
    </font>
    <font>
      <i/>
      <sz val="10.5"/>
      <color indexed="8"/>
      <name val="Calibri"/>
      <family val="0"/>
    </font>
    <font>
      <b/>
      <i/>
      <sz val="11"/>
      <color indexed="8"/>
      <name val="Calibri"/>
      <family val="0"/>
    </font>
    <font>
      <b/>
      <sz val="9"/>
      <color indexed="8"/>
      <name val="Arial"/>
      <family val="0"/>
    </font>
    <font>
      <i/>
      <sz val="9"/>
      <color indexed="8"/>
      <name val="Arial"/>
      <family val="0"/>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b/>
      <sz val="8"/>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3" fillId="20" borderId="1" applyNumberFormat="0" applyAlignment="0" applyProtection="0"/>
    <xf numFmtId="0" fontId="54" fillId="0" borderId="2" applyNumberFormat="0" applyFill="0" applyAlignment="0" applyProtection="0"/>
    <xf numFmtId="0" fontId="55" fillId="21" borderId="3" applyNumberFormat="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2" fillId="26" borderId="0" applyNumberFormat="0" applyBorder="0" applyAlignment="0" applyProtection="0"/>
    <xf numFmtId="0" fontId="52" fillId="27" borderId="0" applyNumberFormat="0" applyBorder="0" applyAlignment="0" applyProtection="0"/>
    <xf numFmtId="0" fontId="56" fillId="28"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57" fillId="29" borderId="0" applyNumberFormat="0" applyBorder="0" applyAlignment="0" applyProtection="0"/>
    <xf numFmtId="0" fontId="0" fillId="30" borderId="4" applyNumberFormat="0" applyFont="0" applyAlignment="0" applyProtection="0"/>
    <xf numFmtId="0" fontId="58" fillId="20" borderId="5"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6" applyNumberFormat="0" applyFill="0" applyAlignment="0" applyProtection="0"/>
    <xf numFmtId="0" fontId="63" fillId="0" borderId="7" applyNumberFormat="0" applyFill="0" applyAlignment="0" applyProtection="0"/>
    <xf numFmtId="0" fontId="64" fillId="0" borderId="8" applyNumberFormat="0" applyFill="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31" borderId="0" applyNumberFormat="0" applyBorder="0" applyAlignment="0" applyProtection="0"/>
    <xf numFmtId="0" fontId="67" fillId="32" borderId="0" applyNumberFormat="0" applyBorder="0" applyAlignment="0" applyProtection="0"/>
    <xf numFmtId="189" fontId="0" fillId="0" borderId="0" applyFont="0" applyFill="0" applyBorder="0" applyAlignment="0" applyProtection="0"/>
    <xf numFmtId="188" fontId="0" fillId="0" borderId="0" applyFont="0" applyFill="0" applyBorder="0" applyAlignment="0" applyProtection="0"/>
  </cellStyleXfs>
  <cellXfs count="90">
    <xf numFmtId="0" fontId="0" fillId="0" borderId="0" xfId="0" applyAlignment="1">
      <alignment/>
    </xf>
    <xf numFmtId="1" fontId="0" fillId="0" borderId="0" xfId="0" applyNumberFormat="1" applyAlignment="1">
      <alignment/>
    </xf>
    <xf numFmtId="1" fontId="1" fillId="0" borderId="0" xfId="0" applyNumberFormat="1" applyFont="1" applyAlignment="1">
      <alignment/>
    </xf>
    <xf numFmtId="1" fontId="1" fillId="0" borderId="0" xfId="0" applyNumberFormat="1" applyFont="1" applyAlignment="1">
      <alignment horizontal="center"/>
    </xf>
    <xf numFmtId="1" fontId="0" fillId="0" borderId="0" xfId="0" applyNumberFormat="1" applyAlignment="1">
      <alignment horizontal="center"/>
    </xf>
    <xf numFmtId="0" fontId="1" fillId="0" borderId="0" xfId="0" applyFont="1" applyAlignment="1">
      <alignment/>
    </xf>
    <xf numFmtId="0" fontId="1" fillId="0" borderId="0" xfId="0" applyFont="1" applyAlignment="1">
      <alignment horizontal="left"/>
    </xf>
    <xf numFmtId="0" fontId="1" fillId="0" borderId="10" xfId="0" applyFont="1" applyBorder="1" applyAlignment="1">
      <alignment horizontal="center"/>
    </xf>
    <xf numFmtId="0" fontId="0" fillId="0" borderId="0" xfId="0" applyAlignment="1">
      <alignment horizontal="center"/>
    </xf>
    <xf numFmtId="1" fontId="0" fillId="0" borderId="0" xfId="0" applyNumberFormat="1" applyFill="1" applyAlignment="1">
      <alignment horizontal="center"/>
    </xf>
    <xf numFmtId="1" fontId="0" fillId="0" borderId="0" xfId="0" applyNumberFormat="1" applyFill="1" applyAlignment="1">
      <alignment/>
    </xf>
    <xf numFmtId="1" fontId="0" fillId="0" borderId="0" xfId="0" applyNumberFormat="1" applyFill="1" applyAlignment="1">
      <alignment horizontal="left"/>
    </xf>
    <xf numFmtId="0" fontId="0" fillId="0" borderId="0" xfId="0" applyFill="1" applyAlignment="1">
      <alignment/>
    </xf>
    <xf numFmtId="0" fontId="1" fillId="0" borderId="0" xfId="0" applyFont="1" applyBorder="1" applyAlignment="1">
      <alignment horizontal="center"/>
    </xf>
    <xf numFmtId="0" fontId="4" fillId="0" borderId="10" xfId="0" applyFont="1" applyBorder="1" applyAlignment="1">
      <alignment horizontal="center"/>
    </xf>
    <xf numFmtId="0" fontId="1" fillId="0" borderId="10" xfId="0" applyFont="1" applyBorder="1" applyAlignment="1">
      <alignment horizontal="left"/>
    </xf>
    <xf numFmtId="21" fontId="0" fillId="0" borderId="0" xfId="0" applyNumberFormat="1" applyAlignment="1">
      <alignment horizontal="center"/>
    </xf>
    <xf numFmtId="21" fontId="1" fillId="0" borderId="0" xfId="0" applyNumberFormat="1" applyFont="1" applyAlignment="1">
      <alignment horizontal="center"/>
    </xf>
    <xf numFmtId="196" fontId="0" fillId="0" borderId="0" xfId="0" applyNumberFormat="1" applyAlignment="1">
      <alignment horizontal="center"/>
    </xf>
    <xf numFmtId="196" fontId="1" fillId="0" borderId="0" xfId="0" applyNumberFormat="1" applyFont="1" applyAlignment="1">
      <alignment horizontal="center"/>
    </xf>
    <xf numFmtId="0" fontId="1" fillId="0" borderId="0" xfId="0" applyFont="1" applyBorder="1" applyAlignment="1">
      <alignment horizontal="left"/>
    </xf>
    <xf numFmtId="0" fontId="0" fillId="0" borderId="0" xfId="0" applyAlignment="1">
      <alignment horizontal="left"/>
    </xf>
    <xf numFmtId="0" fontId="0" fillId="0" borderId="0" xfId="0" applyNumberFormat="1" applyAlignment="1">
      <alignment/>
    </xf>
    <xf numFmtId="0" fontId="1" fillId="0" borderId="0" xfId="0" applyFont="1" applyAlignment="1">
      <alignment horizontal="center"/>
    </xf>
    <xf numFmtId="190" fontId="1" fillId="0" borderId="0" xfId="0" applyNumberFormat="1" applyFont="1" applyAlignment="1">
      <alignment horizontal="center"/>
    </xf>
    <xf numFmtId="49" fontId="1" fillId="0" borderId="0" xfId="0" applyNumberFormat="1" applyFont="1" applyAlignment="1">
      <alignment/>
    </xf>
    <xf numFmtId="21" fontId="4" fillId="0" borderId="0" xfId="0" applyNumberFormat="1" applyFont="1" applyBorder="1" applyAlignment="1">
      <alignment horizontal="center"/>
    </xf>
    <xf numFmtId="21" fontId="4" fillId="0" borderId="10" xfId="0" applyNumberFormat="1" applyFont="1" applyBorder="1" applyAlignment="1">
      <alignment horizontal="center"/>
    </xf>
    <xf numFmtId="0" fontId="6" fillId="0" borderId="0" xfId="0" applyFont="1" applyFill="1" applyAlignment="1">
      <alignment horizontal="center"/>
    </xf>
    <xf numFmtId="0" fontId="5" fillId="0" borderId="0" xfId="0" applyFont="1" applyFill="1" applyAlignment="1">
      <alignment/>
    </xf>
    <xf numFmtId="0" fontId="9" fillId="0" borderId="0" xfId="0" applyNumberFormat="1" applyFont="1" applyAlignment="1">
      <alignment/>
    </xf>
    <xf numFmtId="0" fontId="10" fillId="0" borderId="0" xfId="0" applyNumberFormat="1" applyFont="1" applyAlignment="1">
      <alignment/>
    </xf>
    <xf numFmtId="0" fontId="4" fillId="0" borderId="0" xfId="0" applyFont="1" applyFill="1" applyAlignment="1">
      <alignment horizontal="center"/>
    </xf>
    <xf numFmtId="21" fontId="0" fillId="0" borderId="0" xfId="0" applyNumberFormat="1" applyFont="1" applyAlignment="1">
      <alignment horizontal="center"/>
    </xf>
    <xf numFmtId="196" fontId="0" fillId="0" borderId="0" xfId="0" applyNumberFormat="1" applyFont="1" applyAlignment="1">
      <alignment horizontal="center"/>
    </xf>
    <xf numFmtId="1" fontId="0" fillId="0" borderId="0" xfId="0" applyNumberFormat="1" applyFont="1" applyAlignment="1">
      <alignment/>
    </xf>
    <xf numFmtId="0" fontId="5" fillId="0" borderId="0" xfId="0" applyNumberFormat="1" applyFont="1" applyAlignment="1">
      <alignment/>
    </xf>
    <xf numFmtId="0" fontId="11" fillId="0" borderId="0" xfId="0" applyFont="1" applyFill="1" applyAlignment="1">
      <alignment horizontal="center"/>
    </xf>
    <xf numFmtId="0" fontId="10" fillId="0" borderId="0" xfId="0" applyFont="1" applyFill="1" applyAlignment="1">
      <alignment horizontal="center"/>
    </xf>
    <xf numFmtId="0" fontId="10" fillId="0" borderId="0" xfId="0" applyFont="1" applyAlignment="1">
      <alignment/>
    </xf>
    <xf numFmtId="0" fontId="4" fillId="0" borderId="0" xfId="0" applyFont="1" applyAlignment="1">
      <alignment horizontal="center"/>
    </xf>
    <xf numFmtId="0" fontId="10" fillId="0" borderId="0" xfId="0" applyFont="1" applyAlignment="1">
      <alignment horizontal="center"/>
    </xf>
    <xf numFmtId="0" fontId="9" fillId="0" borderId="0" xfId="0" applyFont="1" applyAlignment="1">
      <alignment/>
    </xf>
    <xf numFmtId="0" fontId="0" fillId="0" borderId="0" xfId="0" applyNumberFormat="1" applyFont="1" applyAlignment="1">
      <alignment/>
    </xf>
    <xf numFmtId="205" fontId="6" fillId="0" borderId="0" xfId="0" applyNumberFormat="1" applyFont="1" applyFill="1" applyAlignment="1">
      <alignment horizontal="center"/>
    </xf>
    <xf numFmtId="205" fontId="0" fillId="0" borderId="0" xfId="0" applyNumberFormat="1" applyFill="1" applyAlignment="1">
      <alignment horizontal="center"/>
    </xf>
    <xf numFmtId="205" fontId="1" fillId="0" borderId="0" xfId="0" applyNumberFormat="1" applyFont="1" applyAlignment="1">
      <alignment horizontal="center"/>
    </xf>
    <xf numFmtId="205" fontId="0" fillId="0" borderId="0" xfId="0" applyNumberFormat="1" applyFont="1" applyAlignment="1">
      <alignment horizontal="center"/>
    </xf>
    <xf numFmtId="205" fontId="0" fillId="0" borderId="0" xfId="0" applyNumberFormat="1" applyAlignment="1">
      <alignment horizontal="center"/>
    </xf>
    <xf numFmtId="1" fontId="4" fillId="0" borderId="0" xfId="0" applyNumberFormat="1" applyFont="1" applyAlignment="1">
      <alignment horizontal="center"/>
    </xf>
    <xf numFmtId="1" fontId="10" fillId="0" borderId="0" xfId="0" applyNumberFormat="1" applyFont="1" applyAlignment="1">
      <alignment horizontal="center"/>
    </xf>
    <xf numFmtId="1" fontId="10" fillId="0" borderId="0" xfId="0" applyNumberFormat="1" applyFont="1" applyFill="1" applyAlignment="1">
      <alignment horizontal="center"/>
    </xf>
    <xf numFmtId="49" fontId="5" fillId="0" borderId="0" xfId="0" applyNumberFormat="1" applyFont="1" applyAlignment="1">
      <alignment/>
    </xf>
    <xf numFmtId="0" fontId="14" fillId="0" borderId="0" xfId="0" applyNumberFormat="1" applyFont="1" applyAlignment="1">
      <alignment/>
    </xf>
    <xf numFmtId="0" fontId="14" fillId="0" borderId="0" xfId="0" applyFont="1" applyAlignment="1">
      <alignment/>
    </xf>
    <xf numFmtId="0" fontId="15" fillId="0" borderId="0" xfId="0" applyFont="1" applyAlignment="1">
      <alignment/>
    </xf>
    <xf numFmtId="0" fontId="9" fillId="0" borderId="0" xfId="0" applyFont="1" applyAlignment="1">
      <alignment/>
    </xf>
    <xf numFmtId="1" fontId="10" fillId="0" borderId="0" xfId="0" applyNumberFormat="1" applyFont="1" applyAlignment="1">
      <alignment horizontal="center"/>
    </xf>
    <xf numFmtId="0" fontId="18" fillId="0" borderId="0" xfId="0" applyNumberFormat="1" applyFont="1" applyAlignment="1">
      <alignment/>
    </xf>
    <xf numFmtId="0" fontId="10" fillId="0" borderId="0" xfId="0" applyFont="1" applyAlignment="1">
      <alignment/>
    </xf>
    <xf numFmtId="0" fontId="10" fillId="0" borderId="0" xfId="0" applyFont="1" applyAlignment="1">
      <alignment horizontal="center"/>
    </xf>
    <xf numFmtId="0" fontId="10" fillId="0" borderId="0" xfId="0" applyFont="1" applyAlignment="1">
      <alignment horizontal="center" vertical="center"/>
    </xf>
    <xf numFmtId="0" fontId="9" fillId="0" borderId="0" xfId="0" applyFont="1" applyAlignment="1">
      <alignment/>
    </xf>
    <xf numFmtId="0" fontId="10" fillId="0" borderId="0" xfId="0" applyNumberFormat="1" applyFont="1" applyAlignment="1" quotePrefix="1">
      <alignment/>
    </xf>
    <xf numFmtId="204" fontId="10" fillId="0" borderId="0" xfId="0" applyNumberFormat="1" applyFont="1" applyAlignment="1">
      <alignment horizontal="center"/>
    </xf>
    <xf numFmtId="204" fontId="4" fillId="0" borderId="0" xfId="0" applyNumberFormat="1" applyFont="1" applyAlignment="1">
      <alignment horizontal="center"/>
    </xf>
    <xf numFmtId="204" fontId="9" fillId="0" borderId="0" xfId="0" applyNumberFormat="1" applyFont="1" applyAlignment="1">
      <alignment horizontal="center"/>
    </xf>
    <xf numFmtId="204" fontId="6" fillId="0" borderId="0" xfId="0" applyNumberFormat="1" applyFont="1" applyFill="1" applyAlignment="1">
      <alignment horizontal="center"/>
    </xf>
    <xf numFmtId="204" fontId="19" fillId="0" borderId="0" xfId="0" applyNumberFormat="1" applyFont="1" applyFill="1" applyAlignment="1">
      <alignment horizontal="center"/>
    </xf>
    <xf numFmtId="0" fontId="0" fillId="0" borderId="0" xfId="0" applyNumberFormat="1" applyFont="1" applyAlignment="1">
      <alignment/>
    </xf>
    <xf numFmtId="0" fontId="0" fillId="0" borderId="0" xfId="0" applyFont="1" applyAlignment="1">
      <alignment/>
    </xf>
    <xf numFmtId="0" fontId="5" fillId="0" borderId="0" xfId="0" applyNumberFormat="1" applyFont="1" applyAlignment="1">
      <alignment horizontal="center"/>
    </xf>
    <xf numFmtId="0" fontId="10" fillId="0" borderId="0" xfId="0" applyNumberFormat="1" applyFont="1" applyAlignment="1">
      <alignment horizontal="center"/>
    </xf>
    <xf numFmtId="0" fontId="21" fillId="0" borderId="0" xfId="0" applyNumberFormat="1" applyFont="1" applyAlignment="1">
      <alignment/>
    </xf>
    <xf numFmtId="0" fontId="6" fillId="0" borderId="0" xfId="0" applyNumberFormat="1" applyFont="1" applyAlignment="1">
      <alignment/>
    </xf>
    <xf numFmtId="0" fontId="10" fillId="0" borderId="0" xfId="0" applyFont="1" applyFill="1" applyAlignment="1">
      <alignment horizontal="center"/>
    </xf>
    <xf numFmtId="1" fontId="10" fillId="0" borderId="0" xfId="0" applyNumberFormat="1" applyFont="1" applyFill="1" applyAlignment="1">
      <alignment horizontal="center"/>
    </xf>
    <xf numFmtId="49" fontId="0" fillId="0" borderId="0" xfId="0" applyNumberFormat="1" applyAlignment="1">
      <alignment/>
    </xf>
    <xf numFmtId="49" fontId="0" fillId="0" borderId="0" xfId="0" applyNumberFormat="1" applyAlignment="1">
      <alignment horizontal="left"/>
    </xf>
    <xf numFmtId="49" fontId="0" fillId="0" borderId="0" xfId="0" applyNumberFormat="1" applyAlignment="1">
      <alignment horizontal="center"/>
    </xf>
    <xf numFmtId="20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horizontal="center"/>
    </xf>
    <xf numFmtId="0" fontId="1" fillId="0" borderId="0" xfId="0" applyFont="1" applyAlignment="1">
      <alignment horizontal="center"/>
    </xf>
    <xf numFmtId="0" fontId="5" fillId="0" borderId="0" xfId="0" applyNumberFormat="1" applyFont="1" applyAlignment="1">
      <alignment/>
    </xf>
    <xf numFmtId="0" fontId="9" fillId="0" borderId="0" xfId="0" applyNumberFormat="1" applyFont="1" applyAlignment="1">
      <alignment horizontal="left" vertical="center"/>
    </xf>
    <xf numFmtId="0" fontId="9" fillId="0" borderId="0" xfId="0" applyFont="1" applyAlignment="1">
      <alignment horizontal="left" vertical="center"/>
    </xf>
    <xf numFmtId="0" fontId="0" fillId="0" borderId="0" xfId="0" applyAlignment="1">
      <alignment/>
    </xf>
    <xf numFmtId="0" fontId="22" fillId="0" borderId="0" xfId="0" applyFont="1" applyAlignment="1">
      <alignment/>
    </xf>
    <xf numFmtId="0" fontId="23" fillId="0" borderId="0" xfId="0" applyFont="1" applyAlignment="1">
      <alignment horizontal="center"/>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47625</xdr:colOff>
      <xdr:row>9</xdr:row>
      <xdr:rowOff>76200</xdr:rowOff>
    </xdr:from>
    <xdr:to>
      <xdr:col>9</xdr:col>
      <xdr:colOff>123825</xdr:colOff>
      <xdr:row>11</xdr:row>
      <xdr:rowOff>66675</xdr:rowOff>
    </xdr:to>
    <xdr:pic>
      <xdr:nvPicPr>
        <xdr:cNvPr id="1" name="cmdOpenReader"/>
        <xdr:cNvPicPr preferRelativeResize="1">
          <a:picLocks noChangeAspect="1"/>
        </xdr:cNvPicPr>
      </xdr:nvPicPr>
      <xdr:blipFill>
        <a:blip r:embed="rId1"/>
        <a:stretch>
          <a:fillRect/>
        </a:stretch>
      </xdr:blipFill>
      <xdr:spPr>
        <a:xfrm>
          <a:off x="7667625" y="1533525"/>
          <a:ext cx="1571625" cy="3143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7</xdr:col>
      <xdr:colOff>0</xdr:colOff>
      <xdr:row>3</xdr:row>
      <xdr:rowOff>0</xdr:rowOff>
    </xdr:to>
    <xdr:sp>
      <xdr:nvSpPr>
        <xdr:cNvPr id="1" name="Text Box 1"/>
        <xdr:cNvSpPr txBox="1">
          <a:spLocks noChangeArrowheads="1"/>
        </xdr:cNvSpPr>
      </xdr:nvSpPr>
      <xdr:spPr>
        <a:xfrm>
          <a:off x="0" y="0"/>
          <a:ext cx="7058025" cy="1047750"/>
        </a:xfrm>
        <a:prstGeom prst="rect">
          <a:avLst/>
        </a:prstGeom>
        <a:solidFill>
          <a:srgbClr val="FFFFFF"/>
        </a:solidFill>
        <a:ln w="9525" cmpd="sng">
          <a:noFill/>
        </a:ln>
      </xdr:spPr>
      <xdr:txBody>
        <a:bodyPr vertOverflow="clip" wrap="square" lIns="36576" tIns="27432" rIns="0" bIns="0"/>
        <a:p>
          <a:pPr algn="l">
            <a:defRPr/>
          </a:pPr>
          <a:r>
            <a:rPr lang="en-US" cap="none" sz="1200" b="1" i="0" u="none" baseline="0">
              <a:solidFill>
                <a:srgbClr val="000000"/>
              </a:solidFill>
              <a:latin typeface="Arial"/>
              <a:ea typeface="Arial"/>
              <a:cs typeface="Arial"/>
            </a:rPr>
            <a:t>  </a:t>
          </a:r>
          <a:r>
            <a:rPr lang="en-US" cap="none" sz="1600" b="1" i="0" u="none" baseline="0">
              <a:solidFill>
                <a:srgbClr val="000000"/>
              </a:solidFill>
              <a:latin typeface="Calibri"/>
              <a:ea typeface="Calibri"/>
              <a:cs typeface="Calibri"/>
            </a:rPr>
            <a:t>LEGA   CICLISMO   U.I.S.P.  NAZIONALE</a:t>
          </a:r>
          <a:r>
            <a:rPr lang="en-US" cap="none" sz="1200" b="1"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050" b="0" i="0" u="none" baseline="0">
              <a:solidFill>
                <a:srgbClr val="000000"/>
              </a:solidFill>
              <a:latin typeface="Calibri"/>
              <a:ea typeface="Calibri"/>
              <a:cs typeface="Calibri"/>
            </a:rPr>
            <a:t>Comitato Provinciale di:  FIRENZE</a:t>
          </a:r>
          <a:r>
            <a:rPr lang="en-US" cap="none" sz="1100" b="1" i="0" u="none" baseline="0">
              <a:solidFill>
                <a:srgbClr val="000000"/>
              </a:solidFill>
              <a:latin typeface="Calibri"/>
              <a:ea typeface="Calibri"/>
              <a:cs typeface="Calibri"/>
            </a:rPr>
            <a:t>
</a:t>
          </a:r>
          <a:r>
            <a:rPr lang="en-US" cap="none" sz="1100" b="0" i="1" u="none" baseline="0">
              <a:solidFill>
                <a:srgbClr val="000000"/>
              </a:solidFill>
              <a:latin typeface="Calibri"/>
              <a:ea typeface="Calibri"/>
              <a:cs typeface="Calibri"/>
            </a:rPr>
            <a:t>  </a:t>
          </a:r>
          <a:r>
            <a:rPr lang="en-US" cap="none" sz="1050" b="0" i="1" u="none" baseline="0">
              <a:solidFill>
                <a:srgbClr val="000000"/>
              </a:solidFill>
              <a:latin typeface="Calibri"/>
              <a:ea typeface="Calibri"/>
              <a:cs typeface="Calibri"/>
            </a:rPr>
            <a:t>Organizzazione:  CICLISSIMO BIKE</a:t>
          </a:r>
          <a:r>
            <a:rPr lang="en-US" cap="none" sz="1100" b="1" i="1" u="none" baseline="0">
              <a:solidFill>
                <a:srgbClr val="000000"/>
              </a:solidFill>
              <a:latin typeface="Calibri"/>
              <a:ea typeface="Calibri"/>
              <a:cs typeface="Calibri"/>
            </a:rPr>
            <a:t>
</a:t>
          </a:r>
          <a:r>
            <a:rPr lang="en-US" cap="none" sz="1100" b="0" i="1" u="none" baseline="0">
              <a:solidFill>
                <a:srgbClr val="000000"/>
              </a:solidFill>
              <a:latin typeface="Calibri"/>
              <a:ea typeface="Calibri"/>
              <a:cs typeface="Calibri"/>
            </a:rPr>
            <a:t>  </a:t>
          </a:r>
          <a:r>
            <a:rPr lang="en-US" cap="none" sz="1050" b="0" i="1" u="none" baseline="0">
              <a:solidFill>
                <a:srgbClr val="000000"/>
              </a:solidFill>
              <a:latin typeface="Calibri"/>
              <a:ea typeface="Calibri"/>
              <a:cs typeface="Calibri"/>
            </a:rPr>
            <a:t>Denominazione della manifestazione: 3° Prova Camp. D'Inverno MTB 2013     Campi Bisenzio 27 Ottobre 2013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                                          </a:t>
          </a:r>
          <a:r>
            <a:rPr lang="en-US" cap="none" sz="1100" b="0" i="1" u="none" baseline="0">
              <a:solidFill>
                <a:srgbClr val="000000"/>
              </a:solidFill>
              <a:latin typeface="Calibri"/>
              <a:ea typeface="Calibri"/>
              <a:cs typeface="Calibri"/>
            </a:rPr>
            <a:t>  
</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                                               </a:t>
          </a:r>
          <a:r>
            <a:rPr lang="en-US" cap="none" sz="900" b="0" i="1" u="none" baseline="0">
              <a:solidFill>
                <a:srgbClr val="000000"/>
              </a:solidFill>
              <a:latin typeface="Arial"/>
              <a:ea typeface="Arial"/>
              <a:cs typeface="Arial"/>
            </a:rPr>
            <a:t>
</a:t>
          </a:r>
        </a:p>
      </xdr:txBody>
    </xdr:sp>
    <xdr:clientData/>
  </xdr:twoCellAnchor>
  <xdr:twoCellAnchor editAs="absolute">
    <xdr:from>
      <xdr:col>0</xdr:col>
      <xdr:colOff>323850</xdr:colOff>
      <xdr:row>0</xdr:row>
      <xdr:rowOff>133350</xdr:rowOff>
    </xdr:from>
    <xdr:to>
      <xdr:col>1</xdr:col>
      <xdr:colOff>1028700</xdr:colOff>
      <xdr:row>1</xdr:row>
      <xdr:rowOff>9525</xdr:rowOff>
    </xdr:to>
    <xdr:pic>
      <xdr:nvPicPr>
        <xdr:cNvPr id="2" name="Immagine 1" descr="C:\Users\User\Desktop\Reg.le Uisp2010\Logo-UISP-nuovo.gif"/>
        <xdr:cNvPicPr preferRelativeResize="1">
          <a:picLocks noChangeAspect="1"/>
        </xdr:cNvPicPr>
      </xdr:nvPicPr>
      <xdr:blipFill>
        <a:blip r:embed="rId1"/>
        <a:stretch>
          <a:fillRect/>
        </a:stretch>
      </xdr:blipFill>
      <xdr:spPr>
        <a:xfrm>
          <a:off x="323850" y="133350"/>
          <a:ext cx="1209675" cy="6000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9</xdr:col>
      <xdr:colOff>0</xdr:colOff>
      <xdr:row>3</xdr:row>
      <xdr:rowOff>0</xdr:rowOff>
    </xdr:to>
    <xdr:sp>
      <xdr:nvSpPr>
        <xdr:cNvPr id="1" name="Text Box 1"/>
        <xdr:cNvSpPr txBox="1">
          <a:spLocks noChangeArrowheads="1"/>
        </xdr:cNvSpPr>
      </xdr:nvSpPr>
      <xdr:spPr>
        <a:xfrm>
          <a:off x="0" y="0"/>
          <a:ext cx="7629525" cy="1047750"/>
        </a:xfrm>
        <a:prstGeom prst="rect">
          <a:avLst/>
        </a:prstGeom>
        <a:solidFill>
          <a:srgbClr val="FFFFFF"/>
        </a:solidFill>
        <a:ln w="9525" cmpd="sng">
          <a:noFill/>
        </a:ln>
      </xdr:spPr>
      <xdr:txBody>
        <a:bodyPr vertOverflow="clip" wrap="square" lIns="36576" tIns="27432" rIns="0" bIns="0"/>
        <a:p>
          <a:pPr algn="l">
            <a:defRPr/>
          </a:pPr>
          <a:r>
            <a:rPr lang="en-US" cap="none" sz="1200" b="1" i="0" u="none" baseline="0">
              <a:solidFill>
                <a:srgbClr val="000000"/>
              </a:solidFill>
              <a:latin typeface="Arial"/>
              <a:ea typeface="Arial"/>
              <a:cs typeface="Arial"/>
            </a:rPr>
            <a:t>  </a:t>
          </a:r>
          <a:r>
            <a:rPr lang="en-US" cap="none" sz="1600" b="1" i="0" u="none" baseline="0">
              <a:solidFill>
                <a:srgbClr val="000000"/>
              </a:solidFill>
              <a:latin typeface="Calibri"/>
              <a:ea typeface="Calibri"/>
              <a:cs typeface="Calibri"/>
            </a:rPr>
            <a:t>LEGA   CICLISMO   U.I.S.P.  NAZIONALE</a:t>
          </a:r>
          <a:r>
            <a:rPr lang="en-US" cap="none" sz="1200" b="1"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050" b="0" i="0" u="none" baseline="0">
              <a:solidFill>
                <a:srgbClr val="000000"/>
              </a:solidFill>
              <a:latin typeface="Calibri"/>
              <a:ea typeface="Calibri"/>
              <a:cs typeface="Calibri"/>
            </a:rPr>
            <a:t>Comitato Provinciale di:  FIRENZE</a:t>
          </a:r>
          <a:r>
            <a:rPr lang="en-US" cap="none" sz="1100" b="1" i="0" u="none" baseline="0">
              <a:solidFill>
                <a:srgbClr val="000000"/>
              </a:solidFill>
              <a:latin typeface="Calibri"/>
              <a:ea typeface="Calibri"/>
              <a:cs typeface="Calibri"/>
            </a:rPr>
            <a:t>
</a:t>
          </a:r>
          <a:r>
            <a:rPr lang="en-US" cap="none" sz="1100" b="0" i="1" u="none" baseline="0">
              <a:solidFill>
                <a:srgbClr val="000000"/>
              </a:solidFill>
              <a:latin typeface="Calibri"/>
              <a:ea typeface="Calibri"/>
              <a:cs typeface="Calibri"/>
            </a:rPr>
            <a:t>  </a:t>
          </a:r>
          <a:r>
            <a:rPr lang="en-US" cap="none" sz="1050" b="0" i="1" u="none" baseline="0">
              <a:solidFill>
                <a:srgbClr val="000000"/>
              </a:solidFill>
              <a:latin typeface="Calibri"/>
              <a:ea typeface="Calibri"/>
              <a:cs typeface="Calibri"/>
            </a:rPr>
            <a:t>Organizzazione:  CICLISSIMO Bike</a:t>
          </a:r>
          <a:r>
            <a:rPr lang="en-US" cap="none" sz="1100" b="1" i="1" u="none" baseline="0">
              <a:solidFill>
                <a:srgbClr val="000000"/>
              </a:solidFill>
              <a:latin typeface="Calibri"/>
              <a:ea typeface="Calibri"/>
              <a:cs typeface="Calibri"/>
            </a:rPr>
            <a:t>
</a:t>
          </a:r>
          <a:r>
            <a:rPr lang="en-US" cap="none" sz="1100" b="0" i="1" u="none" baseline="0">
              <a:solidFill>
                <a:srgbClr val="000000"/>
              </a:solidFill>
              <a:latin typeface="Calibri"/>
              <a:ea typeface="Calibri"/>
              <a:cs typeface="Calibri"/>
            </a:rPr>
            <a:t>  </a:t>
          </a:r>
          <a:r>
            <a:rPr lang="en-US" cap="none" sz="1050" b="0" i="1" u="none" baseline="0">
              <a:solidFill>
                <a:srgbClr val="000000"/>
              </a:solidFill>
              <a:latin typeface="Calibri"/>
              <a:ea typeface="Calibri"/>
              <a:cs typeface="Calibri"/>
            </a:rPr>
            <a:t>Denominazione della manifestazione: 3° Prova Camp. D'Inverno  MTB 2013    Campi Bisenzio  27 Ottobre 2013</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                                          </a:t>
          </a:r>
          <a:r>
            <a:rPr lang="en-US" cap="none" sz="1100" b="0" i="1" u="none" baseline="0">
              <a:solidFill>
                <a:srgbClr val="000000"/>
              </a:solidFill>
              <a:latin typeface="Calibri"/>
              <a:ea typeface="Calibri"/>
              <a:cs typeface="Calibri"/>
            </a:rPr>
            <a:t>  
</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                                               </a:t>
          </a:r>
          <a:r>
            <a:rPr lang="en-US" cap="none" sz="900" b="0" i="1" u="none" baseline="0">
              <a:solidFill>
                <a:srgbClr val="000000"/>
              </a:solidFill>
              <a:latin typeface="Arial"/>
              <a:ea typeface="Arial"/>
              <a:cs typeface="Arial"/>
            </a:rPr>
            <a:t>
</a:t>
          </a:r>
        </a:p>
      </xdr:txBody>
    </xdr:sp>
    <xdr:clientData/>
  </xdr:twoCellAnchor>
  <xdr:twoCellAnchor editAs="absolute">
    <xdr:from>
      <xdr:col>1</xdr:col>
      <xdr:colOff>0</xdr:colOff>
      <xdr:row>0</xdr:row>
      <xdr:rowOff>133350</xdr:rowOff>
    </xdr:from>
    <xdr:to>
      <xdr:col>3</xdr:col>
      <xdr:colOff>590550</xdr:colOff>
      <xdr:row>1</xdr:row>
      <xdr:rowOff>9525</xdr:rowOff>
    </xdr:to>
    <xdr:pic>
      <xdr:nvPicPr>
        <xdr:cNvPr id="2" name="Immagine 1" descr="C:\Users\User\Desktop\Reg.le Uisp2010\Logo-UISP-nuovo.gif"/>
        <xdr:cNvPicPr preferRelativeResize="1">
          <a:picLocks noChangeAspect="1"/>
        </xdr:cNvPicPr>
      </xdr:nvPicPr>
      <xdr:blipFill>
        <a:blip r:embed="rId1"/>
        <a:stretch>
          <a:fillRect/>
        </a:stretch>
      </xdr:blipFill>
      <xdr:spPr>
        <a:xfrm>
          <a:off x="323850" y="133350"/>
          <a:ext cx="1209675" cy="6000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5</xdr:col>
      <xdr:colOff>0</xdr:colOff>
      <xdr:row>3</xdr:row>
      <xdr:rowOff>0</xdr:rowOff>
    </xdr:to>
    <xdr:sp>
      <xdr:nvSpPr>
        <xdr:cNvPr id="1" name="Text Box 1"/>
        <xdr:cNvSpPr txBox="1">
          <a:spLocks noChangeArrowheads="1"/>
        </xdr:cNvSpPr>
      </xdr:nvSpPr>
      <xdr:spPr>
        <a:xfrm>
          <a:off x="0" y="0"/>
          <a:ext cx="6515100" cy="1047750"/>
        </a:xfrm>
        <a:prstGeom prst="rect">
          <a:avLst/>
        </a:prstGeom>
        <a:solidFill>
          <a:srgbClr val="FFFFFF"/>
        </a:solidFill>
        <a:ln w="9525" cmpd="sng">
          <a:noFill/>
        </a:ln>
      </xdr:spPr>
      <xdr:txBody>
        <a:bodyPr vertOverflow="clip" wrap="square" lIns="36576" tIns="27432" rIns="0" bIns="0"/>
        <a:p>
          <a:pPr algn="l">
            <a:defRPr/>
          </a:pPr>
          <a:r>
            <a:rPr lang="en-US" cap="none" sz="1200" b="1" i="0" u="none" baseline="0">
              <a:solidFill>
                <a:srgbClr val="000000"/>
              </a:solidFill>
              <a:latin typeface="Arial"/>
              <a:ea typeface="Arial"/>
              <a:cs typeface="Arial"/>
            </a:rPr>
            <a:t>  </a:t>
          </a:r>
          <a:r>
            <a:rPr lang="en-US" cap="none" sz="1600" b="1" i="0" u="none" baseline="0">
              <a:solidFill>
                <a:srgbClr val="000000"/>
              </a:solidFill>
              <a:latin typeface="Calibri"/>
              <a:ea typeface="Calibri"/>
              <a:cs typeface="Calibri"/>
            </a:rPr>
            <a:t>LEGA   CICLISMO   U.I.S.P.  NAZIONALE</a:t>
          </a:r>
          <a:r>
            <a:rPr lang="en-US" cap="none" sz="1200" b="1"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050" b="0" i="0" u="none" baseline="0">
              <a:solidFill>
                <a:srgbClr val="000000"/>
              </a:solidFill>
              <a:latin typeface="Calibri"/>
              <a:ea typeface="Calibri"/>
              <a:cs typeface="Calibri"/>
            </a:rPr>
            <a:t>Comitato Provinciale di:  FIRENZE</a:t>
          </a:r>
          <a:r>
            <a:rPr lang="en-US" cap="none" sz="1100" b="1" i="0" u="none" baseline="0">
              <a:solidFill>
                <a:srgbClr val="000000"/>
              </a:solidFill>
              <a:latin typeface="Calibri"/>
              <a:ea typeface="Calibri"/>
              <a:cs typeface="Calibri"/>
            </a:rPr>
            <a:t>
</a:t>
          </a:r>
          <a:r>
            <a:rPr lang="en-US" cap="none" sz="1100" b="0" i="1" u="none" baseline="0">
              <a:solidFill>
                <a:srgbClr val="000000"/>
              </a:solidFill>
              <a:latin typeface="Calibri"/>
              <a:ea typeface="Calibri"/>
              <a:cs typeface="Calibri"/>
            </a:rPr>
            <a:t>  </a:t>
          </a:r>
          <a:r>
            <a:rPr lang="en-US" cap="none" sz="1050" b="0" i="1" u="none" baseline="0">
              <a:solidFill>
                <a:srgbClr val="000000"/>
              </a:solidFill>
              <a:latin typeface="Calibri"/>
              <a:ea typeface="Calibri"/>
              <a:cs typeface="Calibri"/>
            </a:rPr>
            <a:t>Organizzazione:  CICLISSIMO BIKE</a:t>
          </a:r>
          <a:r>
            <a:rPr lang="en-US" cap="none" sz="1100" b="1" i="1" u="none" baseline="0">
              <a:solidFill>
                <a:srgbClr val="000000"/>
              </a:solidFill>
              <a:latin typeface="Calibri"/>
              <a:ea typeface="Calibri"/>
              <a:cs typeface="Calibri"/>
            </a:rPr>
            <a:t>
</a:t>
          </a:r>
          <a:r>
            <a:rPr lang="en-US" cap="none" sz="1100" b="0" i="1" u="none" baseline="0">
              <a:solidFill>
                <a:srgbClr val="000000"/>
              </a:solidFill>
              <a:latin typeface="Calibri"/>
              <a:ea typeface="Calibri"/>
              <a:cs typeface="Calibri"/>
            </a:rPr>
            <a:t>  </a:t>
          </a:r>
          <a:r>
            <a:rPr lang="en-US" cap="none" sz="1050" b="0" i="1" u="none" baseline="0">
              <a:solidFill>
                <a:srgbClr val="000000"/>
              </a:solidFill>
              <a:latin typeface="Calibri"/>
              <a:ea typeface="Calibri"/>
              <a:cs typeface="Calibri"/>
            </a:rPr>
            <a:t>Denominazione della manifestazione: 3° Prova Camp. D'Inverno  MTB 2013    Campi Bisenzio   27 Ottobre 2013</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                                          </a:t>
          </a:r>
          <a:r>
            <a:rPr lang="en-US" cap="none" sz="1100" b="0" i="1" u="none" baseline="0">
              <a:solidFill>
                <a:srgbClr val="000000"/>
              </a:solidFill>
              <a:latin typeface="Calibri"/>
              <a:ea typeface="Calibri"/>
              <a:cs typeface="Calibri"/>
            </a:rPr>
            <a:t>  
</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                                               </a:t>
          </a:r>
          <a:r>
            <a:rPr lang="en-US" cap="none" sz="900" b="0" i="1" u="none" baseline="0">
              <a:solidFill>
                <a:srgbClr val="000000"/>
              </a:solidFill>
              <a:latin typeface="Arial"/>
              <a:ea typeface="Arial"/>
              <a:cs typeface="Arial"/>
            </a:rPr>
            <a:t>
</a:t>
          </a:r>
        </a:p>
      </xdr:txBody>
    </xdr:sp>
    <xdr:clientData/>
  </xdr:twoCellAnchor>
  <xdr:twoCellAnchor editAs="absolute">
    <xdr:from>
      <xdr:col>0</xdr:col>
      <xdr:colOff>323850</xdr:colOff>
      <xdr:row>0</xdr:row>
      <xdr:rowOff>133350</xdr:rowOff>
    </xdr:from>
    <xdr:to>
      <xdr:col>1</xdr:col>
      <xdr:colOff>1171575</xdr:colOff>
      <xdr:row>1</xdr:row>
      <xdr:rowOff>9525</xdr:rowOff>
    </xdr:to>
    <xdr:pic>
      <xdr:nvPicPr>
        <xdr:cNvPr id="2" name="Immagine 1" descr="C:\Users\User\Desktop\Reg.le Uisp2010\Logo-UISP-nuovo.gif"/>
        <xdr:cNvPicPr preferRelativeResize="1">
          <a:picLocks noChangeAspect="1"/>
        </xdr:cNvPicPr>
      </xdr:nvPicPr>
      <xdr:blipFill>
        <a:blip r:embed="rId1"/>
        <a:stretch>
          <a:fillRect/>
        </a:stretch>
      </xdr:blipFill>
      <xdr:spPr>
        <a:xfrm>
          <a:off x="323850" y="133350"/>
          <a:ext cx="1209675" cy="6000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10</xdr:col>
      <xdr:colOff>561975</xdr:colOff>
      <xdr:row>3</xdr:row>
      <xdr:rowOff>0</xdr:rowOff>
    </xdr:to>
    <xdr:sp>
      <xdr:nvSpPr>
        <xdr:cNvPr id="1" name="Text Box 1"/>
        <xdr:cNvSpPr txBox="1">
          <a:spLocks noChangeArrowheads="1"/>
        </xdr:cNvSpPr>
      </xdr:nvSpPr>
      <xdr:spPr>
        <a:xfrm>
          <a:off x="0" y="0"/>
          <a:ext cx="7105650" cy="1047750"/>
        </a:xfrm>
        <a:prstGeom prst="rect">
          <a:avLst/>
        </a:prstGeom>
        <a:solidFill>
          <a:srgbClr val="FFFFFF"/>
        </a:solidFill>
        <a:ln w="9525" cmpd="sng">
          <a:noFill/>
        </a:ln>
      </xdr:spPr>
      <xdr:txBody>
        <a:bodyPr vertOverflow="clip" wrap="square" lIns="36576" tIns="27432" rIns="0" bIns="0"/>
        <a:p>
          <a:pPr algn="l">
            <a:defRPr/>
          </a:pPr>
          <a:r>
            <a:rPr lang="en-US" cap="none" sz="1200" b="1" i="0" u="none" baseline="0">
              <a:solidFill>
                <a:srgbClr val="000000"/>
              </a:solidFill>
              <a:latin typeface="Arial"/>
              <a:ea typeface="Arial"/>
              <a:cs typeface="Arial"/>
            </a:rPr>
            <a:t>  </a:t>
          </a:r>
          <a:r>
            <a:rPr lang="en-US" cap="none" sz="1600" b="1" i="0" u="none" baseline="0">
              <a:solidFill>
                <a:srgbClr val="000000"/>
              </a:solidFill>
              <a:latin typeface="Calibri"/>
              <a:ea typeface="Calibri"/>
              <a:cs typeface="Calibri"/>
            </a:rPr>
            <a:t>LEGA   CICLISMO   U.I.S.P.  NAZIONALE</a:t>
          </a:r>
          <a:r>
            <a:rPr lang="en-US" cap="none" sz="1200" b="1"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050" b="0" i="0" u="none" baseline="0">
              <a:solidFill>
                <a:srgbClr val="000000"/>
              </a:solidFill>
              <a:latin typeface="Calibri"/>
              <a:ea typeface="Calibri"/>
              <a:cs typeface="Calibri"/>
            </a:rPr>
            <a:t>Comitato Provinciale di:  FIRENZE</a:t>
          </a:r>
          <a:r>
            <a:rPr lang="en-US" cap="none" sz="1100" b="1" i="0" u="none" baseline="0">
              <a:solidFill>
                <a:srgbClr val="000000"/>
              </a:solidFill>
              <a:latin typeface="Calibri"/>
              <a:ea typeface="Calibri"/>
              <a:cs typeface="Calibri"/>
            </a:rPr>
            <a:t>
</a:t>
          </a:r>
          <a:r>
            <a:rPr lang="en-US" cap="none" sz="1100" b="0" i="1" u="none" baseline="0">
              <a:solidFill>
                <a:srgbClr val="000000"/>
              </a:solidFill>
              <a:latin typeface="Calibri"/>
              <a:ea typeface="Calibri"/>
              <a:cs typeface="Calibri"/>
            </a:rPr>
            <a:t>  </a:t>
          </a:r>
          <a:r>
            <a:rPr lang="en-US" cap="none" sz="1050" b="0" i="1" u="none" baseline="0">
              <a:solidFill>
                <a:srgbClr val="000000"/>
              </a:solidFill>
              <a:latin typeface="Calibri"/>
              <a:ea typeface="Calibri"/>
              <a:cs typeface="Calibri"/>
            </a:rPr>
            <a:t>Organizzazione: </a:t>
          </a:r>
          <a:r>
            <a:rPr lang="en-US" cap="none" sz="1100" b="1" i="1" u="none" baseline="0">
              <a:solidFill>
                <a:srgbClr val="000000"/>
              </a:solidFill>
              <a:latin typeface="Calibri"/>
              <a:ea typeface="Calibri"/>
              <a:cs typeface="Calibri"/>
            </a:rPr>
            <a:t>
</a:t>
          </a:r>
          <a:r>
            <a:rPr lang="en-US" cap="none" sz="1100" b="0" i="1" u="none" baseline="0">
              <a:solidFill>
                <a:srgbClr val="000000"/>
              </a:solidFill>
              <a:latin typeface="Calibri"/>
              <a:ea typeface="Calibri"/>
              <a:cs typeface="Calibri"/>
            </a:rPr>
            <a:t>  </a:t>
          </a:r>
          <a:r>
            <a:rPr lang="en-US" cap="none" sz="1050" b="0" i="1" u="none" baseline="0">
              <a:solidFill>
                <a:srgbClr val="000000"/>
              </a:solidFill>
              <a:latin typeface="Calibri"/>
              <a:ea typeface="Calibri"/>
              <a:cs typeface="Calibri"/>
            </a:rPr>
            <a:t>Denominazione della manifestazione: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                                          </a:t>
          </a:r>
          <a:r>
            <a:rPr lang="en-US" cap="none" sz="1100" b="0" i="1" u="none" baseline="0">
              <a:solidFill>
                <a:srgbClr val="000000"/>
              </a:solidFill>
              <a:latin typeface="Calibri"/>
              <a:ea typeface="Calibri"/>
              <a:cs typeface="Calibri"/>
            </a:rPr>
            <a:t>  
</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                                               </a:t>
          </a:r>
          <a:r>
            <a:rPr lang="en-US" cap="none" sz="900" b="0" i="1" u="none" baseline="0">
              <a:solidFill>
                <a:srgbClr val="000000"/>
              </a:solidFill>
              <a:latin typeface="Arial"/>
              <a:ea typeface="Arial"/>
              <a:cs typeface="Arial"/>
            </a:rPr>
            <a:t>
</a:t>
          </a:r>
        </a:p>
      </xdr:txBody>
    </xdr:sp>
    <xdr:clientData/>
  </xdr:twoCellAnchor>
  <xdr:twoCellAnchor editAs="absolute">
    <xdr:from>
      <xdr:col>1</xdr:col>
      <xdr:colOff>0</xdr:colOff>
      <xdr:row>0</xdr:row>
      <xdr:rowOff>133350</xdr:rowOff>
    </xdr:from>
    <xdr:to>
      <xdr:col>3</xdr:col>
      <xdr:colOff>590550</xdr:colOff>
      <xdr:row>1</xdr:row>
      <xdr:rowOff>9525</xdr:rowOff>
    </xdr:to>
    <xdr:pic>
      <xdr:nvPicPr>
        <xdr:cNvPr id="2" name="Immagine 1" descr="C:\Users\User\Desktop\Reg.le Uisp2010\Logo-UISP-nuovo.gif"/>
        <xdr:cNvPicPr preferRelativeResize="1">
          <a:picLocks noChangeAspect="1"/>
        </xdr:cNvPicPr>
      </xdr:nvPicPr>
      <xdr:blipFill>
        <a:blip r:embed="rId1"/>
        <a:stretch>
          <a:fillRect/>
        </a:stretch>
      </xdr:blipFill>
      <xdr:spPr>
        <a:xfrm>
          <a:off x="323850" y="133350"/>
          <a:ext cx="1209675" cy="600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drawing" Target="../drawings/drawing1.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Atleti"/>
  <dimension ref="A1:K84"/>
  <sheetViews>
    <sheetView tabSelected="1" zoomScalePageLayoutView="0" workbookViewId="0" topLeftCell="A1">
      <pane ySplit="1" topLeftCell="A74" activePane="bottomLeft" state="frozen"/>
      <selection pane="topLeft" activeCell="A1" sqref="A1"/>
      <selection pane="bottomLeft" activeCell="I100" sqref="I100"/>
    </sheetView>
  </sheetViews>
  <sheetFormatPr defaultColWidth="9.140625" defaultRowHeight="12.75"/>
  <cols>
    <col min="1" max="1" width="8.7109375" style="9" customWidth="1"/>
    <col min="2" max="2" width="29.421875" style="10" customWidth="1"/>
    <col min="3" max="3" width="5.7109375" style="45" customWidth="1"/>
    <col min="4" max="4" width="7.00390625" style="51" customWidth="1"/>
    <col min="5" max="5" width="5.7109375" style="9" customWidth="1"/>
    <col min="6" max="6" width="31.28125" style="11" customWidth="1"/>
    <col min="7" max="7" width="8.140625" style="38" customWidth="1"/>
    <col min="8" max="8" width="15.28125" style="68" customWidth="1"/>
    <col min="9" max="9" width="10.8515625" style="29" customWidth="1"/>
    <col min="10" max="10" width="6.7109375" style="12" customWidth="1"/>
    <col min="11" max="11" width="6.8515625" style="12" customWidth="1"/>
    <col min="12" max="13" width="9.140625" style="12" customWidth="1"/>
    <col min="14" max="14" width="11.00390625" style="12" bestFit="1" customWidth="1"/>
    <col min="15" max="16384" width="9.140625" style="12" customWidth="1"/>
  </cols>
  <sheetData>
    <row r="1" spans="1:11" s="28" customFormat="1" ht="12">
      <c r="A1" s="28" t="s">
        <v>25</v>
      </c>
      <c r="B1" s="28" t="s">
        <v>10</v>
      </c>
      <c r="C1" s="44" t="s">
        <v>22</v>
      </c>
      <c r="D1" s="32" t="s">
        <v>11</v>
      </c>
      <c r="E1" s="28" t="s">
        <v>23</v>
      </c>
      <c r="F1" s="28" t="s">
        <v>9</v>
      </c>
      <c r="G1" s="32" t="s">
        <v>54</v>
      </c>
      <c r="H1" s="67" t="s">
        <v>90</v>
      </c>
      <c r="I1" s="32" t="s">
        <v>65</v>
      </c>
      <c r="J1" s="32" t="s">
        <v>73</v>
      </c>
      <c r="K1" s="37" t="s">
        <v>74</v>
      </c>
    </row>
    <row r="2" spans="1:9" ht="12.75">
      <c r="A2" s="9">
        <v>5</v>
      </c>
      <c r="B2" s="10" t="s">
        <v>1647</v>
      </c>
      <c r="C2" s="45">
        <v>87</v>
      </c>
      <c r="D2" s="51" t="s">
        <v>93</v>
      </c>
      <c r="E2" s="9">
        <v>1314</v>
      </c>
      <c r="F2" s="11" t="str">
        <f>VLOOKUP(E2,Società!A$2:B$9999,2,FALSE)</f>
        <v>TEAM TREDICI BIKE A.S.D.</v>
      </c>
      <c r="G2" s="38" t="s">
        <v>1643</v>
      </c>
      <c r="H2" s="68" t="s">
        <v>1648</v>
      </c>
      <c r="I2" s="29">
        <v>130871342</v>
      </c>
    </row>
    <row r="3" spans="1:9" ht="12.75">
      <c r="A3" s="9">
        <v>6</v>
      </c>
      <c r="B3" s="10" t="s">
        <v>1687</v>
      </c>
      <c r="C3" s="45">
        <v>83</v>
      </c>
      <c r="D3" s="51" t="s">
        <v>93</v>
      </c>
      <c r="E3" s="9">
        <v>827</v>
      </c>
      <c r="F3" s="11" t="str">
        <f>VLOOKUP(E3,Società!A$2:B$9999,2,FALSE)</f>
        <v>G.S. CICLISTI GRASSINA ASD</v>
      </c>
      <c r="G3" s="38" t="s">
        <v>1643</v>
      </c>
      <c r="H3" s="68" t="s">
        <v>1646</v>
      </c>
      <c r="I3" s="29">
        <v>130842822</v>
      </c>
    </row>
    <row r="4" spans="1:9" ht="12.75">
      <c r="A4" s="9">
        <v>9</v>
      </c>
      <c r="B4" s="10" t="s">
        <v>1690</v>
      </c>
      <c r="C4" s="45">
        <v>87</v>
      </c>
      <c r="D4" s="51" t="s">
        <v>93</v>
      </c>
      <c r="E4" s="9">
        <v>86</v>
      </c>
      <c r="F4" s="11" t="str">
        <f>VLOOKUP(E4,Società!A$2:B$9999,2,FALSE)</f>
        <v>A.S.D. BICIPEDIA</v>
      </c>
      <c r="G4" s="38" t="s">
        <v>1643</v>
      </c>
      <c r="H4" s="68" t="s">
        <v>1646</v>
      </c>
      <c r="I4" s="29">
        <v>130913383</v>
      </c>
    </row>
    <row r="5" spans="1:9" ht="12.75">
      <c r="A5" s="9">
        <v>13</v>
      </c>
      <c r="B5" s="10" t="s">
        <v>1695</v>
      </c>
      <c r="C5" s="45">
        <v>92</v>
      </c>
      <c r="D5" s="51" t="s">
        <v>93</v>
      </c>
      <c r="E5" s="9">
        <v>32</v>
      </c>
      <c r="F5" s="11" t="str">
        <f>VLOOKUP(E5,Società!A$2:B$9999,2,FALSE)</f>
        <v>A.S. D. CICLISSIMO BIKE</v>
      </c>
      <c r="G5" s="38" t="s">
        <v>1643</v>
      </c>
      <c r="H5" s="68" t="s">
        <v>1646</v>
      </c>
      <c r="I5" s="29">
        <v>130679552</v>
      </c>
    </row>
    <row r="6" spans="1:9" ht="12.75">
      <c r="A6" s="9">
        <v>14</v>
      </c>
      <c r="B6" s="10" t="s">
        <v>1703</v>
      </c>
      <c r="C6" s="45">
        <v>88</v>
      </c>
      <c r="D6" s="51" t="s">
        <v>93</v>
      </c>
      <c r="E6" s="9">
        <v>842</v>
      </c>
      <c r="F6" s="11" t="str">
        <f>VLOOKUP(E6,Società!A$2:B$9999,2,FALSE)</f>
        <v>G.S. POCCIANTI ACD</v>
      </c>
      <c r="G6" s="38" t="s">
        <v>1643</v>
      </c>
      <c r="H6" s="68" t="s">
        <v>1646</v>
      </c>
      <c r="I6" s="29">
        <v>130795427</v>
      </c>
    </row>
    <row r="7" spans="1:9" ht="12.75">
      <c r="A7" s="9">
        <v>15</v>
      </c>
      <c r="B7" s="10" t="s">
        <v>1708</v>
      </c>
      <c r="C7" s="45">
        <v>90</v>
      </c>
      <c r="D7" s="51" t="s">
        <v>93</v>
      </c>
      <c r="E7" s="9">
        <v>32</v>
      </c>
      <c r="F7" s="11" t="str">
        <f>VLOOKUP(E7,Società!A$2:B$9999,2,FALSE)</f>
        <v>A.S. D. CICLISSIMO BIKE</v>
      </c>
      <c r="G7" s="38" t="s">
        <v>1643</v>
      </c>
      <c r="H7" s="68" t="s">
        <v>1646</v>
      </c>
      <c r="I7" s="29">
        <v>130274662</v>
      </c>
    </row>
    <row r="8" spans="1:9" ht="12.75">
      <c r="A8" s="9">
        <v>16</v>
      </c>
      <c r="B8" s="10" t="s">
        <v>1716</v>
      </c>
      <c r="C8" s="45">
        <v>88</v>
      </c>
      <c r="D8" s="51" t="s">
        <v>93</v>
      </c>
      <c r="E8" s="9">
        <v>443</v>
      </c>
      <c r="F8" s="11" t="str">
        <f>VLOOKUP(E8,Società!A$2:B$9999,2,FALSE)</f>
        <v>ASD GRIP CASTELFIORENTINO</v>
      </c>
      <c r="G8" s="38" t="s">
        <v>1643</v>
      </c>
      <c r="H8" s="68" t="s">
        <v>1670</v>
      </c>
      <c r="I8" s="29">
        <v>130830806</v>
      </c>
    </row>
    <row r="9" spans="1:9" ht="12.75">
      <c r="A9" s="9">
        <v>17</v>
      </c>
      <c r="B9" s="10" t="s">
        <v>1725</v>
      </c>
      <c r="C9" s="45">
        <v>81</v>
      </c>
      <c r="D9" s="51" t="s">
        <v>93</v>
      </c>
      <c r="E9" s="9">
        <v>1336</v>
      </c>
      <c r="F9" s="11" t="str">
        <f>VLOOKUP(E9,Società!A$2:B$9999,2,FALSE)</f>
        <v>TUTTINBICI ASD</v>
      </c>
      <c r="G9" s="38" t="s">
        <v>1643</v>
      </c>
      <c r="H9" s="68" t="s">
        <v>1646</v>
      </c>
      <c r="I9" s="29">
        <v>130913545</v>
      </c>
    </row>
    <row r="10" spans="1:9" ht="12.75">
      <c r="A10" s="9">
        <v>19</v>
      </c>
      <c r="B10" s="10" t="s">
        <v>1728</v>
      </c>
      <c r="C10" s="45">
        <v>90</v>
      </c>
      <c r="D10" s="51" t="s">
        <v>93</v>
      </c>
      <c r="E10" s="9">
        <v>32</v>
      </c>
      <c r="F10" s="11" t="str">
        <f>VLOOKUP(E10,Società!A$2:B$9999,2,FALSE)</f>
        <v>A.S. D. CICLISSIMO BIKE</v>
      </c>
      <c r="G10" s="38" t="s">
        <v>1643</v>
      </c>
      <c r="H10" s="68" t="s">
        <v>1646</v>
      </c>
      <c r="I10" s="29">
        <v>130089144</v>
      </c>
    </row>
    <row r="11" spans="1:9" ht="12.75">
      <c r="A11" s="9">
        <v>18</v>
      </c>
      <c r="B11" s="10" t="s">
        <v>1737</v>
      </c>
      <c r="C11" s="45">
        <v>86</v>
      </c>
      <c r="D11" s="51" t="s">
        <v>93</v>
      </c>
      <c r="E11" s="9">
        <v>443</v>
      </c>
      <c r="F11" s="11" t="str">
        <f>VLOOKUP(E11,Società!A$2:B$9999,2,FALSE)</f>
        <v>ASD GRIP CASTELFIORENTINO</v>
      </c>
      <c r="G11" s="38" t="s">
        <v>1643</v>
      </c>
      <c r="H11" s="68" t="s">
        <v>1670</v>
      </c>
      <c r="I11" s="29">
        <v>130799374</v>
      </c>
    </row>
    <row r="12" spans="1:9" ht="12.75">
      <c r="A12" s="9">
        <v>20</v>
      </c>
      <c r="B12" s="10" t="s">
        <v>1755</v>
      </c>
      <c r="C12" s="45">
        <v>87</v>
      </c>
      <c r="D12" s="51" t="s">
        <v>93</v>
      </c>
      <c r="E12" s="9">
        <v>1336</v>
      </c>
      <c r="F12" s="11" t="str">
        <f>VLOOKUP(E12,Società!A$2:B$9999,2,FALSE)</f>
        <v>TUTTINBICI ASD</v>
      </c>
      <c r="G12" s="38" t="s">
        <v>1643</v>
      </c>
      <c r="H12" s="68" t="s">
        <v>1646</v>
      </c>
      <c r="I12" s="29">
        <v>130647380</v>
      </c>
    </row>
    <row r="13" spans="1:9" ht="12.75">
      <c r="A13" s="9">
        <v>109</v>
      </c>
      <c r="B13" s="10" t="s">
        <v>1642</v>
      </c>
      <c r="C13" s="45">
        <v>75</v>
      </c>
      <c r="D13" s="51" t="s">
        <v>95</v>
      </c>
      <c r="E13" s="9">
        <v>571</v>
      </c>
      <c r="F13" s="11" t="str">
        <f>VLOOKUP(E13,Società!A$2:B$9999,2,FALSE)</f>
        <v>BICI PER TUTTI ASD</v>
      </c>
      <c r="G13" s="38" t="s">
        <v>1643</v>
      </c>
      <c r="H13" s="68" t="s">
        <v>1644</v>
      </c>
      <c r="I13" s="29">
        <v>130948044</v>
      </c>
    </row>
    <row r="14" spans="1:9" ht="12.75">
      <c r="A14" s="8">
        <v>112</v>
      </c>
      <c r="B14" s="10" t="s">
        <v>1645</v>
      </c>
      <c r="C14" s="45">
        <v>74</v>
      </c>
      <c r="D14" s="51" t="s">
        <v>95</v>
      </c>
      <c r="E14" s="9">
        <v>1337</v>
      </c>
      <c r="F14" s="11" t="str">
        <f>VLOOKUP(E14,Società!A$2:B$9999,2,FALSE)</f>
        <v>TUTTO BIKE TEAM KONA</v>
      </c>
      <c r="G14" s="38" t="s">
        <v>1643</v>
      </c>
      <c r="H14" s="68" t="s">
        <v>1646</v>
      </c>
      <c r="I14" s="29">
        <v>140180760</v>
      </c>
    </row>
    <row r="15" spans="1:9" ht="12.75">
      <c r="A15" s="9">
        <v>113</v>
      </c>
      <c r="B15" s="10" t="s">
        <v>1659</v>
      </c>
      <c r="C15" s="45">
        <v>76</v>
      </c>
      <c r="D15" s="51" t="s">
        <v>95</v>
      </c>
      <c r="E15" s="9">
        <v>9</v>
      </c>
      <c r="F15" s="11" t="str">
        <f>VLOOKUP(E15,Società!A$2:B$9999,2,FALSE)</f>
        <v>A&amp;T CYCLING TEAM ASD</v>
      </c>
      <c r="G15" s="38" t="s">
        <v>1654</v>
      </c>
      <c r="I15" s="29" t="s">
        <v>1658</v>
      </c>
    </row>
    <row r="16" spans="1:9" ht="12.75">
      <c r="A16" s="9">
        <v>116</v>
      </c>
      <c r="B16" s="10" t="s">
        <v>1662</v>
      </c>
      <c r="C16" s="45">
        <v>76</v>
      </c>
      <c r="D16" s="51" t="s">
        <v>95</v>
      </c>
      <c r="E16" s="9">
        <v>9</v>
      </c>
      <c r="F16" s="11" t="str">
        <f>VLOOKUP(E16,Società!A$2:B$9999,2,FALSE)</f>
        <v>A&amp;T CYCLING TEAM ASD</v>
      </c>
      <c r="G16" s="38" t="s">
        <v>1654</v>
      </c>
      <c r="I16" s="29" t="s">
        <v>1661</v>
      </c>
    </row>
    <row r="17" spans="1:9" ht="12.75">
      <c r="A17" s="9">
        <v>120</v>
      </c>
      <c r="B17" s="10" t="s">
        <v>1671</v>
      </c>
      <c r="C17" s="45">
        <v>78</v>
      </c>
      <c r="D17" s="51" t="s">
        <v>95</v>
      </c>
      <c r="E17" s="9">
        <v>1306</v>
      </c>
      <c r="F17" s="11" t="str">
        <f>VLOOKUP(E17,Società!A$2:B$9999,2,FALSE)</f>
        <v>TEAM PROBIKE A.S.D.</v>
      </c>
      <c r="G17" s="38" t="s">
        <v>1643</v>
      </c>
      <c r="H17" s="68" t="s">
        <v>1646</v>
      </c>
      <c r="I17" s="29">
        <v>130842523</v>
      </c>
    </row>
    <row r="18" spans="1:9" ht="12.75">
      <c r="A18" s="9">
        <v>121</v>
      </c>
      <c r="B18" s="10" t="s">
        <v>1672</v>
      </c>
      <c r="C18" s="45">
        <v>77</v>
      </c>
      <c r="D18" s="51" t="s">
        <v>95</v>
      </c>
      <c r="E18" s="9">
        <v>1269</v>
      </c>
      <c r="F18" s="11" t="str">
        <f>VLOOKUP(E18,Società!A$2:B$9999,2,FALSE)</f>
        <v>TEAM CHIANTI BIKE ASD</v>
      </c>
      <c r="G18" s="38" t="s">
        <v>1643</v>
      </c>
      <c r="H18" s="68" t="s">
        <v>1646</v>
      </c>
      <c r="I18" s="29">
        <v>140082319</v>
      </c>
    </row>
    <row r="19" spans="1:9" ht="12.75">
      <c r="A19" s="9">
        <v>129</v>
      </c>
      <c r="B19" s="10" t="s">
        <v>1691</v>
      </c>
      <c r="C19" s="45">
        <v>79</v>
      </c>
      <c r="D19" s="51" t="s">
        <v>95</v>
      </c>
      <c r="E19" s="9">
        <v>827</v>
      </c>
      <c r="F19" s="11" t="str">
        <f>VLOOKUP(E19,Società!A$2:B$9999,2,FALSE)</f>
        <v>G.S. CICLISTI GRASSINA ASD</v>
      </c>
      <c r="G19" s="38" t="s">
        <v>1643</v>
      </c>
      <c r="H19" s="68" t="s">
        <v>1646</v>
      </c>
      <c r="I19" s="29">
        <v>130842831</v>
      </c>
    </row>
    <row r="20" spans="1:9" ht="12.75">
      <c r="A20" s="9">
        <v>126</v>
      </c>
      <c r="B20" s="10" t="s">
        <v>1693</v>
      </c>
      <c r="C20" s="45">
        <v>80</v>
      </c>
      <c r="D20" s="51" t="s">
        <v>95</v>
      </c>
      <c r="E20" s="9">
        <v>1337</v>
      </c>
      <c r="F20" s="11" t="str">
        <f>VLOOKUP(E20,Società!A$2:B$9999,2,FALSE)</f>
        <v>TUTTO BIKE TEAM KONA</v>
      </c>
      <c r="G20" s="38" t="s">
        <v>1643</v>
      </c>
      <c r="H20" s="68" t="s">
        <v>1646</v>
      </c>
      <c r="I20" s="29">
        <v>140358510</v>
      </c>
    </row>
    <row r="21" spans="1:9" ht="12.75">
      <c r="A21" s="9">
        <v>131</v>
      </c>
      <c r="B21" s="10" t="s">
        <v>1704</v>
      </c>
      <c r="C21" s="45">
        <v>79</v>
      </c>
      <c r="D21" s="51" t="s">
        <v>95</v>
      </c>
      <c r="E21" s="9">
        <v>842</v>
      </c>
      <c r="F21" s="11" t="str">
        <f>VLOOKUP(E21,Società!A$2:B$9999,2,FALSE)</f>
        <v>G.S. POCCIANTI ACD</v>
      </c>
      <c r="G21" s="38" t="s">
        <v>1643</v>
      </c>
      <c r="H21" s="68" t="s">
        <v>1646</v>
      </c>
      <c r="I21" s="29">
        <v>131131910</v>
      </c>
    </row>
    <row r="22" spans="1:9" ht="12.75">
      <c r="A22" s="9">
        <v>132</v>
      </c>
      <c r="B22" s="10" t="s">
        <v>1715</v>
      </c>
      <c r="C22" s="45">
        <v>78</v>
      </c>
      <c r="D22" s="51" t="s">
        <v>95</v>
      </c>
      <c r="E22" s="9">
        <v>443</v>
      </c>
      <c r="F22" s="11" t="str">
        <f>VLOOKUP(E22,Società!A$2:B$9999,2,FALSE)</f>
        <v>ASD GRIP CASTELFIORENTINO</v>
      </c>
      <c r="G22" s="38" t="s">
        <v>1643</v>
      </c>
      <c r="H22" s="68" t="s">
        <v>1670</v>
      </c>
      <c r="I22" s="29">
        <v>130799377</v>
      </c>
    </row>
    <row r="23" spans="1:9" ht="12.75">
      <c r="A23" s="9">
        <v>133</v>
      </c>
      <c r="B23" s="10" t="s">
        <v>1720</v>
      </c>
      <c r="C23" s="45">
        <v>78</v>
      </c>
      <c r="D23" s="51" t="s">
        <v>95</v>
      </c>
      <c r="E23" s="9">
        <v>409</v>
      </c>
      <c r="F23" s="11" t="str">
        <f>VLOOKUP(E23,Società!A$2:B$9999,2,FALSE)</f>
        <v>ASD BY BIKE</v>
      </c>
      <c r="G23" s="38" t="s">
        <v>1643</v>
      </c>
      <c r="H23" s="68" t="s">
        <v>1670</v>
      </c>
      <c r="I23" s="29">
        <v>140100762</v>
      </c>
    </row>
    <row r="24" spans="1:9" ht="12.75">
      <c r="A24" s="9">
        <v>134</v>
      </c>
      <c r="B24" s="10" t="s">
        <v>1739</v>
      </c>
      <c r="C24" s="45">
        <v>76</v>
      </c>
      <c r="D24" s="51" t="s">
        <v>95</v>
      </c>
      <c r="E24" s="9">
        <v>972</v>
      </c>
      <c r="F24" s="11" t="str">
        <f>VLOOKUP(E24,Società!A$2:B$9999,2,FALSE)</f>
        <v>LUCA E RINO VASCO BARONI</v>
      </c>
      <c r="G24" s="38" t="s">
        <v>1643</v>
      </c>
      <c r="H24" s="68" t="s">
        <v>1646</v>
      </c>
      <c r="I24" s="29">
        <v>130949378</v>
      </c>
    </row>
    <row r="25" spans="1:9" ht="12.75">
      <c r="A25" s="9">
        <v>135</v>
      </c>
      <c r="B25" s="10" t="s">
        <v>1753</v>
      </c>
      <c r="C25" s="45">
        <v>74</v>
      </c>
      <c r="D25" s="51" t="s">
        <v>95</v>
      </c>
      <c r="E25" s="9">
        <v>32</v>
      </c>
      <c r="F25" s="11" t="str">
        <f>VLOOKUP(E25,Società!A$2:B$9999,2,FALSE)</f>
        <v>A.S. D. CICLISSIMO BIKE</v>
      </c>
      <c r="G25" s="38" t="s">
        <v>1643</v>
      </c>
      <c r="H25" s="68" t="s">
        <v>1646</v>
      </c>
      <c r="I25" s="29">
        <v>130795492</v>
      </c>
    </row>
    <row r="26" spans="1:9" ht="12.75">
      <c r="A26" s="9">
        <v>210</v>
      </c>
      <c r="B26" s="10" t="s">
        <v>1652</v>
      </c>
      <c r="C26" s="45">
        <v>68</v>
      </c>
      <c r="D26" s="51" t="s">
        <v>97</v>
      </c>
      <c r="E26" s="9">
        <v>347</v>
      </c>
      <c r="F26" s="11" t="str">
        <f>VLOOKUP(E26,Società!A$2:B$9999,2,FALSE)</f>
        <v>A.S.D. ZHIRAF</v>
      </c>
      <c r="G26" s="38" t="s">
        <v>1643</v>
      </c>
      <c r="H26" s="68" t="s">
        <v>1648</v>
      </c>
      <c r="I26" s="29">
        <v>130848590</v>
      </c>
    </row>
    <row r="27" spans="1:9" ht="12.75">
      <c r="A27" s="9">
        <v>211</v>
      </c>
      <c r="B27" s="10" t="s">
        <v>1656</v>
      </c>
      <c r="C27" s="45">
        <v>67</v>
      </c>
      <c r="D27" s="51" t="s">
        <v>97</v>
      </c>
      <c r="E27" s="9">
        <v>1306</v>
      </c>
      <c r="F27" s="11" t="str">
        <f>VLOOKUP(E27,Società!A$2:B$9999,2,FALSE)</f>
        <v>TEAM PROBIKE A.S.D.</v>
      </c>
      <c r="G27" s="38" t="s">
        <v>1643</v>
      </c>
      <c r="H27" s="68" t="s">
        <v>1646</v>
      </c>
      <c r="I27" s="29">
        <v>140479179</v>
      </c>
    </row>
    <row r="28" spans="1:9" ht="12.75">
      <c r="A28" s="9">
        <v>217</v>
      </c>
      <c r="B28" s="10" t="s">
        <v>1673</v>
      </c>
      <c r="C28" s="45">
        <v>72</v>
      </c>
      <c r="D28" s="51" t="s">
        <v>97</v>
      </c>
      <c r="E28" s="9">
        <v>1306</v>
      </c>
      <c r="F28" s="11" t="str">
        <f>VLOOKUP(E28,Società!A$2:B$9999,2,FALSE)</f>
        <v>TEAM PROBIKE A.S.D.</v>
      </c>
      <c r="G28" s="38" t="s">
        <v>1643</v>
      </c>
      <c r="H28" s="68" t="s">
        <v>1646</v>
      </c>
      <c r="I28" s="29">
        <v>140394512</v>
      </c>
    </row>
    <row r="29" spans="1:9" ht="12.75">
      <c r="A29" s="9">
        <v>219</v>
      </c>
      <c r="B29" s="10" t="s">
        <v>1677</v>
      </c>
      <c r="C29" s="45">
        <v>68</v>
      </c>
      <c r="D29" s="76" t="s">
        <v>97</v>
      </c>
      <c r="E29" s="9">
        <v>1269</v>
      </c>
      <c r="F29" s="11" t="s">
        <v>1321</v>
      </c>
      <c r="G29" s="75" t="s">
        <v>1643</v>
      </c>
      <c r="H29" s="68" t="s">
        <v>1646</v>
      </c>
      <c r="I29" s="29">
        <v>130883684</v>
      </c>
    </row>
    <row r="30" spans="1:9" ht="12.75">
      <c r="A30" s="9">
        <v>225</v>
      </c>
      <c r="B30" s="10" t="s">
        <v>1682</v>
      </c>
      <c r="C30" s="45">
        <v>67</v>
      </c>
      <c r="D30" s="51" t="s">
        <v>97</v>
      </c>
      <c r="E30" s="9">
        <v>86</v>
      </c>
      <c r="F30" s="11" t="str">
        <f>VLOOKUP(E30,Società!A$2:B$9999,2,FALSE)</f>
        <v>A.S.D. BICIPEDIA</v>
      </c>
      <c r="G30" s="38" t="s">
        <v>1643</v>
      </c>
      <c r="H30" s="68" t="s">
        <v>1646</v>
      </c>
      <c r="I30" s="29">
        <v>130513281</v>
      </c>
    </row>
    <row r="31" spans="1:9" ht="12.75">
      <c r="A31" s="9">
        <v>222</v>
      </c>
      <c r="B31" s="10" t="s">
        <v>1684</v>
      </c>
      <c r="C31" s="45">
        <v>70</v>
      </c>
      <c r="D31" s="51" t="s">
        <v>97</v>
      </c>
      <c r="E31" s="9">
        <v>86</v>
      </c>
      <c r="F31" s="11" t="str">
        <f>VLOOKUP(E31,Società!A$2:B$9999,2,FALSE)</f>
        <v>A.S.D. BICIPEDIA</v>
      </c>
      <c r="G31" s="38" t="s">
        <v>1643</v>
      </c>
      <c r="H31" s="68" t="s">
        <v>1646</v>
      </c>
      <c r="I31" s="29">
        <v>130900035</v>
      </c>
    </row>
    <row r="32" spans="1:9" ht="12.75">
      <c r="A32" s="9">
        <v>227</v>
      </c>
      <c r="B32" s="10" t="s">
        <v>1685</v>
      </c>
      <c r="C32" s="45">
        <v>72</v>
      </c>
      <c r="D32" s="51" t="s">
        <v>97</v>
      </c>
      <c r="E32" s="9">
        <v>409</v>
      </c>
      <c r="F32" s="11" t="str">
        <f>VLOOKUP(E32,Società!A$2:B$9999,2,FALSE)</f>
        <v>ASD BY BIKE</v>
      </c>
      <c r="G32" s="38" t="s">
        <v>1643</v>
      </c>
      <c r="H32" s="68" t="s">
        <v>1670</v>
      </c>
      <c r="I32" s="29">
        <v>130082208</v>
      </c>
    </row>
    <row r="33" spans="1:9" ht="12.75">
      <c r="A33" s="9">
        <v>220</v>
      </c>
      <c r="B33" s="10" t="s">
        <v>1692</v>
      </c>
      <c r="C33" s="45">
        <v>66</v>
      </c>
      <c r="D33" s="51" t="s">
        <v>97</v>
      </c>
      <c r="E33" s="9">
        <v>975</v>
      </c>
      <c r="F33" s="11" t="str">
        <f>VLOOKUP(E33,Società!A$2:B$9999,2,FALSE)</f>
        <v>M.T.B. FIRENZE</v>
      </c>
      <c r="G33" s="38" t="s">
        <v>1643</v>
      </c>
      <c r="H33" s="68" t="s">
        <v>1646</v>
      </c>
      <c r="I33" s="29">
        <v>130149893</v>
      </c>
    </row>
    <row r="34" spans="1:9" ht="12.75">
      <c r="A34" s="9">
        <v>229</v>
      </c>
      <c r="B34" s="10" t="s">
        <v>1697</v>
      </c>
      <c r="C34" s="45">
        <v>69</v>
      </c>
      <c r="D34" s="51" t="s">
        <v>97</v>
      </c>
      <c r="E34" s="9">
        <v>1336</v>
      </c>
      <c r="F34" s="11" t="str">
        <f>VLOOKUP(E34,Società!A$2:B$9999,2,FALSE)</f>
        <v>TUTTINBICI ASD</v>
      </c>
      <c r="G34" s="38" t="s">
        <v>1643</v>
      </c>
      <c r="H34" s="68" t="s">
        <v>1646</v>
      </c>
      <c r="I34" s="29">
        <v>130900323</v>
      </c>
    </row>
    <row r="35" spans="1:9" ht="12.75">
      <c r="A35" s="9">
        <v>231</v>
      </c>
      <c r="B35" s="10" t="s">
        <v>1699</v>
      </c>
      <c r="C35" s="45">
        <v>72</v>
      </c>
      <c r="D35" s="51" t="s">
        <v>97</v>
      </c>
      <c r="E35" s="9">
        <v>421</v>
      </c>
      <c r="F35" s="11" t="str">
        <f>VLOOKUP(E35,Società!A$2:B$9999,2,FALSE)</f>
        <v>ASD CICLOSOVIGLIANA</v>
      </c>
      <c r="G35" s="38" t="s">
        <v>1643</v>
      </c>
      <c r="H35" s="68" t="s">
        <v>1670</v>
      </c>
      <c r="I35" s="29">
        <v>130771870</v>
      </c>
    </row>
    <row r="36" spans="1:9" ht="12.75">
      <c r="A36" s="9">
        <v>235</v>
      </c>
      <c r="B36" s="10" t="s">
        <v>1701</v>
      </c>
      <c r="C36" s="45">
        <v>68</v>
      </c>
      <c r="D36" s="51" t="s">
        <v>97</v>
      </c>
      <c r="E36" s="9">
        <v>856</v>
      </c>
      <c r="F36" s="11" t="str">
        <f>VLOOKUP(E36,Società!A$2:B$9999,2,FALSE)</f>
        <v>G.S. TRE EMME A.S.D.</v>
      </c>
      <c r="G36" s="38" t="s">
        <v>1643</v>
      </c>
      <c r="H36" s="68" t="s">
        <v>1646</v>
      </c>
      <c r="I36" s="29">
        <v>130577790</v>
      </c>
    </row>
    <row r="37" spans="1:9" ht="12.75">
      <c r="A37" s="9">
        <v>236</v>
      </c>
      <c r="B37" s="10" t="s">
        <v>1707</v>
      </c>
      <c r="C37" s="45">
        <v>66</v>
      </c>
      <c r="D37" s="51" t="s">
        <v>97</v>
      </c>
      <c r="E37" s="9">
        <v>842</v>
      </c>
      <c r="F37" s="11" t="str">
        <f>VLOOKUP(E37,Società!A$2:B$9999,2,FALSE)</f>
        <v>G.S. POCCIANTI ACD</v>
      </c>
      <c r="G37" s="38" t="s">
        <v>1643</v>
      </c>
      <c r="H37" s="68" t="s">
        <v>1646</v>
      </c>
      <c r="I37" s="29">
        <v>130863215</v>
      </c>
    </row>
    <row r="38" spans="1:9" ht="12.75">
      <c r="A38" s="9">
        <v>240</v>
      </c>
      <c r="B38" s="10" t="s">
        <v>1714</v>
      </c>
      <c r="C38" s="45">
        <v>72</v>
      </c>
      <c r="D38" s="51" t="s">
        <v>97</v>
      </c>
      <c r="E38" s="9">
        <v>1443</v>
      </c>
      <c r="F38" s="11" t="str">
        <f>VLOOKUP(E38,Società!A$2:B$9999,2,FALSE)</f>
        <v>BICIDEA MONTALLESE</v>
      </c>
      <c r="G38" s="38" t="s">
        <v>1654</v>
      </c>
      <c r="I38" s="29" t="s">
        <v>1713</v>
      </c>
    </row>
    <row r="39" spans="1:9" ht="12.75">
      <c r="A39" s="9">
        <v>241</v>
      </c>
      <c r="B39" s="10" t="s">
        <v>1718</v>
      </c>
      <c r="C39" s="45">
        <v>73</v>
      </c>
      <c r="D39" s="51" t="s">
        <v>97</v>
      </c>
      <c r="E39" s="9">
        <v>32</v>
      </c>
      <c r="F39" s="11" t="str">
        <f>VLOOKUP(E39,Società!A$2:B$9999,2,FALSE)</f>
        <v>A.S. D. CICLISSIMO BIKE</v>
      </c>
      <c r="G39" s="38" t="s">
        <v>1643</v>
      </c>
      <c r="H39" s="68" t="s">
        <v>1646</v>
      </c>
      <c r="I39" s="29">
        <v>130929997</v>
      </c>
    </row>
    <row r="40" spans="1:9" ht="12.75">
      <c r="A40" s="9">
        <v>237</v>
      </c>
      <c r="B40" s="10" t="s">
        <v>1719</v>
      </c>
      <c r="C40" s="45">
        <v>66</v>
      </c>
      <c r="D40" s="51" t="s">
        <v>97</v>
      </c>
      <c r="E40" s="9">
        <v>32</v>
      </c>
      <c r="F40" s="11" t="str">
        <f>VLOOKUP(E40,Società!A$2:B$9999,2,FALSE)</f>
        <v>A.S. D. CICLISSIMO BIKE</v>
      </c>
      <c r="G40" s="38" t="s">
        <v>1643</v>
      </c>
      <c r="H40" s="68" t="s">
        <v>1646</v>
      </c>
      <c r="I40" s="29">
        <v>130863186</v>
      </c>
    </row>
    <row r="41" spans="1:9" ht="12.75">
      <c r="A41" s="9">
        <v>242</v>
      </c>
      <c r="B41" s="10" t="s">
        <v>1722</v>
      </c>
      <c r="C41" s="45">
        <v>67</v>
      </c>
      <c r="D41" s="51" t="s">
        <v>97</v>
      </c>
      <c r="E41" s="9">
        <v>1337</v>
      </c>
      <c r="F41" s="11" t="str">
        <f>VLOOKUP(E41,Società!A$2:B$9999,2,FALSE)</f>
        <v>TUTTO BIKE TEAM KONA</v>
      </c>
      <c r="G41" s="38" t="s">
        <v>1643</v>
      </c>
      <c r="H41" s="68" t="s">
        <v>1646</v>
      </c>
      <c r="I41" s="29">
        <v>130200190</v>
      </c>
    </row>
    <row r="42" spans="1:9" ht="12.75">
      <c r="A42" s="9">
        <v>243</v>
      </c>
      <c r="B42" s="10" t="s">
        <v>1732</v>
      </c>
      <c r="C42" s="45">
        <v>66</v>
      </c>
      <c r="D42" s="51" t="s">
        <v>97</v>
      </c>
      <c r="E42" s="9">
        <v>1337</v>
      </c>
      <c r="F42" s="11" t="str">
        <f>VLOOKUP(E42,Società!A$2:B$9999,2,FALSE)</f>
        <v>TUTTO BIKE TEAM KONA</v>
      </c>
      <c r="G42" s="38" t="s">
        <v>1643</v>
      </c>
      <c r="H42" s="68" t="s">
        <v>1646</v>
      </c>
      <c r="I42" s="29">
        <v>140151559</v>
      </c>
    </row>
    <row r="43" spans="1:9" ht="12.75">
      <c r="A43" s="9">
        <v>244</v>
      </c>
      <c r="B43" s="10" t="s">
        <v>1733</v>
      </c>
      <c r="C43" s="45">
        <v>67</v>
      </c>
      <c r="D43" s="51" t="s">
        <v>97</v>
      </c>
      <c r="E43" s="9">
        <v>1337</v>
      </c>
      <c r="F43" s="11" t="str">
        <f>VLOOKUP(E43,Società!A$2:B$9999,2,FALSE)</f>
        <v>TUTTO BIKE TEAM KONA</v>
      </c>
      <c r="G43" s="75" t="s">
        <v>1643</v>
      </c>
      <c r="H43" s="68" t="s">
        <v>1646</v>
      </c>
      <c r="I43" s="29">
        <v>140115380</v>
      </c>
    </row>
    <row r="44" spans="1:9" ht="12.75">
      <c r="A44" s="9">
        <v>245</v>
      </c>
      <c r="B44" s="10" t="s">
        <v>1738</v>
      </c>
      <c r="C44" s="45">
        <v>70</v>
      </c>
      <c r="D44" s="51" t="s">
        <v>97</v>
      </c>
      <c r="E44" s="9">
        <v>1337</v>
      </c>
      <c r="F44" s="11" t="str">
        <f>VLOOKUP(E44,Società!A$2:B$9999,2,FALSE)</f>
        <v>TUTTO BIKE TEAM KONA</v>
      </c>
      <c r="G44" s="38" t="s">
        <v>1643</v>
      </c>
      <c r="H44" s="68" t="s">
        <v>1646</v>
      </c>
      <c r="I44" s="29">
        <v>140082321</v>
      </c>
    </row>
    <row r="45" spans="1:9" ht="12.75">
      <c r="A45" s="9">
        <v>246</v>
      </c>
      <c r="B45" s="10" t="s">
        <v>1743</v>
      </c>
      <c r="C45" s="45">
        <v>69</v>
      </c>
      <c r="D45" s="51" t="s">
        <v>97</v>
      </c>
      <c r="E45" s="9">
        <v>32</v>
      </c>
      <c r="F45" s="11" t="str">
        <f>VLOOKUP(E45,Società!A$2:B$9999,2,FALSE)</f>
        <v>A.S. D. CICLISSIMO BIKE</v>
      </c>
      <c r="G45" s="38" t="s">
        <v>1643</v>
      </c>
      <c r="H45" s="68" t="s">
        <v>1646</v>
      </c>
      <c r="I45" s="29">
        <v>130930002</v>
      </c>
    </row>
    <row r="46" spans="1:9" ht="12.75">
      <c r="A46" s="9">
        <v>309</v>
      </c>
      <c r="B46" s="10" t="s">
        <v>1650</v>
      </c>
      <c r="C46" s="45">
        <v>65</v>
      </c>
      <c r="D46" s="51" t="s">
        <v>98</v>
      </c>
      <c r="E46" s="9">
        <v>1306</v>
      </c>
      <c r="F46" s="11" t="str">
        <f>VLOOKUP(E46,Società!A$2:B$9999,2,FALSE)</f>
        <v>TEAM PROBIKE A.S.D.</v>
      </c>
      <c r="G46" s="38" t="s">
        <v>1643</v>
      </c>
      <c r="H46" s="68" t="s">
        <v>1646</v>
      </c>
      <c r="I46" s="29">
        <v>130842522</v>
      </c>
    </row>
    <row r="47" spans="1:9" ht="12.75">
      <c r="A47" s="9">
        <v>315</v>
      </c>
      <c r="B47" s="10" t="s">
        <v>1660</v>
      </c>
      <c r="C47" s="45">
        <v>60</v>
      </c>
      <c r="D47" s="51" t="s">
        <v>98</v>
      </c>
      <c r="E47" s="9">
        <v>1372</v>
      </c>
      <c r="F47" s="11" t="str">
        <f>VLOOKUP(E47,Società!A$2:B$9999,2,FALSE)</f>
        <v>UISP COMITATO TERRITORIALE PRATO</v>
      </c>
      <c r="G47" s="38" t="s">
        <v>1643</v>
      </c>
      <c r="H47" s="68" t="s">
        <v>1648</v>
      </c>
      <c r="I47" s="29">
        <v>130961815</v>
      </c>
    </row>
    <row r="48" spans="1:9" ht="12.75">
      <c r="A48" s="9">
        <v>313</v>
      </c>
      <c r="B48" s="10" t="s">
        <v>1664</v>
      </c>
      <c r="C48" s="45">
        <v>63</v>
      </c>
      <c r="D48" s="51" t="s">
        <v>98</v>
      </c>
      <c r="E48" s="9">
        <v>1336</v>
      </c>
      <c r="F48" s="11" t="str">
        <f>VLOOKUP(E48,Società!A$2:B$9999,2,FALSE)</f>
        <v>TUTTINBICI ASD</v>
      </c>
      <c r="G48" s="38" t="s">
        <v>1643</v>
      </c>
      <c r="H48" s="68" t="s">
        <v>1646</v>
      </c>
      <c r="I48" s="29">
        <v>130647382</v>
      </c>
    </row>
    <row r="49" spans="1:9" ht="12.75">
      <c r="A49" s="9">
        <v>316</v>
      </c>
      <c r="B49" s="10" t="s">
        <v>1666</v>
      </c>
      <c r="C49" s="45">
        <v>65</v>
      </c>
      <c r="D49" s="51" t="s">
        <v>98</v>
      </c>
      <c r="E49" s="9">
        <v>1441</v>
      </c>
      <c r="F49" s="11" t="str">
        <f>VLOOKUP(E49,Società!A$2:B$9999,2,FALSE)</f>
        <v>BIKESTORES RACING TEAM</v>
      </c>
      <c r="G49" s="38" t="s">
        <v>1654</v>
      </c>
      <c r="I49" s="29" t="s">
        <v>1665</v>
      </c>
    </row>
    <row r="50" spans="1:9" ht="12.75">
      <c r="A50" s="9">
        <v>321</v>
      </c>
      <c r="B50" s="10" t="s">
        <v>1668</v>
      </c>
      <c r="C50" s="45">
        <v>61</v>
      </c>
      <c r="D50" s="51" t="s">
        <v>98</v>
      </c>
      <c r="E50" s="9">
        <v>1336</v>
      </c>
      <c r="F50" s="11" t="str">
        <f>VLOOKUP(E50,Società!A$2:B$9999,2,FALSE)</f>
        <v>TUTTINBICI ASD</v>
      </c>
      <c r="G50" s="38" t="s">
        <v>1643</v>
      </c>
      <c r="H50" s="68" t="s">
        <v>1646</v>
      </c>
      <c r="I50" s="29">
        <v>130997154</v>
      </c>
    </row>
    <row r="51" spans="1:9" ht="12.75">
      <c r="A51" s="9">
        <v>323</v>
      </c>
      <c r="B51" s="10" t="s">
        <v>1674</v>
      </c>
      <c r="C51" s="45">
        <v>60</v>
      </c>
      <c r="D51" s="51" t="s">
        <v>98</v>
      </c>
      <c r="E51" s="9">
        <v>241</v>
      </c>
      <c r="F51" s="11" t="str">
        <f>VLOOKUP(E51,Società!A$2:B$9999,2,FALSE)</f>
        <v>A.S.D. MTB CLUB CECINA</v>
      </c>
      <c r="G51" s="38" t="s">
        <v>1643</v>
      </c>
      <c r="H51" s="68" t="s">
        <v>1675</v>
      </c>
      <c r="I51" s="29">
        <v>130743264</v>
      </c>
    </row>
    <row r="52" spans="1:9" ht="12.75">
      <c r="A52" s="9">
        <v>324</v>
      </c>
      <c r="B52" s="10" t="s">
        <v>1679</v>
      </c>
      <c r="C52" s="45">
        <v>63</v>
      </c>
      <c r="D52" s="51" t="s">
        <v>98</v>
      </c>
      <c r="F52" s="11" t="s">
        <v>786</v>
      </c>
      <c r="G52" s="75" t="s">
        <v>1643</v>
      </c>
      <c r="H52" s="68" t="s">
        <v>1680</v>
      </c>
      <c r="I52" s="29">
        <v>131219957</v>
      </c>
    </row>
    <row r="53" spans="1:9" ht="12.75">
      <c r="A53" s="9">
        <v>325</v>
      </c>
      <c r="B53" s="10" t="s">
        <v>1686</v>
      </c>
      <c r="C53" s="45">
        <v>62</v>
      </c>
      <c r="D53" s="51" t="s">
        <v>98</v>
      </c>
      <c r="E53" s="9">
        <v>1337</v>
      </c>
      <c r="F53" s="11" t="str">
        <f>VLOOKUP(E53,Società!A$2:B$9999,2,FALSE)</f>
        <v>TUTTO BIKE TEAM KONA</v>
      </c>
      <c r="G53" s="38" t="s">
        <v>1643</v>
      </c>
      <c r="H53" s="68" t="s">
        <v>1646</v>
      </c>
      <c r="I53" s="29">
        <v>130072698</v>
      </c>
    </row>
    <row r="54" spans="1:9" ht="12.75">
      <c r="A54" s="9">
        <v>326</v>
      </c>
      <c r="B54" t="s">
        <v>1700</v>
      </c>
      <c r="C54" s="45">
        <v>59</v>
      </c>
      <c r="D54" s="51" t="s">
        <v>98</v>
      </c>
      <c r="E54" s="9">
        <v>25</v>
      </c>
      <c r="F54" s="11" t="str">
        <f>VLOOKUP(E54,Società!A$2:B$9999,2,FALSE)</f>
        <v>A.C.D.BICISPORTEAM FIRENZE</v>
      </c>
      <c r="G54" s="38" t="s">
        <v>1643</v>
      </c>
      <c r="H54" s="68" t="s">
        <v>1646</v>
      </c>
      <c r="I54" s="29">
        <v>326001308</v>
      </c>
    </row>
    <row r="55" spans="1:9" ht="12.75">
      <c r="A55" s="9">
        <v>327</v>
      </c>
      <c r="B55" s="10" t="s">
        <v>1709</v>
      </c>
      <c r="C55" s="45">
        <v>58</v>
      </c>
      <c r="D55" s="51" t="s">
        <v>98</v>
      </c>
      <c r="E55" s="9">
        <v>443</v>
      </c>
      <c r="F55" s="11" t="str">
        <f>VLOOKUP(E55,Società!A$2:B$9999,2,FALSE)</f>
        <v>ASD GRIP CASTELFIORENTINO</v>
      </c>
      <c r="G55" s="38" t="s">
        <v>1643</v>
      </c>
      <c r="H55" s="68" t="s">
        <v>1670</v>
      </c>
      <c r="I55" s="29">
        <v>131113821</v>
      </c>
    </row>
    <row r="56" spans="1:9" ht="12.75">
      <c r="A56" s="9">
        <v>328</v>
      </c>
      <c r="B56" s="10" t="s">
        <v>1717</v>
      </c>
      <c r="C56" s="45">
        <v>61</v>
      </c>
      <c r="D56" s="51" t="s">
        <v>98</v>
      </c>
      <c r="E56" s="9">
        <v>409</v>
      </c>
      <c r="F56" s="11" t="str">
        <f>VLOOKUP(E56,Società!A$2:B$9999,2,FALSE)</f>
        <v>ASD BY BIKE</v>
      </c>
      <c r="G56" s="38" t="s">
        <v>1643</v>
      </c>
      <c r="H56" s="68" t="s">
        <v>1670</v>
      </c>
      <c r="I56" s="29">
        <v>130799354</v>
      </c>
    </row>
    <row r="57" spans="1:9" ht="12.75">
      <c r="A57" s="9">
        <v>329</v>
      </c>
      <c r="B57" s="10" t="s">
        <v>1754</v>
      </c>
      <c r="C57" s="45">
        <v>63</v>
      </c>
      <c r="D57" s="51" t="s">
        <v>98</v>
      </c>
      <c r="E57" s="9">
        <v>32</v>
      </c>
      <c r="F57" s="11" t="str">
        <f>VLOOKUP(E57,Società!A$2:B$9999,2,FALSE)</f>
        <v>A.S. D. CICLISSIMO BIKE</v>
      </c>
      <c r="G57" s="38" t="s">
        <v>1643</v>
      </c>
      <c r="H57" s="68" t="s">
        <v>1646</v>
      </c>
      <c r="I57" s="29">
        <v>130795513</v>
      </c>
    </row>
    <row r="58" spans="1:9" ht="12.75">
      <c r="A58" s="9">
        <v>406</v>
      </c>
      <c r="B58" s="10" t="s">
        <v>1676</v>
      </c>
      <c r="C58" s="45">
        <v>55</v>
      </c>
      <c r="D58" s="51" t="s">
        <v>99</v>
      </c>
      <c r="E58" s="9">
        <v>1337</v>
      </c>
      <c r="F58" s="11" t="str">
        <f>VLOOKUP(E58,Società!A$2:B$9999,2,FALSE)</f>
        <v>TUTTO BIKE TEAM KONA</v>
      </c>
      <c r="G58" s="38" t="s">
        <v>1643</v>
      </c>
      <c r="H58" s="68" t="s">
        <v>1646</v>
      </c>
      <c r="I58" s="29">
        <v>140440482</v>
      </c>
    </row>
    <row r="59" spans="1:9" ht="12.75">
      <c r="A59" s="9">
        <v>408</v>
      </c>
      <c r="B59" s="10" t="s">
        <v>1689</v>
      </c>
      <c r="C59" s="45">
        <v>51</v>
      </c>
      <c r="D59" s="51" t="s">
        <v>99</v>
      </c>
      <c r="E59" s="9">
        <v>86</v>
      </c>
      <c r="F59" s="11" t="str">
        <f>VLOOKUP(E59,Società!A$2:B$9999,2,FALSE)</f>
        <v>A.S.D. BICIPEDIA</v>
      </c>
      <c r="G59" s="38" t="s">
        <v>1643</v>
      </c>
      <c r="H59" s="68" t="s">
        <v>1646</v>
      </c>
      <c r="I59" s="29">
        <v>130863297</v>
      </c>
    </row>
    <row r="60" spans="1:9" ht="12.75">
      <c r="A60" s="9">
        <v>409</v>
      </c>
      <c r="B60" s="10" t="s">
        <v>1696</v>
      </c>
      <c r="C60" s="45">
        <v>53</v>
      </c>
      <c r="D60" s="51" t="s">
        <v>99</v>
      </c>
      <c r="E60" s="9">
        <v>982</v>
      </c>
      <c r="F60" s="11" t="str">
        <f>VLOOKUP(E60,Società!A$2:B$9999,2,FALSE)</f>
        <v>MANILA BIKE TEAM PROFESSIONAL A.S.D.</v>
      </c>
      <c r="G60" s="38" t="s">
        <v>1643</v>
      </c>
      <c r="H60" s="68" t="s">
        <v>1646</v>
      </c>
      <c r="I60" s="29">
        <v>130825189</v>
      </c>
    </row>
    <row r="61" spans="1:9" ht="12.75">
      <c r="A61" s="9">
        <v>410</v>
      </c>
      <c r="B61" s="10" t="s">
        <v>1724</v>
      </c>
      <c r="C61" s="45">
        <v>53</v>
      </c>
      <c r="D61" s="51" t="s">
        <v>99</v>
      </c>
      <c r="E61" s="9">
        <v>1336</v>
      </c>
      <c r="F61" s="11" t="str">
        <f>VLOOKUP(E61,Società!A$2:B$9999,2,FALSE)</f>
        <v>TUTTINBICI ASD</v>
      </c>
      <c r="G61" s="38" t="s">
        <v>1643</v>
      </c>
      <c r="H61" s="68" t="s">
        <v>1646</v>
      </c>
      <c r="I61" s="29">
        <v>140082318</v>
      </c>
    </row>
    <row r="62" spans="1:9" ht="12.75">
      <c r="A62" s="9">
        <v>411</v>
      </c>
      <c r="B62" s="10" t="s">
        <v>1740</v>
      </c>
      <c r="C62" s="45">
        <v>53</v>
      </c>
      <c r="D62" s="51" t="s">
        <v>99</v>
      </c>
      <c r="E62" s="9">
        <v>36</v>
      </c>
      <c r="F62" s="11" t="str">
        <f>VLOOKUP(E62,Società!A$2:B$9999,2,FALSE)</f>
        <v>A.S. VIGILI DEL FUOCO O. RUINI</v>
      </c>
      <c r="G62" s="38" t="s">
        <v>1643</v>
      </c>
      <c r="H62" s="68" t="s">
        <v>1646</v>
      </c>
      <c r="I62" s="29">
        <v>130208937</v>
      </c>
    </row>
    <row r="63" spans="1:9" ht="12.75">
      <c r="A63" s="9">
        <v>608</v>
      </c>
      <c r="B63" s="10" t="s">
        <v>1669</v>
      </c>
      <c r="C63" s="45">
        <v>46</v>
      </c>
      <c r="D63" s="51" t="s">
        <v>179</v>
      </c>
      <c r="E63" s="9">
        <v>443</v>
      </c>
      <c r="F63" s="11" t="str">
        <f>VLOOKUP(E63,Società!A$2:B$9999,2,FALSE)</f>
        <v>ASD GRIP CASTELFIORENTINO</v>
      </c>
      <c r="G63" s="38" t="s">
        <v>1643</v>
      </c>
      <c r="H63" s="68" t="s">
        <v>1670</v>
      </c>
      <c r="I63" s="29">
        <v>130799372</v>
      </c>
    </row>
    <row r="64" spans="1:9" ht="12.75">
      <c r="A64" s="9">
        <v>610</v>
      </c>
      <c r="B64" s="10" t="s">
        <v>1681</v>
      </c>
      <c r="C64" s="45">
        <v>41</v>
      </c>
      <c r="D64" s="51" t="s">
        <v>179</v>
      </c>
      <c r="E64" s="9">
        <v>86</v>
      </c>
      <c r="F64" s="11" t="str">
        <f>VLOOKUP(E64,Società!A$2:B$9999,2,FALSE)</f>
        <v>A.S.D. BICIPEDIA</v>
      </c>
      <c r="G64" s="38" t="s">
        <v>1643</v>
      </c>
      <c r="H64" s="68" t="s">
        <v>1646</v>
      </c>
      <c r="I64" s="29">
        <v>130900029</v>
      </c>
    </row>
    <row r="65" spans="1:9" ht="12.75">
      <c r="A65" s="9">
        <v>612</v>
      </c>
      <c r="B65" s="10" t="s">
        <v>1694</v>
      </c>
      <c r="C65" s="45">
        <v>48</v>
      </c>
      <c r="D65" s="51" t="s">
        <v>179</v>
      </c>
      <c r="E65" s="9">
        <v>421</v>
      </c>
      <c r="F65" s="11" t="str">
        <f>VLOOKUP(E65,Società!A$2:B$9999,2,FALSE)</f>
        <v>ASD CICLOSOVIGLIANA</v>
      </c>
      <c r="G65" s="38" t="s">
        <v>1643</v>
      </c>
      <c r="H65" s="68" t="s">
        <v>1670</v>
      </c>
      <c r="I65" s="29">
        <v>130771851</v>
      </c>
    </row>
    <row r="66" spans="1:9" ht="12.75">
      <c r="A66" s="9">
        <v>622</v>
      </c>
      <c r="B66" s="10" t="s">
        <v>1727</v>
      </c>
      <c r="C66" s="45">
        <v>50</v>
      </c>
      <c r="D66" s="51" t="s">
        <v>179</v>
      </c>
      <c r="E66" s="9">
        <v>32</v>
      </c>
      <c r="F66" s="11" t="str">
        <f>VLOOKUP(E66,Società!A$2:B$9999,2,FALSE)</f>
        <v>A.S. D. CICLISSIMO BIKE</v>
      </c>
      <c r="G66" s="38" t="s">
        <v>1643</v>
      </c>
      <c r="H66" s="68" t="s">
        <v>1646</v>
      </c>
      <c r="I66" s="29">
        <v>130795510</v>
      </c>
    </row>
    <row r="67" spans="1:9" ht="12.75">
      <c r="A67" s="9">
        <v>626</v>
      </c>
      <c r="B67" s="10" t="s">
        <v>1735</v>
      </c>
      <c r="C67" s="45">
        <v>49</v>
      </c>
      <c r="D67" s="51" t="s">
        <v>179</v>
      </c>
      <c r="E67" s="9">
        <v>114</v>
      </c>
      <c r="F67" s="11" t="str">
        <f>VLOOKUP(E67,Società!A$2:B$9999,2,FALSE)</f>
        <v>A.S.D. CICLI TADDEI</v>
      </c>
      <c r="G67" s="38" t="s">
        <v>1643</v>
      </c>
      <c r="H67" s="68" t="s">
        <v>1736</v>
      </c>
      <c r="I67" s="29">
        <v>130841445</v>
      </c>
    </row>
    <row r="68" spans="1:9" ht="12.75">
      <c r="A68" s="9">
        <v>627</v>
      </c>
      <c r="B68" s="10" t="s">
        <v>1741</v>
      </c>
      <c r="C68" s="45">
        <v>50</v>
      </c>
      <c r="D68" s="51" t="s">
        <v>179</v>
      </c>
      <c r="E68" s="9">
        <v>32</v>
      </c>
      <c r="F68" s="11" t="str">
        <f>VLOOKUP(E68,Società!A$2:B$9999,2,FALSE)</f>
        <v>A.S. D. CICLISSIMO BIKE</v>
      </c>
      <c r="G68" s="75" t="s">
        <v>1643</v>
      </c>
      <c r="H68" s="68" t="s">
        <v>1646</v>
      </c>
      <c r="I68" s="29">
        <v>130107374</v>
      </c>
    </row>
    <row r="69" spans="1:9" ht="12.75">
      <c r="A69" s="9">
        <v>501</v>
      </c>
      <c r="B69" s="10" t="s">
        <v>1655</v>
      </c>
      <c r="C69" s="45">
        <v>95</v>
      </c>
      <c r="D69" s="51" t="s">
        <v>1637</v>
      </c>
      <c r="E69" s="9">
        <v>32</v>
      </c>
      <c r="F69" s="11" t="str">
        <f>VLOOKUP(E69,Società!A$2:B$9999,2,FALSE)</f>
        <v>A.S. D. CICLISSIMO BIKE</v>
      </c>
      <c r="G69" s="38" t="s">
        <v>1643</v>
      </c>
      <c r="H69" s="68" t="s">
        <v>1646</v>
      </c>
      <c r="I69" s="29">
        <v>130097807</v>
      </c>
    </row>
    <row r="70" spans="1:9" ht="12.75">
      <c r="A70" s="9">
        <v>502</v>
      </c>
      <c r="B70" s="10" t="s">
        <v>1688</v>
      </c>
      <c r="C70" s="45">
        <v>97</v>
      </c>
      <c r="D70" s="51" t="s">
        <v>1637</v>
      </c>
      <c r="E70" s="9">
        <v>1306</v>
      </c>
      <c r="F70" s="11" t="str">
        <f>VLOOKUP(E70,Società!A$2:B$9999,2,FALSE)</f>
        <v>TEAM PROBIKE A.S.D.</v>
      </c>
      <c r="G70" s="75" t="s">
        <v>1643</v>
      </c>
      <c r="H70" s="68" t="s">
        <v>1646</v>
      </c>
      <c r="I70" s="29">
        <v>140326351</v>
      </c>
    </row>
    <row r="71" spans="1:9" ht="12.75">
      <c r="A71" s="9">
        <v>503</v>
      </c>
      <c r="B71" s="10" t="s">
        <v>1702</v>
      </c>
      <c r="C71" s="45">
        <v>97</v>
      </c>
      <c r="D71" s="51" t="s">
        <v>1637</v>
      </c>
      <c r="E71" s="9">
        <v>856</v>
      </c>
      <c r="F71" s="11" t="str">
        <f>VLOOKUP(E71,Società!A$2:B$9999,2,FALSE)</f>
        <v>G.S. TRE EMME A.S.D.</v>
      </c>
      <c r="G71" s="38" t="s">
        <v>1643</v>
      </c>
      <c r="H71" s="68" t="s">
        <v>1646</v>
      </c>
      <c r="I71" s="29">
        <v>130577793</v>
      </c>
    </row>
    <row r="72" spans="1:9" ht="12.75">
      <c r="A72" s="9">
        <v>504</v>
      </c>
      <c r="B72" s="10" t="s">
        <v>1721</v>
      </c>
      <c r="C72" s="45">
        <v>97</v>
      </c>
      <c r="D72" s="51" t="s">
        <v>1637</v>
      </c>
      <c r="E72" s="9">
        <v>409</v>
      </c>
      <c r="F72" s="11" t="str">
        <f>VLOOKUP(E72,Società!A$2:B$9999,2,FALSE)</f>
        <v>ASD BY BIKE</v>
      </c>
      <c r="G72" s="38" t="s">
        <v>1643</v>
      </c>
      <c r="H72" s="68" t="s">
        <v>1670</v>
      </c>
      <c r="I72" s="29">
        <v>140073438</v>
      </c>
    </row>
    <row r="73" spans="1:9" ht="12.75">
      <c r="A73" s="8">
        <v>606</v>
      </c>
      <c r="B73" t="s">
        <v>1649</v>
      </c>
      <c r="C73" s="45">
        <v>98</v>
      </c>
      <c r="D73" s="51" t="s">
        <v>1638</v>
      </c>
      <c r="E73" s="9">
        <v>1306</v>
      </c>
      <c r="F73" s="11" t="str">
        <f>VLOOKUP(E73,Società!A$2:B$9999,2,FALSE)</f>
        <v>TEAM PROBIKE A.S.D.</v>
      </c>
      <c r="G73" s="38" t="s">
        <v>1643</v>
      </c>
      <c r="H73" s="68" t="s">
        <v>1646</v>
      </c>
      <c r="I73" s="29">
        <v>606001403</v>
      </c>
    </row>
    <row r="74" spans="1:9" ht="12.75">
      <c r="A74" s="9">
        <v>607</v>
      </c>
      <c r="B74" s="10" t="s">
        <v>1657</v>
      </c>
      <c r="C74" s="45">
        <v>1</v>
      </c>
      <c r="D74" s="51" t="s">
        <v>1638</v>
      </c>
      <c r="E74" s="9">
        <v>347</v>
      </c>
      <c r="F74" s="11" t="str">
        <f>VLOOKUP(E74,Società!A$2:B$9999,2,FALSE)</f>
        <v>A.S.D. ZHIRAF</v>
      </c>
      <c r="G74" s="75" t="s">
        <v>1654</v>
      </c>
      <c r="I74" s="29" t="s">
        <v>1653</v>
      </c>
    </row>
    <row r="75" spans="1:9" ht="12.75">
      <c r="A75" s="9">
        <v>609</v>
      </c>
      <c r="B75" s="10" t="s">
        <v>1678</v>
      </c>
      <c r="C75" s="45">
        <v>99</v>
      </c>
      <c r="D75" s="51" t="s">
        <v>1638</v>
      </c>
      <c r="E75" s="9">
        <v>1337</v>
      </c>
      <c r="F75" s="11" t="str">
        <f>VLOOKUP(E75,Società!A$2:B$9999,2,FALSE)</f>
        <v>TUTTO BIKE TEAM KONA</v>
      </c>
      <c r="G75" s="38" t="s">
        <v>1643</v>
      </c>
      <c r="H75" s="68" t="s">
        <v>1646</v>
      </c>
      <c r="I75" s="29">
        <v>140151550</v>
      </c>
    </row>
    <row r="76" spans="1:9" ht="12.75">
      <c r="A76" s="9">
        <v>611</v>
      </c>
      <c r="B76" s="10" t="s">
        <v>1683</v>
      </c>
      <c r="C76" s="45">
        <v>99</v>
      </c>
      <c r="D76" s="51" t="s">
        <v>1638</v>
      </c>
      <c r="E76" s="9">
        <v>1337</v>
      </c>
      <c r="F76" s="11" t="str">
        <f>VLOOKUP(E76,Società!A$2:B$9999,2,FALSE)</f>
        <v>TUTTO BIKE TEAM KONA</v>
      </c>
      <c r="G76" s="38" t="s">
        <v>1643</v>
      </c>
      <c r="H76" s="68" t="s">
        <v>1646</v>
      </c>
      <c r="I76" s="29">
        <v>140180762</v>
      </c>
    </row>
    <row r="77" spans="1:9" ht="12.75">
      <c r="A77" s="9">
        <v>623</v>
      </c>
      <c r="B77" s="10" t="s">
        <v>1726</v>
      </c>
      <c r="C77" s="45">
        <v>98</v>
      </c>
      <c r="D77" s="51" t="s">
        <v>1638</v>
      </c>
      <c r="E77" s="9">
        <v>1336</v>
      </c>
      <c r="F77" s="11" t="str">
        <f>VLOOKUP(E77,Società!A$2:B$9999,2,FALSE)</f>
        <v>TUTTINBICI ASD</v>
      </c>
      <c r="G77" s="38" t="s">
        <v>1643</v>
      </c>
      <c r="H77" s="68" t="s">
        <v>1646</v>
      </c>
      <c r="I77" s="29">
        <v>130647381</v>
      </c>
    </row>
    <row r="78" spans="1:9" ht="12.75">
      <c r="A78" s="9">
        <v>624</v>
      </c>
      <c r="B78" s="10" t="s">
        <v>1730</v>
      </c>
      <c r="C78" s="45">
        <v>98</v>
      </c>
      <c r="D78" s="51" t="s">
        <v>1638</v>
      </c>
      <c r="F78" s="11" t="s">
        <v>1731</v>
      </c>
      <c r="G78" s="75" t="s">
        <v>1654</v>
      </c>
      <c r="I78" s="29" t="s">
        <v>1729</v>
      </c>
    </row>
    <row r="79" spans="1:9" ht="12.75">
      <c r="A79" s="9">
        <v>628</v>
      </c>
      <c r="B79" s="10" t="s">
        <v>1742</v>
      </c>
      <c r="C79" s="45">
        <v>98</v>
      </c>
      <c r="D79" s="51" t="s">
        <v>1638</v>
      </c>
      <c r="E79" s="9">
        <v>1306</v>
      </c>
      <c r="F79" s="11" t="str">
        <f>VLOOKUP(E79,Società!A$2:B$9999,2,FALSE)</f>
        <v>TEAM PROBIKE A.S.D.</v>
      </c>
      <c r="G79" s="38" t="s">
        <v>1643</v>
      </c>
      <c r="H79" s="68" t="s">
        <v>1646</v>
      </c>
      <c r="I79" s="29">
        <v>140440473</v>
      </c>
    </row>
    <row r="80" spans="1:9" ht="12.75">
      <c r="A80" s="9">
        <v>629</v>
      </c>
      <c r="B80" s="10" t="s">
        <v>1756</v>
      </c>
      <c r="C80" s="45">
        <v>98</v>
      </c>
      <c r="D80" s="51" t="s">
        <v>1638</v>
      </c>
      <c r="E80" s="9">
        <v>32</v>
      </c>
      <c r="F80" s="11" t="str">
        <f>VLOOKUP(E80,Società!A$2:B$9999,2,FALSE)</f>
        <v>A.S. D. CICLISSIMO BIKE</v>
      </c>
      <c r="G80" s="38" t="s">
        <v>1643</v>
      </c>
      <c r="H80" s="68" t="s">
        <v>1646</v>
      </c>
      <c r="I80" s="29">
        <v>130578205</v>
      </c>
    </row>
    <row r="81" spans="1:9" ht="12.75">
      <c r="A81" s="9">
        <v>613</v>
      </c>
      <c r="B81" s="10" t="s">
        <v>1698</v>
      </c>
      <c r="C81" s="45">
        <v>73</v>
      </c>
      <c r="D81" s="76" t="s">
        <v>1470</v>
      </c>
      <c r="E81" s="9">
        <v>421</v>
      </c>
      <c r="F81" s="11" t="str">
        <f>VLOOKUP(E81,Società!A$2:B$9999,2,FALSE)</f>
        <v>ASD CICLOSOVIGLIANA</v>
      </c>
      <c r="G81" s="38" t="s">
        <v>1643</v>
      </c>
      <c r="H81" s="68" t="s">
        <v>1670</v>
      </c>
      <c r="I81" s="29">
        <v>130589173</v>
      </c>
    </row>
    <row r="82" spans="1:9" ht="12.75">
      <c r="A82" s="9">
        <v>619</v>
      </c>
      <c r="B82" s="10" t="s">
        <v>1706</v>
      </c>
      <c r="C82" s="45">
        <v>93</v>
      </c>
      <c r="D82" s="51" t="s">
        <v>1470</v>
      </c>
      <c r="E82" s="9">
        <v>32</v>
      </c>
      <c r="F82" s="11" t="str">
        <f>VLOOKUP(E82,Società!A$2:B$9999,2,FALSE)</f>
        <v>A.S. D. CICLISSIMO BIKE</v>
      </c>
      <c r="G82" s="75" t="s">
        <v>1643</v>
      </c>
      <c r="H82" s="68" t="s">
        <v>1646</v>
      </c>
      <c r="I82" s="29">
        <v>140358539</v>
      </c>
    </row>
    <row r="83" spans="1:9" ht="12.75">
      <c r="A83" s="9">
        <v>621</v>
      </c>
      <c r="B83" s="10" t="s">
        <v>1711</v>
      </c>
      <c r="C83" s="45">
        <v>75</v>
      </c>
      <c r="D83" s="51" t="s">
        <v>1470</v>
      </c>
      <c r="E83" s="9">
        <v>1443</v>
      </c>
      <c r="F83" s="11" t="str">
        <f>VLOOKUP(E83,Società!A$2:B$9999,2,FALSE)</f>
        <v>BICIDEA MONTALLESE</v>
      </c>
      <c r="G83" s="38" t="s">
        <v>1654</v>
      </c>
      <c r="I83" s="29" t="s">
        <v>1710</v>
      </c>
    </row>
    <row r="84" spans="1:9" ht="12.75">
      <c r="A84" s="9">
        <v>625</v>
      </c>
      <c r="B84" s="10" t="s">
        <v>1734</v>
      </c>
      <c r="C84" s="45">
        <v>73</v>
      </c>
      <c r="D84" s="51" t="s">
        <v>1470</v>
      </c>
      <c r="E84" s="9">
        <v>32</v>
      </c>
      <c r="F84" s="11" t="str">
        <f>VLOOKUP(E84,Società!A$2:B$9999,2,FALSE)</f>
        <v>A.S. D. CICLISSIMO BIKE</v>
      </c>
      <c r="G84" s="38" t="s">
        <v>1643</v>
      </c>
      <c r="H84" s="68" t="s">
        <v>1646</v>
      </c>
      <c r="I84" s="29">
        <v>130795506</v>
      </c>
    </row>
  </sheetData>
  <sheetProtection/>
  <printOptions gridLines="1"/>
  <pageMargins left="0.1968503937007874" right="0.1968503937007874" top="0.3937007874015748" bottom="0.7874015748031497" header="0.5118110236220472" footer="0.5118110236220472"/>
  <pageSetup horizontalDpi="300" verticalDpi="300" orientation="portrait" paperSize="9" scale="90" r:id="rId1"/>
</worksheet>
</file>

<file path=xl/worksheets/sheet10.xml><?xml version="1.0" encoding="utf-8"?>
<worksheet xmlns="http://schemas.openxmlformats.org/spreadsheetml/2006/main" xmlns:r="http://schemas.openxmlformats.org/officeDocument/2006/relationships">
  <sheetPr codeName="Foglio2"/>
  <dimension ref="A4:E26"/>
  <sheetViews>
    <sheetView zoomScalePageLayoutView="0" workbookViewId="0" topLeftCell="A1">
      <selection activeCell="D33" sqref="D33"/>
    </sheetView>
  </sheetViews>
  <sheetFormatPr defaultColWidth="9.140625" defaultRowHeight="12.75"/>
  <cols>
    <col min="1" max="1" width="5.421875" style="0" bestFit="1" customWidth="1"/>
    <col min="2" max="2" width="40.57421875" style="0" bestFit="1" customWidth="1"/>
    <col min="3" max="3" width="5.8515625" style="0" bestFit="1" customWidth="1"/>
    <col min="4" max="4" width="22.421875" style="0" bestFit="1" customWidth="1"/>
    <col min="5" max="5" width="23.421875" style="0" bestFit="1" customWidth="1"/>
    <col min="6" max="6" width="5.421875" style="0" bestFit="1" customWidth="1"/>
    <col min="7" max="7" width="9.00390625" style="0" bestFit="1" customWidth="1"/>
  </cols>
  <sheetData>
    <row r="1" s="6" customFormat="1" ht="57" customHeight="1"/>
    <row r="4" spans="1:4" ht="15">
      <c r="A4" s="89" t="s">
        <v>82</v>
      </c>
      <c r="B4" s="89"/>
      <c r="C4" s="89"/>
      <c r="D4" s="89"/>
    </row>
    <row r="5" spans="1:5" ht="12.75">
      <c r="A5" s="5" t="str">
        <f>'Cl Soc'!$A$1</f>
        <v>Pos.</v>
      </c>
      <c r="B5" s="5" t="str">
        <f>'Cl Soc'!$B$1</f>
        <v>Società</v>
      </c>
      <c r="C5" s="5" t="str">
        <f>'Cl Soc'!$C$1</f>
        <v>Punti</v>
      </c>
      <c r="D5" s="5" t="str">
        <f>'Cl Soc'!$D$1</f>
        <v>Piazzamenti</v>
      </c>
      <c r="E5" s="5"/>
    </row>
    <row r="6" spans="1:4" ht="12.75">
      <c r="A6" s="8" t="str">
        <f>('Cl Soc'!$A$2)</f>
        <v>1°</v>
      </c>
      <c r="B6" s="21" t="str">
        <f>('Cl Soc'!$B$2)</f>
        <v>A.S. D. CICLISSIMO BIKE</v>
      </c>
      <c r="C6" s="8">
        <f>('Cl Soc'!$C$2)</f>
        <v>47</v>
      </c>
      <c r="D6" t="str">
        <f>('Cl Soc'!$D$2)</f>
        <v>: 1 1 1 1 1 2 2 2 3 3 4 5 5</v>
      </c>
    </row>
    <row r="7" spans="1:4" ht="12.75">
      <c r="A7" s="8" t="str">
        <f>('Cl Soc'!$A$3)</f>
        <v>2°</v>
      </c>
      <c r="B7" s="21" t="str">
        <f>('Cl Soc'!$B$3)</f>
        <v>TUTTO BIKE TEAM KONA</v>
      </c>
      <c r="C7" s="8">
        <f>('Cl Soc'!$C$3)</f>
        <v>14</v>
      </c>
      <c r="D7" t="str">
        <f>('Cl Soc'!$D$3)</f>
        <v>: 1 2 3 4</v>
      </c>
    </row>
    <row r="8" spans="1:4" ht="12.75">
      <c r="A8" s="8" t="str">
        <f>('Cl Soc'!$A$4)</f>
        <v>3°</v>
      </c>
      <c r="B8" s="21" t="str">
        <f>('Cl Soc'!$B$4)</f>
        <v>ASD BY BIKE</v>
      </c>
      <c r="C8" s="8">
        <f>('Cl Soc'!$C$4)</f>
        <v>14</v>
      </c>
      <c r="D8" t="str">
        <f>('Cl Soc'!$D$4)</f>
        <v>: 2 1 2 5</v>
      </c>
    </row>
    <row r="9" spans="1:4" ht="12.75">
      <c r="A9" s="8" t="str">
        <f>('Cl Soc'!$A$5)</f>
        <v>4°</v>
      </c>
      <c r="B9" s="21" t="str">
        <f>('Cl Soc'!$B$5)</f>
        <v>TEAM PROBIKE A.S.D.</v>
      </c>
      <c r="C9" s="8">
        <f>('Cl Soc'!$C$5)</f>
        <v>8</v>
      </c>
      <c r="D9" t="str">
        <f>('Cl Soc'!$D$5)</f>
        <v>: 3 3 4</v>
      </c>
    </row>
    <row r="10" spans="1:4" ht="12.75">
      <c r="A10" s="8" t="str">
        <f>('Cl Soc'!$A$6)</f>
        <v>5°</v>
      </c>
      <c r="B10" s="21" t="str">
        <f>('Cl Soc'!$B$6)</f>
        <v>A&amp;T CYCLING TEAM ASD</v>
      </c>
      <c r="C10" s="8">
        <f>('Cl Soc'!$C$6)</f>
        <v>7</v>
      </c>
      <c r="D10" t="str">
        <f>('Cl Soc'!$D$6)</f>
        <v>: 2 3</v>
      </c>
    </row>
    <row r="11" spans="1:4" ht="12.75">
      <c r="A11" s="8" t="str">
        <f>('Cl Soc'!$A$7)</f>
        <v>6°</v>
      </c>
      <c r="B11" s="21" t="str">
        <f>('Cl Soc'!$B$7)</f>
        <v>A.S.D. BICIPEDIA</v>
      </c>
      <c r="C11" s="8">
        <f>('Cl Soc'!$C$7)</f>
        <v>7</v>
      </c>
      <c r="D11" t="str">
        <f>('Cl Soc'!$D$7)</f>
        <v>: 2 3</v>
      </c>
    </row>
    <row r="12" spans="1:4" ht="12.75">
      <c r="A12" s="8" t="str">
        <f>('Cl Soc'!$A$8)</f>
        <v>7°</v>
      </c>
      <c r="B12" s="21" t="str">
        <f>('Cl Soc'!$B$8)</f>
        <v>A.S.D. CICLI TADDEI</v>
      </c>
      <c r="C12" s="8">
        <f>('Cl Soc'!$C$8)</f>
        <v>5</v>
      </c>
      <c r="D12" t="str">
        <f>('Cl Soc'!$D$8)</f>
        <v>: 1</v>
      </c>
    </row>
    <row r="13" spans="1:4" ht="12.75">
      <c r="A13" s="8" t="str">
        <f>('Cl Soc'!$A$9)</f>
        <v>8°</v>
      </c>
      <c r="B13" s="21" t="str">
        <f>('Cl Soc'!$B$9)</f>
        <v>BICIDEA MONTALLESE</v>
      </c>
      <c r="C13" s="8">
        <f>('Cl Soc'!$C$9)</f>
        <v>5</v>
      </c>
      <c r="D13" t="str">
        <f>('Cl Soc'!$D$9)</f>
        <v>: 1</v>
      </c>
    </row>
    <row r="14" spans="1:4" ht="12.75">
      <c r="A14" s="8" t="str">
        <f>('Cl Soc'!$A$10)</f>
        <v>9°</v>
      </c>
      <c r="B14" s="21" t="str">
        <f>('Cl Soc'!$B$10)</f>
        <v>A.S. VIGILI DEL FUOCO O. RUINI</v>
      </c>
      <c r="C14" s="8">
        <f>('Cl Soc'!$C$10)</f>
        <v>4</v>
      </c>
      <c r="D14" t="str">
        <f>('Cl Soc'!$D$10)</f>
        <v>: 2</v>
      </c>
    </row>
    <row r="15" spans="1:4" ht="12.75">
      <c r="A15" s="8" t="str">
        <f>('Cl Soc'!$A$11)</f>
        <v>10°</v>
      </c>
      <c r="B15" s="21" t="str">
        <f>('Cl Soc'!$B$11)</f>
        <v>ASD GRIP CASTELFIORENTINO</v>
      </c>
      <c r="C15" s="8">
        <f>('Cl Soc'!$C$11)</f>
        <v>4</v>
      </c>
      <c r="D15" t="str">
        <f>('Cl Soc'!$D$11)</f>
        <v>: 3 5</v>
      </c>
    </row>
    <row r="16" spans="1:4" ht="12.75">
      <c r="A16" s="8" t="str">
        <f>('Cl Soc'!$A$12)</f>
        <v>11°</v>
      </c>
      <c r="B16" s="21" t="str">
        <f>('Cl Soc'!$B$12)</f>
        <v>ASD CICLOSOVIGLIANA</v>
      </c>
      <c r="C16" s="8">
        <f>('Cl Soc'!$C$12)</f>
        <v>4</v>
      </c>
      <c r="D16" t="str">
        <f>('Cl Soc'!$D$12)</f>
        <v>: 4 4</v>
      </c>
    </row>
    <row r="17" spans="1:4" ht="12.75">
      <c r="A17" s="8" t="str">
        <f>('Cl Soc'!$A$13)</f>
        <v>12°</v>
      </c>
      <c r="B17" s="21" t="str">
        <f>('Cl Soc'!$B$13)</f>
        <v>G.S. TRE EMME A.S.D.</v>
      </c>
      <c r="C17" s="8">
        <f>('Cl Soc'!$C$13)</f>
        <v>3</v>
      </c>
      <c r="D17" t="str">
        <f>('Cl Soc'!$D$13)</f>
        <v>: 3</v>
      </c>
    </row>
    <row r="18" spans="1:4" ht="12.75">
      <c r="A18" s="8" t="str">
        <f>('Cl Soc'!$A$14)</f>
        <v>13°</v>
      </c>
      <c r="B18" s="21" t="str">
        <f>('Cl Soc'!$B$14)</f>
        <v>A.C.D.BICISPORTEAM FIRENZE</v>
      </c>
      <c r="C18" s="8">
        <f>('Cl Soc'!$C$14)</f>
        <v>2</v>
      </c>
      <c r="D18" t="str">
        <f>('Cl Soc'!$D$14)</f>
        <v>: 4</v>
      </c>
    </row>
    <row r="19" spans="1:4" ht="12.75">
      <c r="A19" s="8" t="str">
        <f>('Cl Soc'!$A$15)</f>
        <v>14°</v>
      </c>
      <c r="B19" s="21" t="str">
        <f>('Cl Soc'!$B$15)</f>
        <v>M.T.B. FIRENZE</v>
      </c>
      <c r="C19" s="8">
        <f>('Cl Soc'!$C$15)</f>
        <v>2</v>
      </c>
      <c r="D19" t="str">
        <f>('Cl Soc'!$D$15)</f>
        <v>: 4</v>
      </c>
    </row>
    <row r="20" spans="1:4" ht="12.75">
      <c r="A20" s="8" t="str">
        <f>('Cl Soc'!$A$16)</f>
        <v>15°</v>
      </c>
      <c r="B20" s="21" t="str">
        <f>('Cl Soc'!$B$16)</f>
        <v>MANILA BIKE TEAM PROFESSIONAL A.S.D.</v>
      </c>
      <c r="C20" s="8">
        <f>('Cl Soc'!$C$16)</f>
        <v>2</v>
      </c>
      <c r="D20" t="str">
        <f>('Cl Soc'!$D$16)</f>
        <v>: 4</v>
      </c>
    </row>
    <row r="21" spans="1:4" ht="12.75">
      <c r="A21" s="8" t="str">
        <f>('Cl Soc'!$A$17)</f>
        <v>16°</v>
      </c>
      <c r="B21" s="21" t="str">
        <f>('Cl Soc'!$B$17)</f>
        <v>TEAM CHIANTI BIKE ASD</v>
      </c>
      <c r="C21" s="8">
        <f>('Cl Soc'!$C$17)</f>
        <v>2</v>
      </c>
      <c r="D21" t="str">
        <f>('Cl Soc'!$D$17)</f>
        <v>: 4</v>
      </c>
    </row>
    <row r="22" spans="1:4" ht="12.75">
      <c r="A22" s="8" t="str">
        <f>('Cl Soc'!$A$18)</f>
        <v>17°</v>
      </c>
      <c r="B22" s="21" t="str">
        <f>('Cl Soc'!$B$18)</f>
        <v>TUTTINBICI ASD</v>
      </c>
      <c r="C22" s="8">
        <f>('Cl Soc'!$C$18)</f>
        <v>2</v>
      </c>
      <c r="D22" t="str">
        <f>('Cl Soc'!$D$18)</f>
        <v>: 5 5</v>
      </c>
    </row>
    <row r="23" spans="1:4" ht="12.75">
      <c r="A23" s="8" t="str">
        <f>('Cl Soc'!$A$19)</f>
        <v>18°</v>
      </c>
      <c r="B23" s="21" t="str">
        <f>('Cl Soc'!$B$19)</f>
        <v>UISP COMITATO TERRITORIALE PRATO</v>
      </c>
      <c r="C23" s="8">
        <f>('Cl Soc'!$C$19)</f>
        <v>1</v>
      </c>
      <c r="D23" t="str">
        <f>('Cl Soc'!$D$19)</f>
        <v>: 5</v>
      </c>
    </row>
    <row r="25" ht="12.75">
      <c r="B25" t="s">
        <v>49</v>
      </c>
    </row>
    <row r="26" ht="12.75">
      <c r="B26" t="s">
        <v>48</v>
      </c>
    </row>
  </sheetData>
  <sheetProtection/>
  <mergeCells count="1">
    <mergeCell ref="A4:D4"/>
  </mergeCells>
  <printOptions/>
  <pageMargins left="0.5905511811023623" right="0.5905511811023623" top="0.5905511811023623" bottom="0.5905511811023623" header="0.5905511811023623" footer="0.5905511811023623"/>
  <pageSetup orientation="portrait" paperSize="9" scale="80" r:id="rId2"/>
  <drawing r:id="rId1"/>
</worksheet>
</file>

<file path=xl/worksheets/sheet11.xml><?xml version="1.0" encoding="utf-8"?>
<worksheet xmlns="http://schemas.openxmlformats.org/spreadsheetml/2006/main" xmlns:r="http://schemas.openxmlformats.org/officeDocument/2006/relationships">
  <sheetPr codeName="Foglio3"/>
  <dimension ref="A1:A1"/>
  <sheetViews>
    <sheetView zoomScalePageLayoutView="0" workbookViewId="0" topLeftCell="A1">
      <selection activeCell="H13" sqref="H13"/>
    </sheetView>
  </sheetViews>
  <sheetFormatPr defaultColWidth="9.140625" defaultRowHeight="12.75"/>
  <cols>
    <col min="1" max="2" width="4.8515625" style="0" bestFit="1" customWidth="1"/>
    <col min="3" max="3" width="4.421875" style="0" bestFit="1" customWidth="1"/>
    <col min="4" max="4" width="23.421875" style="0" bestFit="1" customWidth="1"/>
    <col min="5" max="5" width="4.421875" style="0" bestFit="1" customWidth="1"/>
    <col min="6" max="6" width="23.421875" style="0" bestFit="1" customWidth="1"/>
    <col min="7" max="7" width="5.421875" style="0" bestFit="1" customWidth="1"/>
    <col min="8" max="8" width="9.00390625" style="0" bestFit="1" customWidth="1"/>
  </cols>
  <sheetData>
    <row r="1" s="6" customFormat="1" ht="57" customHeight="1"/>
  </sheetData>
  <sheetProtection/>
  <printOptions/>
  <pageMargins left="0.5905511811023623" right="0.5905511811023623" top="0.5905511811023623" bottom="0.5905511811023623" header="0.5905511811023623" footer="0.5905511811023623"/>
  <pageSetup orientation="portrait" paperSize="9" scale="80" r:id="rId2"/>
  <drawing r:id="rId1"/>
</worksheet>
</file>

<file path=xl/worksheets/sheet2.xml><?xml version="1.0" encoding="utf-8"?>
<worksheet xmlns="http://schemas.openxmlformats.org/spreadsheetml/2006/main" xmlns:r="http://schemas.openxmlformats.org/officeDocument/2006/relationships">
  <sheetPr codeName="Società"/>
  <dimension ref="A1:D1445"/>
  <sheetViews>
    <sheetView zoomScalePageLayoutView="0" workbookViewId="0" topLeftCell="A1">
      <pane ySplit="1" topLeftCell="A1329" activePane="bottomLeft" state="frozen"/>
      <selection pane="topLeft" activeCell="A1" sqref="A1"/>
      <selection pane="bottomLeft" activeCell="B1340" sqref="B1340"/>
    </sheetView>
  </sheetViews>
  <sheetFormatPr defaultColWidth="9.140625" defaultRowHeight="12.75"/>
  <cols>
    <col min="1" max="1" width="8.00390625" style="4" bestFit="1" customWidth="1"/>
    <col min="2" max="2" width="36.140625" style="52" bestFit="1" customWidth="1"/>
  </cols>
  <sheetData>
    <row r="1" spans="1:4" ht="12.75">
      <c r="A1" s="3" t="s">
        <v>12</v>
      </c>
      <c r="B1" s="25" t="s">
        <v>9</v>
      </c>
      <c r="C1" s="5" t="s">
        <v>62</v>
      </c>
      <c r="D1" s="5" t="s">
        <v>63</v>
      </c>
    </row>
    <row r="2" spans="1:4" ht="12.75">
      <c r="A2" s="4">
        <v>1</v>
      </c>
      <c r="B2" s="52" t="s">
        <v>196</v>
      </c>
      <c r="C2">
        <f>COUNTIF(Atleti!E$2:E$9997,A2)</f>
        <v>0</v>
      </c>
      <c r="D2">
        <f>COUNTIF(Arrivi!F$2:F$9994,B2)</f>
        <v>0</v>
      </c>
    </row>
    <row r="3" spans="1:4" ht="12.75">
      <c r="A3" s="4">
        <v>2</v>
      </c>
      <c r="B3" s="52" t="s">
        <v>197</v>
      </c>
      <c r="C3">
        <f>COUNTIF(Atleti!E$2:E$9997,A3)</f>
        <v>0</v>
      </c>
      <c r="D3">
        <f>COUNTIF(Arrivi!F$2:F$9994,B3)</f>
        <v>0</v>
      </c>
    </row>
    <row r="4" spans="1:4" ht="12.75">
      <c r="A4" s="4">
        <v>3</v>
      </c>
      <c r="B4" s="52" t="s">
        <v>198</v>
      </c>
      <c r="C4">
        <f>COUNTIF(Atleti!E$2:E$9997,A4)</f>
        <v>0</v>
      </c>
      <c r="D4">
        <f>COUNTIF(Arrivi!F$2:F$9994,B4)</f>
        <v>0</v>
      </c>
    </row>
    <row r="5" spans="1:4" ht="12.75">
      <c r="A5" s="4">
        <v>4</v>
      </c>
      <c r="B5" s="52" t="s">
        <v>199</v>
      </c>
      <c r="C5">
        <f>COUNTIF(Atleti!E$2:E$9997,A5)</f>
        <v>0</v>
      </c>
      <c r="D5">
        <f>COUNTIF(Arrivi!F$2:F$9994,B5)</f>
        <v>0</v>
      </c>
    </row>
    <row r="6" spans="1:4" ht="12.75">
      <c r="A6" s="4">
        <v>5</v>
      </c>
      <c r="B6" s="52" t="s">
        <v>200</v>
      </c>
      <c r="C6">
        <f>COUNTIF(Atleti!E$2:E$9997,A6)</f>
        <v>0</v>
      </c>
      <c r="D6">
        <f>COUNTIF(Arrivi!F$2:F$9994,B6)</f>
        <v>0</v>
      </c>
    </row>
    <row r="7" spans="1:4" ht="12.75">
      <c r="A7" s="4">
        <v>6</v>
      </c>
      <c r="B7" s="52" t="s">
        <v>201</v>
      </c>
      <c r="C7">
        <f>COUNTIF(Atleti!E$2:E$9997,A7)</f>
        <v>0</v>
      </c>
      <c r="D7">
        <f>COUNTIF(Arrivi!F$2:F$9994,B7)</f>
        <v>0</v>
      </c>
    </row>
    <row r="8" spans="1:4" ht="12.75">
      <c r="A8" s="4">
        <v>7</v>
      </c>
      <c r="B8" s="52" t="s">
        <v>202</v>
      </c>
      <c r="C8">
        <f>COUNTIF(Atleti!E$2:E$9997,A8)</f>
        <v>0</v>
      </c>
      <c r="D8">
        <f>COUNTIF(Arrivi!F$2:F$9994,B8)</f>
        <v>0</v>
      </c>
    </row>
    <row r="9" spans="1:4" ht="12.75">
      <c r="A9" s="4">
        <v>8</v>
      </c>
      <c r="B9" s="52" t="s">
        <v>203</v>
      </c>
      <c r="C9">
        <f>COUNTIF(Atleti!E$2:E$9997,A9)</f>
        <v>0</v>
      </c>
      <c r="D9">
        <f>COUNTIF(Arrivi!F$2:F$9994,B9)</f>
        <v>0</v>
      </c>
    </row>
    <row r="10" spans="1:4" ht="12.75">
      <c r="A10" s="4">
        <v>9</v>
      </c>
      <c r="B10" s="52" t="s">
        <v>204</v>
      </c>
      <c r="C10">
        <f>COUNTIF(Atleti!E$2:E$9997,A10)</f>
        <v>2</v>
      </c>
      <c r="D10">
        <f>COUNTIF(Arrivi!F$2:F$9994,B10)</f>
        <v>2</v>
      </c>
    </row>
    <row r="11" spans="1:4" ht="12.75">
      <c r="A11" s="4">
        <v>10</v>
      </c>
      <c r="B11" s="52" t="s">
        <v>205</v>
      </c>
      <c r="C11">
        <f>COUNTIF(Atleti!E$2:E$9997,A11)</f>
        <v>0</v>
      </c>
      <c r="D11">
        <f>COUNTIF(Arrivi!F$2:F$9994,B11)</f>
        <v>0</v>
      </c>
    </row>
    <row r="12" spans="1:4" ht="12.75">
      <c r="A12" s="4">
        <v>11</v>
      </c>
      <c r="B12" s="52" t="s">
        <v>206</v>
      </c>
      <c r="C12">
        <f>COUNTIF(Atleti!E$2:E$9997,A12)</f>
        <v>0</v>
      </c>
      <c r="D12">
        <f>COUNTIF(Arrivi!F$2:F$9994,B12)</f>
        <v>0</v>
      </c>
    </row>
    <row r="13" spans="1:4" ht="12.75">
      <c r="A13" s="4">
        <v>12</v>
      </c>
      <c r="B13" s="52" t="s">
        <v>207</v>
      </c>
      <c r="C13">
        <f>COUNTIF(Atleti!E$2:E$9997,A13)</f>
        <v>0</v>
      </c>
      <c r="D13">
        <f>COUNTIF(Arrivi!F$2:F$9994,B13)</f>
        <v>0</v>
      </c>
    </row>
    <row r="14" spans="1:4" ht="12.75">
      <c r="A14" s="4">
        <v>13</v>
      </c>
      <c r="B14" s="52" t="s">
        <v>208</v>
      </c>
      <c r="C14">
        <f>COUNTIF(Atleti!E$2:E$9997,A14)</f>
        <v>0</v>
      </c>
      <c r="D14">
        <f>COUNTIF(Arrivi!F$2:F$9994,B14)</f>
        <v>0</v>
      </c>
    </row>
    <row r="15" spans="1:4" ht="12.75">
      <c r="A15" s="4">
        <v>14</v>
      </c>
      <c r="B15" s="52" t="s">
        <v>209</v>
      </c>
      <c r="C15">
        <f>COUNTIF(Atleti!E$2:E$9997,A15)</f>
        <v>0</v>
      </c>
      <c r="D15">
        <f>COUNTIF(Arrivi!F$2:F$9994,B15)</f>
        <v>0</v>
      </c>
    </row>
    <row r="16" spans="1:4" ht="12.75">
      <c r="A16" s="4">
        <v>15</v>
      </c>
      <c r="B16" s="52" t="s">
        <v>1471</v>
      </c>
      <c r="C16">
        <f>COUNTIF(Atleti!E$2:E$9997,A16)</f>
        <v>0</v>
      </c>
      <c r="D16">
        <f>COUNTIF(Arrivi!F$2:F$9994,B16)</f>
        <v>0</v>
      </c>
    </row>
    <row r="17" spans="1:4" ht="12.75">
      <c r="A17" s="4">
        <v>16</v>
      </c>
      <c r="B17" s="52" t="s">
        <v>210</v>
      </c>
      <c r="C17">
        <f>COUNTIF(Atleti!E$2:E$9997,A17)</f>
        <v>0</v>
      </c>
      <c r="D17">
        <f>COUNTIF(Arrivi!F$2:F$9994,B17)</f>
        <v>0</v>
      </c>
    </row>
    <row r="18" spans="1:4" ht="12.75">
      <c r="A18" s="4">
        <v>17</v>
      </c>
      <c r="B18" s="52" t="s">
        <v>211</v>
      </c>
      <c r="C18">
        <f>COUNTIF(Atleti!E$2:E$9997,A18)</f>
        <v>0</v>
      </c>
      <c r="D18">
        <f>COUNTIF(Arrivi!F$2:F$9994,B18)</f>
        <v>0</v>
      </c>
    </row>
    <row r="19" spans="1:4" ht="12.75">
      <c r="A19" s="4">
        <v>18</v>
      </c>
      <c r="B19" s="52" t="s">
        <v>212</v>
      </c>
      <c r="C19">
        <f>COUNTIF(Atleti!E$2:E$9997,A19)</f>
        <v>0</v>
      </c>
      <c r="D19">
        <f>COUNTIF(Arrivi!F$2:F$9994,B19)</f>
        <v>0</v>
      </c>
    </row>
    <row r="20" spans="1:4" ht="12.75">
      <c r="A20" s="4">
        <v>19</v>
      </c>
      <c r="B20" s="52" t="s">
        <v>213</v>
      </c>
      <c r="C20">
        <f>COUNTIF(Atleti!E$2:E$9997,A20)</f>
        <v>0</v>
      </c>
      <c r="D20">
        <f>COUNTIF(Arrivi!F$2:F$9994,B20)</f>
        <v>0</v>
      </c>
    </row>
    <row r="21" spans="1:4" ht="12.75">
      <c r="A21" s="4">
        <v>20</v>
      </c>
      <c r="B21" s="52" t="s">
        <v>214</v>
      </c>
      <c r="C21">
        <f>COUNTIF(Atleti!E$2:E$9997,A21)</f>
        <v>0</v>
      </c>
      <c r="D21">
        <f>COUNTIF(Arrivi!F$2:F$9994,B21)</f>
        <v>0</v>
      </c>
    </row>
    <row r="22" spans="1:4" ht="12.75">
      <c r="A22" s="4">
        <v>21</v>
      </c>
      <c r="B22" s="52" t="s">
        <v>215</v>
      </c>
      <c r="C22">
        <f>COUNTIF(Atleti!E$2:E$9997,A22)</f>
        <v>0</v>
      </c>
      <c r="D22">
        <f>COUNTIF(Arrivi!F$2:F$9994,B22)</f>
        <v>0</v>
      </c>
    </row>
    <row r="23" spans="1:4" ht="12.75">
      <c r="A23" s="4">
        <v>22</v>
      </c>
      <c r="B23" s="52" t="s">
        <v>216</v>
      </c>
      <c r="C23">
        <f>COUNTIF(Atleti!E$2:E$9997,A23)</f>
        <v>0</v>
      </c>
      <c r="D23">
        <f>COUNTIF(Arrivi!F$2:F$9994,B23)</f>
        <v>0</v>
      </c>
    </row>
    <row r="24" spans="1:4" ht="12.75">
      <c r="A24" s="4">
        <v>23</v>
      </c>
      <c r="B24" s="52" t="s">
        <v>217</v>
      </c>
      <c r="C24">
        <f>COUNTIF(Atleti!E$2:E$9997,A24)</f>
        <v>0</v>
      </c>
      <c r="D24">
        <f>COUNTIF(Arrivi!F$2:F$9994,B24)</f>
        <v>0</v>
      </c>
    </row>
    <row r="25" spans="1:4" ht="12.75">
      <c r="A25" s="4">
        <v>24</v>
      </c>
      <c r="B25" s="52" t="s">
        <v>218</v>
      </c>
      <c r="C25">
        <f>COUNTIF(Atleti!E$2:E$9997,A25)</f>
        <v>0</v>
      </c>
      <c r="D25">
        <f>COUNTIF(Arrivi!F$2:F$9994,B25)</f>
        <v>0</v>
      </c>
    </row>
    <row r="26" spans="1:4" ht="12.75">
      <c r="A26" s="4">
        <v>25</v>
      </c>
      <c r="B26" s="52" t="s">
        <v>219</v>
      </c>
      <c r="C26">
        <f>COUNTIF(Atleti!E$2:E$9997,A26)</f>
        <v>1</v>
      </c>
      <c r="D26">
        <f>COUNTIF(Arrivi!F$2:F$9994,B26)</f>
        <v>1</v>
      </c>
    </row>
    <row r="27" spans="1:4" ht="12.75">
      <c r="A27" s="4">
        <v>26</v>
      </c>
      <c r="B27" s="52" t="s">
        <v>220</v>
      </c>
      <c r="C27">
        <f>COUNTIF(Atleti!E$2:E$9997,A27)</f>
        <v>0</v>
      </c>
      <c r="D27">
        <f>COUNTIF(Arrivi!F$2:F$9994,B27)</f>
        <v>0</v>
      </c>
    </row>
    <row r="28" spans="1:4" ht="12.75">
      <c r="A28" s="4">
        <v>27</v>
      </c>
      <c r="B28" s="52" t="s">
        <v>221</v>
      </c>
      <c r="C28">
        <f>COUNTIF(Atleti!E$2:E$9997,A28)</f>
        <v>0</v>
      </c>
      <c r="D28">
        <f>COUNTIF(Arrivi!F$2:F$9994,B28)</f>
        <v>0</v>
      </c>
    </row>
    <row r="29" spans="1:4" ht="12.75">
      <c r="A29" s="4">
        <v>28</v>
      </c>
      <c r="B29" s="52" t="s">
        <v>222</v>
      </c>
      <c r="C29">
        <f>COUNTIF(Atleti!E$2:E$9997,A29)</f>
        <v>0</v>
      </c>
      <c r="D29">
        <f>COUNTIF(Arrivi!F$2:F$9994,B29)</f>
        <v>0</v>
      </c>
    </row>
    <row r="30" spans="1:4" ht="12.75">
      <c r="A30" s="4">
        <v>29</v>
      </c>
      <c r="B30" s="52" t="s">
        <v>223</v>
      </c>
      <c r="C30">
        <f>COUNTIF(Atleti!E$2:E$9997,A30)</f>
        <v>0</v>
      </c>
      <c r="D30">
        <f>COUNTIF(Arrivi!F$2:F$9994,B30)</f>
        <v>0</v>
      </c>
    </row>
    <row r="31" spans="1:4" ht="12.75">
      <c r="A31" s="4">
        <v>30</v>
      </c>
      <c r="B31" s="52" t="s">
        <v>224</v>
      </c>
      <c r="C31">
        <f>COUNTIF(Atleti!E$2:E$9997,A31)</f>
        <v>0</v>
      </c>
      <c r="D31">
        <f>COUNTIF(Arrivi!F$2:F$9994,B31)</f>
        <v>0</v>
      </c>
    </row>
    <row r="32" spans="1:4" ht="12.75">
      <c r="A32" s="4">
        <v>31</v>
      </c>
      <c r="B32" s="52" t="s">
        <v>225</v>
      </c>
      <c r="C32">
        <f>COUNTIF(Atleti!E$2:E$9997,A32)</f>
        <v>0</v>
      </c>
      <c r="D32">
        <f>COUNTIF(Arrivi!F$2:F$9994,B32)</f>
        <v>0</v>
      </c>
    </row>
    <row r="33" spans="1:4" ht="12.75">
      <c r="A33" s="4">
        <v>32</v>
      </c>
      <c r="B33" s="52" t="s">
        <v>226</v>
      </c>
      <c r="C33">
        <f>COUNTIF(Atleti!E$2:E$9997,A33)</f>
        <v>14</v>
      </c>
      <c r="D33">
        <f>COUNTIF(Arrivi!F$2:F$9994,B33)</f>
        <v>13</v>
      </c>
    </row>
    <row r="34" spans="1:4" ht="12.75">
      <c r="A34" s="4">
        <v>33</v>
      </c>
      <c r="B34" s="52" t="s">
        <v>227</v>
      </c>
      <c r="C34">
        <f>COUNTIF(Atleti!E$2:E$9997,A34)</f>
        <v>0</v>
      </c>
      <c r="D34">
        <f>COUNTIF(Arrivi!F$2:F$9994,B34)</f>
        <v>0</v>
      </c>
    </row>
    <row r="35" spans="1:4" ht="12.75">
      <c r="A35" s="4">
        <v>34</v>
      </c>
      <c r="B35" s="52" t="s">
        <v>228</v>
      </c>
      <c r="C35">
        <f>COUNTIF(Atleti!E$2:E$9997,A35)</f>
        <v>0</v>
      </c>
      <c r="D35">
        <f>COUNTIF(Arrivi!F$2:F$9994,B35)</f>
        <v>0</v>
      </c>
    </row>
    <row r="36" spans="1:4" ht="12.75">
      <c r="A36" s="4">
        <v>35</v>
      </c>
      <c r="B36" s="52" t="s">
        <v>229</v>
      </c>
      <c r="C36">
        <f>COUNTIF(Atleti!E$2:E$9997,A36)</f>
        <v>0</v>
      </c>
      <c r="D36">
        <f>COUNTIF(Arrivi!F$2:F$9994,B36)</f>
        <v>0</v>
      </c>
    </row>
    <row r="37" spans="1:4" ht="12.75">
      <c r="A37" s="4">
        <v>36</v>
      </c>
      <c r="B37" s="52" t="s">
        <v>230</v>
      </c>
      <c r="C37">
        <f>COUNTIF(Atleti!E$2:E$9997,A37)</f>
        <v>1</v>
      </c>
      <c r="D37">
        <f>COUNTIF(Arrivi!F$2:F$9994,B37)</f>
        <v>1</v>
      </c>
    </row>
    <row r="38" spans="1:4" ht="12.75">
      <c r="A38" s="4">
        <v>37</v>
      </c>
      <c r="B38" s="52" t="s">
        <v>231</v>
      </c>
      <c r="C38">
        <f>COUNTIF(Atleti!E$2:E$9997,A38)</f>
        <v>0</v>
      </c>
      <c r="D38">
        <f>COUNTIF(Arrivi!F$2:F$9994,B38)</f>
        <v>0</v>
      </c>
    </row>
    <row r="39" spans="1:4" ht="12.75">
      <c r="A39" s="4">
        <v>38</v>
      </c>
      <c r="B39" s="52" t="s">
        <v>232</v>
      </c>
      <c r="C39">
        <f>COUNTIF(Atleti!E$2:E$9997,A39)</f>
        <v>0</v>
      </c>
      <c r="D39">
        <f>COUNTIF(Arrivi!F$2:F$9994,B39)</f>
        <v>0</v>
      </c>
    </row>
    <row r="40" spans="1:4" ht="12.75">
      <c r="A40" s="4">
        <v>39</v>
      </c>
      <c r="B40" s="52" t="s">
        <v>233</v>
      </c>
      <c r="C40">
        <f>COUNTIF(Atleti!E$2:E$9997,A40)</f>
        <v>0</v>
      </c>
      <c r="D40">
        <f>COUNTIF(Arrivi!F$2:F$9994,B40)</f>
        <v>0</v>
      </c>
    </row>
    <row r="41" spans="1:4" ht="12.75">
      <c r="A41" s="4">
        <v>40</v>
      </c>
      <c r="B41" s="52" t="s">
        <v>234</v>
      </c>
      <c r="C41">
        <f>COUNTIF(Atleti!E$2:E$9997,A41)</f>
        <v>0</v>
      </c>
      <c r="D41">
        <f>COUNTIF(Arrivi!F$2:F$9994,B41)</f>
        <v>0</v>
      </c>
    </row>
    <row r="42" spans="1:4" ht="12.75">
      <c r="A42" s="4">
        <v>41</v>
      </c>
      <c r="B42" s="52" t="s">
        <v>235</v>
      </c>
      <c r="C42">
        <f>COUNTIF(Atleti!E$2:E$9997,A42)</f>
        <v>0</v>
      </c>
      <c r="D42">
        <f>COUNTIF(Arrivi!F$2:F$9994,B42)</f>
        <v>0</v>
      </c>
    </row>
    <row r="43" spans="1:4" ht="12.75">
      <c r="A43" s="4">
        <v>42</v>
      </c>
      <c r="B43" s="52" t="s">
        <v>236</v>
      </c>
      <c r="C43">
        <f>COUNTIF(Atleti!E$2:E$9997,A43)</f>
        <v>0</v>
      </c>
      <c r="D43">
        <f>COUNTIF(Arrivi!F$2:F$9994,B43)</f>
        <v>0</v>
      </c>
    </row>
    <row r="44" spans="1:4" ht="12.75">
      <c r="A44" s="4">
        <v>43</v>
      </c>
      <c r="B44" s="52" t="s">
        <v>237</v>
      </c>
      <c r="C44">
        <f>COUNTIF(Atleti!E$2:E$9997,A44)</f>
        <v>0</v>
      </c>
      <c r="D44">
        <f>COUNTIF(Arrivi!F$2:F$9994,B44)</f>
        <v>0</v>
      </c>
    </row>
    <row r="45" spans="1:4" ht="12.75">
      <c r="A45" s="4">
        <v>44</v>
      </c>
      <c r="B45" s="52" t="s">
        <v>238</v>
      </c>
      <c r="C45">
        <f>COUNTIF(Atleti!E$2:E$9997,A45)</f>
        <v>0</v>
      </c>
      <c r="D45">
        <f>COUNTIF(Arrivi!F$2:F$9994,B45)</f>
        <v>0</v>
      </c>
    </row>
    <row r="46" spans="1:4" ht="12.75">
      <c r="A46" s="4">
        <v>45</v>
      </c>
      <c r="B46" s="52" t="s">
        <v>239</v>
      </c>
      <c r="C46">
        <f>COUNTIF(Atleti!E$2:E$9997,A46)</f>
        <v>0</v>
      </c>
      <c r="D46">
        <f>COUNTIF(Arrivi!F$2:F$9994,B46)</f>
        <v>0</v>
      </c>
    </row>
    <row r="47" spans="1:4" ht="12.75">
      <c r="A47" s="4">
        <v>46</v>
      </c>
      <c r="B47" s="52" t="s">
        <v>240</v>
      </c>
      <c r="C47">
        <f>COUNTIF(Atleti!E$2:E$9997,A47)</f>
        <v>0</v>
      </c>
      <c r="D47">
        <f>COUNTIF(Arrivi!F$2:F$9994,B47)</f>
        <v>0</v>
      </c>
    </row>
    <row r="48" spans="1:4" ht="12.75">
      <c r="A48" s="4">
        <v>47</v>
      </c>
      <c r="B48" s="52" t="s">
        <v>241</v>
      </c>
      <c r="C48">
        <f>COUNTIF(Atleti!E$2:E$9997,A48)</f>
        <v>0</v>
      </c>
      <c r="D48">
        <f>COUNTIF(Arrivi!F$2:F$9994,B48)</f>
        <v>0</v>
      </c>
    </row>
    <row r="49" spans="1:4" ht="12.75">
      <c r="A49" s="4">
        <v>48</v>
      </c>
      <c r="B49" s="52" t="s">
        <v>1472</v>
      </c>
      <c r="C49">
        <f>COUNTIF(Atleti!E$2:E$9997,A49)</f>
        <v>0</v>
      </c>
      <c r="D49">
        <f>COUNTIF(Arrivi!F$2:F$9994,B49)</f>
        <v>0</v>
      </c>
    </row>
    <row r="50" spans="1:4" ht="12.75">
      <c r="A50" s="4">
        <v>49</v>
      </c>
      <c r="B50" s="52" t="s">
        <v>242</v>
      </c>
      <c r="C50">
        <f>COUNTIF(Atleti!E$2:E$9997,A50)</f>
        <v>0</v>
      </c>
      <c r="D50">
        <f>COUNTIF(Arrivi!F$2:F$9994,B50)</f>
        <v>0</v>
      </c>
    </row>
    <row r="51" spans="1:4" ht="12.75">
      <c r="A51" s="4">
        <v>50</v>
      </c>
      <c r="B51" s="52" t="s">
        <v>243</v>
      </c>
      <c r="C51">
        <f>COUNTIF(Atleti!E$2:E$9997,A51)</f>
        <v>0</v>
      </c>
      <c r="D51">
        <f>COUNTIF(Arrivi!F$2:F$9994,B51)</f>
        <v>0</v>
      </c>
    </row>
    <row r="52" spans="1:4" ht="12.75">
      <c r="A52" s="4">
        <v>51</v>
      </c>
      <c r="B52" s="52" t="s">
        <v>244</v>
      </c>
      <c r="C52">
        <f>COUNTIF(Atleti!E$2:E$9997,A52)</f>
        <v>0</v>
      </c>
      <c r="D52">
        <f>COUNTIF(Arrivi!F$2:F$9994,B52)</f>
        <v>0</v>
      </c>
    </row>
    <row r="53" spans="1:4" ht="12.75">
      <c r="A53" s="4">
        <v>52</v>
      </c>
      <c r="B53" s="52" t="s">
        <v>245</v>
      </c>
      <c r="C53">
        <f>COUNTIF(Atleti!E$2:E$9997,A53)</f>
        <v>0</v>
      </c>
      <c r="D53">
        <f>COUNTIF(Arrivi!F$2:F$9994,B53)</f>
        <v>0</v>
      </c>
    </row>
    <row r="54" spans="1:4" ht="12.75">
      <c r="A54" s="4">
        <v>53</v>
      </c>
      <c r="B54" s="52" t="s">
        <v>246</v>
      </c>
      <c r="C54">
        <f>COUNTIF(Atleti!E$2:E$9997,A54)</f>
        <v>0</v>
      </c>
      <c r="D54">
        <f>COUNTIF(Arrivi!F$2:F$9994,B54)</f>
        <v>0</v>
      </c>
    </row>
    <row r="55" spans="1:4" ht="12.75">
      <c r="A55" s="4">
        <v>54</v>
      </c>
      <c r="B55" s="52" t="s">
        <v>247</v>
      </c>
      <c r="C55">
        <f>COUNTIF(Atleti!E$2:E$9997,A55)</f>
        <v>0</v>
      </c>
      <c r="D55">
        <f>COUNTIF(Arrivi!F$2:F$9994,B55)</f>
        <v>0</v>
      </c>
    </row>
    <row r="56" spans="1:4" ht="12.75">
      <c r="A56" s="4">
        <v>55</v>
      </c>
      <c r="B56" s="52" t="s">
        <v>248</v>
      </c>
      <c r="C56">
        <f>COUNTIF(Atleti!E$2:E$9997,A56)</f>
        <v>0</v>
      </c>
      <c r="D56">
        <f>COUNTIF(Arrivi!F$2:F$9994,B56)</f>
        <v>0</v>
      </c>
    </row>
    <row r="57" spans="1:4" ht="12.75">
      <c r="A57" s="4">
        <v>56</v>
      </c>
      <c r="B57" s="52" t="s">
        <v>249</v>
      </c>
      <c r="C57">
        <f>COUNTIF(Atleti!E$2:E$9997,A57)</f>
        <v>0</v>
      </c>
      <c r="D57">
        <f>COUNTIF(Arrivi!F$2:F$9994,B57)</f>
        <v>0</v>
      </c>
    </row>
    <row r="58" spans="1:4" ht="12.75">
      <c r="A58" s="4">
        <v>57</v>
      </c>
      <c r="B58" s="52" t="s">
        <v>250</v>
      </c>
      <c r="C58">
        <f>COUNTIF(Atleti!E$2:E$9997,A58)</f>
        <v>0</v>
      </c>
      <c r="D58">
        <f>COUNTIF(Arrivi!F$2:F$9994,B58)</f>
        <v>0</v>
      </c>
    </row>
    <row r="59" spans="1:4" ht="12.75">
      <c r="A59" s="4">
        <v>58</v>
      </c>
      <c r="B59" s="52" t="s">
        <v>251</v>
      </c>
      <c r="C59">
        <f>COUNTIF(Atleti!E$2:E$9997,A59)</f>
        <v>0</v>
      </c>
      <c r="D59">
        <f>COUNTIF(Arrivi!F$2:F$9994,B59)</f>
        <v>0</v>
      </c>
    </row>
    <row r="60" spans="1:4" ht="12.75">
      <c r="A60" s="4">
        <v>59</v>
      </c>
      <c r="B60" s="52" t="s">
        <v>252</v>
      </c>
      <c r="C60">
        <f>COUNTIF(Atleti!E$2:E$9997,A60)</f>
        <v>0</v>
      </c>
      <c r="D60">
        <f>COUNTIF(Arrivi!F$2:F$9994,B60)</f>
        <v>0</v>
      </c>
    </row>
    <row r="61" spans="1:4" ht="12.75">
      <c r="A61" s="4">
        <v>60</v>
      </c>
      <c r="B61" s="52" t="s">
        <v>253</v>
      </c>
      <c r="C61">
        <f>COUNTIF(Atleti!E$2:E$9997,A61)</f>
        <v>0</v>
      </c>
      <c r="D61">
        <f>COUNTIF(Arrivi!F$2:F$9994,B61)</f>
        <v>0</v>
      </c>
    </row>
    <row r="62" spans="1:4" ht="12.75">
      <c r="A62" s="4">
        <v>61</v>
      </c>
      <c r="B62" s="52" t="s">
        <v>254</v>
      </c>
      <c r="C62">
        <f>COUNTIF(Atleti!E$2:E$9997,A62)</f>
        <v>0</v>
      </c>
      <c r="D62">
        <f>COUNTIF(Arrivi!F$2:F$9994,B62)</f>
        <v>0</v>
      </c>
    </row>
    <row r="63" spans="1:4" ht="12.75">
      <c r="A63" s="4">
        <v>62</v>
      </c>
      <c r="B63" s="52" t="s">
        <v>255</v>
      </c>
      <c r="C63">
        <f>COUNTIF(Atleti!E$2:E$9997,A63)</f>
        <v>0</v>
      </c>
      <c r="D63">
        <f>COUNTIF(Arrivi!F$2:F$9994,B63)</f>
        <v>0</v>
      </c>
    </row>
    <row r="64" spans="1:4" ht="12.75">
      <c r="A64" s="4">
        <v>63</v>
      </c>
      <c r="B64" s="52" t="s">
        <v>256</v>
      </c>
      <c r="C64">
        <f>COUNTIF(Atleti!E$2:E$9997,A64)</f>
        <v>0</v>
      </c>
      <c r="D64">
        <f>COUNTIF(Arrivi!F$2:F$9994,B64)</f>
        <v>0</v>
      </c>
    </row>
    <row r="65" spans="1:4" ht="12.75">
      <c r="A65" s="4">
        <v>64</v>
      </c>
      <c r="B65" s="52" t="s">
        <v>257</v>
      </c>
      <c r="C65">
        <f>COUNTIF(Atleti!E$2:E$9997,A65)</f>
        <v>0</v>
      </c>
      <c r="D65">
        <f>COUNTIF(Arrivi!F$2:F$9994,B65)</f>
        <v>0</v>
      </c>
    </row>
    <row r="66" spans="1:4" ht="12.75">
      <c r="A66" s="4">
        <v>65</v>
      </c>
      <c r="B66" s="52" t="s">
        <v>258</v>
      </c>
      <c r="C66">
        <f>COUNTIF(Atleti!E$2:E$9997,A66)</f>
        <v>0</v>
      </c>
      <c r="D66">
        <f>COUNTIF(Arrivi!F$2:F$9994,B66)</f>
        <v>0</v>
      </c>
    </row>
    <row r="67" spans="1:4" ht="12.75">
      <c r="A67" s="4">
        <v>66</v>
      </c>
      <c r="B67" s="52" t="s">
        <v>259</v>
      </c>
      <c r="C67">
        <f>COUNTIF(Atleti!E$2:E$9997,A67)</f>
        <v>0</v>
      </c>
      <c r="D67">
        <f>COUNTIF(Arrivi!F$2:F$9994,B67)</f>
        <v>0</v>
      </c>
    </row>
    <row r="68" spans="1:4" ht="12.75">
      <c r="A68" s="4">
        <v>67</v>
      </c>
      <c r="B68" s="52" t="s">
        <v>260</v>
      </c>
      <c r="C68">
        <f>COUNTIF(Atleti!E$2:E$9997,A68)</f>
        <v>0</v>
      </c>
      <c r="D68">
        <f>COUNTIF(Arrivi!F$2:F$9994,B68)</f>
        <v>0</v>
      </c>
    </row>
    <row r="69" spans="1:4" ht="12.75">
      <c r="A69" s="4">
        <v>68</v>
      </c>
      <c r="B69" s="52" t="s">
        <v>261</v>
      </c>
      <c r="C69">
        <f>COUNTIF(Atleti!E$2:E$9997,A69)</f>
        <v>0</v>
      </c>
      <c r="D69">
        <f>COUNTIF(Arrivi!F$2:F$9994,B69)</f>
        <v>0</v>
      </c>
    </row>
    <row r="70" spans="1:4" ht="12.75">
      <c r="A70" s="4">
        <v>69</v>
      </c>
      <c r="B70" s="52" t="s">
        <v>262</v>
      </c>
      <c r="C70">
        <f>COUNTIF(Atleti!E$2:E$9997,A70)</f>
        <v>0</v>
      </c>
      <c r="D70">
        <f>COUNTIF(Arrivi!F$2:F$9994,B70)</f>
        <v>0</v>
      </c>
    </row>
    <row r="71" spans="1:4" ht="12.75">
      <c r="A71" s="4">
        <v>70</v>
      </c>
      <c r="B71" s="52" t="s">
        <v>263</v>
      </c>
      <c r="C71">
        <f>COUNTIF(Atleti!E$2:E$9997,A71)</f>
        <v>0</v>
      </c>
      <c r="D71">
        <f>COUNTIF(Arrivi!F$2:F$9994,B71)</f>
        <v>0</v>
      </c>
    </row>
    <row r="72" spans="1:4" ht="12.75">
      <c r="A72" s="4">
        <v>71</v>
      </c>
      <c r="B72" s="52" t="s">
        <v>264</v>
      </c>
      <c r="C72">
        <f>COUNTIF(Atleti!E$2:E$9997,A72)</f>
        <v>0</v>
      </c>
      <c r="D72">
        <f>COUNTIF(Arrivi!F$2:F$9994,B72)</f>
        <v>0</v>
      </c>
    </row>
    <row r="73" spans="1:4" ht="12.75">
      <c r="A73" s="4">
        <v>72</v>
      </c>
      <c r="B73" s="52" t="s">
        <v>265</v>
      </c>
      <c r="C73">
        <f>COUNTIF(Atleti!E$2:E$9997,A73)</f>
        <v>0</v>
      </c>
      <c r="D73">
        <f>COUNTIF(Arrivi!F$2:F$9994,B73)</f>
        <v>0</v>
      </c>
    </row>
    <row r="74" spans="1:4" ht="12.75">
      <c r="A74" s="4">
        <v>73</v>
      </c>
      <c r="B74" s="52" t="s">
        <v>266</v>
      </c>
      <c r="C74">
        <f>COUNTIF(Atleti!E$2:E$9997,A74)</f>
        <v>0</v>
      </c>
      <c r="D74">
        <f>COUNTIF(Arrivi!F$2:F$9994,B74)</f>
        <v>0</v>
      </c>
    </row>
    <row r="75" spans="1:4" ht="12.75">
      <c r="A75" s="4">
        <v>74</v>
      </c>
      <c r="B75" s="52" t="s">
        <v>267</v>
      </c>
      <c r="C75">
        <f>COUNTIF(Atleti!E$2:E$9997,A75)</f>
        <v>0</v>
      </c>
      <c r="D75">
        <f>COUNTIF(Arrivi!F$2:F$9994,B75)</f>
        <v>0</v>
      </c>
    </row>
    <row r="76" spans="1:4" ht="12.75">
      <c r="A76" s="4">
        <v>75</v>
      </c>
      <c r="B76" s="52" t="s">
        <v>268</v>
      </c>
      <c r="C76">
        <f>COUNTIF(Atleti!E$2:E$9997,A76)</f>
        <v>0</v>
      </c>
      <c r="D76">
        <f>COUNTIF(Arrivi!F$2:F$9994,B76)</f>
        <v>0</v>
      </c>
    </row>
    <row r="77" spans="1:4" ht="12.75">
      <c r="A77" s="4">
        <v>76</v>
      </c>
      <c r="B77" s="52" t="s">
        <v>269</v>
      </c>
      <c r="C77">
        <f>COUNTIF(Atleti!E$2:E$9997,A77)</f>
        <v>0</v>
      </c>
      <c r="D77">
        <f>COUNTIF(Arrivi!F$2:F$9994,B77)</f>
        <v>0</v>
      </c>
    </row>
    <row r="78" spans="1:4" ht="12.75">
      <c r="A78" s="4">
        <v>77</v>
      </c>
      <c r="B78" s="52" t="s">
        <v>270</v>
      </c>
      <c r="C78">
        <f>COUNTIF(Atleti!E$2:E$9997,A78)</f>
        <v>0</v>
      </c>
      <c r="D78">
        <f>COUNTIF(Arrivi!F$2:F$9994,B78)</f>
        <v>0</v>
      </c>
    </row>
    <row r="79" spans="1:4" ht="12.75">
      <c r="A79" s="4">
        <v>78</v>
      </c>
      <c r="B79" s="52" t="s">
        <v>271</v>
      </c>
      <c r="C79">
        <f>COUNTIF(Atleti!E$2:E$9997,A79)</f>
        <v>0</v>
      </c>
      <c r="D79">
        <f>COUNTIF(Arrivi!F$2:F$9994,B79)</f>
        <v>0</v>
      </c>
    </row>
    <row r="80" spans="1:4" ht="12.75">
      <c r="A80" s="4">
        <v>79</v>
      </c>
      <c r="B80" s="52" t="s">
        <v>272</v>
      </c>
      <c r="C80">
        <f>COUNTIF(Atleti!E$2:E$9997,A80)</f>
        <v>0</v>
      </c>
      <c r="D80">
        <f>COUNTIF(Arrivi!F$2:F$9994,B80)</f>
        <v>0</v>
      </c>
    </row>
    <row r="81" spans="1:4" ht="12.75">
      <c r="A81" s="4">
        <v>80</v>
      </c>
      <c r="B81" s="52" t="s">
        <v>273</v>
      </c>
      <c r="C81">
        <f>COUNTIF(Atleti!E$2:E$9997,A81)</f>
        <v>0</v>
      </c>
      <c r="D81">
        <f>COUNTIF(Arrivi!F$2:F$9994,B81)</f>
        <v>0</v>
      </c>
    </row>
    <row r="82" spans="1:4" ht="12.75">
      <c r="A82" s="4">
        <v>81</v>
      </c>
      <c r="B82" s="52" t="s">
        <v>274</v>
      </c>
      <c r="C82">
        <f>COUNTIF(Atleti!E$2:E$9997,A82)</f>
        <v>0</v>
      </c>
      <c r="D82">
        <f>COUNTIF(Arrivi!F$2:F$9994,B82)</f>
        <v>0</v>
      </c>
    </row>
    <row r="83" spans="1:4" ht="12.75">
      <c r="A83" s="4">
        <v>82</v>
      </c>
      <c r="B83" s="52" t="s">
        <v>275</v>
      </c>
      <c r="C83">
        <f>COUNTIF(Atleti!E$2:E$9997,A83)</f>
        <v>0</v>
      </c>
      <c r="D83">
        <f>COUNTIF(Arrivi!F$2:F$9994,B83)</f>
        <v>0</v>
      </c>
    </row>
    <row r="84" spans="1:4" ht="12.75">
      <c r="A84" s="4">
        <v>83</v>
      </c>
      <c r="B84" s="52" t="s">
        <v>276</v>
      </c>
      <c r="C84">
        <f>COUNTIF(Atleti!E$2:E$9997,A84)</f>
        <v>0</v>
      </c>
      <c r="D84">
        <f>COUNTIF(Arrivi!F$2:F$9994,B84)</f>
        <v>0</v>
      </c>
    </row>
    <row r="85" spans="1:4" ht="12.75">
      <c r="A85" s="4">
        <v>84</v>
      </c>
      <c r="B85" s="52" t="s">
        <v>277</v>
      </c>
      <c r="C85">
        <f>COUNTIF(Atleti!E$2:E$9997,A85)</f>
        <v>0</v>
      </c>
      <c r="D85">
        <f>COUNTIF(Arrivi!F$2:F$9994,B85)</f>
        <v>0</v>
      </c>
    </row>
    <row r="86" spans="1:4" ht="12.75">
      <c r="A86" s="4">
        <v>85</v>
      </c>
      <c r="B86" s="52" t="s">
        <v>278</v>
      </c>
      <c r="C86">
        <f>COUNTIF(Atleti!E$2:E$9997,A86)</f>
        <v>0</v>
      </c>
      <c r="D86">
        <f>COUNTIF(Arrivi!F$2:F$9994,B86)</f>
        <v>0</v>
      </c>
    </row>
    <row r="87" spans="1:4" ht="12.75">
      <c r="A87" s="4">
        <v>86</v>
      </c>
      <c r="B87" s="52" t="s">
        <v>279</v>
      </c>
      <c r="C87">
        <f>COUNTIF(Atleti!E$2:E$9997,A87)</f>
        <v>5</v>
      </c>
      <c r="D87">
        <f>COUNTIF(Arrivi!F$2:F$9994,B87)</f>
        <v>5</v>
      </c>
    </row>
    <row r="88" spans="1:4" ht="12.75">
      <c r="A88" s="4">
        <v>87</v>
      </c>
      <c r="B88" s="52" t="s">
        <v>280</v>
      </c>
      <c r="C88">
        <f>COUNTIF(Atleti!E$2:E$9997,A88)</f>
        <v>0</v>
      </c>
      <c r="D88">
        <f>COUNTIF(Arrivi!F$2:F$9994,B88)</f>
        <v>0</v>
      </c>
    </row>
    <row r="89" spans="1:4" ht="12.75">
      <c r="A89" s="4">
        <v>88</v>
      </c>
      <c r="B89" s="52" t="s">
        <v>281</v>
      </c>
      <c r="C89">
        <f>COUNTIF(Atleti!E$2:E$9997,A89)</f>
        <v>0</v>
      </c>
      <c r="D89">
        <f>COUNTIF(Arrivi!F$2:F$9994,B89)</f>
        <v>0</v>
      </c>
    </row>
    <row r="90" spans="1:4" ht="12.75">
      <c r="A90" s="4">
        <v>89</v>
      </c>
      <c r="B90" s="52" t="s">
        <v>282</v>
      </c>
      <c r="C90">
        <f>COUNTIF(Atleti!E$2:E$9997,A90)</f>
        <v>0</v>
      </c>
      <c r="D90">
        <f>COUNTIF(Arrivi!F$2:F$9994,B90)</f>
        <v>0</v>
      </c>
    </row>
    <row r="91" spans="1:4" ht="12.75">
      <c r="A91" s="4">
        <v>90</v>
      </c>
      <c r="B91" s="52" t="s">
        <v>283</v>
      </c>
      <c r="C91">
        <f>COUNTIF(Atleti!E$2:E$9997,A91)</f>
        <v>0</v>
      </c>
      <c r="D91">
        <f>COUNTIF(Arrivi!F$2:F$9994,B91)</f>
        <v>0</v>
      </c>
    </row>
    <row r="92" spans="1:4" ht="12.75">
      <c r="A92" s="4">
        <v>91</v>
      </c>
      <c r="B92" s="52" t="s">
        <v>284</v>
      </c>
      <c r="C92">
        <f>COUNTIF(Atleti!E$2:E$9997,A92)</f>
        <v>0</v>
      </c>
      <c r="D92">
        <f>COUNTIF(Arrivi!F$2:F$9994,B92)</f>
        <v>0</v>
      </c>
    </row>
    <row r="93" spans="1:4" ht="12.75">
      <c r="A93" s="4">
        <v>92</v>
      </c>
      <c r="B93" s="52" t="s">
        <v>285</v>
      </c>
      <c r="C93">
        <f>COUNTIF(Atleti!E$2:E$9997,A93)</f>
        <v>0</v>
      </c>
      <c r="D93">
        <f>COUNTIF(Arrivi!F$2:F$9994,B93)</f>
        <v>0</v>
      </c>
    </row>
    <row r="94" spans="1:4" ht="12.75">
      <c r="A94" s="4">
        <v>93</v>
      </c>
      <c r="B94" s="52" t="s">
        <v>286</v>
      </c>
      <c r="C94">
        <f>COUNTIF(Atleti!E$2:E$9997,A94)</f>
        <v>0</v>
      </c>
      <c r="D94">
        <f>COUNTIF(Arrivi!F$2:F$9994,B94)</f>
        <v>0</v>
      </c>
    </row>
    <row r="95" spans="1:4" ht="12.75">
      <c r="A95" s="4">
        <v>94</v>
      </c>
      <c r="B95" s="52" t="s">
        <v>287</v>
      </c>
      <c r="C95">
        <f>COUNTIF(Atleti!E$2:E$9997,A95)</f>
        <v>0</v>
      </c>
      <c r="D95">
        <f>COUNTIF(Arrivi!F$2:F$9994,B95)</f>
        <v>0</v>
      </c>
    </row>
    <row r="96" spans="1:4" ht="12.75">
      <c r="A96" s="4">
        <v>95</v>
      </c>
      <c r="B96" s="52" t="s">
        <v>288</v>
      </c>
      <c r="C96">
        <f>COUNTIF(Atleti!E$2:E$9997,A96)</f>
        <v>0</v>
      </c>
      <c r="D96">
        <f>COUNTIF(Arrivi!F$2:F$9994,B96)</f>
        <v>0</v>
      </c>
    </row>
    <row r="97" spans="1:4" ht="12.75">
      <c r="A97" s="4">
        <v>96</v>
      </c>
      <c r="B97" s="52" t="s">
        <v>289</v>
      </c>
      <c r="C97">
        <f>COUNTIF(Atleti!E$2:E$9997,A97)</f>
        <v>0</v>
      </c>
      <c r="D97">
        <f>COUNTIF(Arrivi!F$2:F$9994,B97)</f>
        <v>0</v>
      </c>
    </row>
    <row r="98" spans="1:4" ht="12.75">
      <c r="A98" s="4">
        <v>97</v>
      </c>
      <c r="B98" s="52" t="s">
        <v>290</v>
      </c>
      <c r="C98">
        <f>COUNTIF(Atleti!E$2:E$9997,A98)</f>
        <v>0</v>
      </c>
      <c r="D98">
        <f>COUNTIF(Arrivi!F$2:F$9994,B98)</f>
        <v>0</v>
      </c>
    </row>
    <row r="99" spans="1:4" ht="12.75">
      <c r="A99" s="4">
        <v>98</v>
      </c>
      <c r="B99" s="52" t="s">
        <v>291</v>
      </c>
      <c r="C99">
        <f>COUNTIF(Atleti!E$2:E$9997,A99)</f>
        <v>0</v>
      </c>
      <c r="D99">
        <f>COUNTIF(Arrivi!F$2:F$9994,B99)</f>
        <v>0</v>
      </c>
    </row>
    <row r="100" spans="1:4" ht="12.75">
      <c r="A100" s="4">
        <v>99</v>
      </c>
      <c r="B100" s="52" t="s">
        <v>292</v>
      </c>
      <c r="C100">
        <f>COUNTIF(Atleti!E$2:E$9997,A100)</f>
        <v>0</v>
      </c>
      <c r="D100">
        <f>COUNTIF(Arrivi!F$2:F$9994,B100)</f>
        <v>0</v>
      </c>
    </row>
    <row r="101" spans="1:4" ht="12.75">
      <c r="A101" s="4">
        <v>100</v>
      </c>
      <c r="B101" s="52" t="s">
        <v>293</v>
      </c>
      <c r="C101">
        <f>COUNTIF(Atleti!E$2:E$9997,A101)</f>
        <v>0</v>
      </c>
      <c r="D101">
        <f>COUNTIF(Arrivi!F$2:F$9994,B101)</f>
        <v>0</v>
      </c>
    </row>
    <row r="102" spans="1:4" ht="12.75">
      <c r="A102" s="4">
        <v>101</v>
      </c>
      <c r="B102" s="52" t="s">
        <v>294</v>
      </c>
      <c r="C102">
        <f>COUNTIF(Atleti!E$2:E$9997,A102)</f>
        <v>0</v>
      </c>
      <c r="D102">
        <f>COUNTIF(Arrivi!F$2:F$9994,B102)</f>
        <v>0</v>
      </c>
    </row>
    <row r="103" spans="1:4" ht="12.75">
      <c r="A103" s="4">
        <v>102</v>
      </c>
      <c r="B103" s="52" t="s">
        <v>295</v>
      </c>
      <c r="C103">
        <f>COUNTIF(Atleti!E$2:E$9997,A103)</f>
        <v>0</v>
      </c>
      <c r="D103">
        <f>COUNTIF(Arrivi!F$2:F$9994,B103)</f>
        <v>0</v>
      </c>
    </row>
    <row r="104" spans="1:4" ht="12.75">
      <c r="A104" s="4">
        <v>103</v>
      </c>
      <c r="B104" s="52" t="s">
        <v>296</v>
      </c>
      <c r="C104">
        <f>COUNTIF(Atleti!E$2:E$9997,A104)</f>
        <v>0</v>
      </c>
      <c r="D104">
        <f>COUNTIF(Arrivi!F$2:F$9994,B104)</f>
        <v>0</v>
      </c>
    </row>
    <row r="105" spans="1:4" ht="12.75">
      <c r="A105" s="4">
        <v>104</v>
      </c>
      <c r="B105" s="52" t="s">
        <v>297</v>
      </c>
      <c r="C105">
        <f>COUNTIF(Atleti!E$2:E$9997,A105)</f>
        <v>0</v>
      </c>
      <c r="D105">
        <f>COUNTIF(Arrivi!F$2:F$9994,B105)</f>
        <v>0</v>
      </c>
    </row>
    <row r="106" spans="1:4" ht="12.75">
      <c r="A106" s="4">
        <v>105</v>
      </c>
      <c r="B106" s="52" t="s">
        <v>298</v>
      </c>
      <c r="C106">
        <f>COUNTIF(Atleti!E$2:E$9997,A106)</f>
        <v>0</v>
      </c>
      <c r="D106">
        <f>COUNTIF(Arrivi!F$2:F$9994,B106)</f>
        <v>0</v>
      </c>
    </row>
    <row r="107" spans="1:4" ht="12.75">
      <c r="A107" s="4">
        <v>106</v>
      </c>
      <c r="B107" s="52" t="s">
        <v>299</v>
      </c>
      <c r="C107">
        <f>COUNTIF(Atleti!E$2:E$9997,A107)</f>
        <v>0</v>
      </c>
      <c r="D107">
        <f>COUNTIF(Arrivi!F$2:F$9994,B107)</f>
        <v>0</v>
      </c>
    </row>
    <row r="108" spans="1:4" ht="12.75">
      <c r="A108" s="4">
        <v>107</v>
      </c>
      <c r="B108" s="52" t="s">
        <v>300</v>
      </c>
      <c r="C108">
        <f>COUNTIF(Atleti!E$2:E$9997,A108)</f>
        <v>0</v>
      </c>
      <c r="D108">
        <f>COUNTIF(Arrivi!F$2:F$9994,B108)</f>
        <v>0</v>
      </c>
    </row>
    <row r="109" spans="1:4" ht="12.75">
      <c r="A109" s="4">
        <v>108</v>
      </c>
      <c r="B109" s="52" t="s">
        <v>301</v>
      </c>
      <c r="C109">
        <f>COUNTIF(Atleti!E$2:E$9997,A109)</f>
        <v>0</v>
      </c>
      <c r="D109">
        <f>COUNTIF(Arrivi!F$2:F$9994,B109)</f>
        <v>0</v>
      </c>
    </row>
    <row r="110" spans="1:4" ht="12.75">
      <c r="A110" s="4">
        <v>109</v>
      </c>
      <c r="B110" s="52" t="s">
        <v>1473</v>
      </c>
      <c r="C110">
        <f>COUNTIF(Atleti!E$2:E$9997,A110)</f>
        <v>0</v>
      </c>
      <c r="D110">
        <f>COUNTIF(Arrivi!F$2:F$9994,B110)</f>
        <v>0</v>
      </c>
    </row>
    <row r="111" spans="1:4" ht="12.75">
      <c r="A111" s="4">
        <v>110</v>
      </c>
      <c r="B111" s="52" t="s">
        <v>302</v>
      </c>
      <c r="C111">
        <f>COUNTIF(Atleti!E$2:E$9997,A111)</f>
        <v>0</v>
      </c>
      <c r="D111">
        <f>COUNTIF(Arrivi!F$2:F$9994,B111)</f>
        <v>0</v>
      </c>
    </row>
    <row r="112" spans="1:4" ht="12.75">
      <c r="A112" s="4">
        <v>111</v>
      </c>
      <c r="B112" s="52" t="s">
        <v>303</v>
      </c>
      <c r="C112">
        <f>COUNTIF(Atleti!E$2:E$9997,A112)</f>
        <v>0</v>
      </c>
      <c r="D112">
        <f>COUNTIF(Arrivi!F$2:F$9994,B112)</f>
        <v>0</v>
      </c>
    </row>
    <row r="113" spans="1:4" ht="12.75">
      <c r="A113" s="4">
        <v>112</v>
      </c>
      <c r="B113" s="52" t="s">
        <v>1474</v>
      </c>
      <c r="C113">
        <f>COUNTIF(Atleti!E$2:E$9997,A113)</f>
        <v>0</v>
      </c>
      <c r="D113">
        <f>COUNTIF(Arrivi!F$2:F$9994,B113)</f>
        <v>0</v>
      </c>
    </row>
    <row r="114" spans="1:4" ht="12.75">
      <c r="A114" s="4">
        <v>113</v>
      </c>
      <c r="B114" s="52" t="s">
        <v>304</v>
      </c>
      <c r="C114">
        <f>COUNTIF(Atleti!E$2:E$9997,A114)</f>
        <v>0</v>
      </c>
      <c r="D114">
        <f>COUNTIF(Arrivi!F$2:F$9994,B114)</f>
        <v>0</v>
      </c>
    </row>
    <row r="115" spans="1:4" ht="12.75">
      <c r="A115" s="4">
        <v>114</v>
      </c>
      <c r="B115" s="52" t="s">
        <v>305</v>
      </c>
      <c r="C115">
        <f>COUNTIF(Atleti!E$2:E$9997,A115)</f>
        <v>1</v>
      </c>
      <c r="D115">
        <f>COUNTIF(Arrivi!F$2:F$9994,B115)</f>
        <v>1</v>
      </c>
    </row>
    <row r="116" spans="1:4" ht="12.75">
      <c r="A116" s="4">
        <v>115</v>
      </c>
      <c r="B116" s="52" t="s">
        <v>1475</v>
      </c>
      <c r="C116">
        <f>COUNTIF(Atleti!E$2:E$9997,A116)</f>
        <v>0</v>
      </c>
      <c r="D116">
        <f>COUNTIF(Arrivi!F$2:F$9994,B116)</f>
        <v>0</v>
      </c>
    </row>
    <row r="117" spans="1:4" ht="12.75">
      <c r="A117" s="4">
        <v>116</v>
      </c>
      <c r="B117" s="52" t="s">
        <v>306</v>
      </c>
      <c r="C117">
        <f>COUNTIF(Atleti!E$2:E$9997,A117)</f>
        <v>0</v>
      </c>
      <c r="D117">
        <f>COUNTIF(Arrivi!F$2:F$9994,B117)</f>
        <v>0</v>
      </c>
    </row>
    <row r="118" spans="1:4" ht="12.75">
      <c r="A118" s="4">
        <v>117</v>
      </c>
      <c r="B118" s="52" t="s">
        <v>307</v>
      </c>
      <c r="C118">
        <f>COUNTIF(Atleti!E$2:E$9997,A118)</f>
        <v>0</v>
      </c>
      <c r="D118">
        <f>COUNTIF(Arrivi!F$2:F$9994,B118)</f>
        <v>0</v>
      </c>
    </row>
    <row r="119" spans="1:4" ht="12.75">
      <c r="A119" s="4">
        <v>118</v>
      </c>
      <c r="B119" s="52" t="s">
        <v>308</v>
      </c>
      <c r="C119">
        <f>COUNTIF(Atleti!E$2:E$9997,A119)</f>
        <v>0</v>
      </c>
      <c r="D119">
        <f>COUNTIF(Arrivi!F$2:F$9994,B119)</f>
        <v>0</v>
      </c>
    </row>
    <row r="120" spans="1:4" ht="12.75">
      <c r="A120" s="4">
        <v>119</v>
      </c>
      <c r="B120" s="52" t="s">
        <v>309</v>
      </c>
      <c r="C120">
        <f>COUNTIF(Atleti!E$2:E$9997,A120)</f>
        <v>0</v>
      </c>
      <c r="D120">
        <f>COUNTIF(Arrivi!F$2:F$9994,B120)</f>
        <v>0</v>
      </c>
    </row>
    <row r="121" spans="1:4" ht="12.75">
      <c r="A121" s="4">
        <v>120</v>
      </c>
      <c r="B121" s="52" t="s">
        <v>310</v>
      </c>
      <c r="C121">
        <f>COUNTIF(Atleti!E$2:E$9997,A121)</f>
        <v>0</v>
      </c>
      <c r="D121">
        <f>COUNTIF(Arrivi!F$2:F$9994,B121)</f>
        <v>0</v>
      </c>
    </row>
    <row r="122" spans="1:4" ht="12.75">
      <c r="A122" s="4">
        <v>121</v>
      </c>
      <c r="B122" s="52" t="s">
        <v>311</v>
      </c>
      <c r="C122">
        <f>COUNTIF(Atleti!E$2:E$9997,A122)</f>
        <v>0</v>
      </c>
      <c r="D122">
        <f>COUNTIF(Arrivi!F$2:F$9994,B122)</f>
        <v>0</v>
      </c>
    </row>
    <row r="123" spans="1:4" ht="12.75">
      <c r="A123" s="4">
        <v>122</v>
      </c>
      <c r="B123" s="52" t="s">
        <v>312</v>
      </c>
      <c r="C123">
        <f>COUNTIF(Atleti!E$2:E$9997,A123)</f>
        <v>0</v>
      </c>
      <c r="D123">
        <f>COUNTIF(Arrivi!F$2:F$9994,B123)</f>
        <v>0</v>
      </c>
    </row>
    <row r="124" spans="1:4" ht="12.75">
      <c r="A124" s="4">
        <v>123</v>
      </c>
      <c r="B124" s="52" t="s">
        <v>313</v>
      </c>
      <c r="C124">
        <f>COUNTIF(Atleti!E$2:E$9997,A124)</f>
        <v>0</v>
      </c>
      <c r="D124">
        <f>COUNTIF(Arrivi!F$2:F$9994,B124)</f>
        <v>0</v>
      </c>
    </row>
    <row r="125" spans="1:4" ht="12.75">
      <c r="A125" s="4">
        <v>124</v>
      </c>
      <c r="B125" s="52" t="s">
        <v>314</v>
      </c>
      <c r="C125">
        <f>COUNTIF(Atleti!E$2:E$9997,A125)</f>
        <v>0</v>
      </c>
      <c r="D125">
        <f>COUNTIF(Arrivi!F$2:F$9994,B125)</f>
        <v>0</v>
      </c>
    </row>
    <row r="126" spans="1:4" ht="12.75">
      <c r="A126" s="4">
        <v>125</v>
      </c>
      <c r="B126" s="52" t="s">
        <v>315</v>
      </c>
      <c r="C126">
        <f>COUNTIF(Atleti!E$2:E$9997,A126)</f>
        <v>0</v>
      </c>
      <c r="D126">
        <f>COUNTIF(Arrivi!F$2:F$9994,B126)</f>
        <v>0</v>
      </c>
    </row>
    <row r="127" spans="1:4" ht="12.75">
      <c r="A127" s="4">
        <v>126</v>
      </c>
      <c r="B127" s="52" t="s">
        <v>316</v>
      </c>
      <c r="C127">
        <f>COUNTIF(Atleti!E$2:E$9997,A127)</f>
        <v>0</v>
      </c>
      <c r="D127">
        <f>COUNTIF(Arrivi!F$2:F$9994,B127)</f>
        <v>0</v>
      </c>
    </row>
    <row r="128" spans="1:4" ht="12.75">
      <c r="A128" s="4">
        <v>127</v>
      </c>
      <c r="B128" s="52" t="s">
        <v>317</v>
      </c>
      <c r="C128">
        <f>COUNTIF(Atleti!E$2:E$9997,A128)</f>
        <v>0</v>
      </c>
      <c r="D128">
        <f>COUNTIF(Arrivi!F$2:F$9994,B128)</f>
        <v>0</v>
      </c>
    </row>
    <row r="129" spans="1:4" ht="12.75">
      <c r="A129" s="4">
        <v>128</v>
      </c>
      <c r="B129" s="52" t="s">
        <v>318</v>
      </c>
      <c r="C129">
        <f>COUNTIF(Atleti!E$2:E$9997,A129)</f>
        <v>0</v>
      </c>
      <c r="D129">
        <f>COUNTIF(Arrivi!F$2:F$9994,B129)</f>
        <v>0</v>
      </c>
    </row>
    <row r="130" spans="1:4" ht="12.75">
      <c r="A130" s="4">
        <v>129</v>
      </c>
      <c r="B130" s="52" t="s">
        <v>319</v>
      </c>
      <c r="C130">
        <f>COUNTIF(Atleti!E$2:E$9997,A130)</f>
        <v>0</v>
      </c>
      <c r="D130">
        <f>COUNTIF(Arrivi!F$2:F$9994,B130)</f>
        <v>0</v>
      </c>
    </row>
    <row r="131" spans="1:4" ht="12.75">
      <c r="A131" s="4">
        <v>130</v>
      </c>
      <c r="B131" s="52" t="s">
        <v>320</v>
      </c>
      <c r="C131">
        <f>COUNTIF(Atleti!E$2:E$9997,A131)</f>
        <v>0</v>
      </c>
      <c r="D131">
        <f>COUNTIF(Arrivi!F$2:F$9994,B131)</f>
        <v>0</v>
      </c>
    </row>
    <row r="132" spans="1:4" ht="12.75">
      <c r="A132" s="4">
        <v>131</v>
      </c>
      <c r="B132" s="52" t="s">
        <v>321</v>
      </c>
      <c r="C132">
        <f>COUNTIF(Atleti!E$2:E$9997,A132)</f>
        <v>0</v>
      </c>
      <c r="D132">
        <f>COUNTIF(Arrivi!F$2:F$9994,B132)</f>
        <v>0</v>
      </c>
    </row>
    <row r="133" spans="1:4" ht="12.75">
      <c r="A133" s="4">
        <v>132</v>
      </c>
      <c r="B133" s="52" t="s">
        <v>322</v>
      </c>
      <c r="C133">
        <f>COUNTIF(Atleti!E$2:E$9997,A133)</f>
        <v>0</v>
      </c>
      <c r="D133">
        <f>COUNTIF(Arrivi!F$2:F$9994,B133)</f>
        <v>0</v>
      </c>
    </row>
    <row r="134" spans="1:4" ht="12.75">
      <c r="A134" s="4">
        <v>133</v>
      </c>
      <c r="B134" s="52" t="s">
        <v>323</v>
      </c>
      <c r="C134">
        <f>COUNTIF(Atleti!E$2:E$9997,A134)</f>
        <v>0</v>
      </c>
      <c r="D134">
        <f>COUNTIF(Arrivi!F$2:F$9994,B134)</f>
        <v>0</v>
      </c>
    </row>
    <row r="135" spans="1:4" ht="12.75">
      <c r="A135" s="4">
        <v>134</v>
      </c>
      <c r="B135" s="52" t="s">
        <v>324</v>
      </c>
      <c r="C135">
        <f>COUNTIF(Atleti!E$2:E$9997,A135)</f>
        <v>0</v>
      </c>
      <c r="D135">
        <f>COUNTIF(Arrivi!F$2:F$9994,B135)</f>
        <v>0</v>
      </c>
    </row>
    <row r="136" spans="1:4" ht="12.75">
      <c r="A136" s="4">
        <v>135</v>
      </c>
      <c r="B136" s="52" t="s">
        <v>325</v>
      </c>
      <c r="C136">
        <f>COUNTIF(Atleti!E$2:E$9997,A136)</f>
        <v>0</v>
      </c>
      <c r="D136">
        <f>COUNTIF(Arrivi!F$2:F$9994,B136)</f>
        <v>0</v>
      </c>
    </row>
    <row r="137" spans="1:4" ht="12.75">
      <c r="A137" s="4">
        <v>136</v>
      </c>
      <c r="B137" s="52" t="s">
        <v>326</v>
      </c>
      <c r="C137">
        <f>COUNTIF(Atleti!E$2:E$9997,A137)</f>
        <v>0</v>
      </c>
      <c r="D137">
        <f>COUNTIF(Arrivi!F$2:F$9994,B137)</f>
        <v>0</v>
      </c>
    </row>
    <row r="138" spans="1:4" ht="12.75">
      <c r="A138" s="4">
        <v>137</v>
      </c>
      <c r="B138" s="52" t="s">
        <v>327</v>
      </c>
      <c r="C138">
        <f>COUNTIF(Atleti!E$2:E$9997,A138)</f>
        <v>0</v>
      </c>
      <c r="D138">
        <f>COUNTIF(Arrivi!F$2:F$9994,B138)</f>
        <v>0</v>
      </c>
    </row>
    <row r="139" spans="1:4" ht="12.75">
      <c r="A139" s="4">
        <v>138</v>
      </c>
      <c r="B139" s="52" t="s">
        <v>328</v>
      </c>
      <c r="C139">
        <f>COUNTIF(Atleti!E$2:E$9997,A139)</f>
        <v>0</v>
      </c>
      <c r="D139">
        <f>COUNTIF(Arrivi!F$2:F$9994,B139)</f>
        <v>0</v>
      </c>
    </row>
    <row r="140" spans="1:4" ht="12.75">
      <c r="A140" s="4">
        <v>139</v>
      </c>
      <c r="B140" s="52" t="s">
        <v>329</v>
      </c>
      <c r="C140">
        <f>COUNTIF(Atleti!E$2:E$9997,A140)</f>
        <v>0</v>
      </c>
      <c r="D140">
        <f>COUNTIF(Arrivi!F$2:F$9994,B140)</f>
        <v>0</v>
      </c>
    </row>
    <row r="141" spans="1:4" ht="12.75">
      <c r="A141" s="4">
        <v>140</v>
      </c>
      <c r="B141" s="52" t="s">
        <v>330</v>
      </c>
      <c r="C141">
        <f>COUNTIF(Atleti!E$2:E$9997,A141)</f>
        <v>0</v>
      </c>
      <c r="D141">
        <f>COUNTIF(Arrivi!F$2:F$9994,B141)</f>
        <v>0</v>
      </c>
    </row>
    <row r="142" spans="1:4" ht="12.75">
      <c r="A142" s="4">
        <v>141</v>
      </c>
      <c r="B142" s="52" t="s">
        <v>331</v>
      </c>
      <c r="C142">
        <f>COUNTIF(Atleti!E$2:E$9997,A142)</f>
        <v>0</v>
      </c>
      <c r="D142">
        <f>COUNTIF(Arrivi!F$2:F$9994,B142)</f>
        <v>0</v>
      </c>
    </row>
    <row r="143" spans="1:4" ht="12.75">
      <c r="A143" s="4">
        <v>142</v>
      </c>
      <c r="B143" s="52" t="s">
        <v>332</v>
      </c>
      <c r="C143">
        <f>COUNTIF(Atleti!E$2:E$9997,A143)</f>
        <v>0</v>
      </c>
      <c r="D143">
        <f>COUNTIF(Arrivi!F$2:F$9994,B143)</f>
        <v>0</v>
      </c>
    </row>
    <row r="144" spans="1:4" ht="12.75">
      <c r="A144" s="4">
        <v>143</v>
      </c>
      <c r="B144" s="52" t="s">
        <v>333</v>
      </c>
      <c r="C144">
        <f>COUNTIF(Atleti!E$2:E$9997,A144)</f>
        <v>0</v>
      </c>
      <c r="D144">
        <f>COUNTIF(Arrivi!F$2:F$9994,B144)</f>
        <v>0</v>
      </c>
    </row>
    <row r="145" spans="1:4" ht="12.75">
      <c r="A145" s="4">
        <v>144</v>
      </c>
      <c r="B145" s="52" t="s">
        <v>1476</v>
      </c>
      <c r="C145">
        <f>COUNTIF(Atleti!E$2:E$9997,A145)</f>
        <v>0</v>
      </c>
      <c r="D145">
        <f>COUNTIF(Arrivi!F$2:F$9994,B145)</f>
        <v>0</v>
      </c>
    </row>
    <row r="146" spans="1:4" ht="12.75">
      <c r="A146" s="4">
        <v>145</v>
      </c>
      <c r="B146" s="52" t="s">
        <v>334</v>
      </c>
      <c r="C146">
        <f>COUNTIF(Atleti!E$2:E$9997,A146)</f>
        <v>0</v>
      </c>
      <c r="D146">
        <f>COUNTIF(Arrivi!F$2:F$9994,B146)</f>
        <v>0</v>
      </c>
    </row>
    <row r="147" spans="1:4" ht="12.75">
      <c r="A147" s="4">
        <v>146</v>
      </c>
      <c r="B147" s="52" t="s">
        <v>335</v>
      </c>
      <c r="C147">
        <f>COUNTIF(Atleti!E$2:E$9997,A147)</f>
        <v>0</v>
      </c>
      <c r="D147">
        <f>COUNTIF(Arrivi!F$2:F$9994,B147)</f>
        <v>0</v>
      </c>
    </row>
    <row r="148" spans="1:4" ht="12.75">
      <c r="A148" s="4">
        <v>147</v>
      </c>
      <c r="B148" s="52" t="s">
        <v>336</v>
      </c>
      <c r="C148">
        <f>COUNTIF(Atleti!E$2:E$9997,A148)</f>
        <v>0</v>
      </c>
      <c r="D148">
        <f>COUNTIF(Arrivi!F$2:F$9994,B148)</f>
        <v>0</v>
      </c>
    </row>
    <row r="149" spans="1:4" ht="12.75">
      <c r="A149" s="4">
        <v>148</v>
      </c>
      <c r="B149" s="52" t="s">
        <v>337</v>
      </c>
      <c r="C149">
        <f>COUNTIF(Atleti!E$2:E$9997,A149)</f>
        <v>0</v>
      </c>
      <c r="D149">
        <f>COUNTIF(Arrivi!F$2:F$9994,B149)</f>
        <v>0</v>
      </c>
    </row>
    <row r="150" spans="1:4" ht="12.75">
      <c r="A150" s="4">
        <v>149</v>
      </c>
      <c r="B150" s="52" t="s">
        <v>338</v>
      </c>
      <c r="C150">
        <f>COUNTIF(Atleti!E$2:E$9997,A150)</f>
        <v>0</v>
      </c>
      <c r="D150">
        <f>COUNTIF(Arrivi!F$2:F$9994,B150)</f>
        <v>0</v>
      </c>
    </row>
    <row r="151" spans="1:4" ht="12.75">
      <c r="A151" s="4">
        <v>150</v>
      </c>
      <c r="B151" s="52" t="s">
        <v>339</v>
      </c>
      <c r="C151">
        <f>COUNTIF(Atleti!E$2:E$9997,A151)</f>
        <v>0</v>
      </c>
      <c r="D151">
        <f>COUNTIF(Arrivi!F$2:F$9994,B151)</f>
        <v>0</v>
      </c>
    </row>
    <row r="152" spans="1:4" ht="12.75">
      <c r="A152" s="4">
        <v>151</v>
      </c>
      <c r="B152" s="52" t="s">
        <v>340</v>
      </c>
      <c r="C152">
        <f>COUNTIF(Atleti!E$2:E$9997,A152)</f>
        <v>0</v>
      </c>
      <c r="D152">
        <f>COUNTIF(Arrivi!F$2:F$9994,B152)</f>
        <v>0</v>
      </c>
    </row>
    <row r="153" spans="1:4" ht="12.75">
      <c r="A153" s="4">
        <v>152</v>
      </c>
      <c r="B153" s="52" t="s">
        <v>341</v>
      </c>
      <c r="C153">
        <f>COUNTIF(Atleti!E$2:E$9997,A153)</f>
        <v>0</v>
      </c>
      <c r="D153">
        <f>COUNTIF(Arrivi!F$2:F$9994,B153)</f>
        <v>0</v>
      </c>
    </row>
    <row r="154" spans="1:4" ht="12.75">
      <c r="A154" s="4">
        <v>153</v>
      </c>
      <c r="B154" s="52" t="s">
        <v>342</v>
      </c>
      <c r="C154">
        <f>COUNTIF(Atleti!E$2:E$9997,A154)</f>
        <v>0</v>
      </c>
      <c r="D154">
        <f>COUNTIF(Arrivi!F$2:F$9994,B154)</f>
        <v>0</v>
      </c>
    </row>
    <row r="155" spans="1:4" ht="12.75">
      <c r="A155" s="4">
        <v>154</v>
      </c>
      <c r="B155" s="52" t="s">
        <v>343</v>
      </c>
      <c r="C155">
        <f>COUNTIF(Atleti!E$2:E$9997,A155)</f>
        <v>0</v>
      </c>
      <c r="D155">
        <f>COUNTIF(Arrivi!F$2:F$9994,B155)</f>
        <v>0</v>
      </c>
    </row>
    <row r="156" spans="1:4" ht="12.75">
      <c r="A156" s="4">
        <v>155</v>
      </c>
      <c r="B156" s="52" t="s">
        <v>344</v>
      </c>
      <c r="C156">
        <f>COUNTIF(Atleti!E$2:E$9997,A156)</f>
        <v>0</v>
      </c>
      <c r="D156">
        <f>COUNTIF(Arrivi!F$2:F$9994,B156)</f>
        <v>0</v>
      </c>
    </row>
    <row r="157" spans="1:4" ht="12.75">
      <c r="A157" s="4">
        <v>156</v>
      </c>
      <c r="B157" s="52" t="s">
        <v>345</v>
      </c>
      <c r="C157">
        <f>COUNTIF(Atleti!E$2:E$9997,A157)</f>
        <v>0</v>
      </c>
      <c r="D157">
        <f>COUNTIF(Arrivi!F$2:F$9994,B157)</f>
        <v>0</v>
      </c>
    </row>
    <row r="158" spans="1:4" ht="12.75">
      <c r="A158" s="4">
        <v>157</v>
      </c>
      <c r="B158" s="52" t="s">
        <v>346</v>
      </c>
      <c r="C158">
        <f>COUNTIF(Atleti!E$2:E$9997,A158)</f>
        <v>0</v>
      </c>
      <c r="D158">
        <f>COUNTIF(Arrivi!F$2:F$9994,B158)</f>
        <v>0</v>
      </c>
    </row>
    <row r="159" spans="1:4" ht="12.75">
      <c r="A159" s="4">
        <v>158</v>
      </c>
      <c r="B159" s="52" t="s">
        <v>347</v>
      </c>
      <c r="C159">
        <f>COUNTIF(Atleti!E$2:E$9997,A159)</f>
        <v>0</v>
      </c>
      <c r="D159">
        <f>COUNTIF(Arrivi!F$2:F$9994,B159)</f>
        <v>0</v>
      </c>
    </row>
    <row r="160" spans="1:4" ht="12.75">
      <c r="A160" s="4">
        <v>159</v>
      </c>
      <c r="B160" s="52" t="s">
        <v>348</v>
      </c>
      <c r="C160">
        <f>COUNTIF(Atleti!E$2:E$9997,A160)</f>
        <v>0</v>
      </c>
      <c r="D160">
        <f>COUNTIF(Arrivi!F$2:F$9994,B160)</f>
        <v>0</v>
      </c>
    </row>
    <row r="161" spans="1:4" ht="12.75">
      <c r="A161" s="4">
        <v>160</v>
      </c>
      <c r="B161" s="52" t="s">
        <v>349</v>
      </c>
      <c r="C161">
        <f>COUNTIF(Atleti!E$2:E$9997,A161)</f>
        <v>0</v>
      </c>
      <c r="D161">
        <f>COUNTIF(Arrivi!F$2:F$9994,B161)</f>
        <v>0</v>
      </c>
    </row>
    <row r="162" spans="1:4" ht="12.75">
      <c r="A162" s="4">
        <v>161</v>
      </c>
      <c r="B162" s="52" t="s">
        <v>1477</v>
      </c>
      <c r="C162">
        <f>COUNTIF(Atleti!E$2:E$9997,A162)</f>
        <v>0</v>
      </c>
      <c r="D162">
        <f>COUNTIF(Arrivi!F$2:F$9994,B162)</f>
        <v>0</v>
      </c>
    </row>
    <row r="163" spans="1:4" ht="12.75">
      <c r="A163" s="4">
        <v>162</v>
      </c>
      <c r="B163" s="52" t="s">
        <v>350</v>
      </c>
      <c r="C163">
        <f>COUNTIF(Atleti!E$2:E$9997,A163)</f>
        <v>0</v>
      </c>
      <c r="D163">
        <f>COUNTIF(Arrivi!F$2:F$9994,B163)</f>
        <v>0</v>
      </c>
    </row>
    <row r="164" spans="1:4" ht="12.75">
      <c r="A164" s="4">
        <v>163</v>
      </c>
      <c r="B164" s="52" t="s">
        <v>351</v>
      </c>
      <c r="C164">
        <f>COUNTIF(Atleti!E$2:E$9997,A164)</f>
        <v>0</v>
      </c>
      <c r="D164">
        <f>COUNTIF(Arrivi!F$2:F$9994,B164)</f>
        <v>0</v>
      </c>
    </row>
    <row r="165" spans="1:4" ht="12.75">
      <c r="A165" s="4">
        <v>164</v>
      </c>
      <c r="B165" s="52" t="s">
        <v>352</v>
      </c>
      <c r="C165">
        <f>COUNTIF(Atleti!E$2:E$9997,A165)</f>
        <v>0</v>
      </c>
      <c r="D165">
        <f>COUNTIF(Arrivi!F$2:F$9994,B165)</f>
        <v>0</v>
      </c>
    </row>
    <row r="166" spans="1:4" ht="12.75">
      <c r="A166" s="4">
        <v>165</v>
      </c>
      <c r="B166" s="52" t="s">
        <v>353</v>
      </c>
      <c r="C166">
        <f>COUNTIF(Atleti!E$2:E$9997,A166)</f>
        <v>0</v>
      </c>
      <c r="D166">
        <f>COUNTIF(Arrivi!F$2:F$9994,B166)</f>
        <v>0</v>
      </c>
    </row>
    <row r="167" spans="1:4" ht="12.75">
      <c r="A167" s="4">
        <v>166</v>
      </c>
      <c r="B167" s="52" t="s">
        <v>354</v>
      </c>
      <c r="C167">
        <f>COUNTIF(Atleti!E$2:E$9997,A167)</f>
        <v>0</v>
      </c>
      <c r="D167">
        <f>COUNTIF(Arrivi!F$2:F$9994,B167)</f>
        <v>0</v>
      </c>
    </row>
    <row r="168" spans="1:4" ht="12.75">
      <c r="A168" s="4">
        <v>167</v>
      </c>
      <c r="B168" s="52" t="s">
        <v>355</v>
      </c>
      <c r="C168">
        <f>COUNTIF(Atleti!E$2:E$9997,A168)</f>
        <v>0</v>
      </c>
      <c r="D168">
        <f>COUNTIF(Arrivi!F$2:F$9994,B168)</f>
        <v>0</v>
      </c>
    </row>
    <row r="169" spans="1:4" ht="12.75">
      <c r="A169" s="4">
        <v>168</v>
      </c>
      <c r="B169" s="52" t="s">
        <v>356</v>
      </c>
      <c r="C169">
        <f>COUNTIF(Atleti!E$2:E$9997,A169)</f>
        <v>0</v>
      </c>
      <c r="D169">
        <f>COUNTIF(Arrivi!F$2:F$9994,B169)</f>
        <v>0</v>
      </c>
    </row>
    <row r="170" spans="1:4" ht="12.75">
      <c r="A170" s="4">
        <v>169</v>
      </c>
      <c r="B170" s="52" t="s">
        <v>357</v>
      </c>
      <c r="C170">
        <f>COUNTIF(Atleti!E$2:E$9997,A170)</f>
        <v>0</v>
      </c>
      <c r="D170">
        <f>COUNTIF(Arrivi!F$2:F$9994,B170)</f>
        <v>0</v>
      </c>
    </row>
    <row r="171" spans="1:4" ht="12.75">
      <c r="A171" s="4">
        <v>170</v>
      </c>
      <c r="B171" s="52" t="s">
        <v>358</v>
      </c>
      <c r="C171">
        <f>COUNTIF(Atleti!E$2:E$9997,A171)</f>
        <v>0</v>
      </c>
      <c r="D171">
        <f>COUNTIF(Arrivi!F$2:F$9994,B171)</f>
        <v>0</v>
      </c>
    </row>
    <row r="172" spans="1:4" ht="12.75">
      <c r="A172" s="4">
        <v>171</v>
      </c>
      <c r="B172" s="52" t="s">
        <v>359</v>
      </c>
      <c r="C172">
        <f>COUNTIF(Atleti!E$2:E$9997,A172)</f>
        <v>0</v>
      </c>
      <c r="D172">
        <f>COUNTIF(Arrivi!F$2:F$9994,B172)</f>
        <v>0</v>
      </c>
    </row>
    <row r="173" spans="1:4" ht="12.75">
      <c r="A173" s="4">
        <v>172</v>
      </c>
      <c r="B173" s="52" t="s">
        <v>360</v>
      </c>
      <c r="C173">
        <f>COUNTIF(Atleti!E$2:E$9997,A173)</f>
        <v>0</v>
      </c>
      <c r="D173">
        <f>COUNTIF(Arrivi!F$2:F$9994,B173)</f>
        <v>0</v>
      </c>
    </row>
    <row r="174" spans="1:4" ht="12.75">
      <c r="A174" s="4">
        <v>173</v>
      </c>
      <c r="B174" s="52" t="s">
        <v>361</v>
      </c>
      <c r="C174">
        <f>COUNTIF(Atleti!E$2:E$9997,A174)</f>
        <v>0</v>
      </c>
      <c r="D174">
        <f>COUNTIF(Arrivi!F$2:F$9994,B174)</f>
        <v>0</v>
      </c>
    </row>
    <row r="175" spans="1:4" ht="12.75">
      <c r="A175" s="4">
        <v>174</v>
      </c>
      <c r="B175" s="52" t="s">
        <v>362</v>
      </c>
      <c r="C175">
        <f>COUNTIF(Atleti!E$2:E$9997,A175)</f>
        <v>0</v>
      </c>
      <c r="D175">
        <f>COUNTIF(Arrivi!F$2:F$9994,B175)</f>
        <v>0</v>
      </c>
    </row>
    <row r="176" spans="1:4" ht="12.75">
      <c r="A176" s="4">
        <v>175</v>
      </c>
      <c r="B176" s="52" t="s">
        <v>363</v>
      </c>
      <c r="C176">
        <f>COUNTIF(Atleti!E$2:E$9997,A176)</f>
        <v>0</v>
      </c>
      <c r="D176">
        <f>COUNTIF(Arrivi!F$2:F$9994,B176)</f>
        <v>0</v>
      </c>
    </row>
    <row r="177" spans="1:4" ht="12.75">
      <c r="A177" s="4">
        <v>176</v>
      </c>
      <c r="B177" s="52" t="s">
        <v>364</v>
      </c>
      <c r="C177">
        <f>COUNTIF(Atleti!E$2:E$9997,A177)</f>
        <v>0</v>
      </c>
      <c r="D177">
        <f>COUNTIF(Arrivi!F$2:F$9994,B177)</f>
        <v>0</v>
      </c>
    </row>
    <row r="178" spans="1:4" ht="12.75">
      <c r="A178" s="4">
        <v>177</v>
      </c>
      <c r="B178" s="52" t="s">
        <v>365</v>
      </c>
      <c r="C178">
        <f>COUNTIF(Atleti!E$2:E$9997,A178)</f>
        <v>0</v>
      </c>
      <c r="D178">
        <f>COUNTIF(Arrivi!F$2:F$9994,B178)</f>
        <v>0</v>
      </c>
    </row>
    <row r="179" spans="1:4" ht="12.75">
      <c r="A179" s="4">
        <v>178</v>
      </c>
      <c r="B179" s="52" t="s">
        <v>366</v>
      </c>
      <c r="C179">
        <f>COUNTIF(Atleti!E$2:E$9997,A179)</f>
        <v>0</v>
      </c>
      <c r="D179">
        <f>COUNTIF(Arrivi!F$2:F$9994,B179)</f>
        <v>0</v>
      </c>
    </row>
    <row r="180" spans="1:4" ht="12.75">
      <c r="A180" s="4">
        <v>179</v>
      </c>
      <c r="B180" s="52" t="s">
        <v>367</v>
      </c>
      <c r="C180">
        <f>COUNTIF(Atleti!E$2:E$9997,A180)</f>
        <v>0</v>
      </c>
      <c r="D180">
        <f>COUNTIF(Arrivi!F$2:F$9994,B180)</f>
        <v>0</v>
      </c>
    </row>
    <row r="181" spans="1:4" ht="12.75">
      <c r="A181" s="4">
        <v>180</v>
      </c>
      <c r="B181" s="52" t="s">
        <v>368</v>
      </c>
      <c r="C181">
        <f>COUNTIF(Atleti!E$2:E$9997,A181)</f>
        <v>0</v>
      </c>
      <c r="D181">
        <f>COUNTIF(Arrivi!F$2:F$9994,B181)</f>
        <v>0</v>
      </c>
    </row>
    <row r="182" spans="1:4" ht="12.75">
      <c r="A182" s="4">
        <v>181</v>
      </c>
      <c r="B182" s="52" t="s">
        <v>369</v>
      </c>
      <c r="C182">
        <f>COUNTIF(Atleti!E$2:E$9997,A182)</f>
        <v>0</v>
      </c>
      <c r="D182">
        <f>COUNTIF(Arrivi!F$2:F$9994,B182)</f>
        <v>0</v>
      </c>
    </row>
    <row r="183" spans="1:4" ht="12.75">
      <c r="A183" s="4">
        <v>182</v>
      </c>
      <c r="B183" s="52" t="s">
        <v>370</v>
      </c>
      <c r="C183">
        <f>COUNTIF(Atleti!E$2:E$9997,A183)</f>
        <v>0</v>
      </c>
      <c r="D183">
        <f>COUNTIF(Arrivi!F$2:F$9994,B183)</f>
        <v>0</v>
      </c>
    </row>
    <row r="184" spans="1:4" ht="12.75">
      <c r="A184" s="4">
        <v>183</v>
      </c>
      <c r="B184" s="52" t="s">
        <v>371</v>
      </c>
      <c r="C184">
        <f>COUNTIF(Atleti!E$2:E$9997,A184)</f>
        <v>0</v>
      </c>
      <c r="D184">
        <f>COUNTIF(Arrivi!F$2:F$9994,B184)</f>
        <v>0</v>
      </c>
    </row>
    <row r="185" spans="1:4" ht="12.75">
      <c r="A185" s="4">
        <v>184</v>
      </c>
      <c r="B185" s="52" t="s">
        <v>372</v>
      </c>
      <c r="C185">
        <f>COUNTIF(Atleti!E$2:E$9997,A185)</f>
        <v>0</v>
      </c>
      <c r="D185">
        <f>COUNTIF(Arrivi!F$2:F$9994,B185)</f>
        <v>0</v>
      </c>
    </row>
    <row r="186" spans="1:4" ht="12.75">
      <c r="A186" s="4">
        <v>185</v>
      </c>
      <c r="B186" s="52" t="s">
        <v>373</v>
      </c>
      <c r="C186">
        <f>COUNTIF(Atleti!E$2:E$9997,A186)</f>
        <v>0</v>
      </c>
      <c r="D186">
        <f>COUNTIF(Arrivi!F$2:F$9994,B186)</f>
        <v>0</v>
      </c>
    </row>
    <row r="187" spans="1:4" ht="12.75">
      <c r="A187" s="4">
        <v>186</v>
      </c>
      <c r="B187" s="52" t="s">
        <v>374</v>
      </c>
      <c r="C187">
        <f>COUNTIF(Atleti!E$2:E$9997,A187)</f>
        <v>0</v>
      </c>
      <c r="D187">
        <f>COUNTIF(Arrivi!F$2:F$9994,B187)</f>
        <v>0</v>
      </c>
    </row>
    <row r="188" spans="1:4" ht="12.75">
      <c r="A188" s="4">
        <v>187</v>
      </c>
      <c r="B188" s="52" t="s">
        <v>375</v>
      </c>
      <c r="C188">
        <f>COUNTIF(Atleti!E$2:E$9997,A188)</f>
        <v>0</v>
      </c>
      <c r="D188">
        <f>COUNTIF(Arrivi!F$2:F$9994,B188)</f>
        <v>0</v>
      </c>
    </row>
    <row r="189" spans="1:4" ht="12.75">
      <c r="A189" s="4">
        <v>188</v>
      </c>
      <c r="B189" s="52" t="s">
        <v>376</v>
      </c>
      <c r="C189">
        <f>COUNTIF(Atleti!E$2:E$9997,A189)</f>
        <v>0</v>
      </c>
      <c r="D189">
        <f>COUNTIF(Arrivi!F$2:F$9994,B189)</f>
        <v>0</v>
      </c>
    </row>
    <row r="190" spans="1:4" ht="12.75">
      <c r="A190" s="4">
        <v>189</v>
      </c>
      <c r="B190" s="52" t="s">
        <v>377</v>
      </c>
      <c r="C190">
        <f>COUNTIF(Atleti!E$2:E$9997,A190)</f>
        <v>0</v>
      </c>
      <c r="D190">
        <f>COUNTIF(Arrivi!F$2:F$9994,B190)</f>
        <v>0</v>
      </c>
    </row>
    <row r="191" spans="1:4" ht="12.75">
      <c r="A191" s="4">
        <v>190</v>
      </c>
      <c r="B191" s="52" t="s">
        <v>378</v>
      </c>
      <c r="C191">
        <f>COUNTIF(Atleti!E$2:E$9997,A191)</f>
        <v>0</v>
      </c>
      <c r="D191">
        <f>COUNTIF(Arrivi!F$2:F$9994,B191)</f>
        <v>0</v>
      </c>
    </row>
    <row r="192" spans="1:4" ht="12.75">
      <c r="A192" s="4">
        <v>191</v>
      </c>
      <c r="B192" s="52" t="s">
        <v>379</v>
      </c>
      <c r="C192">
        <f>COUNTIF(Atleti!E$2:E$9997,A192)</f>
        <v>0</v>
      </c>
      <c r="D192">
        <f>COUNTIF(Arrivi!F$2:F$9994,B192)</f>
        <v>0</v>
      </c>
    </row>
    <row r="193" spans="1:4" ht="12.75">
      <c r="A193" s="4">
        <v>192</v>
      </c>
      <c r="B193" s="52" t="s">
        <v>380</v>
      </c>
      <c r="C193">
        <f>COUNTIF(Atleti!E$2:E$9997,A193)</f>
        <v>0</v>
      </c>
      <c r="D193">
        <f>COUNTIF(Arrivi!F$2:F$9994,B193)</f>
        <v>0</v>
      </c>
    </row>
    <row r="194" spans="1:4" ht="12.75">
      <c r="A194" s="4">
        <v>193</v>
      </c>
      <c r="B194" s="52" t="s">
        <v>1478</v>
      </c>
      <c r="C194">
        <f>COUNTIF(Atleti!E$2:E$9997,A194)</f>
        <v>0</v>
      </c>
      <c r="D194">
        <f>COUNTIF(Arrivi!F$2:F$9994,B194)</f>
        <v>0</v>
      </c>
    </row>
    <row r="195" spans="1:4" ht="12.75">
      <c r="A195" s="4">
        <v>194</v>
      </c>
      <c r="B195" s="52" t="s">
        <v>381</v>
      </c>
      <c r="C195">
        <f>COUNTIF(Atleti!E$2:E$9997,A195)</f>
        <v>0</v>
      </c>
      <c r="D195">
        <f>COUNTIF(Arrivi!F$2:F$9994,B195)</f>
        <v>0</v>
      </c>
    </row>
    <row r="196" spans="1:4" ht="12.75">
      <c r="A196" s="4">
        <v>195</v>
      </c>
      <c r="B196" s="52" t="s">
        <v>382</v>
      </c>
      <c r="C196">
        <f>COUNTIF(Atleti!E$2:E$9997,A196)</f>
        <v>0</v>
      </c>
      <c r="D196">
        <f>COUNTIF(Arrivi!F$2:F$9994,B196)</f>
        <v>0</v>
      </c>
    </row>
    <row r="197" spans="1:4" ht="12.75">
      <c r="A197" s="4">
        <v>196</v>
      </c>
      <c r="B197" s="52" t="s">
        <v>383</v>
      </c>
      <c r="C197">
        <f>COUNTIF(Atleti!E$2:E$9997,A197)</f>
        <v>0</v>
      </c>
      <c r="D197">
        <f>COUNTIF(Arrivi!F$2:F$9994,B197)</f>
        <v>0</v>
      </c>
    </row>
    <row r="198" spans="1:4" ht="12.75">
      <c r="A198" s="4">
        <v>197</v>
      </c>
      <c r="B198" s="52" t="s">
        <v>384</v>
      </c>
      <c r="C198">
        <f>COUNTIF(Atleti!E$2:E$9997,A198)</f>
        <v>0</v>
      </c>
      <c r="D198">
        <f>COUNTIF(Arrivi!F$2:F$9994,B198)</f>
        <v>0</v>
      </c>
    </row>
    <row r="199" spans="1:4" ht="12.75">
      <c r="A199" s="4">
        <v>198</v>
      </c>
      <c r="B199" s="52" t="s">
        <v>385</v>
      </c>
      <c r="C199">
        <f>COUNTIF(Atleti!E$2:E$9997,A199)</f>
        <v>0</v>
      </c>
      <c r="D199">
        <f>COUNTIF(Arrivi!F$2:F$9994,B199)</f>
        <v>0</v>
      </c>
    </row>
    <row r="200" spans="1:4" ht="12.75">
      <c r="A200" s="4">
        <v>199</v>
      </c>
      <c r="B200" s="52" t="s">
        <v>386</v>
      </c>
      <c r="C200">
        <f>COUNTIF(Atleti!E$2:E$9997,A200)</f>
        <v>0</v>
      </c>
      <c r="D200">
        <f>COUNTIF(Arrivi!F$2:F$9994,B200)</f>
        <v>0</v>
      </c>
    </row>
    <row r="201" spans="1:4" ht="12.75">
      <c r="A201" s="4">
        <v>200</v>
      </c>
      <c r="B201" s="52" t="s">
        <v>387</v>
      </c>
      <c r="C201">
        <f>COUNTIF(Atleti!E$2:E$9997,A201)</f>
        <v>0</v>
      </c>
      <c r="D201">
        <f>COUNTIF(Arrivi!F$2:F$9994,B201)</f>
        <v>0</v>
      </c>
    </row>
    <row r="202" spans="1:4" ht="12.75">
      <c r="A202" s="4">
        <v>201</v>
      </c>
      <c r="B202" s="52" t="s">
        <v>388</v>
      </c>
      <c r="C202">
        <f>COUNTIF(Atleti!E$2:E$9997,A202)</f>
        <v>0</v>
      </c>
      <c r="D202">
        <f>COUNTIF(Arrivi!F$2:F$9994,B202)</f>
        <v>0</v>
      </c>
    </row>
    <row r="203" spans="1:4" ht="12.75">
      <c r="A203" s="4">
        <v>202</v>
      </c>
      <c r="B203" s="52" t="s">
        <v>389</v>
      </c>
      <c r="C203">
        <f>COUNTIF(Atleti!E$2:E$9997,A203)</f>
        <v>0</v>
      </c>
      <c r="D203">
        <f>COUNTIF(Arrivi!F$2:F$9994,B203)</f>
        <v>0</v>
      </c>
    </row>
    <row r="204" spans="1:4" ht="12.75">
      <c r="A204" s="4">
        <v>203</v>
      </c>
      <c r="B204" s="52" t="s">
        <v>390</v>
      </c>
      <c r="C204">
        <f>COUNTIF(Atleti!E$2:E$9997,A204)</f>
        <v>0</v>
      </c>
      <c r="D204">
        <f>COUNTIF(Arrivi!F$2:F$9994,B204)</f>
        <v>0</v>
      </c>
    </row>
    <row r="205" spans="1:4" ht="12.75">
      <c r="A205" s="4">
        <v>204</v>
      </c>
      <c r="B205" s="52" t="s">
        <v>391</v>
      </c>
      <c r="C205">
        <f>COUNTIF(Atleti!E$2:E$9997,A205)</f>
        <v>0</v>
      </c>
      <c r="D205">
        <f>COUNTIF(Arrivi!F$2:F$9994,B205)</f>
        <v>0</v>
      </c>
    </row>
    <row r="206" spans="1:4" ht="12.75">
      <c r="A206" s="4">
        <v>205</v>
      </c>
      <c r="B206" s="52" t="s">
        <v>392</v>
      </c>
      <c r="C206">
        <f>COUNTIF(Atleti!E$2:E$9997,A206)</f>
        <v>0</v>
      </c>
      <c r="D206">
        <f>COUNTIF(Arrivi!F$2:F$9994,B206)</f>
        <v>0</v>
      </c>
    </row>
    <row r="207" spans="1:4" ht="12.75">
      <c r="A207" s="4">
        <v>206</v>
      </c>
      <c r="B207" s="52" t="s">
        <v>393</v>
      </c>
      <c r="C207">
        <f>COUNTIF(Atleti!E$2:E$9997,A207)</f>
        <v>0</v>
      </c>
      <c r="D207">
        <f>COUNTIF(Arrivi!F$2:F$9994,B207)</f>
        <v>0</v>
      </c>
    </row>
    <row r="208" spans="1:4" ht="12.75">
      <c r="A208" s="4">
        <v>207</v>
      </c>
      <c r="B208" s="52" t="s">
        <v>394</v>
      </c>
      <c r="C208">
        <f>COUNTIF(Atleti!E$2:E$9997,A208)</f>
        <v>0</v>
      </c>
      <c r="D208">
        <f>COUNTIF(Arrivi!F$2:F$9994,B208)</f>
        <v>0</v>
      </c>
    </row>
    <row r="209" spans="1:4" ht="12.75">
      <c r="A209" s="4">
        <v>208</v>
      </c>
      <c r="B209" s="52" t="s">
        <v>395</v>
      </c>
      <c r="C209">
        <f>COUNTIF(Atleti!E$2:E$9997,A209)</f>
        <v>0</v>
      </c>
      <c r="D209">
        <f>COUNTIF(Arrivi!F$2:F$9994,B209)</f>
        <v>0</v>
      </c>
    </row>
    <row r="210" spans="1:4" ht="12.75">
      <c r="A210" s="4">
        <v>209</v>
      </c>
      <c r="B210" s="52" t="s">
        <v>396</v>
      </c>
      <c r="C210">
        <f>COUNTIF(Atleti!E$2:E$9997,A210)</f>
        <v>0</v>
      </c>
      <c r="D210">
        <f>COUNTIF(Arrivi!F$2:F$9994,B210)</f>
        <v>0</v>
      </c>
    </row>
    <row r="211" spans="1:4" ht="12.75">
      <c r="A211" s="4">
        <v>210</v>
      </c>
      <c r="B211" s="52" t="s">
        <v>397</v>
      </c>
      <c r="C211">
        <f>COUNTIF(Atleti!E$2:E$9997,A211)</f>
        <v>0</v>
      </c>
      <c r="D211">
        <f>COUNTIF(Arrivi!F$2:F$9994,B211)</f>
        <v>0</v>
      </c>
    </row>
    <row r="212" spans="1:4" ht="12.75">
      <c r="A212" s="4">
        <v>211</v>
      </c>
      <c r="B212" s="52" t="s">
        <v>398</v>
      </c>
      <c r="C212">
        <f>COUNTIF(Atleti!E$2:E$9997,A212)</f>
        <v>0</v>
      </c>
      <c r="D212">
        <f>COUNTIF(Arrivi!F$2:F$9994,B212)</f>
        <v>0</v>
      </c>
    </row>
    <row r="213" spans="1:4" ht="12.75">
      <c r="A213" s="4">
        <v>212</v>
      </c>
      <c r="B213" s="52" t="s">
        <v>1479</v>
      </c>
      <c r="C213">
        <f>COUNTIF(Atleti!E$2:E$9997,A213)</f>
        <v>0</v>
      </c>
      <c r="D213">
        <f>COUNTIF(Arrivi!F$2:F$9994,B213)</f>
        <v>0</v>
      </c>
    </row>
    <row r="214" spans="1:4" ht="12.75">
      <c r="A214" s="4">
        <v>213</v>
      </c>
      <c r="B214" s="52" t="s">
        <v>399</v>
      </c>
      <c r="C214">
        <f>COUNTIF(Atleti!E$2:E$9997,A214)</f>
        <v>0</v>
      </c>
      <c r="D214">
        <f>COUNTIF(Arrivi!F$2:F$9994,B214)</f>
        <v>0</v>
      </c>
    </row>
    <row r="215" spans="1:4" ht="12.75">
      <c r="A215" s="4">
        <v>214</v>
      </c>
      <c r="B215" s="52" t="s">
        <v>1480</v>
      </c>
      <c r="C215">
        <f>COUNTIF(Atleti!E$2:E$9997,A215)</f>
        <v>0</v>
      </c>
      <c r="D215">
        <f>COUNTIF(Arrivi!F$2:F$9994,B215)</f>
        <v>0</v>
      </c>
    </row>
    <row r="216" spans="1:4" ht="12.75">
      <c r="A216" s="4">
        <v>215</v>
      </c>
      <c r="B216" s="52" t="s">
        <v>400</v>
      </c>
      <c r="C216">
        <f>COUNTIF(Atleti!E$2:E$9997,A216)</f>
        <v>0</v>
      </c>
      <c r="D216">
        <f>COUNTIF(Arrivi!F$2:F$9994,B216)</f>
        <v>0</v>
      </c>
    </row>
    <row r="217" spans="1:4" ht="12.75">
      <c r="A217" s="4">
        <v>216</v>
      </c>
      <c r="B217" s="52" t="s">
        <v>1481</v>
      </c>
      <c r="C217">
        <f>COUNTIF(Atleti!E$2:E$9997,A217)</f>
        <v>0</v>
      </c>
      <c r="D217">
        <f>COUNTIF(Arrivi!F$2:F$9994,B217)</f>
        <v>0</v>
      </c>
    </row>
    <row r="218" spans="1:4" ht="12.75">
      <c r="A218" s="4">
        <v>217</v>
      </c>
      <c r="B218" s="52" t="s">
        <v>401</v>
      </c>
      <c r="C218">
        <f>COUNTIF(Atleti!E$2:E$9997,A218)</f>
        <v>0</v>
      </c>
      <c r="D218">
        <f>COUNTIF(Arrivi!F$2:F$9994,B218)</f>
        <v>0</v>
      </c>
    </row>
    <row r="219" spans="1:4" ht="12.75">
      <c r="A219" s="4">
        <v>218</v>
      </c>
      <c r="B219" s="52" t="s">
        <v>402</v>
      </c>
      <c r="C219">
        <f>COUNTIF(Atleti!E$2:E$9997,A219)</f>
        <v>0</v>
      </c>
      <c r="D219">
        <f>COUNTIF(Arrivi!F$2:F$9994,B219)</f>
        <v>0</v>
      </c>
    </row>
    <row r="220" spans="1:4" ht="12.75">
      <c r="A220" s="4">
        <v>219</v>
      </c>
      <c r="B220" s="52" t="s">
        <v>403</v>
      </c>
      <c r="C220">
        <f>COUNTIF(Atleti!E$2:E$9997,A220)</f>
        <v>0</v>
      </c>
      <c r="D220">
        <f>COUNTIF(Arrivi!F$2:F$9994,B220)</f>
        <v>0</v>
      </c>
    </row>
    <row r="221" spans="1:4" ht="12.75">
      <c r="A221" s="4">
        <v>220</v>
      </c>
      <c r="B221" s="52" t="s">
        <v>404</v>
      </c>
      <c r="C221">
        <f>COUNTIF(Atleti!E$2:E$9997,A221)</f>
        <v>0</v>
      </c>
      <c r="D221">
        <f>COUNTIF(Arrivi!F$2:F$9994,B221)</f>
        <v>0</v>
      </c>
    </row>
    <row r="222" spans="1:4" ht="12.75">
      <c r="A222" s="4">
        <v>221</v>
      </c>
      <c r="B222" s="52" t="s">
        <v>405</v>
      </c>
      <c r="C222">
        <f>COUNTIF(Atleti!E$2:E$9997,A222)</f>
        <v>0</v>
      </c>
      <c r="D222">
        <f>COUNTIF(Arrivi!F$2:F$9994,B222)</f>
        <v>0</v>
      </c>
    </row>
    <row r="223" spans="1:4" ht="12.75">
      <c r="A223" s="4">
        <v>222</v>
      </c>
      <c r="B223" s="52" t="s">
        <v>406</v>
      </c>
      <c r="C223">
        <f>COUNTIF(Atleti!E$2:E$9997,A223)</f>
        <v>0</v>
      </c>
      <c r="D223">
        <f>COUNTIF(Arrivi!F$2:F$9994,B223)</f>
        <v>0</v>
      </c>
    </row>
    <row r="224" spans="1:4" ht="12.75">
      <c r="A224" s="4">
        <v>223</v>
      </c>
      <c r="B224" s="52" t="s">
        <v>407</v>
      </c>
      <c r="C224">
        <f>COUNTIF(Atleti!E$2:E$9997,A224)</f>
        <v>0</v>
      </c>
      <c r="D224">
        <f>COUNTIF(Arrivi!F$2:F$9994,B224)</f>
        <v>0</v>
      </c>
    </row>
    <row r="225" spans="1:4" ht="12.75">
      <c r="A225" s="4">
        <v>224</v>
      </c>
      <c r="B225" s="52" t="s">
        <v>408</v>
      </c>
      <c r="C225">
        <f>COUNTIF(Atleti!E$2:E$9997,A225)</f>
        <v>0</v>
      </c>
      <c r="D225">
        <f>COUNTIF(Arrivi!F$2:F$9994,B225)</f>
        <v>0</v>
      </c>
    </row>
    <row r="226" spans="1:4" ht="12.75">
      <c r="A226" s="4">
        <v>225</v>
      </c>
      <c r="B226" s="52" t="s">
        <v>409</v>
      </c>
      <c r="C226">
        <f>COUNTIF(Atleti!E$2:E$9997,A226)</f>
        <v>0</v>
      </c>
      <c r="D226">
        <f>COUNTIF(Arrivi!F$2:F$9994,B226)</f>
        <v>0</v>
      </c>
    </row>
    <row r="227" spans="1:4" ht="12.75">
      <c r="A227" s="4">
        <v>226</v>
      </c>
      <c r="B227" s="52" t="s">
        <v>410</v>
      </c>
      <c r="C227">
        <f>COUNTIF(Atleti!E$2:E$9997,A227)</f>
        <v>0</v>
      </c>
      <c r="D227">
        <f>COUNTIF(Arrivi!F$2:F$9994,B227)</f>
        <v>0</v>
      </c>
    </row>
    <row r="228" spans="1:4" ht="12.75">
      <c r="A228" s="4">
        <v>227</v>
      </c>
      <c r="B228" s="52" t="s">
        <v>411</v>
      </c>
      <c r="C228">
        <f>COUNTIF(Atleti!E$2:E$9997,A228)</f>
        <v>0</v>
      </c>
      <c r="D228">
        <f>COUNTIF(Arrivi!F$2:F$9994,B228)</f>
        <v>0</v>
      </c>
    </row>
    <row r="229" spans="1:4" ht="12.75">
      <c r="A229" s="4">
        <v>228</v>
      </c>
      <c r="B229" s="52" t="s">
        <v>412</v>
      </c>
      <c r="C229">
        <f>COUNTIF(Atleti!E$2:E$9997,A229)</f>
        <v>0</v>
      </c>
      <c r="D229">
        <f>COUNTIF(Arrivi!F$2:F$9994,B229)</f>
        <v>0</v>
      </c>
    </row>
    <row r="230" spans="1:4" ht="12.75">
      <c r="A230" s="4">
        <v>229</v>
      </c>
      <c r="B230" s="52" t="s">
        <v>413</v>
      </c>
      <c r="C230">
        <f>COUNTIF(Atleti!E$2:E$9997,A230)</f>
        <v>0</v>
      </c>
      <c r="D230">
        <f>COUNTIF(Arrivi!F$2:F$9994,B230)</f>
        <v>0</v>
      </c>
    </row>
    <row r="231" spans="1:4" ht="12.75">
      <c r="A231" s="4">
        <v>230</v>
      </c>
      <c r="B231" s="52" t="s">
        <v>414</v>
      </c>
      <c r="C231">
        <f>COUNTIF(Atleti!E$2:E$9997,A231)</f>
        <v>0</v>
      </c>
      <c r="D231">
        <f>COUNTIF(Arrivi!F$2:F$9994,B231)</f>
        <v>0</v>
      </c>
    </row>
    <row r="232" spans="1:4" ht="12.75">
      <c r="A232" s="4">
        <v>231</v>
      </c>
      <c r="B232" s="52" t="s">
        <v>415</v>
      </c>
      <c r="C232">
        <f>COUNTIF(Atleti!E$2:E$9997,A232)</f>
        <v>0</v>
      </c>
      <c r="D232">
        <f>COUNTIF(Arrivi!F$2:F$9994,B232)</f>
        <v>0</v>
      </c>
    </row>
    <row r="233" spans="1:4" ht="12.75">
      <c r="A233" s="4">
        <v>232</v>
      </c>
      <c r="B233" s="52" t="s">
        <v>1482</v>
      </c>
      <c r="C233">
        <f>COUNTIF(Atleti!E$2:E$9997,A233)</f>
        <v>0</v>
      </c>
      <c r="D233">
        <f>COUNTIF(Arrivi!F$2:F$9994,B233)</f>
        <v>0</v>
      </c>
    </row>
    <row r="234" spans="1:4" ht="12.75">
      <c r="A234" s="4">
        <v>233</v>
      </c>
      <c r="B234" s="52" t="s">
        <v>416</v>
      </c>
      <c r="C234">
        <f>COUNTIF(Atleti!E$2:E$9997,A234)</f>
        <v>0</v>
      </c>
      <c r="D234">
        <f>COUNTIF(Arrivi!F$2:F$9994,B234)</f>
        <v>0</v>
      </c>
    </row>
    <row r="235" spans="1:4" ht="12.75">
      <c r="A235" s="4">
        <v>234</v>
      </c>
      <c r="B235" s="52" t="s">
        <v>417</v>
      </c>
      <c r="C235">
        <f>COUNTIF(Atleti!E$2:E$9997,A235)</f>
        <v>0</v>
      </c>
      <c r="D235">
        <f>COUNTIF(Arrivi!F$2:F$9994,B235)</f>
        <v>0</v>
      </c>
    </row>
    <row r="236" spans="1:4" ht="12.75">
      <c r="A236" s="4">
        <v>235</v>
      </c>
      <c r="B236" s="52" t="s">
        <v>418</v>
      </c>
      <c r="C236">
        <f>COUNTIF(Atleti!E$2:E$9997,A236)</f>
        <v>0</v>
      </c>
      <c r="D236">
        <f>COUNTIF(Arrivi!F$2:F$9994,B236)</f>
        <v>0</v>
      </c>
    </row>
    <row r="237" spans="1:4" ht="12.75">
      <c r="A237" s="4">
        <v>236</v>
      </c>
      <c r="B237" s="52" t="s">
        <v>419</v>
      </c>
      <c r="C237">
        <f>COUNTIF(Atleti!E$2:E$9997,A237)</f>
        <v>0</v>
      </c>
      <c r="D237">
        <f>COUNTIF(Arrivi!F$2:F$9994,B237)</f>
        <v>0</v>
      </c>
    </row>
    <row r="238" spans="1:4" ht="12.75">
      <c r="A238" s="4">
        <v>237</v>
      </c>
      <c r="B238" s="52" t="s">
        <v>420</v>
      </c>
      <c r="C238">
        <f>COUNTIF(Atleti!E$2:E$9997,A238)</f>
        <v>0</v>
      </c>
      <c r="D238">
        <f>COUNTIF(Arrivi!F$2:F$9994,B238)</f>
        <v>0</v>
      </c>
    </row>
    <row r="239" spans="1:4" ht="12.75">
      <c r="A239" s="4">
        <v>238</v>
      </c>
      <c r="B239" s="52" t="s">
        <v>421</v>
      </c>
      <c r="C239">
        <f>COUNTIF(Atleti!E$2:E$9997,A239)</f>
        <v>0</v>
      </c>
      <c r="D239">
        <f>COUNTIF(Arrivi!F$2:F$9994,B239)</f>
        <v>0</v>
      </c>
    </row>
    <row r="240" spans="1:4" ht="12.75">
      <c r="A240" s="4">
        <v>239</v>
      </c>
      <c r="B240" s="52" t="s">
        <v>422</v>
      </c>
      <c r="C240">
        <f>COUNTIF(Atleti!E$2:E$9997,A240)</f>
        <v>0</v>
      </c>
      <c r="D240">
        <f>COUNTIF(Arrivi!F$2:F$9994,B240)</f>
        <v>0</v>
      </c>
    </row>
    <row r="241" spans="1:4" ht="12.75">
      <c r="A241" s="4">
        <v>240</v>
      </c>
      <c r="B241" s="52" t="s">
        <v>1483</v>
      </c>
      <c r="C241">
        <f>COUNTIF(Atleti!E$2:E$9997,A241)</f>
        <v>0</v>
      </c>
      <c r="D241">
        <f>COUNTIF(Arrivi!F$2:F$9994,B241)</f>
        <v>0</v>
      </c>
    </row>
    <row r="242" spans="1:4" ht="12.75">
      <c r="A242" s="4">
        <v>241</v>
      </c>
      <c r="B242" s="52" t="s">
        <v>423</v>
      </c>
      <c r="C242">
        <f>COUNTIF(Atleti!E$2:E$9997,A242)</f>
        <v>1</v>
      </c>
      <c r="D242">
        <f>COUNTIF(Arrivi!F$2:F$9994,B242)</f>
        <v>1</v>
      </c>
    </row>
    <row r="243" spans="1:4" ht="12.75">
      <c r="A243" s="4">
        <v>242</v>
      </c>
      <c r="B243" s="52" t="s">
        <v>424</v>
      </c>
      <c r="C243">
        <f>COUNTIF(Atleti!E$2:E$9997,A243)</f>
        <v>0</v>
      </c>
      <c r="D243">
        <f>COUNTIF(Arrivi!F$2:F$9994,B243)</f>
        <v>0</v>
      </c>
    </row>
    <row r="244" spans="1:4" ht="12.75">
      <c r="A244" s="4">
        <v>243</v>
      </c>
      <c r="B244" s="52" t="s">
        <v>425</v>
      </c>
      <c r="C244">
        <f>COUNTIF(Atleti!E$2:E$9997,A244)</f>
        <v>0</v>
      </c>
      <c r="D244">
        <f>COUNTIF(Arrivi!F$2:F$9994,B244)</f>
        <v>0</v>
      </c>
    </row>
    <row r="245" spans="1:4" ht="12.75">
      <c r="A245" s="4">
        <v>244</v>
      </c>
      <c r="B245" s="52" t="s">
        <v>426</v>
      </c>
      <c r="C245">
        <f>COUNTIF(Atleti!E$2:E$9997,A245)</f>
        <v>0</v>
      </c>
      <c r="D245">
        <f>COUNTIF(Arrivi!F$2:F$9994,B245)</f>
        <v>0</v>
      </c>
    </row>
    <row r="246" spans="1:4" ht="12.75">
      <c r="A246" s="4">
        <v>245</v>
      </c>
      <c r="B246" s="52" t="s">
        <v>427</v>
      </c>
      <c r="C246">
        <f>COUNTIF(Atleti!E$2:E$9997,A246)</f>
        <v>0</v>
      </c>
      <c r="D246">
        <f>COUNTIF(Arrivi!F$2:F$9994,B246)</f>
        <v>0</v>
      </c>
    </row>
    <row r="247" spans="1:4" ht="12.75">
      <c r="A247" s="4">
        <v>246</v>
      </c>
      <c r="B247" s="52" t="s">
        <v>428</v>
      </c>
      <c r="C247">
        <f>COUNTIF(Atleti!E$2:E$9997,A247)</f>
        <v>0</v>
      </c>
      <c r="D247">
        <f>COUNTIF(Arrivi!F$2:F$9994,B247)</f>
        <v>0</v>
      </c>
    </row>
    <row r="248" spans="1:4" ht="12.75">
      <c r="A248" s="4">
        <v>247</v>
      </c>
      <c r="B248" s="52" t="s">
        <v>429</v>
      </c>
      <c r="C248">
        <f>COUNTIF(Atleti!E$2:E$9997,A248)</f>
        <v>0</v>
      </c>
      <c r="D248">
        <f>COUNTIF(Arrivi!F$2:F$9994,B248)</f>
        <v>0</v>
      </c>
    </row>
    <row r="249" spans="1:4" ht="12.75">
      <c r="A249" s="4">
        <v>248</v>
      </c>
      <c r="B249" s="52" t="s">
        <v>430</v>
      </c>
      <c r="C249">
        <f>COUNTIF(Atleti!E$2:E$9997,A249)</f>
        <v>0</v>
      </c>
      <c r="D249">
        <f>COUNTIF(Arrivi!F$2:F$9994,B249)</f>
        <v>0</v>
      </c>
    </row>
    <row r="250" spans="1:4" ht="12.75">
      <c r="A250" s="4">
        <v>249</v>
      </c>
      <c r="B250" s="52" t="s">
        <v>431</v>
      </c>
      <c r="C250">
        <f>COUNTIF(Atleti!E$2:E$9997,A250)</f>
        <v>0</v>
      </c>
      <c r="D250">
        <f>COUNTIF(Arrivi!F$2:F$9994,B250)</f>
        <v>0</v>
      </c>
    </row>
    <row r="251" spans="1:4" ht="12.75">
      <c r="A251" s="4">
        <v>250</v>
      </c>
      <c r="B251" s="52" t="s">
        <v>432</v>
      </c>
      <c r="C251">
        <f>COUNTIF(Atleti!E$2:E$9997,A251)</f>
        <v>0</v>
      </c>
      <c r="D251">
        <f>COUNTIF(Arrivi!F$2:F$9994,B251)</f>
        <v>0</v>
      </c>
    </row>
    <row r="252" spans="1:4" ht="12.75">
      <c r="A252" s="4">
        <v>251</v>
      </c>
      <c r="B252" s="52" t="s">
        <v>433</v>
      </c>
      <c r="C252">
        <f>COUNTIF(Atleti!E$2:E$9997,A252)</f>
        <v>0</v>
      </c>
      <c r="D252">
        <f>COUNTIF(Arrivi!F$2:F$9994,B252)</f>
        <v>0</v>
      </c>
    </row>
    <row r="253" spans="1:4" ht="12.75">
      <c r="A253" s="4">
        <v>252</v>
      </c>
      <c r="B253" s="52" t="s">
        <v>434</v>
      </c>
      <c r="C253">
        <f>COUNTIF(Atleti!E$2:E$9997,A253)</f>
        <v>0</v>
      </c>
      <c r="D253">
        <f>COUNTIF(Arrivi!F$2:F$9994,B253)</f>
        <v>0</v>
      </c>
    </row>
    <row r="254" spans="1:4" ht="12.75">
      <c r="A254" s="4">
        <v>253</v>
      </c>
      <c r="B254" s="52" t="s">
        <v>435</v>
      </c>
      <c r="C254">
        <f>COUNTIF(Atleti!E$2:E$9997,A254)</f>
        <v>0</v>
      </c>
      <c r="D254">
        <f>COUNTIF(Arrivi!F$2:F$9994,B254)</f>
        <v>0</v>
      </c>
    </row>
    <row r="255" spans="1:4" ht="12.75">
      <c r="A255" s="4">
        <v>254</v>
      </c>
      <c r="B255" s="52" t="s">
        <v>436</v>
      </c>
      <c r="C255">
        <f>COUNTIF(Atleti!E$2:E$9997,A255)</f>
        <v>0</v>
      </c>
      <c r="D255">
        <f>COUNTIF(Arrivi!F$2:F$9994,B255)</f>
        <v>0</v>
      </c>
    </row>
    <row r="256" spans="1:4" ht="12.75">
      <c r="A256" s="4">
        <v>255</v>
      </c>
      <c r="B256" s="52" t="s">
        <v>437</v>
      </c>
      <c r="C256">
        <f>COUNTIF(Atleti!E$2:E$9997,A256)</f>
        <v>0</v>
      </c>
      <c r="D256">
        <f>COUNTIF(Arrivi!F$2:F$9994,B256)</f>
        <v>0</v>
      </c>
    </row>
    <row r="257" spans="1:4" ht="12.75">
      <c r="A257" s="4">
        <v>256</v>
      </c>
      <c r="B257" s="52" t="s">
        <v>438</v>
      </c>
      <c r="C257">
        <f>COUNTIF(Atleti!E$2:E$9997,A257)</f>
        <v>0</v>
      </c>
      <c r="D257">
        <f>COUNTIF(Arrivi!F$2:F$9994,B257)</f>
        <v>0</v>
      </c>
    </row>
    <row r="258" spans="1:4" ht="12.75">
      <c r="A258" s="4">
        <v>257</v>
      </c>
      <c r="B258" s="52" t="s">
        <v>439</v>
      </c>
      <c r="C258">
        <f>COUNTIF(Atleti!E$2:E$9997,A258)</f>
        <v>0</v>
      </c>
      <c r="D258">
        <f>COUNTIF(Arrivi!F$2:F$9994,B258)</f>
        <v>0</v>
      </c>
    </row>
    <row r="259" spans="1:4" ht="12.75">
      <c r="A259" s="4">
        <v>258</v>
      </c>
      <c r="B259" s="52" t="s">
        <v>440</v>
      </c>
      <c r="C259">
        <f>COUNTIF(Atleti!E$2:E$9997,A259)</f>
        <v>0</v>
      </c>
      <c r="D259">
        <f>COUNTIF(Arrivi!F$2:F$9994,B259)</f>
        <v>0</v>
      </c>
    </row>
    <row r="260" spans="1:4" ht="12.75">
      <c r="A260" s="4">
        <v>259</v>
      </c>
      <c r="B260" s="52" t="s">
        <v>441</v>
      </c>
      <c r="C260">
        <f>COUNTIF(Atleti!E$2:E$9997,A260)</f>
        <v>0</v>
      </c>
      <c r="D260">
        <f>COUNTIF(Arrivi!F$2:F$9994,B260)</f>
        <v>0</v>
      </c>
    </row>
    <row r="261" spans="1:4" ht="12.75">
      <c r="A261" s="4">
        <v>260</v>
      </c>
      <c r="B261" s="52" t="s">
        <v>442</v>
      </c>
      <c r="C261">
        <f>COUNTIF(Atleti!E$2:E$9997,A261)</f>
        <v>0</v>
      </c>
      <c r="D261">
        <f>COUNTIF(Arrivi!F$2:F$9994,B261)</f>
        <v>0</v>
      </c>
    </row>
    <row r="262" spans="1:4" ht="12.75">
      <c r="A262" s="4">
        <v>261</v>
      </c>
      <c r="B262" s="52" t="s">
        <v>443</v>
      </c>
      <c r="C262">
        <f>COUNTIF(Atleti!E$2:E$9997,A262)</f>
        <v>0</v>
      </c>
      <c r="D262">
        <f>COUNTIF(Arrivi!F$2:F$9994,B262)</f>
        <v>0</v>
      </c>
    </row>
    <row r="263" spans="1:4" ht="12.75">
      <c r="A263" s="4">
        <v>262</v>
      </c>
      <c r="B263" s="52" t="s">
        <v>444</v>
      </c>
      <c r="C263">
        <f>COUNTIF(Atleti!E$2:E$9997,A263)</f>
        <v>0</v>
      </c>
      <c r="D263">
        <f>COUNTIF(Arrivi!F$2:F$9994,B263)</f>
        <v>0</v>
      </c>
    </row>
    <row r="264" spans="1:4" ht="12.75">
      <c r="A264" s="4">
        <v>263</v>
      </c>
      <c r="B264" s="52" t="s">
        <v>445</v>
      </c>
      <c r="C264">
        <f>COUNTIF(Atleti!E$2:E$9997,A264)</f>
        <v>0</v>
      </c>
      <c r="D264">
        <f>COUNTIF(Arrivi!F$2:F$9994,B264)</f>
        <v>0</v>
      </c>
    </row>
    <row r="265" spans="1:4" ht="12.75">
      <c r="A265" s="4">
        <v>264</v>
      </c>
      <c r="B265" s="52" t="s">
        <v>446</v>
      </c>
      <c r="C265">
        <f>COUNTIF(Atleti!E$2:E$9997,A265)</f>
        <v>0</v>
      </c>
      <c r="D265">
        <f>COUNTIF(Arrivi!F$2:F$9994,B265)</f>
        <v>0</v>
      </c>
    </row>
    <row r="266" spans="1:4" ht="12.75">
      <c r="A266" s="4">
        <v>265</v>
      </c>
      <c r="B266" s="52" t="s">
        <v>447</v>
      </c>
      <c r="C266">
        <f>COUNTIF(Atleti!E$2:E$9997,A266)</f>
        <v>0</v>
      </c>
      <c r="D266">
        <f>COUNTIF(Arrivi!F$2:F$9994,B266)</f>
        <v>0</v>
      </c>
    </row>
    <row r="267" spans="1:4" ht="12.75">
      <c r="A267" s="4">
        <v>266</v>
      </c>
      <c r="B267" s="52" t="s">
        <v>448</v>
      </c>
      <c r="C267">
        <f>COUNTIF(Atleti!E$2:E$9997,A267)</f>
        <v>0</v>
      </c>
      <c r="D267">
        <f>COUNTIF(Arrivi!F$2:F$9994,B267)</f>
        <v>0</v>
      </c>
    </row>
    <row r="268" spans="1:4" ht="12.75">
      <c r="A268" s="4">
        <v>267</v>
      </c>
      <c r="B268" s="52" t="s">
        <v>449</v>
      </c>
      <c r="C268">
        <f>COUNTIF(Atleti!E$2:E$9997,A268)</f>
        <v>0</v>
      </c>
      <c r="D268">
        <f>COUNTIF(Arrivi!F$2:F$9994,B268)</f>
        <v>0</v>
      </c>
    </row>
    <row r="269" spans="1:4" ht="12.75">
      <c r="A269" s="4">
        <v>268</v>
      </c>
      <c r="B269" s="52" t="s">
        <v>450</v>
      </c>
      <c r="C269">
        <f>COUNTIF(Atleti!E$2:E$9997,A269)</f>
        <v>0</v>
      </c>
      <c r="D269">
        <f>COUNTIF(Arrivi!F$2:F$9994,B269)</f>
        <v>0</v>
      </c>
    </row>
    <row r="270" spans="1:4" ht="12.75">
      <c r="A270" s="4">
        <v>269</v>
      </c>
      <c r="B270" s="52" t="s">
        <v>451</v>
      </c>
      <c r="C270">
        <f>COUNTIF(Atleti!E$2:E$9997,A270)</f>
        <v>0</v>
      </c>
      <c r="D270">
        <f>COUNTIF(Arrivi!F$2:F$9994,B270)</f>
        <v>0</v>
      </c>
    </row>
    <row r="271" spans="1:4" ht="12.75">
      <c r="A271" s="4">
        <v>270</v>
      </c>
      <c r="B271" s="52" t="s">
        <v>452</v>
      </c>
      <c r="C271">
        <f>COUNTIF(Atleti!E$2:E$9997,A271)</f>
        <v>0</v>
      </c>
      <c r="D271">
        <f>COUNTIF(Arrivi!F$2:F$9994,B271)</f>
        <v>0</v>
      </c>
    </row>
    <row r="272" spans="1:4" ht="12.75">
      <c r="A272" s="4">
        <v>271</v>
      </c>
      <c r="B272" s="52" t="s">
        <v>453</v>
      </c>
      <c r="C272">
        <f>COUNTIF(Atleti!E$2:E$9997,A272)</f>
        <v>0</v>
      </c>
      <c r="D272">
        <f>COUNTIF(Arrivi!F$2:F$9994,B272)</f>
        <v>0</v>
      </c>
    </row>
    <row r="273" spans="1:4" ht="12.75">
      <c r="A273" s="4">
        <v>272</v>
      </c>
      <c r="B273" s="52" t="s">
        <v>454</v>
      </c>
      <c r="C273">
        <f>COUNTIF(Atleti!E$2:E$9997,A273)</f>
        <v>0</v>
      </c>
      <c r="D273">
        <f>COUNTIF(Arrivi!F$2:F$9994,B273)</f>
        <v>0</v>
      </c>
    </row>
    <row r="274" spans="1:4" ht="12.75">
      <c r="A274" s="4">
        <v>273</v>
      </c>
      <c r="B274" s="52" t="s">
        <v>455</v>
      </c>
      <c r="C274">
        <f>COUNTIF(Atleti!E$2:E$9997,A274)</f>
        <v>0</v>
      </c>
      <c r="D274">
        <f>COUNTIF(Arrivi!F$2:F$9994,B274)</f>
        <v>0</v>
      </c>
    </row>
    <row r="275" spans="1:4" ht="12.75">
      <c r="A275" s="4">
        <v>274</v>
      </c>
      <c r="B275" s="52" t="s">
        <v>456</v>
      </c>
      <c r="C275">
        <f>COUNTIF(Atleti!E$2:E$9997,A275)</f>
        <v>0</v>
      </c>
      <c r="D275">
        <f>COUNTIF(Arrivi!F$2:F$9994,B275)</f>
        <v>0</v>
      </c>
    </row>
    <row r="276" spans="1:4" ht="12.75">
      <c r="A276" s="4">
        <v>275</v>
      </c>
      <c r="B276" s="52" t="s">
        <v>457</v>
      </c>
      <c r="C276">
        <f>COUNTIF(Atleti!E$2:E$9997,A276)</f>
        <v>0</v>
      </c>
      <c r="D276">
        <f>COUNTIF(Arrivi!F$2:F$9994,B276)</f>
        <v>0</v>
      </c>
    </row>
    <row r="277" spans="1:4" ht="12.75">
      <c r="A277" s="4">
        <v>276</v>
      </c>
      <c r="B277" s="52" t="s">
        <v>458</v>
      </c>
      <c r="C277">
        <f>COUNTIF(Atleti!E$2:E$9997,A277)</f>
        <v>0</v>
      </c>
      <c r="D277">
        <f>COUNTIF(Arrivi!F$2:F$9994,B277)</f>
        <v>0</v>
      </c>
    </row>
    <row r="278" spans="1:4" ht="12.75">
      <c r="A278" s="4">
        <v>277</v>
      </c>
      <c r="B278" s="52" t="s">
        <v>459</v>
      </c>
      <c r="C278">
        <f>COUNTIF(Atleti!E$2:E$9997,A278)</f>
        <v>0</v>
      </c>
      <c r="D278">
        <f>COUNTIF(Arrivi!F$2:F$9994,B278)</f>
        <v>0</v>
      </c>
    </row>
    <row r="279" spans="1:4" ht="12.75">
      <c r="A279" s="4">
        <v>278</v>
      </c>
      <c r="B279" s="52" t="s">
        <v>460</v>
      </c>
      <c r="C279">
        <f>COUNTIF(Atleti!E$2:E$9997,A279)</f>
        <v>0</v>
      </c>
      <c r="D279">
        <f>COUNTIF(Arrivi!F$2:F$9994,B279)</f>
        <v>0</v>
      </c>
    </row>
    <row r="280" spans="1:4" ht="12.75">
      <c r="A280" s="4">
        <v>279</v>
      </c>
      <c r="B280" s="52" t="s">
        <v>461</v>
      </c>
      <c r="C280">
        <f>COUNTIF(Atleti!E$2:E$9997,A280)</f>
        <v>0</v>
      </c>
      <c r="D280">
        <f>COUNTIF(Arrivi!F$2:F$9994,B280)</f>
        <v>0</v>
      </c>
    </row>
    <row r="281" spans="1:4" ht="12.75">
      <c r="A281" s="4">
        <v>280</v>
      </c>
      <c r="B281" s="52" t="s">
        <v>462</v>
      </c>
      <c r="C281">
        <f>COUNTIF(Atleti!E$2:E$9997,A281)</f>
        <v>0</v>
      </c>
      <c r="D281">
        <f>COUNTIF(Arrivi!F$2:F$9994,B281)</f>
        <v>0</v>
      </c>
    </row>
    <row r="282" spans="1:4" ht="12.75">
      <c r="A282" s="4">
        <v>281</v>
      </c>
      <c r="B282" s="52" t="s">
        <v>463</v>
      </c>
      <c r="C282">
        <f>COUNTIF(Atleti!E$2:E$9997,A282)</f>
        <v>0</v>
      </c>
      <c r="D282">
        <f>COUNTIF(Arrivi!F$2:F$9994,B282)</f>
        <v>0</v>
      </c>
    </row>
    <row r="283" spans="1:4" ht="12.75">
      <c r="A283" s="4">
        <v>282</v>
      </c>
      <c r="B283" s="52" t="s">
        <v>464</v>
      </c>
      <c r="C283">
        <f>COUNTIF(Atleti!E$2:E$9997,A283)</f>
        <v>0</v>
      </c>
      <c r="D283">
        <f>COUNTIF(Arrivi!F$2:F$9994,B283)</f>
        <v>0</v>
      </c>
    </row>
    <row r="284" spans="1:4" ht="12.75">
      <c r="A284" s="4">
        <v>283</v>
      </c>
      <c r="B284" s="52" t="s">
        <v>465</v>
      </c>
      <c r="C284">
        <f>COUNTIF(Atleti!E$2:E$9997,A284)</f>
        <v>0</v>
      </c>
      <c r="D284">
        <f>COUNTIF(Arrivi!F$2:F$9994,B284)</f>
        <v>0</v>
      </c>
    </row>
    <row r="285" spans="1:4" ht="12.75">
      <c r="A285" s="4">
        <v>284</v>
      </c>
      <c r="B285" s="52" t="s">
        <v>466</v>
      </c>
      <c r="C285">
        <f>COUNTIF(Atleti!E$2:E$9997,A285)</f>
        <v>0</v>
      </c>
      <c r="D285">
        <f>COUNTIF(Arrivi!F$2:F$9994,B285)</f>
        <v>0</v>
      </c>
    </row>
    <row r="286" spans="1:4" ht="12.75">
      <c r="A286" s="4">
        <v>285</v>
      </c>
      <c r="B286" s="52" t="s">
        <v>467</v>
      </c>
      <c r="C286">
        <f>COUNTIF(Atleti!E$2:E$9997,A286)</f>
        <v>0</v>
      </c>
      <c r="D286">
        <f>COUNTIF(Arrivi!F$2:F$9994,B286)</f>
        <v>0</v>
      </c>
    </row>
    <row r="287" spans="1:4" ht="12.75">
      <c r="A287" s="4">
        <v>286</v>
      </c>
      <c r="B287" s="52" t="s">
        <v>468</v>
      </c>
      <c r="C287">
        <f>COUNTIF(Atleti!E$2:E$9997,A287)</f>
        <v>0</v>
      </c>
      <c r="D287">
        <f>COUNTIF(Arrivi!F$2:F$9994,B287)</f>
        <v>0</v>
      </c>
    </row>
    <row r="288" spans="1:4" ht="12.75">
      <c r="A288" s="4">
        <v>287</v>
      </c>
      <c r="B288" s="52" t="s">
        <v>469</v>
      </c>
      <c r="C288">
        <f>COUNTIF(Atleti!E$2:E$9997,A288)</f>
        <v>0</v>
      </c>
      <c r="D288">
        <f>COUNTIF(Arrivi!F$2:F$9994,B288)</f>
        <v>0</v>
      </c>
    </row>
    <row r="289" spans="1:4" ht="12.75">
      <c r="A289" s="4">
        <v>288</v>
      </c>
      <c r="B289" s="52" t="s">
        <v>470</v>
      </c>
      <c r="C289">
        <f>COUNTIF(Atleti!E$2:E$9997,A289)</f>
        <v>0</v>
      </c>
      <c r="D289">
        <f>COUNTIF(Arrivi!F$2:F$9994,B289)</f>
        <v>0</v>
      </c>
    </row>
    <row r="290" spans="1:4" ht="12.75">
      <c r="A290" s="4">
        <v>289</v>
      </c>
      <c r="B290" s="52" t="s">
        <v>471</v>
      </c>
      <c r="C290">
        <f>COUNTIF(Atleti!E$2:E$9997,A290)</f>
        <v>0</v>
      </c>
      <c r="D290">
        <f>COUNTIF(Arrivi!F$2:F$9994,B290)</f>
        <v>0</v>
      </c>
    </row>
    <row r="291" spans="1:4" ht="12.75">
      <c r="A291" s="4">
        <v>290</v>
      </c>
      <c r="B291" s="52" t="s">
        <v>472</v>
      </c>
      <c r="C291">
        <f>COUNTIF(Atleti!E$2:E$9997,A291)</f>
        <v>0</v>
      </c>
      <c r="D291">
        <f>COUNTIF(Arrivi!F$2:F$9994,B291)</f>
        <v>0</v>
      </c>
    </row>
    <row r="292" spans="1:4" ht="12.75">
      <c r="A292" s="4">
        <v>291</v>
      </c>
      <c r="B292" s="52" t="s">
        <v>473</v>
      </c>
      <c r="C292">
        <f>COUNTIF(Atleti!E$2:E$9997,A292)</f>
        <v>0</v>
      </c>
      <c r="D292">
        <f>COUNTIF(Arrivi!F$2:F$9994,B292)</f>
        <v>0</v>
      </c>
    </row>
    <row r="293" spans="1:4" ht="12.75">
      <c r="A293" s="4">
        <v>292</v>
      </c>
      <c r="B293" s="52" t="s">
        <v>474</v>
      </c>
      <c r="C293">
        <f>COUNTIF(Atleti!E$2:E$9997,A293)</f>
        <v>0</v>
      </c>
      <c r="D293">
        <f>COUNTIF(Arrivi!F$2:F$9994,B293)</f>
        <v>0</v>
      </c>
    </row>
    <row r="294" spans="1:4" ht="12.75">
      <c r="A294" s="4">
        <v>293</v>
      </c>
      <c r="B294" s="52" t="s">
        <v>475</v>
      </c>
      <c r="C294">
        <f>COUNTIF(Atleti!E$2:E$9997,A294)</f>
        <v>0</v>
      </c>
      <c r="D294">
        <f>COUNTIF(Arrivi!F$2:F$9994,B294)</f>
        <v>0</v>
      </c>
    </row>
    <row r="295" spans="1:4" ht="12.75">
      <c r="A295" s="4">
        <v>294</v>
      </c>
      <c r="B295" s="52" t="s">
        <v>476</v>
      </c>
      <c r="C295">
        <f>COUNTIF(Atleti!E$2:E$9997,A295)</f>
        <v>0</v>
      </c>
      <c r="D295">
        <f>COUNTIF(Arrivi!F$2:F$9994,B295)</f>
        <v>0</v>
      </c>
    </row>
    <row r="296" spans="1:4" ht="12.75">
      <c r="A296" s="4">
        <v>295</v>
      </c>
      <c r="B296" s="52" t="s">
        <v>477</v>
      </c>
      <c r="C296">
        <f>COUNTIF(Atleti!E$2:E$9997,A296)</f>
        <v>0</v>
      </c>
      <c r="D296">
        <f>COUNTIF(Arrivi!F$2:F$9994,B296)</f>
        <v>0</v>
      </c>
    </row>
    <row r="297" spans="1:4" ht="12.75">
      <c r="A297" s="4">
        <v>296</v>
      </c>
      <c r="B297" s="52" t="s">
        <v>478</v>
      </c>
      <c r="C297">
        <f>COUNTIF(Atleti!E$2:E$9997,A297)</f>
        <v>0</v>
      </c>
      <c r="D297">
        <f>COUNTIF(Arrivi!F$2:F$9994,B297)</f>
        <v>0</v>
      </c>
    </row>
    <row r="298" spans="1:4" ht="12.75">
      <c r="A298" s="4">
        <v>297</v>
      </c>
      <c r="B298" s="52" t="s">
        <v>479</v>
      </c>
      <c r="C298">
        <f>COUNTIF(Atleti!E$2:E$9997,A298)</f>
        <v>0</v>
      </c>
      <c r="D298">
        <f>COUNTIF(Arrivi!F$2:F$9994,B298)</f>
        <v>0</v>
      </c>
    </row>
    <row r="299" spans="1:4" ht="12.75">
      <c r="A299" s="4">
        <v>298</v>
      </c>
      <c r="B299" s="52" t="s">
        <v>480</v>
      </c>
      <c r="C299">
        <f>COUNTIF(Atleti!E$2:E$9997,A299)</f>
        <v>0</v>
      </c>
      <c r="D299">
        <f>COUNTIF(Arrivi!F$2:F$9994,B299)</f>
        <v>0</v>
      </c>
    </row>
    <row r="300" spans="1:4" ht="12.75">
      <c r="A300" s="4">
        <v>299</v>
      </c>
      <c r="B300" s="52" t="s">
        <v>481</v>
      </c>
      <c r="C300">
        <f>COUNTIF(Atleti!E$2:E$9997,A300)</f>
        <v>0</v>
      </c>
      <c r="D300">
        <f>COUNTIF(Arrivi!F$2:F$9994,B300)</f>
        <v>0</v>
      </c>
    </row>
    <row r="301" spans="1:4" ht="12.75">
      <c r="A301" s="4">
        <v>300</v>
      </c>
      <c r="B301" s="52" t="s">
        <v>482</v>
      </c>
      <c r="C301">
        <f>COUNTIF(Atleti!E$2:E$9997,A301)</f>
        <v>0</v>
      </c>
      <c r="D301">
        <f>COUNTIF(Arrivi!F$2:F$9994,B301)</f>
        <v>0</v>
      </c>
    </row>
    <row r="302" spans="1:4" ht="12.75">
      <c r="A302" s="4">
        <v>301</v>
      </c>
      <c r="B302" s="52" t="s">
        <v>483</v>
      </c>
      <c r="C302">
        <f>COUNTIF(Atleti!E$2:E$9997,A302)</f>
        <v>0</v>
      </c>
      <c r="D302">
        <f>COUNTIF(Arrivi!F$2:F$9994,B302)</f>
        <v>0</v>
      </c>
    </row>
    <row r="303" spans="1:4" ht="12.75">
      <c r="A303" s="4">
        <v>302</v>
      </c>
      <c r="B303" s="52" t="s">
        <v>484</v>
      </c>
      <c r="C303">
        <f>COUNTIF(Atleti!E$2:E$9997,A303)</f>
        <v>0</v>
      </c>
      <c r="D303">
        <f>COUNTIF(Arrivi!F$2:F$9994,B303)</f>
        <v>0</v>
      </c>
    </row>
    <row r="304" spans="1:4" ht="12.75">
      <c r="A304" s="4">
        <v>303</v>
      </c>
      <c r="B304" s="52" t="s">
        <v>485</v>
      </c>
      <c r="C304">
        <f>COUNTIF(Atleti!E$2:E$9997,A304)</f>
        <v>0</v>
      </c>
      <c r="D304">
        <f>COUNTIF(Arrivi!F$2:F$9994,B304)</f>
        <v>0</v>
      </c>
    </row>
    <row r="305" spans="1:4" ht="12.75">
      <c r="A305" s="4">
        <v>304</v>
      </c>
      <c r="B305" s="52" t="s">
        <v>486</v>
      </c>
      <c r="C305">
        <f>COUNTIF(Atleti!E$2:E$9997,A305)</f>
        <v>0</v>
      </c>
      <c r="D305">
        <f>COUNTIF(Arrivi!F$2:F$9994,B305)</f>
        <v>0</v>
      </c>
    </row>
    <row r="306" spans="1:4" ht="12.75">
      <c r="A306" s="4">
        <v>305</v>
      </c>
      <c r="B306" s="52" t="s">
        <v>487</v>
      </c>
      <c r="C306">
        <f>COUNTIF(Atleti!E$2:E$9997,A306)</f>
        <v>0</v>
      </c>
      <c r="D306">
        <f>COUNTIF(Arrivi!F$2:F$9994,B306)</f>
        <v>0</v>
      </c>
    </row>
    <row r="307" spans="1:4" ht="12.75">
      <c r="A307" s="4">
        <v>306</v>
      </c>
      <c r="B307" s="52" t="s">
        <v>488</v>
      </c>
      <c r="C307">
        <f>COUNTIF(Atleti!E$2:E$9997,A307)</f>
        <v>0</v>
      </c>
      <c r="D307">
        <f>COUNTIF(Arrivi!F$2:F$9994,B307)</f>
        <v>0</v>
      </c>
    </row>
    <row r="308" spans="1:4" ht="12.75">
      <c r="A308" s="4">
        <v>307</v>
      </c>
      <c r="B308" s="52" t="s">
        <v>489</v>
      </c>
      <c r="C308">
        <f>COUNTIF(Atleti!E$2:E$9997,A308)</f>
        <v>0</v>
      </c>
      <c r="D308">
        <f>COUNTIF(Arrivi!F$2:F$9994,B308)</f>
        <v>0</v>
      </c>
    </row>
    <row r="309" spans="1:4" ht="12.75">
      <c r="A309" s="4">
        <v>308</v>
      </c>
      <c r="B309" s="52" t="s">
        <v>490</v>
      </c>
      <c r="C309">
        <f>COUNTIF(Atleti!E$2:E$9997,A309)</f>
        <v>0</v>
      </c>
      <c r="D309">
        <f>COUNTIF(Arrivi!F$2:F$9994,B309)</f>
        <v>0</v>
      </c>
    </row>
    <row r="310" spans="1:4" ht="12.75">
      <c r="A310" s="4">
        <v>309</v>
      </c>
      <c r="B310" s="52" t="s">
        <v>491</v>
      </c>
      <c r="C310">
        <f>COUNTIF(Atleti!E$2:E$9997,A310)</f>
        <v>0</v>
      </c>
      <c r="D310">
        <f>COUNTIF(Arrivi!F$2:F$9994,B310)</f>
        <v>0</v>
      </c>
    </row>
    <row r="311" spans="1:4" ht="12.75">
      <c r="A311" s="4">
        <v>310</v>
      </c>
      <c r="B311" s="52" t="s">
        <v>492</v>
      </c>
      <c r="C311">
        <f>COUNTIF(Atleti!E$2:E$9997,A311)</f>
        <v>0</v>
      </c>
      <c r="D311">
        <f>COUNTIF(Arrivi!F$2:F$9994,B311)</f>
        <v>0</v>
      </c>
    </row>
    <row r="312" spans="1:4" ht="12.75">
      <c r="A312" s="4">
        <v>311</v>
      </c>
      <c r="B312" s="52" t="s">
        <v>493</v>
      </c>
      <c r="C312">
        <f>COUNTIF(Atleti!E$2:E$9997,A312)</f>
        <v>0</v>
      </c>
      <c r="D312">
        <f>COUNTIF(Arrivi!F$2:F$9994,B312)</f>
        <v>0</v>
      </c>
    </row>
    <row r="313" spans="1:4" ht="12.75">
      <c r="A313" s="4">
        <v>312</v>
      </c>
      <c r="B313" s="52" t="s">
        <v>494</v>
      </c>
      <c r="C313">
        <f>COUNTIF(Atleti!E$2:E$9997,A313)</f>
        <v>0</v>
      </c>
      <c r="D313">
        <f>COUNTIF(Arrivi!F$2:F$9994,B313)</f>
        <v>0</v>
      </c>
    </row>
    <row r="314" spans="1:4" ht="12.75">
      <c r="A314" s="4">
        <v>313</v>
      </c>
      <c r="B314" s="52" t="s">
        <v>495</v>
      </c>
      <c r="C314">
        <f>COUNTIF(Atleti!E$2:E$9997,A314)</f>
        <v>0</v>
      </c>
      <c r="D314">
        <f>COUNTIF(Arrivi!F$2:F$9994,B314)</f>
        <v>0</v>
      </c>
    </row>
    <row r="315" spans="1:4" ht="12.75">
      <c r="A315" s="4">
        <v>314</v>
      </c>
      <c r="B315" s="52" t="s">
        <v>496</v>
      </c>
      <c r="C315">
        <f>COUNTIF(Atleti!E$2:E$9997,A315)</f>
        <v>0</v>
      </c>
      <c r="D315">
        <f>COUNTIF(Arrivi!F$2:F$9994,B315)</f>
        <v>0</v>
      </c>
    </row>
    <row r="316" spans="1:4" ht="12.75">
      <c r="A316" s="4">
        <v>315</v>
      </c>
      <c r="B316" s="52" t="s">
        <v>497</v>
      </c>
      <c r="C316">
        <f>COUNTIF(Atleti!E$2:E$9997,A316)</f>
        <v>0</v>
      </c>
      <c r="D316">
        <f>COUNTIF(Arrivi!F$2:F$9994,B316)</f>
        <v>0</v>
      </c>
    </row>
    <row r="317" spans="1:4" ht="12.75">
      <c r="A317" s="4">
        <v>316</v>
      </c>
      <c r="B317" s="52" t="s">
        <v>498</v>
      </c>
      <c r="C317">
        <f>COUNTIF(Atleti!E$2:E$9997,A317)</f>
        <v>0</v>
      </c>
      <c r="D317">
        <f>COUNTIF(Arrivi!F$2:F$9994,B317)</f>
        <v>0</v>
      </c>
    </row>
    <row r="318" spans="1:4" ht="12.75">
      <c r="A318" s="4">
        <v>317</v>
      </c>
      <c r="B318" s="52" t="s">
        <v>499</v>
      </c>
      <c r="C318">
        <f>COUNTIF(Atleti!E$2:E$9997,A318)</f>
        <v>0</v>
      </c>
      <c r="D318">
        <f>COUNTIF(Arrivi!F$2:F$9994,B318)</f>
        <v>0</v>
      </c>
    </row>
    <row r="319" spans="1:4" ht="12.75">
      <c r="A319" s="4">
        <v>318</v>
      </c>
      <c r="B319" s="52" t="s">
        <v>500</v>
      </c>
      <c r="C319">
        <f>COUNTIF(Atleti!E$2:E$9997,A319)</f>
        <v>0</v>
      </c>
      <c r="D319">
        <f>COUNTIF(Arrivi!F$2:F$9994,B319)</f>
        <v>0</v>
      </c>
    </row>
    <row r="320" spans="1:4" ht="12.75">
      <c r="A320" s="4">
        <v>319</v>
      </c>
      <c r="B320" s="52" t="s">
        <v>501</v>
      </c>
      <c r="C320">
        <f>COUNTIF(Atleti!E$2:E$9997,A320)</f>
        <v>0</v>
      </c>
      <c r="D320">
        <f>COUNTIF(Arrivi!F$2:F$9994,B320)</f>
        <v>0</v>
      </c>
    </row>
    <row r="321" spans="1:4" ht="12.75">
      <c r="A321" s="4">
        <v>320</v>
      </c>
      <c r="B321" s="52" t="s">
        <v>502</v>
      </c>
      <c r="C321">
        <f>COUNTIF(Atleti!E$2:E$9997,A321)</f>
        <v>0</v>
      </c>
      <c r="D321">
        <f>COUNTIF(Arrivi!F$2:F$9994,B321)</f>
        <v>0</v>
      </c>
    </row>
    <row r="322" spans="1:4" ht="12.75">
      <c r="A322" s="4">
        <v>321</v>
      </c>
      <c r="B322" s="52" t="s">
        <v>503</v>
      </c>
      <c r="C322">
        <f>COUNTIF(Atleti!E$2:E$9997,A322)</f>
        <v>0</v>
      </c>
      <c r="D322">
        <f>COUNTIF(Arrivi!F$2:F$9994,B322)</f>
        <v>0</v>
      </c>
    </row>
    <row r="323" spans="1:4" ht="12.75">
      <c r="A323" s="4">
        <v>322</v>
      </c>
      <c r="B323" s="52" t="s">
        <v>504</v>
      </c>
      <c r="C323">
        <f>COUNTIF(Atleti!E$2:E$9997,A323)</f>
        <v>0</v>
      </c>
      <c r="D323">
        <f>COUNTIF(Arrivi!F$2:F$9994,B323)</f>
        <v>0</v>
      </c>
    </row>
    <row r="324" spans="1:4" ht="12.75">
      <c r="A324" s="4">
        <v>323</v>
      </c>
      <c r="B324" s="52" t="s">
        <v>505</v>
      </c>
      <c r="C324">
        <f>COUNTIF(Atleti!E$2:E$9997,A324)</f>
        <v>0</v>
      </c>
      <c r="D324">
        <f>COUNTIF(Arrivi!F$2:F$9994,B324)</f>
        <v>0</v>
      </c>
    </row>
    <row r="325" spans="1:4" ht="12.75">
      <c r="A325" s="4">
        <v>324</v>
      </c>
      <c r="B325" s="52" t="s">
        <v>506</v>
      </c>
      <c r="C325">
        <f>COUNTIF(Atleti!E$2:E$9997,A325)</f>
        <v>0</v>
      </c>
      <c r="D325">
        <f>COUNTIF(Arrivi!F$2:F$9994,B325)</f>
        <v>0</v>
      </c>
    </row>
    <row r="326" spans="1:4" ht="12.75">
      <c r="A326" s="4">
        <v>325</v>
      </c>
      <c r="B326" s="52" t="s">
        <v>507</v>
      </c>
      <c r="C326">
        <f>COUNTIF(Atleti!E$2:E$9997,A326)</f>
        <v>0</v>
      </c>
      <c r="D326">
        <f>COUNTIF(Arrivi!F$2:F$9994,B326)</f>
        <v>0</v>
      </c>
    </row>
    <row r="327" spans="1:4" ht="12.75">
      <c r="A327" s="4">
        <v>326</v>
      </c>
      <c r="B327" s="52" t="s">
        <v>508</v>
      </c>
      <c r="C327">
        <f>COUNTIF(Atleti!E$2:E$9997,A327)</f>
        <v>0</v>
      </c>
      <c r="D327">
        <f>COUNTIF(Arrivi!F$2:F$9994,B327)</f>
        <v>0</v>
      </c>
    </row>
    <row r="328" spans="1:4" ht="12.75">
      <c r="A328" s="4">
        <v>327</v>
      </c>
      <c r="B328" s="52" t="s">
        <v>509</v>
      </c>
      <c r="C328">
        <f>COUNTIF(Atleti!E$2:E$9997,A328)</f>
        <v>0</v>
      </c>
      <c r="D328">
        <f>COUNTIF(Arrivi!F$2:F$9994,B328)</f>
        <v>0</v>
      </c>
    </row>
    <row r="329" spans="1:4" ht="12.75">
      <c r="A329" s="4">
        <v>328</v>
      </c>
      <c r="B329" s="52" t="s">
        <v>510</v>
      </c>
      <c r="C329">
        <f>COUNTIF(Atleti!E$2:E$9997,A329)</f>
        <v>0</v>
      </c>
      <c r="D329">
        <f>COUNTIF(Arrivi!F$2:F$9994,B329)</f>
        <v>0</v>
      </c>
    </row>
    <row r="330" spans="1:4" ht="12.75">
      <c r="A330" s="4">
        <v>329</v>
      </c>
      <c r="B330" s="52" t="s">
        <v>511</v>
      </c>
      <c r="C330">
        <f>COUNTIF(Atleti!E$2:E$9997,A330)</f>
        <v>0</v>
      </c>
      <c r="D330">
        <f>COUNTIF(Arrivi!F$2:F$9994,B330)</f>
        <v>0</v>
      </c>
    </row>
    <row r="331" spans="1:4" ht="12.75">
      <c r="A331" s="4">
        <v>330</v>
      </c>
      <c r="B331" s="52" t="s">
        <v>512</v>
      </c>
      <c r="C331">
        <f>COUNTIF(Atleti!E$2:E$9997,A331)</f>
        <v>0</v>
      </c>
      <c r="D331">
        <f>COUNTIF(Arrivi!F$2:F$9994,B331)</f>
        <v>0</v>
      </c>
    </row>
    <row r="332" spans="1:4" ht="12.75">
      <c r="A332" s="4">
        <v>331</v>
      </c>
      <c r="B332" s="52" t="s">
        <v>513</v>
      </c>
      <c r="C332">
        <f>COUNTIF(Atleti!E$2:E$9997,A332)</f>
        <v>0</v>
      </c>
      <c r="D332">
        <f>COUNTIF(Arrivi!F$2:F$9994,B332)</f>
        <v>0</v>
      </c>
    </row>
    <row r="333" spans="1:4" ht="12.75">
      <c r="A333" s="4">
        <v>332</v>
      </c>
      <c r="B333" s="52" t="s">
        <v>514</v>
      </c>
      <c r="C333">
        <f>COUNTIF(Atleti!E$2:E$9997,A333)</f>
        <v>0</v>
      </c>
      <c r="D333">
        <f>COUNTIF(Arrivi!F$2:F$9994,B333)</f>
        <v>0</v>
      </c>
    </row>
    <row r="334" spans="1:4" ht="12.75">
      <c r="A334" s="4">
        <v>333</v>
      </c>
      <c r="B334" s="52" t="s">
        <v>515</v>
      </c>
      <c r="C334">
        <f>COUNTIF(Atleti!E$2:E$9997,A334)</f>
        <v>0</v>
      </c>
      <c r="D334">
        <f>COUNTIF(Arrivi!F$2:F$9994,B334)</f>
        <v>0</v>
      </c>
    </row>
    <row r="335" spans="1:4" ht="12.75">
      <c r="A335" s="4">
        <v>334</v>
      </c>
      <c r="B335" s="52" t="s">
        <v>516</v>
      </c>
      <c r="C335">
        <f>COUNTIF(Atleti!E$2:E$9997,A335)</f>
        <v>0</v>
      </c>
      <c r="D335">
        <f>COUNTIF(Arrivi!F$2:F$9994,B335)</f>
        <v>0</v>
      </c>
    </row>
    <row r="336" spans="1:4" ht="12.75">
      <c r="A336" s="4">
        <v>335</v>
      </c>
      <c r="B336" s="52" t="s">
        <v>517</v>
      </c>
      <c r="C336">
        <f>COUNTIF(Atleti!E$2:E$9997,A336)</f>
        <v>0</v>
      </c>
      <c r="D336">
        <f>COUNTIF(Arrivi!F$2:F$9994,B336)</f>
        <v>0</v>
      </c>
    </row>
    <row r="337" spans="1:4" ht="12.75">
      <c r="A337" s="4">
        <v>336</v>
      </c>
      <c r="B337" s="52" t="s">
        <v>518</v>
      </c>
      <c r="C337">
        <f>COUNTIF(Atleti!E$2:E$9997,A337)</f>
        <v>0</v>
      </c>
      <c r="D337">
        <f>COUNTIF(Arrivi!F$2:F$9994,B337)</f>
        <v>0</v>
      </c>
    </row>
    <row r="338" spans="1:4" ht="12.75">
      <c r="A338" s="4">
        <v>337</v>
      </c>
      <c r="B338" s="52" t="s">
        <v>519</v>
      </c>
      <c r="C338">
        <f>COUNTIF(Atleti!E$2:E$9997,A338)</f>
        <v>0</v>
      </c>
      <c r="D338">
        <f>COUNTIF(Arrivi!F$2:F$9994,B338)</f>
        <v>0</v>
      </c>
    </row>
    <row r="339" spans="1:4" ht="12.75">
      <c r="A339" s="4">
        <v>338</v>
      </c>
      <c r="B339" s="52" t="s">
        <v>520</v>
      </c>
      <c r="C339">
        <f>COUNTIF(Atleti!E$2:E$9997,A339)</f>
        <v>0</v>
      </c>
      <c r="D339">
        <f>COUNTIF(Arrivi!F$2:F$9994,B339)</f>
        <v>0</v>
      </c>
    </row>
    <row r="340" spans="1:4" ht="12.75">
      <c r="A340" s="4">
        <v>339</v>
      </c>
      <c r="B340" s="52" t="s">
        <v>521</v>
      </c>
      <c r="C340">
        <f>COUNTIF(Atleti!E$2:E$9997,A340)</f>
        <v>0</v>
      </c>
      <c r="D340">
        <f>COUNTIF(Arrivi!F$2:F$9994,B340)</f>
        <v>0</v>
      </c>
    </row>
    <row r="341" spans="1:4" ht="12.75">
      <c r="A341" s="4">
        <v>340</v>
      </c>
      <c r="B341" s="52" t="s">
        <v>522</v>
      </c>
      <c r="C341">
        <f>COUNTIF(Atleti!E$2:E$9997,A341)</f>
        <v>0</v>
      </c>
      <c r="D341">
        <f>COUNTIF(Arrivi!F$2:F$9994,B341)</f>
        <v>0</v>
      </c>
    </row>
    <row r="342" spans="1:4" ht="12.75">
      <c r="A342" s="4">
        <v>341</v>
      </c>
      <c r="B342" s="52" t="s">
        <v>523</v>
      </c>
      <c r="C342">
        <f>COUNTIF(Atleti!E$2:E$9997,A342)</f>
        <v>0</v>
      </c>
      <c r="D342">
        <f>COUNTIF(Arrivi!F$2:F$9994,B342)</f>
        <v>0</v>
      </c>
    </row>
    <row r="343" spans="1:4" ht="12.75">
      <c r="A343" s="4">
        <v>342</v>
      </c>
      <c r="B343" s="52" t="s">
        <v>524</v>
      </c>
      <c r="C343">
        <f>COUNTIF(Atleti!E$2:E$9997,A343)</f>
        <v>0</v>
      </c>
      <c r="D343">
        <f>COUNTIF(Arrivi!F$2:F$9994,B343)</f>
        <v>0</v>
      </c>
    </row>
    <row r="344" spans="1:4" ht="12.75">
      <c r="A344" s="4">
        <v>343</v>
      </c>
      <c r="B344" s="52" t="s">
        <v>1484</v>
      </c>
      <c r="C344">
        <f>COUNTIF(Atleti!E$2:E$9997,A344)</f>
        <v>0</v>
      </c>
      <c r="D344">
        <f>COUNTIF(Arrivi!F$2:F$9994,B344)</f>
        <v>0</v>
      </c>
    </row>
    <row r="345" spans="1:4" ht="12.75">
      <c r="A345" s="4">
        <v>344</v>
      </c>
      <c r="B345" s="52" t="s">
        <v>525</v>
      </c>
      <c r="C345">
        <f>COUNTIF(Atleti!E$2:E$9997,A345)</f>
        <v>0</v>
      </c>
      <c r="D345">
        <f>COUNTIF(Arrivi!F$2:F$9994,B345)</f>
        <v>0</v>
      </c>
    </row>
    <row r="346" spans="1:4" ht="12.75">
      <c r="A346" s="4">
        <v>345</v>
      </c>
      <c r="B346" s="52" t="s">
        <v>526</v>
      </c>
      <c r="C346">
        <f>COUNTIF(Atleti!E$2:E$9997,A346)</f>
        <v>0</v>
      </c>
      <c r="D346">
        <f>COUNTIF(Arrivi!F$2:F$9994,B346)</f>
        <v>0</v>
      </c>
    </row>
    <row r="347" spans="1:4" ht="12.75">
      <c r="A347" s="4">
        <v>346</v>
      </c>
      <c r="B347" s="52" t="s">
        <v>527</v>
      </c>
      <c r="C347">
        <f>COUNTIF(Atleti!E$2:E$9997,A347)</f>
        <v>0</v>
      </c>
      <c r="D347">
        <f>COUNTIF(Arrivi!F$2:F$9994,B347)</f>
        <v>0</v>
      </c>
    </row>
    <row r="348" spans="1:4" ht="12.75">
      <c r="A348" s="4">
        <v>347</v>
      </c>
      <c r="B348" s="52" t="s">
        <v>528</v>
      </c>
      <c r="C348">
        <f>COUNTIF(Atleti!E$2:E$9997,A348)</f>
        <v>2</v>
      </c>
      <c r="D348">
        <f>COUNTIF(Arrivi!F$2:F$9994,B348)</f>
        <v>2</v>
      </c>
    </row>
    <row r="349" spans="1:4" ht="12.75">
      <c r="A349" s="4">
        <v>348</v>
      </c>
      <c r="B349" s="52" t="s">
        <v>529</v>
      </c>
      <c r="C349">
        <f>COUNTIF(Atleti!E$2:E$9997,A349)</f>
        <v>0</v>
      </c>
      <c r="D349">
        <f>COUNTIF(Arrivi!F$2:F$9994,B349)</f>
        <v>0</v>
      </c>
    </row>
    <row r="350" spans="1:4" ht="12.75">
      <c r="A350" s="4">
        <v>349</v>
      </c>
      <c r="B350" s="52" t="s">
        <v>530</v>
      </c>
      <c r="C350">
        <f>COUNTIF(Atleti!E$2:E$9997,A350)</f>
        <v>0</v>
      </c>
      <c r="D350">
        <f>COUNTIF(Arrivi!F$2:F$9994,B350)</f>
        <v>0</v>
      </c>
    </row>
    <row r="351" spans="1:4" ht="12.75">
      <c r="A351" s="4">
        <v>350</v>
      </c>
      <c r="B351" s="52" t="s">
        <v>531</v>
      </c>
      <c r="C351">
        <f>COUNTIF(Atleti!E$2:E$9997,A351)</f>
        <v>0</v>
      </c>
      <c r="D351">
        <f>COUNTIF(Arrivi!F$2:F$9994,B351)</f>
        <v>0</v>
      </c>
    </row>
    <row r="352" spans="1:4" ht="12.75">
      <c r="A352" s="4">
        <v>351</v>
      </c>
      <c r="B352" s="52" t="s">
        <v>532</v>
      </c>
      <c r="C352">
        <f>COUNTIF(Atleti!E$2:E$9997,A352)</f>
        <v>0</v>
      </c>
      <c r="D352">
        <f>COUNTIF(Arrivi!F$2:F$9994,B352)</f>
        <v>0</v>
      </c>
    </row>
    <row r="353" spans="1:4" ht="12.75">
      <c r="A353" s="4">
        <v>352</v>
      </c>
      <c r="B353" s="52" t="s">
        <v>533</v>
      </c>
      <c r="C353">
        <f>COUNTIF(Atleti!E$2:E$9997,A353)</f>
        <v>0</v>
      </c>
      <c r="D353">
        <f>COUNTIF(Arrivi!F$2:F$9994,B353)</f>
        <v>0</v>
      </c>
    </row>
    <row r="354" spans="1:4" ht="12.75">
      <c r="A354" s="4">
        <v>353</v>
      </c>
      <c r="B354" s="52" t="s">
        <v>534</v>
      </c>
      <c r="C354">
        <f>COUNTIF(Atleti!E$2:E$9997,A354)</f>
        <v>0</v>
      </c>
      <c r="D354">
        <f>COUNTIF(Arrivi!F$2:F$9994,B354)</f>
        <v>0</v>
      </c>
    </row>
    <row r="355" spans="1:4" ht="12.75">
      <c r="A355" s="4">
        <v>354</v>
      </c>
      <c r="B355" s="52" t="s">
        <v>535</v>
      </c>
      <c r="C355">
        <f>COUNTIF(Atleti!E$2:E$9997,A355)</f>
        <v>0</v>
      </c>
      <c r="D355">
        <f>COUNTIF(Arrivi!F$2:F$9994,B355)</f>
        <v>0</v>
      </c>
    </row>
    <row r="356" spans="1:4" ht="12.75">
      <c r="A356" s="4">
        <v>355</v>
      </c>
      <c r="B356" s="52" t="s">
        <v>536</v>
      </c>
      <c r="C356">
        <f>COUNTIF(Atleti!E$2:E$9997,A356)</f>
        <v>0</v>
      </c>
      <c r="D356">
        <f>COUNTIF(Arrivi!F$2:F$9994,B356)</f>
        <v>0</v>
      </c>
    </row>
    <row r="357" spans="1:4" ht="12.75">
      <c r="A357" s="4">
        <v>356</v>
      </c>
      <c r="B357" s="52" t="s">
        <v>537</v>
      </c>
      <c r="C357">
        <f>COUNTIF(Atleti!E$2:E$9997,A357)</f>
        <v>0</v>
      </c>
      <c r="D357">
        <f>COUNTIF(Arrivi!F$2:F$9994,B357)</f>
        <v>0</v>
      </c>
    </row>
    <row r="358" spans="1:4" ht="12.75">
      <c r="A358" s="4">
        <v>357</v>
      </c>
      <c r="B358" s="52" t="s">
        <v>538</v>
      </c>
      <c r="C358">
        <f>COUNTIF(Atleti!E$2:E$9997,A358)</f>
        <v>0</v>
      </c>
      <c r="D358">
        <f>COUNTIF(Arrivi!F$2:F$9994,B358)</f>
        <v>0</v>
      </c>
    </row>
    <row r="359" spans="1:4" ht="12.75">
      <c r="A359" s="4">
        <v>358</v>
      </c>
      <c r="B359" s="52" t="s">
        <v>1485</v>
      </c>
      <c r="C359">
        <f>COUNTIF(Atleti!E$2:E$9997,A359)</f>
        <v>0</v>
      </c>
      <c r="D359">
        <f>COUNTIF(Arrivi!F$2:F$9994,B359)</f>
        <v>0</v>
      </c>
    </row>
    <row r="360" spans="1:4" ht="12.75">
      <c r="A360" s="4">
        <v>359</v>
      </c>
      <c r="B360" s="52" t="s">
        <v>539</v>
      </c>
      <c r="C360">
        <f>COUNTIF(Atleti!E$2:E$9997,A360)</f>
        <v>0</v>
      </c>
      <c r="D360">
        <f>COUNTIF(Arrivi!F$2:F$9994,B360)</f>
        <v>0</v>
      </c>
    </row>
    <row r="361" spans="1:4" ht="12.75">
      <c r="A361" s="4">
        <v>360</v>
      </c>
      <c r="B361" s="52" t="s">
        <v>540</v>
      </c>
      <c r="C361">
        <f>COUNTIF(Atleti!E$2:E$9997,A361)</f>
        <v>0</v>
      </c>
      <c r="D361">
        <f>COUNTIF(Arrivi!F$2:F$9994,B361)</f>
        <v>0</v>
      </c>
    </row>
    <row r="362" spans="1:4" ht="12.75">
      <c r="A362" s="4">
        <v>361</v>
      </c>
      <c r="B362" s="52" t="s">
        <v>541</v>
      </c>
      <c r="C362">
        <f>COUNTIF(Atleti!E$2:E$9997,A362)</f>
        <v>0</v>
      </c>
      <c r="D362">
        <f>COUNTIF(Arrivi!F$2:F$9994,B362)</f>
        <v>0</v>
      </c>
    </row>
    <row r="363" spans="1:4" ht="12.75">
      <c r="A363" s="4">
        <v>362</v>
      </c>
      <c r="B363" s="52" t="s">
        <v>542</v>
      </c>
      <c r="C363">
        <f>COUNTIF(Atleti!E$2:E$9997,A363)</f>
        <v>0</v>
      </c>
      <c r="D363">
        <f>COUNTIF(Arrivi!F$2:F$9994,B363)</f>
        <v>0</v>
      </c>
    </row>
    <row r="364" spans="1:4" ht="12.75">
      <c r="A364" s="4">
        <v>363</v>
      </c>
      <c r="B364" s="52" t="s">
        <v>543</v>
      </c>
      <c r="C364">
        <f>COUNTIF(Atleti!E$2:E$9997,A364)</f>
        <v>0</v>
      </c>
      <c r="D364">
        <f>COUNTIF(Arrivi!F$2:F$9994,B364)</f>
        <v>0</v>
      </c>
    </row>
    <row r="365" spans="1:4" ht="12.75">
      <c r="A365" s="4">
        <v>364</v>
      </c>
      <c r="B365" s="52" t="s">
        <v>544</v>
      </c>
      <c r="C365">
        <f>COUNTIF(Atleti!E$2:E$9997,A365)</f>
        <v>0</v>
      </c>
      <c r="D365">
        <f>COUNTIF(Arrivi!F$2:F$9994,B365)</f>
        <v>0</v>
      </c>
    </row>
    <row r="366" spans="1:4" ht="12.75">
      <c r="A366" s="4">
        <v>365</v>
      </c>
      <c r="B366" s="52" t="s">
        <v>545</v>
      </c>
      <c r="C366">
        <f>COUNTIF(Atleti!E$2:E$9997,A366)</f>
        <v>0</v>
      </c>
      <c r="D366">
        <f>COUNTIF(Arrivi!F$2:F$9994,B366)</f>
        <v>0</v>
      </c>
    </row>
    <row r="367" spans="1:4" ht="12.75">
      <c r="A367" s="4">
        <v>366</v>
      </c>
      <c r="B367" s="52" t="s">
        <v>546</v>
      </c>
      <c r="C367">
        <f>COUNTIF(Atleti!E$2:E$9997,A367)</f>
        <v>0</v>
      </c>
      <c r="D367">
        <f>COUNTIF(Arrivi!F$2:F$9994,B367)</f>
        <v>0</v>
      </c>
    </row>
    <row r="368" spans="1:4" ht="12.75">
      <c r="A368" s="4">
        <v>367</v>
      </c>
      <c r="B368" s="52" t="s">
        <v>547</v>
      </c>
      <c r="C368">
        <f>COUNTIF(Atleti!E$2:E$9997,A368)</f>
        <v>0</v>
      </c>
      <c r="D368">
        <f>COUNTIF(Arrivi!F$2:F$9994,B368)</f>
        <v>0</v>
      </c>
    </row>
    <row r="369" spans="1:4" ht="12.75">
      <c r="A369" s="4">
        <v>368</v>
      </c>
      <c r="B369" s="52" t="s">
        <v>548</v>
      </c>
      <c r="C369">
        <f>COUNTIF(Atleti!E$2:E$9997,A369)</f>
        <v>0</v>
      </c>
      <c r="D369">
        <f>COUNTIF(Arrivi!F$2:F$9994,B369)</f>
        <v>0</v>
      </c>
    </row>
    <row r="370" spans="1:4" ht="12.75">
      <c r="A370" s="4">
        <v>369</v>
      </c>
      <c r="B370" s="52" t="s">
        <v>549</v>
      </c>
      <c r="C370">
        <f>COUNTIF(Atleti!E$2:E$9997,A370)</f>
        <v>0</v>
      </c>
      <c r="D370">
        <f>COUNTIF(Arrivi!F$2:F$9994,B370)</f>
        <v>0</v>
      </c>
    </row>
    <row r="371" spans="1:4" ht="12.75">
      <c r="A371" s="4">
        <v>370</v>
      </c>
      <c r="B371" s="52" t="s">
        <v>550</v>
      </c>
      <c r="C371">
        <f>COUNTIF(Atleti!E$2:E$9997,A371)</f>
        <v>0</v>
      </c>
      <c r="D371">
        <f>COUNTIF(Arrivi!F$2:F$9994,B371)</f>
        <v>0</v>
      </c>
    </row>
    <row r="372" spans="1:4" ht="12.75">
      <c r="A372" s="4">
        <v>371</v>
      </c>
      <c r="B372" s="52" t="s">
        <v>551</v>
      </c>
      <c r="C372">
        <f>COUNTIF(Atleti!E$2:E$9997,A372)</f>
        <v>0</v>
      </c>
      <c r="D372">
        <f>COUNTIF(Arrivi!F$2:F$9994,B372)</f>
        <v>0</v>
      </c>
    </row>
    <row r="373" spans="1:4" ht="12.75">
      <c r="A373" s="4">
        <v>372</v>
      </c>
      <c r="B373" s="52" t="s">
        <v>552</v>
      </c>
      <c r="C373">
        <f>COUNTIF(Atleti!E$2:E$9997,A373)</f>
        <v>0</v>
      </c>
      <c r="D373">
        <f>COUNTIF(Arrivi!F$2:F$9994,B373)</f>
        <v>0</v>
      </c>
    </row>
    <row r="374" spans="1:4" ht="12.75">
      <c r="A374" s="4">
        <v>373</v>
      </c>
      <c r="B374" s="52" t="s">
        <v>553</v>
      </c>
      <c r="C374">
        <f>COUNTIF(Atleti!E$2:E$9997,A374)</f>
        <v>0</v>
      </c>
      <c r="D374">
        <f>COUNTIF(Arrivi!F$2:F$9994,B374)</f>
        <v>0</v>
      </c>
    </row>
    <row r="375" spans="1:4" ht="12.75">
      <c r="A375" s="4">
        <v>374</v>
      </c>
      <c r="B375" s="52" t="s">
        <v>554</v>
      </c>
      <c r="C375">
        <f>COUNTIF(Atleti!E$2:E$9997,A375)</f>
        <v>0</v>
      </c>
      <c r="D375">
        <f>COUNTIF(Arrivi!F$2:F$9994,B375)</f>
        <v>0</v>
      </c>
    </row>
    <row r="376" spans="1:4" ht="12.75">
      <c r="A376" s="4">
        <v>375</v>
      </c>
      <c r="B376" s="52" t="s">
        <v>555</v>
      </c>
      <c r="C376">
        <f>COUNTIF(Atleti!E$2:E$9997,A376)</f>
        <v>0</v>
      </c>
      <c r="D376">
        <f>COUNTIF(Arrivi!F$2:F$9994,B376)</f>
        <v>0</v>
      </c>
    </row>
    <row r="377" spans="1:4" ht="12.75">
      <c r="A377" s="4">
        <v>376</v>
      </c>
      <c r="B377" s="52" t="s">
        <v>556</v>
      </c>
      <c r="C377">
        <f>COUNTIF(Atleti!E$2:E$9997,A377)</f>
        <v>0</v>
      </c>
      <c r="D377">
        <f>COUNTIF(Arrivi!F$2:F$9994,B377)</f>
        <v>0</v>
      </c>
    </row>
    <row r="378" spans="1:4" ht="12.75">
      <c r="A378" s="4">
        <v>377</v>
      </c>
      <c r="B378" s="52" t="s">
        <v>557</v>
      </c>
      <c r="C378">
        <f>COUNTIF(Atleti!E$2:E$9997,A378)</f>
        <v>0</v>
      </c>
      <c r="D378">
        <f>COUNTIF(Arrivi!F$2:F$9994,B378)</f>
        <v>0</v>
      </c>
    </row>
    <row r="379" spans="1:4" ht="12.75">
      <c r="A379" s="4">
        <v>378</v>
      </c>
      <c r="B379" s="52" t="s">
        <v>558</v>
      </c>
      <c r="C379">
        <f>COUNTIF(Atleti!E$2:E$9997,A379)</f>
        <v>0</v>
      </c>
      <c r="D379">
        <f>COUNTIF(Arrivi!F$2:F$9994,B379)</f>
        <v>0</v>
      </c>
    </row>
    <row r="380" spans="1:4" ht="12.75">
      <c r="A380" s="4">
        <v>379</v>
      </c>
      <c r="B380" s="52" t="s">
        <v>559</v>
      </c>
      <c r="C380">
        <f>COUNTIF(Atleti!E$2:E$9997,A380)</f>
        <v>0</v>
      </c>
      <c r="D380">
        <f>COUNTIF(Arrivi!F$2:F$9994,B380)</f>
        <v>0</v>
      </c>
    </row>
    <row r="381" spans="1:4" ht="12.75">
      <c r="A381" s="4">
        <v>380</v>
      </c>
      <c r="B381" s="52" t="s">
        <v>560</v>
      </c>
      <c r="C381">
        <f>COUNTIF(Atleti!E$2:E$9997,A381)</f>
        <v>0</v>
      </c>
      <c r="D381">
        <f>COUNTIF(Arrivi!F$2:F$9994,B381)</f>
        <v>0</v>
      </c>
    </row>
    <row r="382" spans="1:4" ht="12.75">
      <c r="A382" s="4">
        <v>381</v>
      </c>
      <c r="B382" s="52" t="s">
        <v>561</v>
      </c>
      <c r="C382">
        <f>COUNTIF(Atleti!E$2:E$9997,A382)</f>
        <v>0</v>
      </c>
      <c r="D382">
        <f>COUNTIF(Arrivi!F$2:F$9994,B382)</f>
        <v>0</v>
      </c>
    </row>
    <row r="383" spans="1:4" ht="12.75">
      <c r="A383" s="4">
        <v>382</v>
      </c>
      <c r="B383" s="52" t="s">
        <v>562</v>
      </c>
      <c r="C383">
        <f>COUNTIF(Atleti!E$2:E$9997,A383)</f>
        <v>0</v>
      </c>
      <c r="D383">
        <f>COUNTIF(Arrivi!F$2:F$9994,B383)</f>
        <v>0</v>
      </c>
    </row>
    <row r="384" spans="1:4" ht="12.75">
      <c r="A384" s="4">
        <v>383</v>
      </c>
      <c r="B384" s="52" t="s">
        <v>1486</v>
      </c>
      <c r="C384">
        <f>COUNTIF(Atleti!E$2:E$9997,A384)</f>
        <v>0</v>
      </c>
      <c r="D384">
        <f>COUNTIF(Arrivi!F$2:F$9994,B384)</f>
        <v>0</v>
      </c>
    </row>
    <row r="385" spans="1:4" ht="12.75">
      <c r="A385" s="4">
        <v>384</v>
      </c>
      <c r="B385" s="52" t="s">
        <v>563</v>
      </c>
      <c r="C385">
        <f>COUNTIF(Atleti!E$2:E$9997,A385)</f>
        <v>0</v>
      </c>
      <c r="D385">
        <f>COUNTIF(Arrivi!F$2:F$9994,B385)</f>
        <v>0</v>
      </c>
    </row>
    <row r="386" spans="1:4" ht="12.75">
      <c r="A386" s="4">
        <v>385</v>
      </c>
      <c r="B386" s="52" t="s">
        <v>564</v>
      </c>
      <c r="C386">
        <f>COUNTIF(Atleti!E$2:E$9997,A386)</f>
        <v>0</v>
      </c>
      <c r="D386">
        <f>COUNTIF(Arrivi!F$2:F$9994,B386)</f>
        <v>0</v>
      </c>
    </row>
    <row r="387" spans="1:4" ht="12.75">
      <c r="A387" s="4">
        <v>386</v>
      </c>
      <c r="B387" s="52" t="s">
        <v>565</v>
      </c>
      <c r="C387">
        <f>COUNTIF(Atleti!E$2:E$9997,A387)</f>
        <v>0</v>
      </c>
      <c r="D387">
        <f>COUNTIF(Arrivi!F$2:F$9994,B387)</f>
        <v>0</v>
      </c>
    </row>
    <row r="388" spans="1:4" ht="12.75">
      <c r="A388" s="4">
        <v>387</v>
      </c>
      <c r="B388" s="52" t="s">
        <v>566</v>
      </c>
      <c r="C388">
        <f>COUNTIF(Atleti!E$2:E$9997,A388)</f>
        <v>0</v>
      </c>
      <c r="D388">
        <f>COUNTIF(Arrivi!F$2:F$9994,B388)</f>
        <v>0</v>
      </c>
    </row>
    <row r="389" spans="1:4" ht="12.75">
      <c r="A389" s="4">
        <v>388</v>
      </c>
      <c r="B389" s="52" t="s">
        <v>567</v>
      </c>
      <c r="C389">
        <f>COUNTIF(Atleti!E$2:E$9997,A389)</f>
        <v>0</v>
      </c>
      <c r="D389">
        <f>COUNTIF(Arrivi!F$2:F$9994,B389)</f>
        <v>0</v>
      </c>
    </row>
    <row r="390" spans="1:4" ht="12.75">
      <c r="A390" s="4">
        <v>389</v>
      </c>
      <c r="B390" s="52" t="s">
        <v>568</v>
      </c>
      <c r="C390">
        <f>COUNTIF(Atleti!E$2:E$9997,A390)</f>
        <v>0</v>
      </c>
      <c r="D390">
        <f>COUNTIF(Arrivi!F$2:F$9994,B390)</f>
        <v>0</v>
      </c>
    </row>
    <row r="391" spans="1:4" ht="12.75">
      <c r="A391" s="4">
        <v>390</v>
      </c>
      <c r="B391" s="52" t="s">
        <v>569</v>
      </c>
      <c r="C391">
        <f>COUNTIF(Atleti!E$2:E$9997,A391)</f>
        <v>0</v>
      </c>
      <c r="D391">
        <f>COUNTIF(Arrivi!F$2:F$9994,B391)</f>
        <v>0</v>
      </c>
    </row>
    <row r="392" spans="1:4" ht="12.75">
      <c r="A392" s="4">
        <v>391</v>
      </c>
      <c r="B392" s="52" t="s">
        <v>570</v>
      </c>
      <c r="C392">
        <f>COUNTIF(Atleti!E$2:E$9997,A392)</f>
        <v>0</v>
      </c>
      <c r="D392">
        <f>COUNTIF(Arrivi!F$2:F$9994,B392)</f>
        <v>0</v>
      </c>
    </row>
    <row r="393" spans="1:4" ht="12.75">
      <c r="A393" s="4">
        <v>392</v>
      </c>
      <c r="B393" s="52" t="s">
        <v>571</v>
      </c>
      <c r="C393">
        <f>COUNTIF(Atleti!E$2:E$9997,A393)</f>
        <v>0</v>
      </c>
      <c r="D393">
        <f>COUNTIF(Arrivi!F$2:F$9994,B393)</f>
        <v>0</v>
      </c>
    </row>
    <row r="394" spans="1:4" ht="12.75">
      <c r="A394" s="4">
        <v>393</v>
      </c>
      <c r="B394" s="52" t="s">
        <v>572</v>
      </c>
      <c r="C394">
        <f>COUNTIF(Atleti!E$2:E$9997,A394)</f>
        <v>0</v>
      </c>
      <c r="D394">
        <f>COUNTIF(Arrivi!F$2:F$9994,B394)</f>
        <v>0</v>
      </c>
    </row>
    <row r="395" spans="1:4" ht="12.75">
      <c r="A395" s="4">
        <v>394</v>
      </c>
      <c r="B395" s="52" t="s">
        <v>573</v>
      </c>
      <c r="C395">
        <f>COUNTIF(Atleti!E$2:E$9997,A395)</f>
        <v>0</v>
      </c>
      <c r="D395">
        <f>COUNTIF(Arrivi!F$2:F$9994,B395)</f>
        <v>0</v>
      </c>
    </row>
    <row r="396" spans="1:4" ht="12.75">
      <c r="A396" s="4">
        <v>395</v>
      </c>
      <c r="B396" s="52" t="s">
        <v>574</v>
      </c>
      <c r="C396">
        <f>COUNTIF(Atleti!E$2:E$9997,A396)</f>
        <v>0</v>
      </c>
      <c r="D396">
        <f>COUNTIF(Arrivi!F$2:F$9994,B396)</f>
        <v>0</v>
      </c>
    </row>
    <row r="397" spans="1:4" ht="12.75">
      <c r="A397" s="4">
        <v>396</v>
      </c>
      <c r="B397" s="52" t="s">
        <v>575</v>
      </c>
      <c r="C397">
        <f>COUNTIF(Atleti!E$2:E$9997,A397)</f>
        <v>0</v>
      </c>
      <c r="D397">
        <f>COUNTIF(Arrivi!F$2:F$9994,B397)</f>
        <v>0</v>
      </c>
    </row>
    <row r="398" spans="1:4" ht="12.75">
      <c r="A398" s="4">
        <v>397</v>
      </c>
      <c r="B398" s="52" t="s">
        <v>576</v>
      </c>
      <c r="C398">
        <f>COUNTIF(Atleti!E$2:E$9997,A398)</f>
        <v>0</v>
      </c>
      <c r="D398">
        <f>COUNTIF(Arrivi!F$2:F$9994,B398)</f>
        <v>0</v>
      </c>
    </row>
    <row r="399" spans="1:4" ht="12.75">
      <c r="A399" s="4">
        <v>398</v>
      </c>
      <c r="B399" s="52" t="s">
        <v>577</v>
      </c>
      <c r="C399">
        <f>COUNTIF(Atleti!E$2:E$9997,A399)</f>
        <v>0</v>
      </c>
      <c r="D399">
        <f>COUNTIF(Arrivi!F$2:F$9994,B399)</f>
        <v>0</v>
      </c>
    </row>
    <row r="400" spans="1:4" ht="12.75">
      <c r="A400" s="4">
        <v>399</v>
      </c>
      <c r="B400" s="52" t="s">
        <v>578</v>
      </c>
      <c r="C400">
        <f>COUNTIF(Atleti!E$2:E$9997,A400)</f>
        <v>0</v>
      </c>
      <c r="D400">
        <f>COUNTIF(Arrivi!F$2:F$9994,B400)</f>
        <v>0</v>
      </c>
    </row>
    <row r="401" spans="1:4" ht="12.75">
      <c r="A401" s="4">
        <v>400</v>
      </c>
      <c r="B401" s="52" t="s">
        <v>579</v>
      </c>
      <c r="C401">
        <f>COUNTIF(Atleti!E$2:E$9997,A401)</f>
        <v>0</v>
      </c>
      <c r="D401">
        <f>COUNTIF(Arrivi!F$2:F$9994,B401)</f>
        <v>0</v>
      </c>
    </row>
    <row r="402" spans="1:4" ht="12.75">
      <c r="A402" s="4">
        <v>401</v>
      </c>
      <c r="B402" s="52" t="s">
        <v>580</v>
      </c>
      <c r="C402">
        <f>COUNTIF(Atleti!E$2:E$9997,A402)</f>
        <v>0</v>
      </c>
      <c r="D402">
        <f>COUNTIF(Arrivi!F$2:F$9994,B402)</f>
        <v>0</v>
      </c>
    </row>
    <row r="403" spans="1:4" ht="12.75">
      <c r="A403" s="4">
        <v>402</v>
      </c>
      <c r="B403" s="52" t="s">
        <v>581</v>
      </c>
      <c r="C403">
        <f>COUNTIF(Atleti!E$2:E$9997,A403)</f>
        <v>0</v>
      </c>
      <c r="D403">
        <f>COUNTIF(Arrivi!F$2:F$9994,B403)</f>
        <v>0</v>
      </c>
    </row>
    <row r="404" spans="1:4" ht="12.75">
      <c r="A404" s="4">
        <v>403</v>
      </c>
      <c r="B404" s="52" t="s">
        <v>582</v>
      </c>
      <c r="C404">
        <f>COUNTIF(Atleti!E$2:E$9997,A404)</f>
        <v>0</v>
      </c>
      <c r="D404">
        <f>COUNTIF(Arrivi!F$2:F$9994,B404)</f>
        <v>0</v>
      </c>
    </row>
    <row r="405" spans="1:4" ht="12.75">
      <c r="A405" s="4">
        <v>404</v>
      </c>
      <c r="B405" s="52" t="s">
        <v>583</v>
      </c>
      <c r="C405">
        <f>COUNTIF(Atleti!E$2:E$9997,A405)</f>
        <v>0</v>
      </c>
      <c r="D405">
        <f>COUNTIF(Arrivi!F$2:F$9994,B405)</f>
        <v>0</v>
      </c>
    </row>
    <row r="406" spans="1:4" ht="12.75">
      <c r="A406" s="4">
        <v>405</v>
      </c>
      <c r="B406" s="52" t="s">
        <v>584</v>
      </c>
      <c r="C406">
        <f>COUNTIF(Atleti!E$2:E$9997,A406)</f>
        <v>0</v>
      </c>
      <c r="D406">
        <f>COUNTIF(Arrivi!F$2:F$9994,B406)</f>
        <v>0</v>
      </c>
    </row>
    <row r="407" spans="1:4" ht="12.75">
      <c r="A407" s="4">
        <v>406</v>
      </c>
      <c r="B407" s="52" t="s">
        <v>585</v>
      </c>
      <c r="C407">
        <f>COUNTIF(Atleti!E$2:E$9997,A407)</f>
        <v>0</v>
      </c>
      <c r="D407">
        <f>COUNTIF(Arrivi!F$2:F$9994,B407)</f>
        <v>0</v>
      </c>
    </row>
    <row r="408" spans="1:4" ht="12.75">
      <c r="A408" s="4">
        <v>407</v>
      </c>
      <c r="B408" s="52" t="s">
        <v>1487</v>
      </c>
      <c r="C408">
        <f>COUNTIF(Atleti!E$2:E$9997,A408)</f>
        <v>0</v>
      </c>
      <c r="D408">
        <f>COUNTIF(Arrivi!F$2:F$9994,B408)</f>
        <v>0</v>
      </c>
    </row>
    <row r="409" spans="1:4" ht="12.75">
      <c r="A409" s="4">
        <v>408</v>
      </c>
      <c r="B409" s="52" t="s">
        <v>586</v>
      </c>
      <c r="C409">
        <f>COUNTIF(Atleti!E$2:E$9997,A409)</f>
        <v>0</v>
      </c>
      <c r="D409">
        <f>COUNTIF(Arrivi!F$2:F$9994,B409)</f>
        <v>0</v>
      </c>
    </row>
    <row r="410" spans="1:4" ht="12.75">
      <c r="A410" s="4">
        <v>409</v>
      </c>
      <c r="B410" s="52" t="s">
        <v>587</v>
      </c>
      <c r="C410">
        <f>COUNTIF(Atleti!E$2:E$9997,A410)</f>
        <v>4</v>
      </c>
      <c r="D410">
        <f>COUNTIF(Arrivi!F$2:F$9994,B410)</f>
        <v>4</v>
      </c>
    </row>
    <row r="411" spans="1:4" ht="12.75">
      <c r="A411" s="4">
        <v>410</v>
      </c>
      <c r="B411" s="52" t="s">
        <v>588</v>
      </c>
      <c r="C411">
        <f>COUNTIF(Atleti!E$2:E$9997,A411)</f>
        <v>0</v>
      </c>
      <c r="D411">
        <f>COUNTIF(Arrivi!F$2:F$9994,B411)</f>
        <v>0</v>
      </c>
    </row>
    <row r="412" spans="1:4" ht="12.75">
      <c r="A412" s="4">
        <v>411</v>
      </c>
      <c r="B412" s="52" t="s">
        <v>589</v>
      </c>
      <c r="C412">
        <f>COUNTIF(Atleti!E$2:E$9997,A412)</f>
        <v>0</v>
      </c>
      <c r="D412">
        <f>COUNTIF(Arrivi!F$2:F$9994,B412)</f>
        <v>0</v>
      </c>
    </row>
    <row r="413" spans="1:4" ht="12.75">
      <c r="A413" s="4">
        <v>412</v>
      </c>
      <c r="B413" s="52" t="s">
        <v>590</v>
      </c>
      <c r="C413">
        <f>COUNTIF(Atleti!E$2:E$9997,A413)</f>
        <v>0</v>
      </c>
      <c r="D413">
        <f>COUNTIF(Arrivi!F$2:F$9994,B413)</f>
        <v>0</v>
      </c>
    </row>
    <row r="414" spans="1:4" ht="12.75">
      <c r="A414" s="4">
        <v>413</v>
      </c>
      <c r="B414" s="52" t="s">
        <v>591</v>
      </c>
      <c r="C414">
        <f>COUNTIF(Atleti!E$2:E$9997,A414)</f>
        <v>0</v>
      </c>
      <c r="D414">
        <f>COUNTIF(Arrivi!F$2:F$9994,B414)</f>
        <v>0</v>
      </c>
    </row>
    <row r="415" spans="1:4" ht="12.75">
      <c r="A415" s="4">
        <v>414</v>
      </c>
      <c r="B415" s="52" t="s">
        <v>592</v>
      </c>
      <c r="C415">
        <f>COUNTIF(Atleti!E$2:E$9997,A415)</f>
        <v>0</v>
      </c>
      <c r="D415">
        <f>COUNTIF(Arrivi!F$2:F$9994,B415)</f>
        <v>0</v>
      </c>
    </row>
    <row r="416" spans="1:4" ht="12.75">
      <c r="A416" s="4">
        <v>415</v>
      </c>
      <c r="B416" s="52" t="s">
        <v>593</v>
      </c>
      <c r="C416">
        <f>COUNTIF(Atleti!E$2:E$9997,A416)</f>
        <v>0</v>
      </c>
      <c r="D416">
        <f>COUNTIF(Arrivi!F$2:F$9994,B416)</f>
        <v>0</v>
      </c>
    </row>
    <row r="417" spans="1:4" ht="12.75">
      <c r="A417" s="4">
        <v>416</v>
      </c>
      <c r="B417" s="52" t="s">
        <v>594</v>
      </c>
      <c r="C417">
        <f>COUNTIF(Atleti!E$2:E$9997,A417)</f>
        <v>0</v>
      </c>
      <c r="D417">
        <f>COUNTIF(Arrivi!F$2:F$9994,B417)</f>
        <v>0</v>
      </c>
    </row>
    <row r="418" spans="1:4" ht="12.75">
      <c r="A418" s="4">
        <v>417</v>
      </c>
      <c r="B418" s="52" t="s">
        <v>595</v>
      </c>
      <c r="C418">
        <f>COUNTIF(Atleti!E$2:E$9997,A418)</f>
        <v>0</v>
      </c>
      <c r="D418">
        <f>COUNTIF(Arrivi!F$2:F$9994,B418)</f>
        <v>0</v>
      </c>
    </row>
    <row r="419" spans="1:4" ht="12.75">
      <c r="A419" s="4">
        <v>418</v>
      </c>
      <c r="B419" s="52" t="s">
        <v>596</v>
      </c>
      <c r="C419">
        <f>COUNTIF(Atleti!E$2:E$9997,A419)</f>
        <v>0</v>
      </c>
      <c r="D419">
        <f>COUNTIF(Arrivi!F$2:F$9994,B419)</f>
        <v>0</v>
      </c>
    </row>
    <row r="420" spans="1:4" ht="12.75">
      <c r="A420" s="4">
        <v>419</v>
      </c>
      <c r="B420" s="52" t="s">
        <v>597</v>
      </c>
      <c r="C420">
        <f>COUNTIF(Atleti!E$2:E$9997,A420)</f>
        <v>0</v>
      </c>
      <c r="D420">
        <f>COUNTIF(Arrivi!F$2:F$9994,B420)</f>
        <v>0</v>
      </c>
    </row>
    <row r="421" spans="1:4" ht="12.75">
      <c r="A421" s="4">
        <v>420</v>
      </c>
      <c r="B421" s="52" t="s">
        <v>598</v>
      </c>
      <c r="C421">
        <f>COUNTIF(Atleti!E$2:E$9997,A421)</f>
        <v>0</v>
      </c>
      <c r="D421">
        <f>COUNTIF(Arrivi!F$2:F$9994,B421)</f>
        <v>0</v>
      </c>
    </row>
    <row r="422" spans="1:4" ht="12.75">
      <c r="A422" s="4">
        <v>421</v>
      </c>
      <c r="B422" s="52" t="s">
        <v>599</v>
      </c>
      <c r="C422">
        <f>COUNTIF(Atleti!E$2:E$9997,A422)</f>
        <v>3</v>
      </c>
      <c r="D422">
        <f>COUNTIF(Arrivi!F$2:F$9994,B422)</f>
        <v>3</v>
      </c>
    </row>
    <row r="423" spans="1:4" ht="12.75">
      <c r="A423" s="4">
        <v>422</v>
      </c>
      <c r="B423" s="52" t="s">
        <v>600</v>
      </c>
      <c r="C423">
        <f>COUNTIF(Atleti!E$2:E$9997,A423)</f>
        <v>0</v>
      </c>
      <c r="D423">
        <f>COUNTIF(Arrivi!F$2:F$9994,B423)</f>
        <v>0</v>
      </c>
    </row>
    <row r="424" spans="1:4" ht="12.75">
      <c r="A424" s="4">
        <v>423</v>
      </c>
      <c r="B424" s="52" t="s">
        <v>601</v>
      </c>
      <c r="C424">
        <f>COUNTIF(Atleti!E$2:E$9997,A424)</f>
        <v>0</v>
      </c>
      <c r="D424">
        <f>COUNTIF(Arrivi!F$2:F$9994,B424)</f>
        <v>0</v>
      </c>
    </row>
    <row r="425" spans="1:4" ht="12.75">
      <c r="A425" s="4">
        <v>424</v>
      </c>
      <c r="B425" s="52" t="s">
        <v>602</v>
      </c>
      <c r="C425">
        <f>COUNTIF(Atleti!E$2:E$9997,A425)</f>
        <v>0</v>
      </c>
      <c r="D425">
        <f>COUNTIF(Arrivi!F$2:F$9994,B425)</f>
        <v>0</v>
      </c>
    </row>
    <row r="426" spans="1:4" ht="12.75">
      <c r="A426" s="4">
        <v>425</v>
      </c>
      <c r="B426" s="52" t="s">
        <v>1488</v>
      </c>
      <c r="C426">
        <f>COUNTIF(Atleti!E$2:E$9997,A426)</f>
        <v>0</v>
      </c>
      <c r="D426">
        <f>COUNTIF(Arrivi!F$2:F$9994,B426)</f>
        <v>0</v>
      </c>
    </row>
    <row r="427" spans="1:4" ht="12.75">
      <c r="A427" s="4">
        <v>426</v>
      </c>
      <c r="B427" s="52" t="s">
        <v>603</v>
      </c>
      <c r="C427">
        <f>COUNTIF(Atleti!E$2:E$9997,A427)</f>
        <v>0</v>
      </c>
      <c r="D427">
        <f>COUNTIF(Arrivi!F$2:F$9994,B427)</f>
        <v>0</v>
      </c>
    </row>
    <row r="428" spans="1:4" ht="12.75">
      <c r="A428" s="4">
        <v>427</v>
      </c>
      <c r="B428" s="52" t="s">
        <v>604</v>
      </c>
      <c r="C428">
        <f>COUNTIF(Atleti!E$2:E$9997,A428)</f>
        <v>0</v>
      </c>
      <c r="D428">
        <f>COUNTIF(Arrivi!F$2:F$9994,B428)</f>
        <v>0</v>
      </c>
    </row>
    <row r="429" spans="1:4" ht="12.75">
      <c r="A429" s="4">
        <v>428</v>
      </c>
      <c r="B429" s="52" t="s">
        <v>605</v>
      </c>
      <c r="C429">
        <f>COUNTIF(Atleti!E$2:E$9997,A429)</f>
        <v>0</v>
      </c>
      <c r="D429">
        <f>COUNTIF(Arrivi!F$2:F$9994,B429)</f>
        <v>0</v>
      </c>
    </row>
    <row r="430" spans="1:4" ht="12.75">
      <c r="A430" s="4">
        <v>429</v>
      </c>
      <c r="B430" s="52" t="s">
        <v>606</v>
      </c>
      <c r="C430">
        <f>COUNTIF(Atleti!E$2:E$9997,A430)</f>
        <v>0</v>
      </c>
      <c r="D430">
        <f>COUNTIF(Arrivi!F$2:F$9994,B430)</f>
        <v>0</v>
      </c>
    </row>
    <row r="431" spans="1:4" ht="12.75">
      <c r="A431" s="4">
        <v>430</v>
      </c>
      <c r="B431" s="52" t="s">
        <v>1489</v>
      </c>
      <c r="C431">
        <f>COUNTIF(Atleti!E$2:E$9997,A431)</f>
        <v>0</v>
      </c>
      <c r="D431">
        <f>COUNTIF(Arrivi!F$2:F$9994,B431)</f>
        <v>0</v>
      </c>
    </row>
    <row r="432" spans="1:4" ht="12.75">
      <c r="A432" s="4">
        <v>431</v>
      </c>
      <c r="B432" s="52" t="s">
        <v>607</v>
      </c>
      <c r="C432">
        <f>COUNTIF(Atleti!E$2:E$9997,A432)</f>
        <v>0</v>
      </c>
      <c r="D432">
        <f>COUNTIF(Arrivi!F$2:F$9994,B432)</f>
        <v>0</v>
      </c>
    </row>
    <row r="433" spans="1:4" ht="12.75">
      <c r="A433" s="4">
        <v>432</v>
      </c>
      <c r="B433" s="52" t="s">
        <v>608</v>
      </c>
      <c r="C433">
        <f>COUNTIF(Atleti!E$2:E$9997,A433)</f>
        <v>0</v>
      </c>
      <c r="D433">
        <f>COUNTIF(Arrivi!F$2:F$9994,B433)</f>
        <v>0</v>
      </c>
    </row>
    <row r="434" spans="1:4" ht="12.75">
      <c r="A434" s="4">
        <v>433</v>
      </c>
      <c r="B434" s="52" t="s">
        <v>609</v>
      </c>
      <c r="C434">
        <f>COUNTIF(Atleti!E$2:E$9997,A434)</f>
        <v>0</v>
      </c>
      <c r="D434">
        <f>COUNTIF(Arrivi!F$2:F$9994,B434)</f>
        <v>0</v>
      </c>
    </row>
    <row r="435" spans="1:4" ht="12.75">
      <c r="A435" s="4">
        <v>434</v>
      </c>
      <c r="B435" s="52" t="s">
        <v>610</v>
      </c>
      <c r="C435">
        <f>COUNTIF(Atleti!E$2:E$9997,A435)</f>
        <v>0</v>
      </c>
      <c r="D435">
        <f>COUNTIF(Arrivi!F$2:F$9994,B435)</f>
        <v>0</v>
      </c>
    </row>
    <row r="436" spans="1:4" ht="12.75">
      <c r="A436" s="4">
        <v>435</v>
      </c>
      <c r="B436" s="52" t="s">
        <v>611</v>
      </c>
      <c r="C436">
        <f>COUNTIF(Atleti!E$2:E$9997,A436)</f>
        <v>0</v>
      </c>
      <c r="D436">
        <f>COUNTIF(Arrivi!F$2:F$9994,B436)</f>
        <v>0</v>
      </c>
    </row>
    <row r="437" spans="1:4" ht="12.75">
      <c r="A437" s="4">
        <v>436</v>
      </c>
      <c r="B437" s="52" t="s">
        <v>612</v>
      </c>
      <c r="C437">
        <f>COUNTIF(Atleti!E$2:E$9997,A437)</f>
        <v>0</v>
      </c>
      <c r="D437">
        <f>COUNTIF(Arrivi!F$2:F$9994,B437)</f>
        <v>0</v>
      </c>
    </row>
    <row r="438" spans="1:4" ht="12.75">
      <c r="A438" s="4">
        <v>437</v>
      </c>
      <c r="B438" s="52" t="s">
        <v>613</v>
      </c>
      <c r="C438">
        <f>COUNTIF(Atleti!E$2:E$9997,A438)</f>
        <v>0</v>
      </c>
      <c r="D438">
        <f>COUNTIF(Arrivi!F$2:F$9994,B438)</f>
        <v>0</v>
      </c>
    </row>
    <row r="439" spans="1:4" ht="12.75">
      <c r="A439" s="4">
        <v>438</v>
      </c>
      <c r="B439" s="52" t="s">
        <v>614</v>
      </c>
      <c r="C439">
        <f>COUNTIF(Atleti!E$2:E$9997,A439)</f>
        <v>0</v>
      </c>
      <c r="D439">
        <f>COUNTIF(Arrivi!F$2:F$9994,B439)</f>
        <v>0</v>
      </c>
    </row>
    <row r="440" spans="1:4" ht="12.75">
      <c r="A440" s="4">
        <v>439</v>
      </c>
      <c r="B440" s="52" t="s">
        <v>615</v>
      </c>
      <c r="C440">
        <f>COUNTIF(Atleti!E$2:E$9997,A440)</f>
        <v>0</v>
      </c>
      <c r="D440">
        <f>COUNTIF(Arrivi!F$2:F$9994,B440)</f>
        <v>0</v>
      </c>
    </row>
    <row r="441" spans="1:4" ht="12.75">
      <c r="A441" s="4">
        <v>440</v>
      </c>
      <c r="B441" s="52" t="s">
        <v>616</v>
      </c>
      <c r="C441">
        <f>COUNTIF(Atleti!E$2:E$9997,A441)</f>
        <v>0</v>
      </c>
      <c r="D441">
        <f>COUNTIF(Arrivi!F$2:F$9994,B441)</f>
        <v>0</v>
      </c>
    </row>
    <row r="442" spans="1:4" ht="12.75">
      <c r="A442" s="4">
        <v>441</v>
      </c>
      <c r="B442" s="52" t="s">
        <v>617</v>
      </c>
      <c r="C442">
        <f>COUNTIF(Atleti!E$2:E$9997,A442)</f>
        <v>0</v>
      </c>
      <c r="D442">
        <f>COUNTIF(Arrivi!F$2:F$9994,B442)</f>
        <v>0</v>
      </c>
    </row>
    <row r="443" spans="1:4" ht="12.75">
      <c r="A443" s="4">
        <v>442</v>
      </c>
      <c r="B443" s="52" t="s">
        <v>618</v>
      </c>
      <c r="C443">
        <f>COUNTIF(Atleti!E$2:E$9997,A443)</f>
        <v>0</v>
      </c>
      <c r="D443">
        <f>COUNTIF(Arrivi!F$2:F$9994,B443)</f>
        <v>0</v>
      </c>
    </row>
    <row r="444" spans="1:4" ht="12.75">
      <c r="A444" s="4">
        <v>443</v>
      </c>
      <c r="B444" s="52" t="s">
        <v>619</v>
      </c>
      <c r="C444">
        <f>COUNTIF(Atleti!E$2:E$9997,A444)</f>
        <v>5</v>
      </c>
      <c r="D444">
        <f>COUNTIF(Arrivi!F$2:F$9994,B444)</f>
        <v>5</v>
      </c>
    </row>
    <row r="445" spans="1:4" ht="12.75">
      <c r="A445" s="4">
        <v>444</v>
      </c>
      <c r="B445" s="52" t="s">
        <v>620</v>
      </c>
      <c r="C445">
        <f>COUNTIF(Atleti!E$2:E$9997,A445)</f>
        <v>0</v>
      </c>
      <c r="D445">
        <f>COUNTIF(Arrivi!F$2:F$9994,B445)</f>
        <v>0</v>
      </c>
    </row>
    <row r="446" spans="1:4" ht="12.75">
      <c r="A446" s="4">
        <v>445</v>
      </c>
      <c r="B446" s="52" t="s">
        <v>621</v>
      </c>
      <c r="C446">
        <f>COUNTIF(Atleti!E$2:E$9997,A446)</f>
        <v>0</v>
      </c>
      <c r="D446">
        <f>COUNTIF(Arrivi!F$2:F$9994,B446)</f>
        <v>0</v>
      </c>
    </row>
    <row r="447" spans="1:4" ht="12.75">
      <c r="A447" s="4">
        <v>446</v>
      </c>
      <c r="B447" s="52" t="s">
        <v>622</v>
      </c>
      <c r="C447">
        <f>COUNTIF(Atleti!E$2:E$9997,A447)</f>
        <v>0</v>
      </c>
      <c r="D447">
        <f>COUNTIF(Arrivi!F$2:F$9994,B447)</f>
        <v>0</v>
      </c>
    </row>
    <row r="448" spans="1:4" ht="12.75">
      <c r="A448" s="4">
        <v>447</v>
      </c>
      <c r="B448" s="52" t="s">
        <v>1490</v>
      </c>
      <c r="C448">
        <f>COUNTIF(Atleti!E$2:E$9997,A448)</f>
        <v>0</v>
      </c>
      <c r="D448">
        <f>COUNTIF(Arrivi!F$2:F$9994,B448)</f>
        <v>0</v>
      </c>
    </row>
    <row r="449" spans="1:4" ht="12.75">
      <c r="A449" s="4">
        <v>448</v>
      </c>
      <c r="B449" s="52" t="s">
        <v>623</v>
      </c>
      <c r="C449">
        <f>COUNTIF(Atleti!E$2:E$9997,A449)</f>
        <v>0</v>
      </c>
      <c r="D449">
        <f>COUNTIF(Arrivi!F$2:F$9994,B449)</f>
        <v>0</v>
      </c>
    </row>
    <row r="450" spans="1:4" ht="12.75">
      <c r="A450" s="4">
        <v>449</v>
      </c>
      <c r="B450" s="52" t="s">
        <v>624</v>
      </c>
      <c r="C450">
        <f>COUNTIF(Atleti!E$2:E$9997,A450)</f>
        <v>0</v>
      </c>
      <c r="D450">
        <f>COUNTIF(Arrivi!F$2:F$9994,B450)</f>
        <v>0</v>
      </c>
    </row>
    <row r="451" spans="1:4" ht="12.75">
      <c r="A451" s="4">
        <v>450</v>
      </c>
      <c r="B451" s="52" t="s">
        <v>625</v>
      </c>
      <c r="C451">
        <f>COUNTIF(Atleti!E$2:E$9997,A451)</f>
        <v>0</v>
      </c>
      <c r="D451">
        <f>COUNTIF(Arrivi!F$2:F$9994,B451)</f>
        <v>0</v>
      </c>
    </row>
    <row r="452" spans="1:4" ht="12.75">
      <c r="A452" s="4">
        <v>451</v>
      </c>
      <c r="B452" s="52" t="s">
        <v>626</v>
      </c>
      <c r="C452">
        <f>COUNTIF(Atleti!E$2:E$9997,A452)</f>
        <v>0</v>
      </c>
      <c r="D452">
        <f>COUNTIF(Arrivi!F$2:F$9994,B452)</f>
        <v>0</v>
      </c>
    </row>
    <row r="453" spans="1:4" ht="12.75">
      <c r="A453" s="4">
        <v>452</v>
      </c>
      <c r="B453" s="52" t="s">
        <v>627</v>
      </c>
      <c r="C453">
        <f>COUNTIF(Atleti!E$2:E$9997,A453)</f>
        <v>0</v>
      </c>
      <c r="D453">
        <f>COUNTIF(Arrivi!F$2:F$9994,B453)</f>
        <v>0</v>
      </c>
    </row>
    <row r="454" spans="1:4" ht="12.75">
      <c r="A454" s="4">
        <v>453</v>
      </c>
      <c r="B454" s="52" t="s">
        <v>628</v>
      </c>
      <c r="C454">
        <f>COUNTIF(Atleti!E$2:E$9997,A454)</f>
        <v>0</v>
      </c>
      <c r="D454">
        <f>COUNTIF(Arrivi!F$2:F$9994,B454)</f>
        <v>0</v>
      </c>
    </row>
    <row r="455" spans="1:4" ht="12.75">
      <c r="A455" s="4">
        <v>454</v>
      </c>
      <c r="B455" s="52" t="s">
        <v>629</v>
      </c>
      <c r="C455">
        <f>COUNTIF(Atleti!E$2:E$9997,A455)</f>
        <v>0</v>
      </c>
      <c r="D455">
        <f>COUNTIF(Arrivi!F$2:F$9994,B455)</f>
        <v>0</v>
      </c>
    </row>
    <row r="456" spans="1:4" ht="12.75">
      <c r="A456" s="4">
        <v>455</v>
      </c>
      <c r="B456" s="52" t="s">
        <v>630</v>
      </c>
      <c r="C456">
        <f>COUNTIF(Atleti!E$2:E$9997,A456)</f>
        <v>0</v>
      </c>
      <c r="D456">
        <f>COUNTIF(Arrivi!F$2:F$9994,B456)</f>
        <v>0</v>
      </c>
    </row>
    <row r="457" spans="1:4" ht="12.75">
      <c r="A457" s="4">
        <v>456</v>
      </c>
      <c r="B457" s="52" t="s">
        <v>631</v>
      </c>
      <c r="C457">
        <f>COUNTIF(Atleti!E$2:E$9997,A457)</f>
        <v>0</v>
      </c>
      <c r="D457">
        <f>COUNTIF(Arrivi!F$2:F$9994,B457)</f>
        <v>0</v>
      </c>
    </row>
    <row r="458" spans="1:4" ht="12.75">
      <c r="A458" s="4">
        <v>457</v>
      </c>
      <c r="B458" s="52" t="s">
        <v>632</v>
      </c>
      <c r="C458">
        <f>COUNTIF(Atleti!E$2:E$9997,A458)</f>
        <v>0</v>
      </c>
      <c r="D458">
        <f>COUNTIF(Arrivi!F$2:F$9994,B458)</f>
        <v>0</v>
      </c>
    </row>
    <row r="459" spans="1:4" ht="12.75">
      <c r="A459" s="4">
        <v>458</v>
      </c>
      <c r="B459" s="52" t="s">
        <v>633</v>
      </c>
      <c r="C459">
        <f>COUNTIF(Atleti!E$2:E$9997,A459)</f>
        <v>0</v>
      </c>
      <c r="D459">
        <f>COUNTIF(Arrivi!F$2:F$9994,B459)</f>
        <v>0</v>
      </c>
    </row>
    <row r="460" spans="1:4" ht="12.75">
      <c r="A460" s="4">
        <v>459</v>
      </c>
      <c r="B460" s="52" t="s">
        <v>634</v>
      </c>
      <c r="C460">
        <f>COUNTIF(Atleti!E$2:E$9997,A460)</f>
        <v>0</v>
      </c>
      <c r="D460">
        <f>COUNTIF(Arrivi!F$2:F$9994,B460)</f>
        <v>0</v>
      </c>
    </row>
    <row r="461" spans="1:4" ht="12.75">
      <c r="A461" s="4">
        <v>460</v>
      </c>
      <c r="B461" s="52" t="s">
        <v>635</v>
      </c>
      <c r="C461">
        <f>COUNTIF(Atleti!E$2:E$9997,A461)</f>
        <v>0</v>
      </c>
      <c r="D461">
        <f>COUNTIF(Arrivi!F$2:F$9994,B461)</f>
        <v>0</v>
      </c>
    </row>
    <row r="462" spans="1:4" ht="12.75">
      <c r="A462" s="4">
        <v>461</v>
      </c>
      <c r="B462" s="52" t="s">
        <v>636</v>
      </c>
      <c r="C462">
        <f>COUNTIF(Atleti!E$2:E$9997,A462)</f>
        <v>0</v>
      </c>
      <c r="D462">
        <f>COUNTIF(Arrivi!F$2:F$9994,B462)</f>
        <v>0</v>
      </c>
    </row>
    <row r="463" spans="1:4" ht="12.75">
      <c r="A463" s="4">
        <v>462</v>
      </c>
      <c r="B463" s="52" t="s">
        <v>637</v>
      </c>
      <c r="C463">
        <f>COUNTIF(Atleti!E$2:E$9997,A463)</f>
        <v>0</v>
      </c>
      <c r="D463">
        <f>COUNTIF(Arrivi!F$2:F$9994,B463)</f>
        <v>0</v>
      </c>
    </row>
    <row r="464" spans="1:4" ht="12.75">
      <c r="A464" s="4">
        <v>463</v>
      </c>
      <c r="B464" s="52" t="s">
        <v>638</v>
      </c>
      <c r="C464">
        <f>COUNTIF(Atleti!E$2:E$9997,A464)</f>
        <v>0</v>
      </c>
      <c r="D464">
        <f>COUNTIF(Arrivi!F$2:F$9994,B464)</f>
        <v>0</v>
      </c>
    </row>
    <row r="465" spans="1:4" ht="12.75">
      <c r="A465" s="4">
        <v>464</v>
      </c>
      <c r="B465" s="52" t="s">
        <v>639</v>
      </c>
      <c r="C465">
        <f>COUNTIF(Atleti!E$2:E$9997,A465)</f>
        <v>0</v>
      </c>
      <c r="D465">
        <f>COUNTIF(Arrivi!F$2:F$9994,B465)</f>
        <v>0</v>
      </c>
    </row>
    <row r="466" spans="1:4" ht="12.75">
      <c r="A466" s="4">
        <v>465</v>
      </c>
      <c r="B466" s="52" t="s">
        <v>640</v>
      </c>
      <c r="C466">
        <f>COUNTIF(Atleti!E$2:E$9997,A466)</f>
        <v>0</v>
      </c>
      <c r="D466">
        <f>COUNTIF(Arrivi!F$2:F$9994,B466)</f>
        <v>0</v>
      </c>
    </row>
    <row r="467" spans="1:4" ht="12.75">
      <c r="A467" s="4">
        <v>466</v>
      </c>
      <c r="B467" s="52" t="s">
        <v>641</v>
      </c>
      <c r="C467">
        <f>COUNTIF(Atleti!E$2:E$9997,A467)</f>
        <v>0</v>
      </c>
      <c r="D467">
        <f>COUNTIF(Arrivi!F$2:F$9994,B467)</f>
        <v>0</v>
      </c>
    </row>
    <row r="468" spans="1:4" ht="12.75">
      <c r="A468" s="4">
        <v>467</v>
      </c>
      <c r="B468" s="52" t="s">
        <v>642</v>
      </c>
      <c r="C468">
        <f>COUNTIF(Atleti!E$2:E$9997,A468)</f>
        <v>0</v>
      </c>
      <c r="D468">
        <f>COUNTIF(Arrivi!F$2:F$9994,B468)</f>
        <v>0</v>
      </c>
    </row>
    <row r="469" spans="1:4" ht="12.75">
      <c r="A469" s="4">
        <v>468</v>
      </c>
      <c r="B469" s="52" t="s">
        <v>643</v>
      </c>
      <c r="C469">
        <f>COUNTIF(Atleti!E$2:E$9997,A469)</f>
        <v>0</v>
      </c>
      <c r="D469">
        <f>COUNTIF(Arrivi!F$2:F$9994,B469)</f>
        <v>0</v>
      </c>
    </row>
    <row r="470" spans="1:4" ht="12.75">
      <c r="A470" s="4">
        <v>469</v>
      </c>
      <c r="B470" s="52" t="s">
        <v>644</v>
      </c>
      <c r="C470">
        <f>COUNTIF(Atleti!E$2:E$9997,A470)</f>
        <v>0</v>
      </c>
      <c r="D470">
        <f>COUNTIF(Arrivi!F$2:F$9994,B470)</f>
        <v>0</v>
      </c>
    </row>
    <row r="471" spans="1:4" ht="12.75">
      <c r="A471" s="4">
        <v>470</v>
      </c>
      <c r="B471" s="52" t="s">
        <v>645</v>
      </c>
      <c r="C471">
        <f>COUNTIF(Atleti!E$2:E$9997,A471)</f>
        <v>0</v>
      </c>
      <c r="D471">
        <f>COUNTIF(Arrivi!F$2:F$9994,B471)</f>
        <v>0</v>
      </c>
    </row>
    <row r="472" spans="1:4" ht="12.75">
      <c r="A472" s="4">
        <v>471</v>
      </c>
      <c r="B472" s="52" t="s">
        <v>646</v>
      </c>
      <c r="C472">
        <f>COUNTIF(Atleti!E$2:E$9997,A472)</f>
        <v>0</v>
      </c>
      <c r="D472">
        <f>COUNTIF(Arrivi!F$2:F$9994,B472)</f>
        <v>0</v>
      </c>
    </row>
    <row r="473" spans="1:4" ht="12.75">
      <c r="A473" s="4">
        <v>472</v>
      </c>
      <c r="B473" s="52" t="s">
        <v>647</v>
      </c>
      <c r="C473">
        <f>COUNTIF(Atleti!E$2:E$9997,A473)</f>
        <v>0</v>
      </c>
      <c r="D473">
        <f>COUNTIF(Arrivi!F$2:F$9994,B473)</f>
        <v>0</v>
      </c>
    </row>
    <row r="474" spans="1:4" ht="12.75">
      <c r="A474" s="4">
        <v>473</v>
      </c>
      <c r="B474" s="52" t="s">
        <v>648</v>
      </c>
      <c r="C474">
        <f>COUNTIF(Atleti!E$2:E$9997,A474)</f>
        <v>0</v>
      </c>
      <c r="D474">
        <f>COUNTIF(Arrivi!F$2:F$9994,B474)</f>
        <v>0</v>
      </c>
    </row>
    <row r="475" spans="1:4" ht="12.75">
      <c r="A475" s="4">
        <v>474</v>
      </c>
      <c r="B475" s="52" t="s">
        <v>1491</v>
      </c>
      <c r="C475">
        <f>COUNTIF(Atleti!E$2:E$9997,A475)</f>
        <v>0</v>
      </c>
      <c r="D475">
        <f>COUNTIF(Arrivi!F$2:F$9994,B475)</f>
        <v>0</v>
      </c>
    </row>
    <row r="476" spans="1:4" ht="12.75">
      <c r="A476" s="4">
        <v>475</v>
      </c>
      <c r="B476" s="52" t="s">
        <v>649</v>
      </c>
      <c r="C476">
        <f>COUNTIF(Atleti!E$2:E$9997,A476)</f>
        <v>0</v>
      </c>
      <c r="D476">
        <f>COUNTIF(Arrivi!F$2:F$9994,B476)</f>
        <v>0</v>
      </c>
    </row>
    <row r="477" spans="1:4" ht="12.75">
      <c r="A477" s="4">
        <v>476</v>
      </c>
      <c r="B477" s="52" t="s">
        <v>650</v>
      </c>
      <c r="C477">
        <f>COUNTIF(Atleti!E$2:E$9997,A477)</f>
        <v>0</v>
      </c>
      <c r="D477">
        <f>COUNTIF(Arrivi!F$2:F$9994,B477)</f>
        <v>0</v>
      </c>
    </row>
    <row r="478" spans="1:4" ht="12.75">
      <c r="A478" s="4">
        <v>477</v>
      </c>
      <c r="B478" s="52" t="s">
        <v>651</v>
      </c>
      <c r="C478">
        <f>COUNTIF(Atleti!E$2:E$9997,A478)</f>
        <v>0</v>
      </c>
      <c r="D478">
        <f>COUNTIF(Arrivi!F$2:F$9994,B478)</f>
        <v>0</v>
      </c>
    </row>
    <row r="479" spans="1:4" ht="12.75">
      <c r="A479" s="4">
        <v>478</v>
      </c>
      <c r="B479" s="52" t="s">
        <v>652</v>
      </c>
      <c r="C479">
        <f>COUNTIF(Atleti!E$2:E$9997,A479)</f>
        <v>0</v>
      </c>
      <c r="D479">
        <f>COUNTIF(Arrivi!F$2:F$9994,B479)</f>
        <v>0</v>
      </c>
    </row>
    <row r="480" spans="1:4" ht="12.75">
      <c r="A480" s="4">
        <v>479</v>
      </c>
      <c r="B480" s="52" t="s">
        <v>1492</v>
      </c>
      <c r="C480">
        <f>COUNTIF(Atleti!E$2:E$9997,A480)</f>
        <v>0</v>
      </c>
      <c r="D480">
        <f>COUNTIF(Arrivi!F$2:F$9994,B480)</f>
        <v>0</v>
      </c>
    </row>
    <row r="481" spans="1:4" ht="12.75">
      <c r="A481" s="4">
        <v>480</v>
      </c>
      <c r="B481" s="52" t="s">
        <v>1493</v>
      </c>
      <c r="C481">
        <f>COUNTIF(Atleti!E$2:E$9997,A481)</f>
        <v>0</v>
      </c>
      <c r="D481">
        <f>COUNTIF(Arrivi!F$2:F$9994,B481)</f>
        <v>0</v>
      </c>
    </row>
    <row r="482" spans="1:4" ht="12.75">
      <c r="A482" s="4">
        <v>481</v>
      </c>
      <c r="B482" s="52" t="s">
        <v>653</v>
      </c>
      <c r="C482">
        <f>COUNTIF(Atleti!E$2:E$9997,A482)</f>
        <v>0</v>
      </c>
      <c r="D482">
        <f>COUNTIF(Arrivi!F$2:F$9994,B482)</f>
        <v>0</v>
      </c>
    </row>
    <row r="483" spans="1:4" ht="12.75">
      <c r="A483" s="4">
        <v>482</v>
      </c>
      <c r="B483" s="52" t="s">
        <v>654</v>
      </c>
      <c r="C483">
        <f>COUNTIF(Atleti!E$2:E$9997,A483)</f>
        <v>0</v>
      </c>
      <c r="D483">
        <f>COUNTIF(Arrivi!F$2:F$9994,B483)</f>
        <v>0</v>
      </c>
    </row>
    <row r="484" spans="1:4" ht="12.75">
      <c r="A484" s="4">
        <v>483</v>
      </c>
      <c r="B484" s="52" t="s">
        <v>655</v>
      </c>
      <c r="C484">
        <f>COUNTIF(Atleti!E$2:E$9997,A484)</f>
        <v>0</v>
      </c>
      <c r="D484">
        <f>COUNTIF(Arrivi!F$2:F$9994,B484)</f>
        <v>0</v>
      </c>
    </row>
    <row r="485" spans="1:4" ht="12.75">
      <c r="A485" s="4">
        <v>484</v>
      </c>
      <c r="B485" s="52" t="s">
        <v>656</v>
      </c>
      <c r="C485">
        <f>COUNTIF(Atleti!E$2:E$9997,A485)</f>
        <v>0</v>
      </c>
      <c r="D485">
        <f>COUNTIF(Arrivi!F$2:F$9994,B485)</f>
        <v>0</v>
      </c>
    </row>
    <row r="486" spans="1:4" ht="12.75">
      <c r="A486" s="4">
        <v>485</v>
      </c>
      <c r="B486" s="52" t="s">
        <v>657</v>
      </c>
      <c r="C486">
        <f>COUNTIF(Atleti!E$2:E$9997,A486)</f>
        <v>0</v>
      </c>
      <c r="D486">
        <f>COUNTIF(Arrivi!F$2:F$9994,B486)</f>
        <v>0</v>
      </c>
    </row>
    <row r="487" spans="1:4" ht="12.75">
      <c r="A487" s="4">
        <v>486</v>
      </c>
      <c r="B487" s="52" t="s">
        <v>658</v>
      </c>
      <c r="C487">
        <f>COUNTIF(Atleti!E$2:E$9997,A487)</f>
        <v>0</v>
      </c>
      <c r="D487">
        <f>COUNTIF(Arrivi!F$2:F$9994,B487)</f>
        <v>0</v>
      </c>
    </row>
    <row r="488" spans="1:4" ht="12.75">
      <c r="A488" s="4">
        <v>487</v>
      </c>
      <c r="B488" s="52" t="s">
        <v>659</v>
      </c>
      <c r="C488">
        <f>COUNTIF(Atleti!E$2:E$9997,A488)</f>
        <v>0</v>
      </c>
      <c r="D488">
        <f>COUNTIF(Arrivi!F$2:F$9994,B488)</f>
        <v>0</v>
      </c>
    </row>
    <row r="489" spans="1:4" ht="12.75">
      <c r="A489" s="4">
        <v>488</v>
      </c>
      <c r="B489" s="52" t="s">
        <v>660</v>
      </c>
      <c r="C489">
        <f>COUNTIF(Atleti!E$2:E$9997,A489)</f>
        <v>0</v>
      </c>
      <c r="D489">
        <f>COUNTIF(Arrivi!F$2:F$9994,B489)</f>
        <v>0</v>
      </c>
    </row>
    <row r="490" spans="1:4" ht="12.75">
      <c r="A490" s="4">
        <v>489</v>
      </c>
      <c r="B490" s="52" t="s">
        <v>661</v>
      </c>
      <c r="C490">
        <f>COUNTIF(Atleti!E$2:E$9997,A490)</f>
        <v>0</v>
      </c>
      <c r="D490">
        <f>COUNTIF(Arrivi!F$2:F$9994,B490)</f>
        <v>0</v>
      </c>
    </row>
    <row r="491" spans="1:4" ht="12.75">
      <c r="A491" s="4">
        <v>490</v>
      </c>
      <c r="B491" s="52" t="s">
        <v>662</v>
      </c>
      <c r="C491">
        <f>COUNTIF(Atleti!E$2:E$9997,A491)</f>
        <v>0</v>
      </c>
      <c r="D491">
        <f>COUNTIF(Arrivi!F$2:F$9994,B491)</f>
        <v>0</v>
      </c>
    </row>
    <row r="492" spans="1:4" ht="12.75">
      <c r="A492" s="4">
        <v>491</v>
      </c>
      <c r="B492" s="52" t="s">
        <v>663</v>
      </c>
      <c r="C492">
        <f>COUNTIF(Atleti!E$2:E$9997,A492)</f>
        <v>0</v>
      </c>
      <c r="D492">
        <f>COUNTIF(Arrivi!F$2:F$9994,B492)</f>
        <v>0</v>
      </c>
    </row>
    <row r="493" spans="1:4" ht="12.75">
      <c r="A493" s="4">
        <v>492</v>
      </c>
      <c r="B493" s="52" t="s">
        <v>664</v>
      </c>
      <c r="C493">
        <f>COUNTIF(Atleti!E$2:E$9997,A493)</f>
        <v>0</v>
      </c>
      <c r="D493">
        <f>COUNTIF(Arrivi!F$2:F$9994,B493)</f>
        <v>0</v>
      </c>
    </row>
    <row r="494" spans="1:4" ht="12.75">
      <c r="A494" s="4">
        <v>493</v>
      </c>
      <c r="B494" s="52" t="s">
        <v>665</v>
      </c>
      <c r="C494">
        <f>COUNTIF(Atleti!E$2:E$9997,A494)</f>
        <v>0</v>
      </c>
      <c r="D494">
        <f>COUNTIF(Arrivi!F$2:F$9994,B494)</f>
        <v>0</v>
      </c>
    </row>
    <row r="495" spans="1:4" ht="12.75">
      <c r="A495" s="4">
        <v>494</v>
      </c>
      <c r="B495" s="52" t="s">
        <v>666</v>
      </c>
      <c r="C495">
        <f>COUNTIF(Atleti!E$2:E$9997,A495)</f>
        <v>0</v>
      </c>
      <c r="D495">
        <f>COUNTIF(Arrivi!F$2:F$9994,B495)</f>
        <v>0</v>
      </c>
    </row>
    <row r="496" spans="1:4" ht="12.75">
      <c r="A496" s="4">
        <v>495</v>
      </c>
      <c r="B496" s="52" t="s">
        <v>667</v>
      </c>
      <c r="C496">
        <f>COUNTIF(Atleti!E$2:E$9997,A496)</f>
        <v>0</v>
      </c>
      <c r="D496">
        <f>COUNTIF(Arrivi!F$2:F$9994,B496)</f>
        <v>0</v>
      </c>
    </row>
    <row r="497" spans="1:4" ht="12.75">
      <c r="A497" s="4">
        <v>496</v>
      </c>
      <c r="B497" s="52" t="s">
        <v>668</v>
      </c>
      <c r="C497">
        <f>COUNTIF(Atleti!E$2:E$9997,A497)</f>
        <v>0</v>
      </c>
      <c r="D497">
        <f>COUNTIF(Arrivi!F$2:F$9994,B497)</f>
        <v>0</v>
      </c>
    </row>
    <row r="498" spans="1:4" ht="12.75">
      <c r="A498" s="4">
        <v>497</v>
      </c>
      <c r="B498" s="52" t="s">
        <v>669</v>
      </c>
      <c r="C498">
        <f>COUNTIF(Atleti!E$2:E$9997,A498)</f>
        <v>0</v>
      </c>
      <c r="D498">
        <f>COUNTIF(Arrivi!F$2:F$9994,B498)</f>
        <v>0</v>
      </c>
    </row>
    <row r="499" spans="1:4" ht="12.75">
      <c r="A499" s="4">
        <v>498</v>
      </c>
      <c r="B499" s="52" t="s">
        <v>670</v>
      </c>
      <c r="C499">
        <f>COUNTIF(Atleti!E$2:E$9997,A499)</f>
        <v>0</v>
      </c>
      <c r="D499">
        <f>COUNTIF(Arrivi!F$2:F$9994,B499)</f>
        <v>0</v>
      </c>
    </row>
    <row r="500" spans="1:4" ht="12.75">
      <c r="A500" s="4">
        <v>499</v>
      </c>
      <c r="B500" s="52" t="s">
        <v>671</v>
      </c>
      <c r="C500">
        <f>COUNTIF(Atleti!E$2:E$9997,A500)</f>
        <v>0</v>
      </c>
      <c r="D500">
        <f>COUNTIF(Arrivi!F$2:F$9994,B500)</f>
        <v>0</v>
      </c>
    </row>
    <row r="501" spans="1:4" ht="12.75">
      <c r="A501" s="4">
        <v>500</v>
      </c>
      <c r="B501" s="52" t="s">
        <v>672</v>
      </c>
      <c r="C501">
        <f>COUNTIF(Atleti!E$2:E$9997,A501)</f>
        <v>0</v>
      </c>
      <c r="D501">
        <f>COUNTIF(Arrivi!F$2:F$9994,B501)</f>
        <v>0</v>
      </c>
    </row>
    <row r="502" spans="1:4" ht="12.75">
      <c r="A502" s="4">
        <v>501</v>
      </c>
      <c r="B502" s="52" t="s">
        <v>673</v>
      </c>
      <c r="C502">
        <f>COUNTIF(Atleti!E$2:E$9997,A502)</f>
        <v>0</v>
      </c>
      <c r="D502">
        <f>COUNTIF(Arrivi!F$2:F$9994,B502)</f>
        <v>0</v>
      </c>
    </row>
    <row r="503" spans="1:4" ht="12.75">
      <c r="A503" s="4">
        <v>502</v>
      </c>
      <c r="B503" s="52" t="s">
        <v>674</v>
      </c>
      <c r="C503">
        <f>COUNTIF(Atleti!E$2:E$9997,A503)</f>
        <v>0</v>
      </c>
      <c r="D503">
        <f>COUNTIF(Arrivi!F$2:F$9994,B503)</f>
        <v>0</v>
      </c>
    </row>
    <row r="504" spans="1:4" ht="12.75">
      <c r="A504" s="4">
        <v>503</v>
      </c>
      <c r="B504" s="52" t="s">
        <v>675</v>
      </c>
      <c r="C504">
        <f>COUNTIF(Atleti!E$2:E$9997,A504)</f>
        <v>0</v>
      </c>
      <c r="D504">
        <f>COUNTIF(Arrivi!F$2:F$9994,B504)</f>
        <v>0</v>
      </c>
    </row>
    <row r="505" spans="1:4" ht="12.75">
      <c r="A505" s="4">
        <v>504</v>
      </c>
      <c r="B505" s="52" t="s">
        <v>676</v>
      </c>
      <c r="C505">
        <f>COUNTIF(Atleti!E$2:E$9997,A505)</f>
        <v>0</v>
      </c>
      <c r="D505">
        <f>COUNTIF(Arrivi!F$2:F$9994,B505)</f>
        <v>0</v>
      </c>
    </row>
    <row r="506" spans="1:4" ht="12.75">
      <c r="A506" s="4">
        <v>505</v>
      </c>
      <c r="B506" s="52" t="s">
        <v>677</v>
      </c>
      <c r="C506">
        <f>COUNTIF(Atleti!E$2:E$9997,A506)</f>
        <v>0</v>
      </c>
      <c r="D506">
        <f>COUNTIF(Arrivi!F$2:F$9994,B506)</f>
        <v>0</v>
      </c>
    </row>
    <row r="507" spans="1:4" ht="12.75">
      <c r="A507" s="4">
        <v>506</v>
      </c>
      <c r="B507" s="52" t="s">
        <v>678</v>
      </c>
      <c r="C507">
        <f>COUNTIF(Atleti!E$2:E$9997,A507)</f>
        <v>0</v>
      </c>
      <c r="D507">
        <f>COUNTIF(Arrivi!F$2:F$9994,B507)</f>
        <v>0</v>
      </c>
    </row>
    <row r="508" spans="1:4" ht="12.75">
      <c r="A508" s="4">
        <v>507</v>
      </c>
      <c r="B508" s="52" t="s">
        <v>679</v>
      </c>
      <c r="C508">
        <f>COUNTIF(Atleti!E$2:E$9997,A508)</f>
        <v>0</v>
      </c>
      <c r="D508">
        <f>COUNTIF(Arrivi!F$2:F$9994,B508)</f>
        <v>0</v>
      </c>
    </row>
    <row r="509" spans="1:4" ht="12.75">
      <c r="A509" s="4">
        <v>508</v>
      </c>
      <c r="B509" s="52" t="s">
        <v>680</v>
      </c>
      <c r="C509">
        <f>COUNTIF(Atleti!E$2:E$9997,A509)</f>
        <v>0</v>
      </c>
      <c r="D509">
        <f>COUNTIF(Arrivi!F$2:F$9994,B509)</f>
        <v>0</v>
      </c>
    </row>
    <row r="510" spans="1:4" ht="12.75">
      <c r="A510" s="4">
        <v>509</v>
      </c>
      <c r="B510" s="52" t="s">
        <v>681</v>
      </c>
      <c r="C510">
        <f>COUNTIF(Atleti!E$2:E$9997,A510)</f>
        <v>0</v>
      </c>
      <c r="D510">
        <f>COUNTIF(Arrivi!F$2:F$9994,B510)</f>
        <v>0</v>
      </c>
    </row>
    <row r="511" spans="1:4" ht="12.75">
      <c r="A511" s="4">
        <v>510</v>
      </c>
      <c r="B511" s="52" t="s">
        <v>682</v>
      </c>
      <c r="C511">
        <f>COUNTIF(Atleti!E$2:E$9997,A511)</f>
        <v>0</v>
      </c>
      <c r="D511">
        <f>COUNTIF(Arrivi!F$2:F$9994,B511)</f>
        <v>0</v>
      </c>
    </row>
    <row r="512" spans="1:4" ht="12.75">
      <c r="A512" s="4">
        <v>511</v>
      </c>
      <c r="B512" s="52" t="s">
        <v>683</v>
      </c>
      <c r="C512">
        <f>COUNTIF(Atleti!E$2:E$9997,A512)</f>
        <v>0</v>
      </c>
      <c r="D512">
        <f>COUNTIF(Arrivi!F$2:F$9994,B512)</f>
        <v>0</v>
      </c>
    </row>
    <row r="513" spans="1:4" ht="12.75">
      <c r="A513" s="4">
        <v>512</v>
      </c>
      <c r="B513" s="52" t="s">
        <v>1494</v>
      </c>
      <c r="C513">
        <f>COUNTIF(Atleti!E$2:E$9997,A513)</f>
        <v>0</v>
      </c>
      <c r="D513">
        <f>COUNTIF(Arrivi!F$2:F$9994,B513)</f>
        <v>0</v>
      </c>
    </row>
    <row r="514" spans="1:4" ht="12.75">
      <c r="A514" s="4">
        <v>513</v>
      </c>
      <c r="B514" s="52" t="s">
        <v>684</v>
      </c>
      <c r="C514">
        <f>COUNTIF(Atleti!E$2:E$9997,A514)</f>
        <v>0</v>
      </c>
      <c r="D514">
        <f>COUNTIF(Arrivi!F$2:F$9994,B514)</f>
        <v>0</v>
      </c>
    </row>
    <row r="515" spans="1:4" ht="12.75">
      <c r="A515" s="4">
        <v>514</v>
      </c>
      <c r="B515" s="52" t="s">
        <v>685</v>
      </c>
      <c r="C515">
        <f>COUNTIF(Atleti!E$2:E$9997,A515)</f>
        <v>0</v>
      </c>
      <c r="D515">
        <f>COUNTIF(Arrivi!F$2:F$9994,B515)</f>
        <v>0</v>
      </c>
    </row>
    <row r="516" spans="1:4" ht="12.75">
      <c r="A516" s="4">
        <v>515</v>
      </c>
      <c r="B516" s="52" t="s">
        <v>686</v>
      </c>
      <c r="C516">
        <f>COUNTIF(Atleti!E$2:E$9997,A516)</f>
        <v>0</v>
      </c>
      <c r="D516">
        <f>COUNTIF(Arrivi!F$2:F$9994,B516)</f>
        <v>0</v>
      </c>
    </row>
    <row r="517" spans="1:4" ht="12.75">
      <c r="A517" s="4">
        <v>516</v>
      </c>
      <c r="B517" s="52" t="s">
        <v>687</v>
      </c>
      <c r="C517">
        <f>COUNTIF(Atleti!E$2:E$9997,A517)</f>
        <v>0</v>
      </c>
      <c r="D517">
        <f>COUNTIF(Arrivi!F$2:F$9994,B517)</f>
        <v>0</v>
      </c>
    </row>
    <row r="518" spans="1:4" ht="12.75">
      <c r="A518" s="4">
        <v>517</v>
      </c>
      <c r="B518" s="52" t="s">
        <v>688</v>
      </c>
      <c r="C518">
        <f>COUNTIF(Atleti!E$2:E$9997,A518)</f>
        <v>0</v>
      </c>
      <c r="D518">
        <f>COUNTIF(Arrivi!F$2:F$9994,B518)</f>
        <v>0</v>
      </c>
    </row>
    <row r="519" spans="1:4" ht="12.75">
      <c r="A519" s="4">
        <v>518</v>
      </c>
      <c r="B519" s="52" t="s">
        <v>689</v>
      </c>
      <c r="C519">
        <f>COUNTIF(Atleti!E$2:E$9997,A519)</f>
        <v>0</v>
      </c>
      <c r="D519">
        <f>COUNTIF(Arrivi!F$2:F$9994,B519)</f>
        <v>0</v>
      </c>
    </row>
    <row r="520" spans="1:4" ht="12.75">
      <c r="A520" s="4">
        <v>519</v>
      </c>
      <c r="B520" s="52" t="s">
        <v>1495</v>
      </c>
      <c r="C520">
        <f>COUNTIF(Atleti!E$2:E$9997,A520)</f>
        <v>0</v>
      </c>
      <c r="D520">
        <f>COUNTIF(Arrivi!F$2:F$9994,B520)</f>
        <v>0</v>
      </c>
    </row>
    <row r="521" spans="1:4" ht="12.75">
      <c r="A521" s="4">
        <v>520</v>
      </c>
      <c r="B521" s="52" t="s">
        <v>690</v>
      </c>
      <c r="C521">
        <f>COUNTIF(Atleti!E$2:E$9997,A521)</f>
        <v>0</v>
      </c>
      <c r="D521">
        <f>COUNTIF(Arrivi!F$2:F$9994,B521)</f>
        <v>0</v>
      </c>
    </row>
    <row r="522" spans="1:4" ht="12.75">
      <c r="A522" s="4">
        <v>521</v>
      </c>
      <c r="B522" s="52" t="s">
        <v>691</v>
      </c>
      <c r="C522">
        <f>COUNTIF(Atleti!E$2:E$9997,A522)</f>
        <v>0</v>
      </c>
      <c r="D522">
        <f>COUNTIF(Arrivi!F$2:F$9994,B522)</f>
        <v>0</v>
      </c>
    </row>
    <row r="523" spans="1:4" ht="12.75">
      <c r="A523" s="4">
        <v>522</v>
      </c>
      <c r="B523" s="52" t="s">
        <v>692</v>
      </c>
      <c r="C523">
        <f>COUNTIF(Atleti!E$2:E$9997,A523)</f>
        <v>0</v>
      </c>
      <c r="D523">
        <f>COUNTIF(Arrivi!F$2:F$9994,B523)</f>
        <v>0</v>
      </c>
    </row>
    <row r="524" spans="1:4" ht="12.75">
      <c r="A524" s="4">
        <v>523</v>
      </c>
      <c r="B524" s="52" t="s">
        <v>693</v>
      </c>
      <c r="C524">
        <f>COUNTIF(Atleti!E$2:E$9997,A524)</f>
        <v>0</v>
      </c>
      <c r="D524">
        <f>COUNTIF(Arrivi!F$2:F$9994,B524)</f>
        <v>0</v>
      </c>
    </row>
    <row r="525" spans="1:4" ht="12.75">
      <c r="A525" s="4">
        <v>524</v>
      </c>
      <c r="B525" s="52" t="s">
        <v>694</v>
      </c>
      <c r="C525">
        <f>COUNTIF(Atleti!E$2:E$9997,A525)</f>
        <v>0</v>
      </c>
      <c r="D525">
        <f>COUNTIF(Arrivi!F$2:F$9994,B525)</f>
        <v>0</v>
      </c>
    </row>
    <row r="526" spans="1:4" ht="12.75">
      <c r="A526" s="4">
        <v>525</v>
      </c>
      <c r="B526" s="52" t="s">
        <v>695</v>
      </c>
      <c r="C526">
        <f>COUNTIF(Atleti!E$2:E$9997,A526)</f>
        <v>0</v>
      </c>
      <c r="D526">
        <f>COUNTIF(Arrivi!F$2:F$9994,B526)</f>
        <v>0</v>
      </c>
    </row>
    <row r="527" spans="1:4" ht="12.75">
      <c r="A527" s="4">
        <v>526</v>
      </c>
      <c r="B527" s="52" t="s">
        <v>1496</v>
      </c>
      <c r="C527">
        <f>COUNTIF(Atleti!E$2:E$9997,A527)</f>
        <v>0</v>
      </c>
      <c r="D527">
        <f>COUNTIF(Arrivi!F$2:F$9994,B527)</f>
        <v>0</v>
      </c>
    </row>
    <row r="528" spans="1:4" ht="12.75">
      <c r="A528" s="4">
        <v>527</v>
      </c>
      <c r="B528" s="52" t="s">
        <v>696</v>
      </c>
      <c r="C528">
        <f>COUNTIF(Atleti!E$2:E$9997,A528)</f>
        <v>0</v>
      </c>
      <c r="D528">
        <f>COUNTIF(Arrivi!F$2:F$9994,B528)</f>
        <v>0</v>
      </c>
    </row>
    <row r="529" spans="1:4" ht="12.75">
      <c r="A529" s="4">
        <v>528</v>
      </c>
      <c r="B529" s="52" t="s">
        <v>697</v>
      </c>
      <c r="C529">
        <f>COUNTIF(Atleti!E$2:E$9997,A529)</f>
        <v>0</v>
      </c>
      <c r="D529">
        <f>COUNTIF(Arrivi!F$2:F$9994,B529)</f>
        <v>0</v>
      </c>
    </row>
    <row r="530" spans="1:4" ht="12.75">
      <c r="A530" s="4">
        <v>529</v>
      </c>
      <c r="B530" s="52" t="s">
        <v>698</v>
      </c>
      <c r="C530">
        <f>COUNTIF(Atleti!E$2:E$9997,A530)</f>
        <v>0</v>
      </c>
      <c r="D530">
        <f>COUNTIF(Arrivi!F$2:F$9994,B530)</f>
        <v>0</v>
      </c>
    </row>
    <row r="531" spans="1:4" ht="12.75">
      <c r="A531" s="4">
        <v>530</v>
      </c>
      <c r="B531" s="52" t="s">
        <v>699</v>
      </c>
      <c r="C531">
        <f>COUNTIF(Atleti!E$2:E$9997,A531)</f>
        <v>0</v>
      </c>
      <c r="D531">
        <f>COUNTIF(Arrivi!F$2:F$9994,B531)</f>
        <v>0</v>
      </c>
    </row>
    <row r="532" spans="1:4" ht="12.75">
      <c r="A532" s="4">
        <v>531</v>
      </c>
      <c r="B532" s="52" t="s">
        <v>1497</v>
      </c>
      <c r="C532">
        <f>COUNTIF(Atleti!E$2:E$9997,A532)</f>
        <v>0</v>
      </c>
      <c r="D532">
        <f>COUNTIF(Arrivi!F$2:F$9994,B532)</f>
        <v>0</v>
      </c>
    </row>
    <row r="533" spans="1:4" ht="12.75">
      <c r="A533" s="4">
        <v>532</v>
      </c>
      <c r="B533" s="52" t="s">
        <v>1498</v>
      </c>
      <c r="C533">
        <f>COUNTIF(Atleti!E$2:E$9997,A533)</f>
        <v>0</v>
      </c>
      <c r="D533">
        <f>COUNTIF(Arrivi!F$2:F$9994,B533)</f>
        <v>0</v>
      </c>
    </row>
    <row r="534" spans="1:4" ht="12.75">
      <c r="A534" s="4">
        <v>533</v>
      </c>
      <c r="B534" s="52" t="s">
        <v>1499</v>
      </c>
      <c r="C534">
        <f>COUNTIF(Atleti!E$2:E$9997,A534)</f>
        <v>0</v>
      </c>
      <c r="D534">
        <f>COUNTIF(Arrivi!F$2:F$9994,B534)</f>
        <v>0</v>
      </c>
    </row>
    <row r="535" spans="1:4" ht="12.75">
      <c r="A535" s="4">
        <v>534</v>
      </c>
      <c r="B535" s="52" t="s">
        <v>700</v>
      </c>
      <c r="C535">
        <f>COUNTIF(Atleti!E$2:E$9997,A535)</f>
        <v>0</v>
      </c>
      <c r="D535">
        <f>COUNTIF(Arrivi!F$2:F$9994,B535)</f>
        <v>0</v>
      </c>
    </row>
    <row r="536" spans="1:4" ht="12.75">
      <c r="A536" s="4">
        <v>535</v>
      </c>
      <c r="B536" s="52" t="s">
        <v>701</v>
      </c>
      <c r="C536">
        <f>COUNTIF(Atleti!E$2:E$9997,A536)</f>
        <v>0</v>
      </c>
      <c r="D536">
        <f>COUNTIF(Arrivi!F$2:F$9994,B536)</f>
        <v>0</v>
      </c>
    </row>
    <row r="537" spans="1:4" ht="12.75">
      <c r="A537" s="4">
        <v>536</v>
      </c>
      <c r="B537" s="52" t="s">
        <v>702</v>
      </c>
      <c r="C537">
        <f>COUNTIF(Atleti!E$2:E$9997,A537)</f>
        <v>0</v>
      </c>
      <c r="D537">
        <f>COUNTIF(Arrivi!F$2:F$9994,B537)</f>
        <v>0</v>
      </c>
    </row>
    <row r="538" spans="1:4" ht="12.75">
      <c r="A538" s="4">
        <v>537</v>
      </c>
      <c r="B538" s="52" t="s">
        <v>703</v>
      </c>
      <c r="C538">
        <f>COUNTIF(Atleti!E$2:E$9997,A538)</f>
        <v>0</v>
      </c>
      <c r="D538">
        <f>COUNTIF(Arrivi!F$2:F$9994,B538)</f>
        <v>0</v>
      </c>
    </row>
    <row r="539" spans="1:4" ht="12.75">
      <c r="A539" s="4">
        <v>538</v>
      </c>
      <c r="B539" s="52" t="s">
        <v>704</v>
      </c>
      <c r="C539">
        <f>COUNTIF(Atleti!E$2:E$9997,A539)</f>
        <v>0</v>
      </c>
      <c r="D539">
        <f>COUNTIF(Arrivi!F$2:F$9994,B539)</f>
        <v>0</v>
      </c>
    </row>
    <row r="540" spans="1:4" ht="12.75">
      <c r="A540" s="4">
        <v>539</v>
      </c>
      <c r="B540" s="52" t="s">
        <v>705</v>
      </c>
      <c r="C540">
        <f>COUNTIF(Atleti!E$2:E$9997,A540)</f>
        <v>0</v>
      </c>
      <c r="D540">
        <f>COUNTIF(Arrivi!F$2:F$9994,B540)</f>
        <v>0</v>
      </c>
    </row>
    <row r="541" spans="1:4" ht="12.75">
      <c r="A541" s="4">
        <v>540</v>
      </c>
      <c r="B541" s="52" t="s">
        <v>1500</v>
      </c>
      <c r="C541">
        <f>COUNTIF(Atleti!E$2:E$9997,A541)</f>
        <v>0</v>
      </c>
      <c r="D541">
        <f>COUNTIF(Arrivi!F$2:F$9994,B541)</f>
        <v>0</v>
      </c>
    </row>
    <row r="542" spans="1:4" ht="12.75">
      <c r="A542" s="4">
        <v>541</v>
      </c>
      <c r="B542" s="52" t="s">
        <v>706</v>
      </c>
      <c r="C542">
        <f>COUNTIF(Atleti!E$2:E$9997,A542)</f>
        <v>0</v>
      </c>
      <c r="D542">
        <f>COUNTIF(Arrivi!F$2:F$9994,B542)</f>
        <v>0</v>
      </c>
    </row>
    <row r="543" spans="1:4" ht="12.75">
      <c r="A543" s="4">
        <v>542</v>
      </c>
      <c r="B543" s="52" t="s">
        <v>707</v>
      </c>
      <c r="C543">
        <f>COUNTIF(Atleti!E$2:E$9997,A543)</f>
        <v>0</v>
      </c>
      <c r="D543">
        <f>COUNTIF(Arrivi!F$2:F$9994,B543)</f>
        <v>0</v>
      </c>
    </row>
    <row r="544" spans="1:4" ht="12.75">
      <c r="A544" s="4">
        <v>543</v>
      </c>
      <c r="B544" s="52" t="s">
        <v>708</v>
      </c>
      <c r="C544">
        <f>COUNTIF(Atleti!E$2:E$9997,A544)</f>
        <v>0</v>
      </c>
      <c r="D544">
        <f>COUNTIF(Arrivi!F$2:F$9994,B544)</f>
        <v>0</v>
      </c>
    </row>
    <row r="545" spans="1:4" ht="12.75">
      <c r="A545" s="4">
        <v>544</v>
      </c>
      <c r="B545" s="52" t="s">
        <v>1501</v>
      </c>
      <c r="C545">
        <f>COUNTIF(Atleti!E$2:E$9997,A545)</f>
        <v>0</v>
      </c>
      <c r="D545">
        <f>COUNTIF(Arrivi!F$2:F$9994,B545)</f>
        <v>0</v>
      </c>
    </row>
    <row r="546" spans="1:4" ht="12.75">
      <c r="A546" s="4">
        <v>545</v>
      </c>
      <c r="B546" s="52" t="s">
        <v>709</v>
      </c>
      <c r="C546">
        <f>COUNTIF(Atleti!E$2:E$9997,A546)</f>
        <v>0</v>
      </c>
      <c r="D546">
        <f>COUNTIF(Arrivi!F$2:F$9994,B546)</f>
        <v>0</v>
      </c>
    </row>
    <row r="547" spans="1:4" ht="12.75">
      <c r="A547" s="4">
        <v>546</v>
      </c>
      <c r="B547" s="52" t="s">
        <v>1502</v>
      </c>
      <c r="C547">
        <f>COUNTIF(Atleti!E$2:E$9997,A547)</f>
        <v>0</v>
      </c>
      <c r="D547">
        <f>COUNTIF(Arrivi!F$2:F$9994,B547)</f>
        <v>0</v>
      </c>
    </row>
    <row r="548" spans="1:4" ht="12.75">
      <c r="A548" s="4">
        <v>547</v>
      </c>
      <c r="B548" s="52" t="s">
        <v>710</v>
      </c>
      <c r="C548">
        <f>COUNTIF(Atleti!E$2:E$9997,A548)</f>
        <v>0</v>
      </c>
      <c r="D548">
        <f>COUNTIF(Arrivi!F$2:F$9994,B548)</f>
        <v>0</v>
      </c>
    </row>
    <row r="549" spans="1:4" ht="12.75">
      <c r="A549" s="4">
        <v>548</v>
      </c>
      <c r="B549" s="52" t="s">
        <v>711</v>
      </c>
      <c r="C549">
        <f>COUNTIF(Atleti!E$2:E$9997,A549)</f>
        <v>0</v>
      </c>
      <c r="D549">
        <f>COUNTIF(Arrivi!F$2:F$9994,B549)</f>
        <v>0</v>
      </c>
    </row>
    <row r="550" spans="1:4" ht="12.75">
      <c r="A550" s="4">
        <v>549</v>
      </c>
      <c r="B550" s="52" t="s">
        <v>712</v>
      </c>
      <c r="C550">
        <f>COUNTIF(Atleti!E$2:E$9997,A550)</f>
        <v>0</v>
      </c>
      <c r="D550">
        <f>COUNTIF(Arrivi!F$2:F$9994,B550)</f>
        <v>0</v>
      </c>
    </row>
    <row r="551" spans="1:4" ht="12.75">
      <c r="A551" s="4">
        <v>550</v>
      </c>
      <c r="B551" s="52" t="s">
        <v>713</v>
      </c>
      <c r="C551">
        <f>COUNTIF(Atleti!E$2:E$9997,A551)</f>
        <v>0</v>
      </c>
      <c r="D551">
        <f>COUNTIF(Arrivi!F$2:F$9994,B551)</f>
        <v>0</v>
      </c>
    </row>
    <row r="552" spans="1:4" ht="12.75">
      <c r="A552" s="4">
        <v>551</v>
      </c>
      <c r="B552" s="52" t="s">
        <v>714</v>
      </c>
      <c r="C552">
        <f>COUNTIF(Atleti!E$2:E$9997,A552)</f>
        <v>0</v>
      </c>
      <c r="D552">
        <f>COUNTIF(Arrivi!F$2:F$9994,B552)</f>
        <v>0</v>
      </c>
    </row>
    <row r="553" spans="1:4" ht="12.75">
      <c r="A553" s="4">
        <v>552</v>
      </c>
      <c r="B553" s="52" t="s">
        <v>715</v>
      </c>
      <c r="C553">
        <f>COUNTIF(Atleti!E$2:E$9997,A553)</f>
        <v>0</v>
      </c>
      <c r="D553">
        <f>COUNTIF(Arrivi!F$2:F$9994,B553)</f>
        <v>0</v>
      </c>
    </row>
    <row r="554" spans="1:4" ht="12.75">
      <c r="A554" s="4">
        <v>553</v>
      </c>
      <c r="B554" s="52" t="s">
        <v>716</v>
      </c>
      <c r="C554">
        <f>COUNTIF(Atleti!E$2:E$9997,A554)</f>
        <v>0</v>
      </c>
      <c r="D554">
        <f>COUNTIF(Arrivi!F$2:F$9994,B554)</f>
        <v>0</v>
      </c>
    </row>
    <row r="555" spans="1:4" ht="12.75">
      <c r="A555" s="4">
        <v>554</v>
      </c>
      <c r="B555" s="52" t="s">
        <v>717</v>
      </c>
      <c r="C555">
        <f>COUNTIF(Atleti!E$2:E$9997,A555)</f>
        <v>0</v>
      </c>
      <c r="D555">
        <f>COUNTIF(Arrivi!F$2:F$9994,B555)</f>
        <v>0</v>
      </c>
    </row>
    <row r="556" spans="1:4" ht="12.75">
      <c r="A556" s="4">
        <v>555</v>
      </c>
      <c r="B556" s="52" t="s">
        <v>718</v>
      </c>
      <c r="C556">
        <f>COUNTIF(Atleti!E$2:E$9997,A556)</f>
        <v>0</v>
      </c>
      <c r="D556">
        <f>COUNTIF(Arrivi!F$2:F$9994,B556)</f>
        <v>0</v>
      </c>
    </row>
    <row r="557" spans="1:4" ht="12.75">
      <c r="A557" s="4">
        <v>556</v>
      </c>
      <c r="B557" s="52" t="s">
        <v>719</v>
      </c>
      <c r="C557">
        <f>COUNTIF(Atleti!E$2:E$9997,A557)</f>
        <v>0</v>
      </c>
      <c r="D557">
        <f>COUNTIF(Arrivi!F$2:F$9994,B557)</f>
        <v>0</v>
      </c>
    </row>
    <row r="558" spans="1:4" ht="12.75">
      <c r="A558" s="4">
        <v>557</v>
      </c>
      <c r="B558" s="52" t="s">
        <v>720</v>
      </c>
      <c r="C558">
        <f>COUNTIF(Atleti!E$2:E$9997,A558)</f>
        <v>0</v>
      </c>
      <c r="D558">
        <f>COUNTIF(Arrivi!F$2:F$9994,B558)</f>
        <v>0</v>
      </c>
    </row>
    <row r="559" spans="1:4" ht="12.75">
      <c r="A559" s="4">
        <v>558</v>
      </c>
      <c r="B559" s="52" t="s">
        <v>721</v>
      </c>
      <c r="C559">
        <f>COUNTIF(Atleti!E$2:E$9997,A559)</f>
        <v>0</v>
      </c>
      <c r="D559">
        <f>COUNTIF(Arrivi!F$2:F$9994,B559)</f>
        <v>0</v>
      </c>
    </row>
    <row r="560" spans="1:4" ht="12.75">
      <c r="A560" s="4">
        <v>559</v>
      </c>
      <c r="B560" s="52" t="s">
        <v>1503</v>
      </c>
      <c r="C560">
        <f>COUNTIF(Atleti!E$2:E$9997,A560)</f>
        <v>0</v>
      </c>
      <c r="D560">
        <f>COUNTIF(Arrivi!F$2:F$9994,B560)</f>
        <v>0</v>
      </c>
    </row>
    <row r="561" spans="1:4" ht="12.75">
      <c r="A561" s="4">
        <v>560</v>
      </c>
      <c r="B561" s="52" t="s">
        <v>722</v>
      </c>
      <c r="C561">
        <f>COUNTIF(Atleti!E$2:E$9997,A561)</f>
        <v>0</v>
      </c>
      <c r="D561">
        <f>COUNTIF(Arrivi!F$2:F$9994,B561)</f>
        <v>0</v>
      </c>
    </row>
    <row r="562" spans="1:4" ht="12.75">
      <c r="A562" s="4">
        <v>561</v>
      </c>
      <c r="B562" s="52" t="s">
        <v>723</v>
      </c>
      <c r="C562">
        <f>COUNTIF(Atleti!E$2:E$9997,A562)</f>
        <v>0</v>
      </c>
      <c r="D562">
        <f>COUNTIF(Arrivi!F$2:F$9994,B562)</f>
        <v>0</v>
      </c>
    </row>
    <row r="563" spans="1:4" ht="12.75">
      <c r="A563" s="4">
        <v>562</v>
      </c>
      <c r="B563" s="52" t="s">
        <v>724</v>
      </c>
      <c r="C563">
        <f>COUNTIF(Atleti!E$2:E$9997,A563)</f>
        <v>0</v>
      </c>
      <c r="D563">
        <f>COUNTIF(Arrivi!F$2:F$9994,B563)</f>
        <v>0</v>
      </c>
    </row>
    <row r="564" spans="1:4" ht="12.75">
      <c r="A564" s="4">
        <v>563</v>
      </c>
      <c r="B564" s="52" t="s">
        <v>725</v>
      </c>
      <c r="C564">
        <f>COUNTIF(Atleti!E$2:E$9997,A564)</f>
        <v>0</v>
      </c>
      <c r="D564">
        <f>COUNTIF(Arrivi!F$2:F$9994,B564)</f>
        <v>0</v>
      </c>
    </row>
    <row r="565" spans="1:4" ht="12.75">
      <c r="A565" s="4">
        <v>564</v>
      </c>
      <c r="B565" s="52" t="s">
        <v>726</v>
      </c>
      <c r="C565">
        <f>COUNTIF(Atleti!E$2:E$9997,A565)</f>
        <v>0</v>
      </c>
      <c r="D565">
        <f>COUNTIF(Arrivi!F$2:F$9994,B565)</f>
        <v>0</v>
      </c>
    </row>
    <row r="566" spans="1:4" ht="12.75">
      <c r="A566" s="4">
        <v>565</v>
      </c>
      <c r="B566" s="52" t="s">
        <v>1504</v>
      </c>
      <c r="C566">
        <f>COUNTIF(Atleti!E$2:E$9997,A566)</f>
        <v>0</v>
      </c>
      <c r="D566">
        <f>COUNTIF(Arrivi!F$2:F$9994,B566)</f>
        <v>0</v>
      </c>
    </row>
    <row r="567" spans="1:4" ht="12.75">
      <c r="A567" s="4">
        <v>566</v>
      </c>
      <c r="B567" s="52" t="s">
        <v>727</v>
      </c>
      <c r="C567">
        <f>COUNTIF(Atleti!E$2:E$9997,A567)</f>
        <v>0</v>
      </c>
      <c r="D567">
        <f>COUNTIF(Arrivi!F$2:F$9994,B567)</f>
        <v>0</v>
      </c>
    </row>
    <row r="568" spans="1:4" ht="12.75">
      <c r="A568" s="4">
        <v>567</v>
      </c>
      <c r="B568" s="52" t="s">
        <v>728</v>
      </c>
      <c r="C568">
        <f>COUNTIF(Atleti!E$2:E$9997,A568)</f>
        <v>0</v>
      </c>
      <c r="D568">
        <f>COUNTIF(Arrivi!F$2:F$9994,B568)</f>
        <v>0</v>
      </c>
    </row>
    <row r="569" spans="1:4" ht="12.75">
      <c r="A569" s="4">
        <v>568</v>
      </c>
      <c r="B569" s="52" t="s">
        <v>729</v>
      </c>
      <c r="C569">
        <f>COUNTIF(Atleti!E$2:E$9997,A569)</f>
        <v>0</v>
      </c>
      <c r="D569">
        <f>COUNTIF(Arrivi!F$2:F$9994,B569)</f>
        <v>0</v>
      </c>
    </row>
    <row r="570" spans="1:4" ht="12.75">
      <c r="A570" s="4">
        <v>569</v>
      </c>
      <c r="B570" s="52" t="s">
        <v>730</v>
      </c>
      <c r="C570">
        <f>COUNTIF(Atleti!E$2:E$9997,A570)</f>
        <v>0</v>
      </c>
      <c r="D570">
        <f>COUNTIF(Arrivi!F$2:F$9994,B570)</f>
        <v>0</v>
      </c>
    </row>
    <row r="571" spans="1:4" ht="12.75">
      <c r="A571" s="4">
        <v>570</v>
      </c>
      <c r="B571" s="52" t="s">
        <v>1505</v>
      </c>
      <c r="C571">
        <f>COUNTIF(Atleti!E$2:E$9997,A571)</f>
        <v>0</v>
      </c>
      <c r="D571">
        <f>COUNTIF(Arrivi!F$2:F$9994,B571)</f>
        <v>0</v>
      </c>
    </row>
    <row r="572" spans="1:4" ht="12.75">
      <c r="A572" s="4">
        <v>571</v>
      </c>
      <c r="B572" s="52" t="s">
        <v>731</v>
      </c>
      <c r="C572">
        <f>COUNTIF(Atleti!E$2:E$9997,A572)</f>
        <v>1</v>
      </c>
      <c r="D572">
        <f>COUNTIF(Arrivi!F$2:F$9994,B572)</f>
        <v>1</v>
      </c>
    </row>
    <row r="573" spans="1:4" ht="12.75">
      <c r="A573" s="4">
        <v>572</v>
      </c>
      <c r="B573" s="52" t="s">
        <v>732</v>
      </c>
      <c r="C573">
        <f>COUNTIF(Atleti!E$2:E$9997,A573)</f>
        <v>0</v>
      </c>
      <c r="D573">
        <f>COUNTIF(Arrivi!F$2:F$9994,B573)</f>
        <v>0</v>
      </c>
    </row>
    <row r="574" spans="1:4" ht="12.75">
      <c r="A574" s="4">
        <v>573</v>
      </c>
      <c r="B574" s="52" t="s">
        <v>733</v>
      </c>
      <c r="C574">
        <f>COUNTIF(Atleti!E$2:E$9997,A574)</f>
        <v>0</v>
      </c>
      <c r="D574">
        <f>COUNTIF(Arrivi!F$2:F$9994,B574)</f>
        <v>0</v>
      </c>
    </row>
    <row r="575" spans="1:4" ht="12.75">
      <c r="A575" s="4">
        <v>1443</v>
      </c>
      <c r="B575" s="52" t="s">
        <v>1712</v>
      </c>
      <c r="C575">
        <f>COUNTIF(Atleti!E$2:E$9999,A575)</f>
        <v>2</v>
      </c>
      <c r="D575">
        <f>COUNTIF(Arrivi!F$2:F$9994,B575)</f>
        <v>2</v>
      </c>
    </row>
    <row r="576" spans="1:4" ht="12.75">
      <c r="A576" s="4">
        <v>574</v>
      </c>
      <c r="B576" s="52" t="s">
        <v>734</v>
      </c>
      <c r="C576">
        <f>COUNTIF(Atleti!E$2:E$9997,A576)</f>
        <v>0</v>
      </c>
      <c r="D576">
        <f>COUNTIF(Arrivi!F$2:F$9994,B576)</f>
        <v>0</v>
      </c>
    </row>
    <row r="577" spans="1:4" ht="12.75">
      <c r="A577" s="4">
        <v>575</v>
      </c>
      <c r="B577" s="52" t="s">
        <v>735</v>
      </c>
      <c r="C577">
        <f>COUNTIF(Atleti!E$2:E$9997,A577)</f>
        <v>0</v>
      </c>
      <c r="D577">
        <f>COUNTIF(Arrivi!F$2:F$9994,B577)</f>
        <v>0</v>
      </c>
    </row>
    <row r="578" spans="1:4" ht="12.75">
      <c r="A578" s="4">
        <v>576</v>
      </c>
      <c r="B578" s="52" t="s">
        <v>736</v>
      </c>
      <c r="C578">
        <f>COUNTIF(Atleti!E$2:E$9997,A578)</f>
        <v>0</v>
      </c>
      <c r="D578">
        <f>COUNTIF(Arrivi!F$2:F$9994,B578)</f>
        <v>0</v>
      </c>
    </row>
    <row r="579" spans="1:4" ht="12.75">
      <c r="A579" s="4">
        <v>577</v>
      </c>
      <c r="B579" s="52" t="s">
        <v>1506</v>
      </c>
      <c r="C579">
        <f>COUNTIF(Atleti!E$2:E$9997,A579)</f>
        <v>0</v>
      </c>
      <c r="D579">
        <f>COUNTIF(Arrivi!F$2:F$9994,B579)</f>
        <v>0</v>
      </c>
    </row>
    <row r="580" spans="1:4" ht="12.75">
      <c r="A580" s="4">
        <v>578</v>
      </c>
      <c r="B580" s="52" t="s">
        <v>737</v>
      </c>
      <c r="C580">
        <f>COUNTIF(Atleti!E$2:E$9997,A580)</f>
        <v>0</v>
      </c>
      <c r="D580">
        <f>COUNTIF(Arrivi!F$2:F$9994,B580)</f>
        <v>0</v>
      </c>
    </row>
    <row r="581" spans="1:4" ht="12.75">
      <c r="A581" s="4">
        <v>1441</v>
      </c>
      <c r="B581" s="52" t="s">
        <v>1667</v>
      </c>
      <c r="C581">
        <f>COUNTIF(Atleti!E$2:E$9997,A581)</f>
        <v>1</v>
      </c>
      <c r="D581">
        <f>COUNTIF(Arrivi!F$2:F$9994,B581)</f>
        <v>1</v>
      </c>
    </row>
    <row r="582" spans="1:4" ht="12.75">
      <c r="A582" s="4">
        <v>579</v>
      </c>
      <c r="B582" s="52" t="s">
        <v>1507</v>
      </c>
      <c r="C582">
        <f>COUNTIF(Atleti!E$2:E$9997,A582)</f>
        <v>0</v>
      </c>
      <c r="D582">
        <f>COUNTIF(Arrivi!F$2:F$9994,B582)</f>
        <v>0</v>
      </c>
    </row>
    <row r="583" spans="1:4" ht="12.75">
      <c r="A583" s="4">
        <v>580</v>
      </c>
      <c r="B583" s="52" t="s">
        <v>738</v>
      </c>
      <c r="C583">
        <f>COUNTIF(Atleti!E$2:E$9997,A583)</f>
        <v>0</v>
      </c>
      <c r="D583">
        <f>COUNTIF(Arrivi!F$2:F$9994,B583)</f>
        <v>0</v>
      </c>
    </row>
    <row r="584" spans="1:4" ht="12.75">
      <c r="A584" s="4">
        <v>581</v>
      </c>
      <c r="B584" s="52" t="s">
        <v>739</v>
      </c>
      <c r="C584">
        <f>COUNTIF(Atleti!E$2:E$9997,A584)</f>
        <v>0</v>
      </c>
      <c r="D584">
        <f>COUNTIF(Arrivi!F$2:F$9994,B584)</f>
        <v>0</v>
      </c>
    </row>
    <row r="585" spans="1:4" ht="12.75">
      <c r="A585" s="4">
        <v>582</v>
      </c>
      <c r="B585" s="52" t="s">
        <v>740</v>
      </c>
      <c r="C585">
        <f>COUNTIF(Atleti!E$2:E$9997,A585)</f>
        <v>0</v>
      </c>
      <c r="D585">
        <f>COUNTIF(Arrivi!F$2:F$9994,B585)</f>
        <v>0</v>
      </c>
    </row>
    <row r="586" spans="1:4" ht="12.75">
      <c r="A586" s="4">
        <v>583</v>
      </c>
      <c r="B586" s="52" t="s">
        <v>741</v>
      </c>
      <c r="C586">
        <f>COUNTIF(Atleti!E$2:E$9997,A586)</f>
        <v>0</v>
      </c>
      <c r="D586">
        <f>COUNTIF(Arrivi!F$2:F$9994,B586)</f>
        <v>0</v>
      </c>
    </row>
    <row r="587" spans="1:4" ht="12.75">
      <c r="A587" s="4">
        <v>584</v>
      </c>
      <c r="B587" s="52" t="s">
        <v>742</v>
      </c>
      <c r="C587">
        <f>COUNTIF(Atleti!E$2:E$9997,A587)</f>
        <v>0</v>
      </c>
      <c r="D587">
        <f>COUNTIF(Arrivi!F$2:F$9994,B587)</f>
        <v>0</v>
      </c>
    </row>
    <row r="588" spans="1:4" ht="12.75">
      <c r="A588" s="4">
        <v>585</v>
      </c>
      <c r="B588" s="52" t="s">
        <v>1508</v>
      </c>
      <c r="C588">
        <f>COUNTIF(Atleti!E$2:E$9997,A588)</f>
        <v>0</v>
      </c>
      <c r="D588">
        <f>COUNTIF(Arrivi!F$2:F$9994,B588)</f>
        <v>0</v>
      </c>
    </row>
    <row r="589" spans="1:4" ht="12.75">
      <c r="A589" s="4">
        <v>586</v>
      </c>
      <c r="B589" s="52" t="s">
        <v>743</v>
      </c>
      <c r="C589">
        <f>COUNTIF(Atleti!E$2:E$9997,A589)</f>
        <v>0</v>
      </c>
      <c r="D589">
        <f>COUNTIF(Arrivi!F$2:F$9994,B589)</f>
        <v>0</v>
      </c>
    </row>
    <row r="590" spans="1:4" ht="12.75">
      <c r="A590" s="4">
        <v>587</v>
      </c>
      <c r="B590" s="52" t="s">
        <v>744</v>
      </c>
      <c r="C590">
        <f>COUNTIF(Atleti!E$2:E$9997,A590)</f>
        <v>0</v>
      </c>
      <c r="D590">
        <f>COUNTIF(Arrivi!F$2:F$9994,B590)</f>
        <v>0</v>
      </c>
    </row>
    <row r="591" spans="1:4" ht="12.75">
      <c r="A591" s="4">
        <v>588</v>
      </c>
      <c r="B591" s="52" t="s">
        <v>745</v>
      </c>
      <c r="C591">
        <f>COUNTIF(Atleti!E$2:E$9997,A591)</f>
        <v>0</v>
      </c>
      <c r="D591">
        <f>COUNTIF(Arrivi!F$2:F$9994,B591)</f>
        <v>0</v>
      </c>
    </row>
    <row r="592" spans="1:4" ht="12.75">
      <c r="A592" s="4">
        <v>589</v>
      </c>
      <c r="B592" s="52" t="s">
        <v>746</v>
      </c>
      <c r="C592">
        <f>COUNTIF(Atleti!E$2:E$9997,A592)</f>
        <v>0</v>
      </c>
      <c r="D592">
        <f>COUNTIF(Arrivi!F$2:F$9994,B592)</f>
        <v>0</v>
      </c>
    </row>
    <row r="593" spans="1:4" ht="12.75">
      <c r="A593" s="4">
        <v>590</v>
      </c>
      <c r="B593" s="52" t="s">
        <v>747</v>
      </c>
      <c r="C593">
        <f>COUNTIF(Atleti!E$2:E$9997,A593)</f>
        <v>0</v>
      </c>
      <c r="D593">
        <f>COUNTIF(Arrivi!F$2:F$9994,B593)</f>
        <v>0</v>
      </c>
    </row>
    <row r="594" spans="1:4" ht="12.75">
      <c r="A594" s="4">
        <v>591</v>
      </c>
      <c r="B594" s="52" t="s">
        <v>748</v>
      </c>
      <c r="C594">
        <f>COUNTIF(Atleti!E$2:E$9997,A594)</f>
        <v>0</v>
      </c>
      <c r="D594">
        <f>COUNTIF(Arrivi!F$2:F$9994,B594)</f>
        <v>0</v>
      </c>
    </row>
    <row r="595" spans="1:4" ht="12.75">
      <c r="A595" s="4">
        <v>592</v>
      </c>
      <c r="B595" s="52" t="s">
        <v>749</v>
      </c>
      <c r="C595">
        <f>COUNTIF(Atleti!E$2:E$9997,A595)</f>
        <v>0</v>
      </c>
      <c r="D595">
        <f>COUNTIF(Arrivi!F$2:F$9994,B595)</f>
        <v>0</v>
      </c>
    </row>
    <row r="596" spans="1:4" ht="12.75">
      <c r="A596" s="4">
        <v>593</v>
      </c>
      <c r="B596" s="52" t="s">
        <v>1509</v>
      </c>
      <c r="C596">
        <f>COUNTIF(Atleti!E$2:E$9997,A596)</f>
        <v>0</v>
      </c>
      <c r="D596">
        <f>COUNTIF(Arrivi!F$2:F$9994,B596)</f>
        <v>0</v>
      </c>
    </row>
    <row r="597" spans="1:4" ht="12.75">
      <c r="A597" s="4">
        <v>594</v>
      </c>
      <c r="B597" s="52" t="s">
        <v>750</v>
      </c>
      <c r="C597">
        <f>COUNTIF(Atleti!E$2:E$9997,A597)</f>
        <v>0</v>
      </c>
      <c r="D597">
        <f>COUNTIF(Arrivi!F$2:F$9994,B597)</f>
        <v>0</v>
      </c>
    </row>
    <row r="598" spans="1:4" ht="12.75">
      <c r="A598" s="4">
        <v>595</v>
      </c>
      <c r="B598" s="52" t="s">
        <v>751</v>
      </c>
      <c r="C598">
        <f>COUNTIF(Atleti!E$2:E$9997,A598)</f>
        <v>0</v>
      </c>
      <c r="D598">
        <f>COUNTIF(Arrivi!F$2:F$9994,B598)</f>
        <v>0</v>
      </c>
    </row>
    <row r="599" spans="1:4" ht="12.75">
      <c r="A599" s="4">
        <v>596</v>
      </c>
      <c r="B599" s="52" t="s">
        <v>752</v>
      </c>
      <c r="C599">
        <f>COUNTIF(Atleti!E$2:E$9997,A599)</f>
        <v>0</v>
      </c>
      <c r="D599">
        <f>COUNTIF(Arrivi!F$2:F$9994,B599)</f>
        <v>0</v>
      </c>
    </row>
    <row r="600" spans="1:4" ht="12.75">
      <c r="A600" s="4">
        <v>597</v>
      </c>
      <c r="B600" s="52" t="s">
        <v>753</v>
      </c>
      <c r="C600">
        <f>COUNTIF(Atleti!E$2:E$9997,A600)</f>
        <v>0</v>
      </c>
      <c r="D600">
        <f>COUNTIF(Arrivi!F$2:F$9994,B600)</f>
        <v>0</v>
      </c>
    </row>
    <row r="601" spans="1:4" ht="12.75">
      <c r="A601" s="4">
        <v>598</v>
      </c>
      <c r="B601" s="52" t="s">
        <v>754</v>
      </c>
      <c r="C601">
        <f>COUNTIF(Atleti!E$2:E$9997,A601)</f>
        <v>0</v>
      </c>
      <c r="D601">
        <f>COUNTIF(Arrivi!F$2:F$9994,B601)</f>
        <v>0</v>
      </c>
    </row>
    <row r="602" spans="1:4" ht="12.75">
      <c r="A602" s="4">
        <v>599</v>
      </c>
      <c r="B602" s="52" t="s">
        <v>755</v>
      </c>
      <c r="C602">
        <f>COUNTIF(Atleti!E$2:E$9997,A602)</f>
        <v>0</v>
      </c>
      <c r="D602">
        <f>COUNTIF(Arrivi!F$2:F$9994,B602)</f>
        <v>0</v>
      </c>
    </row>
    <row r="603" spans="1:4" ht="12.75">
      <c r="A603" s="4">
        <v>600</v>
      </c>
      <c r="B603" s="52" t="s">
        <v>756</v>
      </c>
      <c r="C603">
        <f>COUNTIF(Atleti!E$2:E$9997,A603)</f>
        <v>0</v>
      </c>
      <c r="D603">
        <f>COUNTIF(Arrivi!F$2:F$9994,B603)</f>
        <v>0</v>
      </c>
    </row>
    <row r="604" spans="1:4" ht="12.75">
      <c r="A604" s="4">
        <v>601</v>
      </c>
      <c r="B604" s="52" t="s">
        <v>757</v>
      </c>
      <c r="C604">
        <f>COUNTIF(Atleti!E$2:E$9997,A604)</f>
        <v>0</v>
      </c>
      <c r="D604">
        <f>COUNTIF(Arrivi!F$2:F$9994,B604)</f>
        <v>0</v>
      </c>
    </row>
    <row r="605" spans="1:4" ht="12.75">
      <c r="A605" s="4">
        <v>602</v>
      </c>
      <c r="B605" s="52" t="s">
        <v>1510</v>
      </c>
      <c r="C605">
        <f>COUNTIF(Atleti!E$2:E$9997,A605)</f>
        <v>0</v>
      </c>
      <c r="D605">
        <f>COUNTIF(Arrivi!F$2:F$9994,B605)</f>
        <v>0</v>
      </c>
    </row>
    <row r="606" spans="1:4" ht="12.75">
      <c r="A606" s="4">
        <v>603</v>
      </c>
      <c r="B606" s="52" t="s">
        <v>758</v>
      </c>
      <c r="C606">
        <f>COUNTIF(Atleti!E$2:E$9997,A606)</f>
        <v>0</v>
      </c>
      <c r="D606">
        <f>COUNTIF(Arrivi!F$2:F$9994,B606)</f>
        <v>0</v>
      </c>
    </row>
    <row r="607" spans="1:4" ht="12.75">
      <c r="A607" s="4">
        <v>604</v>
      </c>
      <c r="B607" s="52" t="s">
        <v>759</v>
      </c>
      <c r="C607">
        <f>COUNTIF(Atleti!E$2:E$9997,A607)</f>
        <v>0</v>
      </c>
      <c r="D607">
        <f>COUNTIF(Arrivi!F$2:F$9994,B607)</f>
        <v>0</v>
      </c>
    </row>
    <row r="608" spans="1:4" ht="12.75">
      <c r="A608" s="4">
        <v>605</v>
      </c>
      <c r="B608" s="52" t="s">
        <v>760</v>
      </c>
      <c r="C608">
        <f>COUNTIF(Atleti!E$2:E$9997,A608)</f>
        <v>0</v>
      </c>
      <c r="D608">
        <f>COUNTIF(Arrivi!F$2:F$9994,B608)</f>
        <v>0</v>
      </c>
    </row>
    <row r="609" spans="1:4" ht="12.75">
      <c r="A609" s="4">
        <v>606</v>
      </c>
      <c r="B609" s="52" t="s">
        <v>1511</v>
      </c>
      <c r="C609">
        <f>COUNTIF(Atleti!E$2:E$9997,A609)</f>
        <v>0</v>
      </c>
      <c r="D609">
        <f>COUNTIF(Arrivi!F$2:F$9994,B609)</f>
        <v>0</v>
      </c>
    </row>
    <row r="610" spans="1:4" ht="12.75">
      <c r="A610" s="4">
        <v>607</v>
      </c>
      <c r="B610" s="52" t="s">
        <v>761</v>
      </c>
      <c r="C610">
        <f>COUNTIF(Atleti!E$2:E$9997,A610)</f>
        <v>0</v>
      </c>
      <c r="D610">
        <f>COUNTIF(Arrivi!F$2:F$9994,B610)</f>
        <v>0</v>
      </c>
    </row>
    <row r="611" spans="1:4" ht="12.75">
      <c r="A611" s="4">
        <v>608</v>
      </c>
      <c r="B611" s="52" t="s">
        <v>762</v>
      </c>
      <c r="C611">
        <f>COUNTIF(Atleti!E$2:E$9997,A611)</f>
        <v>0</v>
      </c>
      <c r="D611">
        <f>COUNTIF(Arrivi!F$2:F$9994,B611)</f>
        <v>0</v>
      </c>
    </row>
    <row r="612" spans="1:4" ht="12.75">
      <c r="A612" s="4">
        <v>609</v>
      </c>
      <c r="B612" s="52" t="s">
        <v>763</v>
      </c>
      <c r="C612">
        <f>COUNTIF(Atleti!E$2:E$9997,A612)</f>
        <v>0</v>
      </c>
      <c r="D612">
        <f>COUNTIF(Arrivi!F$2:F$9994,B612)</f>
        <v>0</v>
      </c>
    </row>
    <row r="613" spans="1:4" ht="12.75">
      <c r="A613" s="4">
        <v>610</v>
      </c>
      <c r="B613" s="52" t="s">
        <v>764</v>
      </c>
      <c r="C613">
        <f>COUNTIF(Atleti!E$2:E$9997,A613)</f>
        <v>0</v>
      </c>
      <c r="D613">
        <f>COUNTIF(Arrivi!F$2:F$9994,B613)</f>
        <v>0</v>
      </c>
    </row>
    <row r="614" spans="1:4" ht="12.75">
      <c r="A614" s="4">
        <v>611</v>
      </c>
      <c r="B614" s="52" t="s">
        <v>765</v>
      </c>
      <c r="C614">
        <f>COUNTIF(Atleti!E$2:E$9997,A614)</f>
        <v>0</v>
      </c>
      <c r="D614">
        <f>COUNTIF(Arrivi!F$2:F$9994,B614)</f>
        <v>0</v>
      </c>
    </row>
    <row r="615" spans="1:4" ht="12.75">
      <c r="A615" s="4">
        <v>612</v>
      </c>
      <c r="B615" s="52" t="s">
        <v>766</v>
      </c>
      <c r="C615">
        <f>COUNTIF(Atleti!E$2:E$9997,A615)</f>
        <v>0</v>
      </c>
      <c r="D615">
        <f>COUNTIF(Arrivi!F$2:F$9994,B615)</f>
        <v>0</v>
      </c>
    </row>
    <row r="616" spans="1:4" ht="12.75">
      <c r="A616" s="4">
        <v>613</v>
      </c>
      <c r="B616" s="52" t="s">
        <v>767</v>
      </c>
      <c r="C616">
        <f>COUNTIF(Atleti!E$2:E$9997,A616)</f>
        <v>0</v>
      </c>
      <c r="D616">
        <f>COUNTIF(Arrivi!F$2:F$9994,B616)</f>
        <v>0</v>
      </c>
    </row>
    <row r="617" spans="1:4" ht="12.75">
      <c r="A617" s="4">
        <v>614</v>
      </c>
      <c r="B617" s="52" t="s">
        <v>768</v>
      </c>
      <c r="C617">
        <f>COUNTIF(Atleti!E$2:E$9997,A617)</f>
        <v>0</v>
      </c>
      <c r="D617">
        <f>COUNTIF(Arrivi!F$2:F$9994,B617)</f>
        <v>0</v>
      </c>
    </row>
    <row r="618" spans="1:4" ht="12.75">
      <c r="A618" s="4">
        <v>615</v>
      </c>
      <c r="B618" s="52" t="s">
        <v>1512</v>
      </c>
      <c r="C618">
        <f>COUNTIF(Atleti!E$2:E$9997,A618)</f>
        <v>0</v>
      </c>
      <c r="D618">
        <f>COUNTIF(Arrivi!F$2:F$9994,B618)</f>
        <v>0</v>
      </c>
    </row>
    <row r="619" spans="1:4" ht="12.75">
      <c r="A619" s="4">
        <v>616</v>
      </c>
      <c r="B619" s="52" t="s">
        <v>769</v>
      </c>
      <c r="C619">
        <f>COUNTIF(Atleti!E$2:E$9997,A619)</f>
        <v>0</v>
      </c>
      <c r="D619">
        <f>COUNTIF(Arrivi!F$2:F$9994,B619)</f>
        <v>0</v>
      </c>
    </row>
    <row r="620" spans="1:4" ht="12.75">
      <c r="A620" s="4">
        <v>617</v>
      </c>
      <c r="B620" s="52" t="s">
        <v>770</v>
      </c>
      <c r="C620">
        <f>COUNTIF(Atleti!E$2:E$9997,A620)</f>
        <v>0</v>
      </c>
      <c r="D620">
        <f>COUNTIF(Arrivi!F$2:F$9994,B620)</f>
        <v>0</v>
      </c>
    </row>
    <row r="621" spans="1:4" ht="12.75">
      <c r="A621" s="4">
        <v>618</v>
      </c>
      <c r="B621" s="52" t="s">
        <v>771</v>
      </c>
      <c r="C621">
        <f>COUNTIF(Atleti!E$2:E$9997,A621)</f>
        <v>0</v>
      </c>
      <c r="D621">
        <f>COUNTIF(Arrivi!F$2:F$9994,B621)</f>
        <v>0</v>
      </c>
    </row>
    <row r="622" spans="1:4" ht="12.75">
      <c r="A622" s="4">
        <v>619</v>
      </c>
      <c r="B622" s="52" t="s">
        <v>772</v>
      </c>
      <c r="C622">
        <f>COUNTIF(Atleti!E$2:E$9997,A622)</f>
        <v>0</v>
      </c>
      <c r="D622">
        <f>COUNTIF(Arrivi!F$2:F$9994,B622)</f>
        <v>0</v>
      </c>
    </row>
    <row r="623" spans="1:4" ht="12.75">
      <c r="A623" s="4">
        <v>620</v>
      </c>
      <c r="B623" s="52" t="s">
        <v>773</v>
      </c>
      <c r="C623">
        <f>COUNTIF(Atleti!E$2:E$9997,A623)</f>
        <v>0</v>
      </c>
      <c r="D623">
        <f>COUNTIF(Arrivi!F$2:F$9994,B623)</f>
        <v>0</v>
      </c>
    </row>
    <row r="624" spans="1:4" ht="12.75">
      <c r="A624" s="4">
        <v>621</v>
      </c>
      <c r="B624" s="52" t="s">
        <v>1513</v>
      </c>
      <c r="C624">
        <f>COUNTIF(Atleti!E$2:E$9997,A624)</f>
        <v>0</v>
      </c>
      <c r="D624">
        <f>COUNTIF(Arrivi!F$2:F$9994,B624)</f>
        <v>0</v>
      </c>
    </row>
    <row r="625" spans="1:4" ht="12.75">
      <c r="A625" s="4">
        <v>622</v>
      </c>
      <c r="B625" s="52" t="s">
        <v>774</v>
      </c>
      <c r="C625">
        <f>COUNTIF(Atleti!E$2:E$9997,A625)</f>
        <v>0</v>
      </c>
      <c r="D625">
        <f>COUNTIF(Arrivi!F$2:F$9994,B625)</f>
        <v>0</v>
      </c>
    </row>
    <row r="626" spans="1:4" ht="12.75">
      <c r="A626" s="4">
        <v>623</v>
      </c>
      <c r="B626" s="52" t="s">
        <v>775</v>
      </c>
      <c r="C626">
        <f>COUNTIF(Atleti!E$2:E$9997,A626)</f>
        <v>0</v>
      </c>
      <c r="D626">
        <f>COUNTIF(Arrivi!F$2:F$9994,B626)</f>
        <v>0</v>
      </c>
    </row>
    <row r="627" spans="1:4" ht="12.75">
      <c r="A627" s="4">
        <v>624</v>
      </c>
      <c r="B627" s="52" t="s">
        <v>776</v>
      </c>
      <c r="C627">
        <f>COUNTIF(Atleti!E$2:E$9997,A627)</f>
        <v>0</v>
      </c>
      <c r="D627">
        <f>COUNTIF(Arrivi!F$2:F$9994,B627)</f>
        <v>0</v>
      </c>
    </row>
    <row r="628" spans="1:4" ht="12.75">
      <c r="A628" s="4">
        <v>625</v>
      </c>
      <c r="B628" s="52" t="s">
        <v>777</v>
      </c>
      <c r="C628">
        <f>COUNTIF(Atleti!E$2:E$9997,A628)</f>
        <v>0</v>
      </c>
      <c r="D628">
        <f>COUNTIF(Arrivi!F$2:F$9994,B628)</f>
        <v>0</v>
      </c>
    </row>
    <row r="629" spans="1:4" ht="12.75">
      <c r="A629" s="4">
        <v>626</v>
      </c>
      <c r="B629" s="52" t="s">
        <v>778</v>
      </c>
      <c r="C629">
        <f>COUNTIF(Atleti!E$2:E$9997,A629)</f>
        <v>0</v>
      </c>
      <c r="D629">
        <f>COUNTIF(Arrivi!F$2:F$9994,B629)</f>
        <v>0</v>
      </c>
    </row>
    <row r="630" spans="1:4" ht="12.75">
      <c r="A630" s="4">
        <v>627</v>
      </c>
      <c r="B630" s="52" t="s">
        <v>1514</v>
      </c>
      <c r="C630">
        <f>COUNTIF(Atleti!E$2:E$9997,A630)</f>
        <v>0</v>
      </c>
      <c r="D630">
        <f>COUNTIF(Arrivi!F$2:F$9994,B630)</f>
        <v>0</v>
      </c>
    </row>
    <row r="631" spans="1:4" ht="12.75">
      <c r="A631" s="4">
        <v>628</v>
      </c>
      <c r="B631" s="52" t="s">
        <v>779</v>
      </c>
      <c r="C631">
        <f>COUNTIF(Atleti!E$2:E$9997,A631)</f>
        <v>0</v>
      </c>
      <c r="D631">
        <f>COUNTIF(Arrivi!F$2:F$9994,B631)</f>
        <v>0</v>
      </c>
    </row>
    <row r="632" spans="1:4" ht="12.75">
      <c r="A632" s="4">
        <v>629</v>
      </c>
      <c r="B632" s="52" t="s">
        <v>780</v>
      </c>
      <c r="C632">
        <f>COUNTIF(Atleti!E$2:E$9997,A632)</f>
        <v>0</v>
      </c>
      <c r="D632">
        <f>COUNTIF(Arrivi!F$2:F$9994,B632)</f>
        <v>0</v>
      </c>
    </row>
    <row r="633" spans="1:4" ht="12.75">
      <c r="A633" s="4">
        <v>630</v>
      </c>
      <c r="B633" s="52" t="s">
        <v>1515</v>
      </c>
      <c r="C633">
        <f>COUNTIF(Atleti!E$2:E$9997,A633)</f>
        <v>0</v>
      </c>
      <c r="D633">
        <f>COUNTIF(Arrivi!F$2:F$9994,B633)</f>
        <v>0</v>
      </c>
    </row>
    <row r="634" spans="1:4" ht="12.75">
      <c r="A634" s="4">
        <v>631</v>
      </c>
      <c r="B634" s="52" t="s">
        <v>781</v>
      </c>
      <c r="C634">
        <f>COUNTIF(Atleti!E$2:E$9997,A634)</f>
        <v>0</v>
      </c>
      <c r="D634">
        <f>COUNTIF(Arrivi!F$2:F$9994,B634)</f>
        <v>0</v>
      </c>
    </row>
    <row r="635" spans="1:4" ht="12.75">
      <c r="A635" s="4">
        <v>632</v>
      </c>
      <c r="B635" s="52" t="s">
        <v>782</v>
      </c>
      <c r="C635">
        <f>COUNTIF(Atleti!E$2:E$9997,A635)</f>
        <v>0</v>
      </c>
      <c r="D635">
        <f>COUNTIF(Arrivi!F$2:F$9994,B635)</f>
        <v>0</v>
      </c>
    </row>
    <row r="636" spans="1:4" ht="12.75">
      <c r="A636" s="4">
        <v>633</v>
      </c>
      <c r="B636" s="52" t="s">
        <v>783</v>
      </c>
      <c r="C636">
        <f>COUNTIF(Atleti!E$2:E$9997,A636)</f>
        <v>0</v>
      </c>
      <c r="D636">
        <f>COUNTIF(Arrivi!F$2:F$9994,B636)</f>
        <v>0</v>
      </c>
    </row>
    <row r="637" spans="1:4" ht="12.75">
      <c r="A637" s="4">
        <v>634</v>
      </c>
      <c r="B637" s="52" t="s">
        <v>1516</v>
      </c>
      <c r="C637">
        <f>COUNTIF(Atleti!E$2:E$9997,A637)</f>
        <v>0</v>
      </c>
      <c r="D637">
        <f>COUNTIF(Arrivi!F$2:F$9994,B637)</f>
        <v>0</v>
      </c>
    </row>
    <row r="638" spans="1:4" ht="12.75">
      <c r="A638" s="4">
        <v>635</v>
      </c>
      <c r="B638" s="52" t="s">
        <v>784</v>
      </c>
      <c r="C638">
        <f>COUNTIF(Atleti!E$2:E$9997,A638)</f>
        <v>0</v>
      </c>
      <c r="D638">
        <f>COUNTIF(Arrivi!F$2:F$9994,B638)</f>
        <v>0</v>
      </c>
    </row>
    <row r="639" spans="1:4" ht="12.75">
      <c r="A639" s="4">
        <v>636</v>
      </c>
      <c r="B639" s="52" t="s">
        <v>785</v>
      </c>
      <c r="C639">
        <f>COUNTIF(Atleti!E$2:E$9997,A639)</f>
        <v>0</v>
      </c>
      <c r="D639">
        <f>COUNTIF(Arrivi!F$2:F$9994,B639)</f>
        <v>0</v>
      </c>
    </row>
    <row r="640" spans="1:4" ht="12.75">
      <c r="A640" s="4">
        <v>637</v>
      </c>
      <c r="B640" s="52" t="s">
        <v>1517</v>
      </c>
      <c r="C640">
        <f>COUNTIF(Atleti!E$2:E$9997,A640)</f>
        <v>0</v>
      </c>
      <c r="D640">
        <f>COUNTIF(Arrivi!F$2:F$9994,B640)</f>
        <v>0</v>
      </c>
    </row>
    <row r="641" spans="1:4" ht="12.75">
      <c r="A641" s="4">
        <v>638</v>
      </c>
      <c r="B641" s="52" t="s">
        <v>1518</v>
      </c>
      <c r="C641">
        <f>COUNTIF(Atleti!E$2:E$9997,A641)</f>
        <v>0</v>
      </c>
      <c r="D641">
        <f>COUNTIF(Arrivi!F$2:F$9994,B641)</f>
        <v>0</v>
      </c>
    </row>
    <row r="642" spans="1:4" ht="12.75">
      <c r="A642" s="4">
        <v>639</v>
      </c>
      <c r="B642" s="52" t="s">
        <v>786</v>
      </c>
      <c r="C642">
        <f>COUNTIF(Atleti!E$2:E$9997,A642)</f>
        <v>0</v>
      </c>
      <c r="D642">
        <f>COUNTIF(Arrivi!F$2:F$9994,B642)</f>
        <v>1</v>
      </c>
    </row>
    <row r="643" spans="1:4" ht="12.75">
      <c r="A643" s="4">
        <v>640</v>
      </c>
      <c r="B643" s="52" t="s">
        <v>1519</v>
      </c>
      <c r="C643">
        <f>COUNTIF(Atleti!E$2:E$9997,A643)</f>
        <v>0</v>
      </c>
      <c r="D643">
        <f>COUNTIF(Arrivi!F$2:F$9994,B643)</f>
        <v>0</v>
      </c>
    </row>
    <row r="644" spans="1:4" ht="12.75">
      <c r="A644" s="4">
        <v>641</v>
      </c>
      <c r="B644" s="52" t="s">
        <v>787</v>
      </c>
      <c r="C644">
        <f>COUNTIF(Atleti!E$2:E$9997,A644)</f>
        <v>0</v>
      </c>
      <c r="D644">
        <f>COUNTIF(Arrivi!F$2:F$9994,B644)</f>
        <v>0</v>
      </c>
    </row>
    <row r="645" spans="1:4" ht="12.75">
      <c r="A645" s="4">
        <v>642</v>
      </c>
      <c r="B645" s="52" t="s">
        <v>788</v>
      </c>
      <c r="C645">
        <f>COUNTIF(Atleti!E$2:E$9997,A645)</f>
        <v>0</v>
      </c>
      <c r="D645">
        <f>COUNTIF(Arrivi!F$2:F$9994,B645)</f>
        <v>0</v>
      </c>
    </row>
    <row r="646" spans="1:4" ht="12.75">
      <c r="A646" s="4">
        <v>643</v>
      </c>
      <c r="B646" s="52" t="s">
        <v>789</v>
      </c>
      <c r="C646">
        <f>COUNTIF(Atleti!E$2:E$9997,A646)</f>
        <v>0</v>
      </c>
      <c r="D646">
        <f>COUNTIF(Arrivi!F$2:F$9994,B646)</f>
        <v>0</v>
      </c>
    </row>
    <row r="647" spans="1:4" ht="12.75">
      <c r="A647" s="4">
        <v>1440</v>
      </c>
      <c r="B647" s="52" t="s">
        <v>1663</v>
      </c>
      <c r="C647">
        <f>COUNTIF(Atleti!E$2:E$9997,A647)</f>
        <v>0</v>
      </c>
      <c r="D647">
        <f>COUNTIF(Arrivi!F$2:F$9994,B647)</f>
        <v>0</v>
      </c>
    </row>
    <row r="648" spans="1:4" ht="12.75">
      <c r="A648" s="4">
        <v>644</v>
      </c>
      <c r="B648" s="52" t="s">
        <v>1520</v>
      </c>
      <c r="C648">
        <f>COUNTIF(Atleti!E$2:E$9997,A648)</f>
        <v>0</v>
      </c>
      <c r="D648">
        <f>COUNTIF(Arrivi!F$2:F$9994,B648)</f>
        <v>0</v>
      </c>
    </row>
    <row r="649" spans="1:4" ht="12.75">
      <c r="A649" s="4">
        <v>645</v>
      </c>
      <c r="B649" s="52" t="s">
        <v>790</v>
      </c>
      <c r="C649">
        <f>COUNTIF(Atleti!E$2:E$9997,A649)</f>
        <v>0</v>
      </c>
      <c r="D649">
        <f>COUNTIF(Arrivi!F$2:F$9994,B649)</f>
        <v>0</v>
      </c>
    </row>
    <row r="650" spans="1:4" ht="12.75">
      <c r="A650" s="4">
        <v>646</v>
      </c>
      <c r="B650" s="52" t="s">
        <v>791</v>
      </c>
      <c r="C650">
        <f>COUNTIF(Atleti!E$2:E$9997,A650)</f>
        <v>0</v>
      </c>
      <c r="D650">
        <f>COUNTIF(Arrivi!F$2:F$9994,B650)</f>
        <v>0</v>
      </c>
    </row>
    <row r="651" spans="1:4" ht="12.75">
      <c r="A651" s="4">
        <v>647</v>
      </c>
      <c r="B651" s="52" t="s">
        <v>792</v>
      </c>
      <c r="C651">
        <f>COUNTIF(Atleti!E$2:E$9997,A651)</f>
        <v>0</v>
      </c>
      <c r="D651">
        <f>COUNTIF(Arrivi!F$2:F$9994,B651)</f>
        <v>0</v>
      </c>
    </row>
    <row r="652" spans="1:4" ht="12.75">
      <c r="A652" s="4">
        <v>648</v>
      </c>
      <c r="B652" s="52" t="s">
        <v>793</v>
      </c>
      <c r="C652">
        <f>COUNTIF(Atleti!E$2:E$9997,A652)</f>
        <v>0</v>
      </c>
      <c r="D652">
        <f>COUNTIF(Arrivi!F$2:F$9994,B652)</f>
        <v>0</v>
      </c>
    </row>
    <row r="653" spans="1:4" ht="12.75">
      <c r="A653" s="4">
        <v>649</v>
      </c>
      <c r="B653" s="52" t="s">
        <v>794</v>
      </c>
      <c r="C653">
        <f>COUNTIF(Atleti!E$2:E$9997,A653)</f>
        <v>0</v>
      </c>
      <c r="D653">
        <f>COUNTIF(Arrivi!F$2:F$9994,B653)</f>
        <v>0</v>
      </c>
    </row>
    <row r="654" spans="1:4" ht="12.75">
      <c r="A654" s="4">
        <v>650</v>
      </c>
      <c r="B654" s="52" t="s">
        <v>795</v>
      </c>
      <c r="C654">
        <f>COUNTIF(Atleti!E$2:E$9997,A654)</f>
        <v>0</v>
      </c>
      <c r="D654">
        <f>COUNTIF(Arrivi!F$2:F$9994,B654)</f>
        <v>0</v>
      </c>
    </row>
    <row r="655" spans="1:4" ht="12.75">
      <c r="A655" s="4">
        <v>651</v>
      </c>
      <c r="B655" s="52" t="s">
        <v>796</v>
      </c>
      <c r="C655">
        <f>COUNTIF(Atleti!E$2:E$9997,A655)</f>
        <v>0</v>
      </c>
      <c r="D655">
        <f>COUNTIF(Arrivi!F$2:F$9994,B655)</f>
        <v>0</v>
      </c>
    </row>
    <row r="656" spans="1:4" ht="12.75">
      <c r="A656" s="4">
        <v>652</v>
      </c>
      <c r="B656" s="52" t="s">
        <v>797</v>
      </c>
      <c r="C656">
        <f>COUNTIF(Atleti!E$2:E$9997,A656)</f>
        <v>0</v>
      </c>
      <c r="D656">
        <f>COUNTIF(Arrivi!F$2:F$9994,B656)</f>
        <v>0</v>
      </c>
    </row>
    <row r="657" spans="1:4" ht="12.75">
      <c r="A657" s="4">
        <v>653</v>
      </c>
      <c r="B657" s="52" t="s">
        <v>798</v>
      </c>
      <c r="C657">
        <f>COUNTIF(Atleti!E$2:E$9997,A657)</f>
        <v>0</v>
      </c>
      <c r="D657">
        <f>COUNTIF(Arrivi!F$2:F$9994,B657)</f>
        <v>0</v>
      </c>
    </row>
    <row r="658" spans="1:4" ht="12.75">
      <c r="A658" s="4">
        <v>654</v>
      </c>
      <c r="B658" s="52" t="s">
        <v>799</v>
      </c>
      <c r="C658">
        <f>COUNTIF(Atleti!E$2:E$9997,A658)</f>
        <v>0</v>
      </c>
      <c r="D658">
        <f>COUNTIF(Arrivi!F$2:F$9994,B658)</f>
        <v>0</v>
      </c>
    </row>
    <row r="659" spans="1:4" ht="12.75">
      <c r="A659" s="4">
        <v>655</v>
      </c>
      <c r="B659" s="52" t="s">
        <v>800</v>
      </c>
      <c r="C659">
        <f>COUNTIF(Atleti!E$2:E$9997,A659)</f>
        <v>0</v>
      </c>
      <c r="D659">
        <f>COUNTIF(Arrivi!F$2:F$9994,B659)</f>
        <v>0</v>
      </c>
    </row>
    <row r="660" spans="1:4" ht="12.75">
      <c r="A660" s="4">
        <v>656</v>
      </c>
      <c r="B660" s="52" t="s">
        <v>1521</v>
      </c>
      <c r="C660">
        <f>COUNTIF(Atleti!E$2:E$9997,A660)</f>
        <v>0</v>
      </c>
      <c r="D660">
        <f>COUNTIF(Arrivi!F$2:F$9994,B660)</f>
        <v>0</v>
      </c>
    </row>
    <row r="661" spans="1:4" ht="12.75">
      <c r="A661" s="4">
        <v>657</v>
      </c>
      <c r="B661" s="52" t="s">
        <v>1522</v>
      </c>
      <c r="C661">
        <f>COUNTIF(Atleti!E$2:E$9997,A661)</f>
        <v>0</v>
      </c>
      <c r="D661">
        <f>COUNTIF(Arrivi!F$2:F$9994,B661)</f>
        <v>0</v>
      </c>
    </row>
    <row r="662" spans="1:4" ht="12.75">
      <c r="A662" s="4">
        <v>658</v>
      </c>
      <c r="B662" s="52" t="s">
        <v>801</v>
      </c>
      <c r="C662">
        <f>COUNTIF(Atleti!E$2:E$9997,A662)</f>
        <v>0</v>
      </c>
      <c r="D662">
        <f>COUNTIF(Arrivi!F$2:F$9994,B662)</f>
        <v>0</v>
      </c>
    </row>
    <row r="663" spans="1:4" ht="12.75">
      <c r="A663" s="4">
        <v>659</v>
      </c>
      <c r="B663" s="52" t="s">
        <v>802</v>
      </c>
      <c r="C663">
        <f>COUNTIF(Atleti!E$2:E$9997,A663)</f>
        <v>0</v>
      </c>
      <c r="D663">
        <f>COUNTIF(Arrivi!F$2:F$9994,B663)</f>
        <v>0</v>
      </c>
    </row>
    <row r="664" spans="1:4" ht="12.75">
      <c r="A664" s="4">
        <v>660</v>
      </c>
      <c r="B664" s="52" t="s">
        <v>803</v>
      </c>
      <c r="C664">
        <f>COUNTIF(Atleti!E$2:E$9997,A664)</f>
        <v>0</v>
      </c>
      <c r="D664">
        <f>COUNTIF(Arrivi!F$2:F$9994,B664)</f>
        <v>0</v>
      </c>
    </row>
    <row r="665" spans="1:4" ht="12.75">
      <c r="A665" s="4">
        <v>661</v>
      </c>
      <c r="B665" s="52" t="s">
        <v>1523</v>
      </c>
      <c r="C665">
        <f>COUNTIF(Atleti!E$2:E$9997,A665)</f>
        <v>0</v>
      </c>
      <c r="D665">
        <f>COUNTIF(Arrivi!F$2:F$9994,B665)</f>
        <v>0</v>
      </c>
    </row>
    <row r="666" spans="1:4" ht="12.75">
      <c r="A666" s="4">
        <v>662</v>
      </c>
      <c r="B666" s="52" t="s">
        <v>804</v>
      </c>
      <c r="C666">
        <f>COUNTIF(Atleti!E$2:E$9997,A666)</f>
        <v>0</v>
      </c>
      <c r="D666">
        <f>COUNTIF(Arrivi!F$2:F$9994,B666)</f>
        <v>0</v>
      </c>
    </row>
    <row r="667" spans="1:4" ht="12.75">
      <c r="A667" s="4">
        <v>663</v>
      </c>
      <c r="B667" s="52" t="s">
        <v>1524</v>
      </c>
      <c r="C667">
        <f>COUNTIF(Atleti!E$2:E$9997,A667)</f>
        <v>0</v>
      </c>
      <c r="D667">
        <f>COUNTIF(Arrivi!F$2:F$9994,B667)</f>
        <v>0</v>
      </c>
    </row>
    <row r="668" spans="1:4" ht="12.75">
      <c r="A668" s="4">
        <v>664</v>
      </c>
      <c r="B668" s="52" t="s">
        <v>805</v>
      </c>
      <c r="C668">
        <f>COUNTIF(Atleti!E$2:E$9997,A668)</f>
        <v>0</v>
      </c>
      <c r="D668">
        <f>COUNTIF(Arrivi!F$2:F$9994,B668)</f>
        <v>0</v>
      </c>
    </row>
    <row r="669" spans="1:4" ht="12.75">
      <c r="A669" s="4">
        <v>665</v>
      </c>
      <c r="B669" s="52" t="s">
        <v>1525</v>
      </c>
      <c r="C669">
        <f>COUNTIF(Atleti!E$2:E$9997,A669)</f>
        <v>0</v>
      </c>
      <c r="D669">
        <f>COUNTIF(Arrivi!F$2:F$9994,B669)</f>
        <v>0</v>
      </c>
    </row>
    <row r="670" spans="1:4" ht="12.75">
      <c r="A670" s="4">
        <v>666</v>
      </c>
      <c r="B670" s="52" t="s">
        <v>806</v>
      </c>
      <c r="C670">
        <f>COUNTIF(Atleti!E$2:E$9997,A670)</f>
        <v>0</v>
      </c>
      <c r="D670">
        <f>COUNTIF(Arrivi!F$2:F$9994,B670)</f>
        <v>0</v>
      </c>
    </row>
    <row r="671" spans="1:4" ht="12.75">
      <c r="A671" s="4">
        <v>667</v>
      </c>
      <c r="B671" s="52" t="s">
        <v>1526</v>
      </c>
      <c r="C671">
        <f>COUNTIF(Atleti!E$2:E$9997,A671)</f>
        <v>0</v>
      </c>
      <c r="D671">
        <f>COUNTIF(Arrivi!F$2:F$9994,B671)</f>
        <v>0</v>
      </c>
    </row>
    <row r="672" spans="1:4" ht="12.75">
      <c r="A672" s="4">
        <v>668</v>
      </c>
      <c r="B672" s="52" t="s">
        <v>807</v>
      </c>
      <c r="C672">
        <f>COUNTIF(Atleti!E$2:E$9997,A672)</f>
        <v>0</v>
      </c>
      <c r="D672">
        <f>COUNTIF(Arrivi!F$2:F$9994,B672)</f>
        <v>0</v>
      </c>
    </row>
    <row r="673" spans="1:4" ht="12.75">
      <c r="A673" s="4">
        <v>669</v>
      </c>
      <c r="B673" s="52" t="s">
        <v>808</v>
      </c>
      <c r="C673">
        <f>COUNTIF(Atleti!E$2:E$9997,A673)</f>
        <v>0</v>
      </c>
      <c r="D673">
        <f>COUNTIF(Arrivi!F$2:F$9994,B673)</f>
        <v>0</v>
      </c>
    </row>
    <row r="674" spans="1:4" ht="12.75">
      <c r="A674" s="4">
        <v>670</v>
      </c>
      <c r="B674" s="52" t="s">
        <v>809</v>
      </c>
      <c r="C674">
        <f>COUNTIF(Atleti!E$2:E$9997,A674)</f>
        <v>0</v>
      </c>
      <c r="D674">
        <f>COUNTIF(Arrivi!F$2:F$9994,B674)</f>
        <v>0</v>
      </c>
    </row>
    <row r="675" spans="1:4" ht="12.75">
      <c r="A675" s="4">
        <v>671</v>
      </c>
      <c r="B675" s="52" t="s">
        <v>810</v>
      </c>
      <c r="C675">
        <f>COUNTIF(Atleti!E$2:E$9997,A675)</f>
        <v>0</v>
      </c>
      <c r="D675">
        <f>COUNTIF(Arrivi!F$2:F$9994,B675)</f>
        <v>0</v>
      </c>
    </row>
    <row r="676" spans="1:4" ht="12.75">
      <c r="A676" s="4">
        <v>672</v>
      </c>
      <c r="B676" s="52" t="s">
        <v>811</v>
      </c>
      <c r="C676">
        <f>COUNTIF(Atleti!E$2:E$9997,A676)</f>
        <v>0</v>
      </c>
      <c r="D676">
        <f>COUNTIF(Arrivi!F$2:F$9994,B676)</f>
        <v>0</v>
      </c>
    </row>
    <row r="677" spans="1:4" ht="12.75">
      <c r="A677" s="4">
        <v>673</v>
      </c>
      <c r="B677" s="52" t="s">
        <v>812</v>
      </c>
      <c r="C677">
        <f>COUNTIF(Atleti!E$2:E$9997,A677)</f>
        <v>0</v>
      </c>
      <c r="D677">
        <f>COUNTIF(Arrivi!F$2:F$9994,B677)</f>
        <v>0</v>
      </c>
    </row>
    <row r="678" spans="1:4" ht="12.75">
      <c r="A678" s="4">
        <v>674</v>
      </c>
      <c r="B678" s="52" t="s">
        <v>813</v>
      </c>
      <c r="C678">
        <f>COUNTIF(Atleti!E$2:E$9997,A678)</f>
        <v>0</v>
      </c>
      <c r="D678">
        <f>COUNTIF(Arrivi!F$2:F$9994,B678)</f>
        <v>0</v>
      </c>
    </row>
    <row r="679" spans="1:4" ht="12.75">
      <c r="A679" s="4">
        <v>675</v>
      </c>
      <c r="B679" s="52" t="s">
        <v>1527</v>
      </c>
      <c r="C679">
        <f>COUNTIF(Atleti!E$2:E$9997,A679)</f>
        <v>0</v>
      </c>
      <c r="D679">
        <f>COUNTIF(Arrivi!F$2:F$9994,B679)</f>
        <v>0</v>
      </c>
    </row>
    <row r="680" spans="1:4" ht="12.75">
      <c r="A680" s="4">
        <v>676</v>
      </c>
      <c r="B680" s="52" t="s">
        <v>814</v>
      </c>
      <c r="C680">
        <f>COUNTIF(Atleti!E$2:E$9997,A680)</f>
        <v>0</v>
      </c>
      <c r="D680">
        <f>COUNTIF(Arrivi!F$2:F$9994,B680)</f>
        <v>0</v>
      </c>
    </row>
    <row r="681" spans="1:4" ht="12.75">
      <c r="A681" s="4">
        <v>677</v>
      </c>
      <c r="B681" s="52" t="s">
        <v>1528</v>
      </c>
      <c r="C681">
        <f>COUNTIF(Atleti!E$2:E$9997,A681)</f>
        <v>0</v>
      </c>
      <c r="D681">
        <f>COUNTIF(Arrivi!F$2:F$9994,B681)</f>
        <v>0</v>
      </c>
    </row>
    <row r="682" spans="1:4" ht="12.75">
      <c r="A682" s="4">
        <v>678</v>
      </c>
      <c r="B682" s="52" t="s">
        <v>815</v>
      </c>
      <c r="C682">
        <f>COUNTIF(Atleti!E$2:E$9997,A682)</f>
        <v>0</v>
      </c>
      <c r="D682">
        <f>COUNTIF(Arrivi!F$2:F$9994,B682)</f>
        <v>0</v>
      </c>
    </row>
    <row r="683" spans="1:4" ht="12.75">
      <c r="A683" s="4">
        <v>679</v>
      </c>
      <c r="B683" s="52" t="s">
        <v>816</v>
      </c>
      <c r="C683">
        <f>COUNTIF(Atleti!E$2:E$9997,A683)</f>
        <v>0</v>
      </c>
      <c r="D683">
        <f>COUNTIF(Arrivi!F$2:F$9994,B683)</f>
        <v>0</v>
      </c>
    </row>
    <row r="684" spans="1:4" ht="12.75">
      <c r="A684" s="4">
        <v>680</v>
      </c>
      <c r="B684" s="52" t="s">
        <v>817</v>
      </c>
      <c r="C684">
        <f>COUNTIF(Atleti!E$2:E$9997,A684)</f>
        <v>0</v>
      </c>
      <c r="D684">
        <f>COUNTIF(Arrivi!F$2:F$9994,B684)</f>
        <v>0</v>
      </c>
    </row>
    <row r="685" spans="1:4" ht="12.75">
      <c r="A685" s="4">
        <v>681</v>
      </c>
      <c r="B685" s="52" t="s">
        <v>818</v>
      </c>
      <c r="C685">
        <f>COUNTIF(Atleti!E$2:E$9997,A685)</f>
        <v>0</v>
      </c>
      <c r="D685">
        <f>COUNTIF(Arrivi!F$2:F$9994,B685)</f>
        <v>0</v>
      </c>
    </row>
    <row r="686" spans="1:4" ht="12.75">
      <c r="A686" s="4">
        <v>682</v>
      </c>
      <c r="B686" s="52" t="s">
        <v>819</v>
      </c>
      <c r="C686">
        <f>COUNTIF(Atleti!E$2:E$9997,A686)</f>
        <v>0</v>
      </c>
      <c r="D686">
        <f>COUNTIF(Arrivi!F$2:F$9994,B686)</f>
        <v>0</v>
      </c>
    </row>
    <row r="687" spans="1:4" ht="12.75">
      <c r="A687" s="4">
        <v>683</v>
      </c>
      <c r="B687" s="52" t="s">
        <v>820</v>
      </c>
      <c r="C687">
        <f>COUNTIF(Atleti!E$2:E$9997,A687)</f>
        <v>0</v>
      </c>
      <c r="D687">
        <f>COUNTIF(Arrivi!F$2:F$9994,B687)</f>
        <v>0</v>
      </c>
    </row>
    <row r="688" spans="1:4" ht="12.75">
      <c r="A688" s="4">
        <v>684</v>
      </c>
      <c r="B688" s="52" t="s">
        <v>1529</v>
      </c>
      <c r="C688">
        <f>COUNTIF(Atleti!E$2:E$9997,A688)</f>
        <v>0</v>
      </c>
      <c r="D688">
        <f>COUNTIF(Arrivi!F$2:F$9994,B688)</f>
        <v>0</v>
      </c>
    </row>
    <row r="689" spans="1:4" ht="12.75">
      <c r="A689" s="4">
        <v>685</v>
      </c>
      <c r="B689" s="52" t="s">
        <v>821</v>
      </c>
      <c r="C689">
        <f>COUNTIF(Atleti!E$2:E$9997,A689)</f>
        <v>0</v>
      </c>
      <c r="D689">
        <f>COUNTIF(Arrivi!F$2:F$9994,B689)</f>
        <v>0</v>
      </c>
    </row>
    <row r="690" spans="1:4" ht="12.75">
      <c r="A690" s="4">
        <v>686</v>
      </c>
      <c r="B690" s="52" t="s">
        <v>822</v>
      </c>
      <c r="C690">
        <f>COUNTIF(Atleti!E$2:E$9997,A690)</f>
        <v>0</v>
      </c>
      <c r="D690">
        <f>COUNTIF(Arrivi!F$2:F$9994,B690)</f>
        <v>0</v>
      </c>
    </row>
    <row r="691" spans="1:4" ht="12.75">
      <c r="A691" s="4">
        <v>687</v>
      </c>
      <c r="B691" s="52" t="s">
        <v>1530</v>
      </c>
      <c r="C691">
        <f>COUNTIF(Atleti!E$2:E$9997,A691)</f>
        <v>0</v>
      </c>
      <c r="D691">
        <f>COUNTIF(Arrivi!F$2:F$9994,B691)</f>
        <v>0</v>
      </c>
    </row>
    <row r="692" spans="1:4" ht="12.75">
      <c r="A692" s="4">
        <v>688</v>
      </c>
      <c r="B692" s="52" t="s">
        <v>823</v>
      </c>
      <c r="C692">
        <f>COUNTIF(Atleti!E$2:E$9997,A692)</f>
        <v>0</v>
      </c>
      <c r="D692">
        <f>COUNTIF(Arrivi!F$2:F$9994,B692)</f>
        <v>0</v>
      </c>
    </row>
    <row r="693" spans="1:4" ht="12.75">
      <c r="A693" s="4">
        <v>689</v>
      </c>
      <c r="B693" s="52" t="s">
        <v>824</v>
      </c>
      <c r="C693">
        <f>COUNTIF(Atleti!E$2:E$9997,A693)</f>
        <v>0</v>
      </c>
      <c r="D693">
        <f>COUNTIF(Arrivi!F$2:F$9994,B693)</f>
        <v>0</v>
      </c>
    </row>
    <row r="694" spans="1:4" ht="12.75">
      <c r="A694" s="4">
        <v>690</v>
      </c>
      <c r="B694" s="52" t="s">
        <v>825</v>
      </c>
      <c r="C694">
        <f>COUNTIF(Atleti!E$2:E$9997,A694)</f>
        <v>0</v>
      </c>
      <c r="D694">
        <f>COUNTIF(Arrivi!F$2:F$9994,B694)</f>
        <v>0</v>
      </c>
    </row>
    <row r="695" spans="1:4" ht="12.75">
      <c r="A695" s="4">
        <v>691</v>
      </c>
      <c r="B695" s="52" t="s">
        <v>826</v>
      </c>
      <c r="C695">
        <f>COUNTIF(Atleti!E$2:E$9997,A695)</f>
        <v>0</v>
      </c>
      <c r="D695">
        <f>COUNTIF(Arrivi!F$2:F$9994,B695)</f>
        <v>0</v>
      </c>
    </row>
    <row r="696" spans="1:4" ht="12.75">
      <c r="A696" s="4">
        <v>692</v>
      </c>
      <c r="B696" s="52" t="s">
        <v>827</v>
      </c>
      <c r="C696">
        <f>COUNTIF(Atleti!E$2:E$9997,A696)</f>
        <v>0</v>
      </c>
      <c r="D696">
        <f>COUNTIF(Arrivi!F$2:F$9994,B696)</f>
        <v>0</v>
      </c>
    </row>
    <row r="697" spans="1:4" ht="12.75">
      <c r="A697" s="4">
        <v>693</v>
      </c>
      <c r="B697" s="52" t="s">
        <v>828</v>
      </c>
      <c r="C697">
        <f>COUNTIF(Atleti!E$2:E$9997,A697)</f>
        <v>0</v>
      </c>
      <c r="D697">
        <f>COUNTIF(Arrivi!F$2:F$9994,B697)</f>
        <v>0</v>
      </c>
    </row>
    <row r="698" spans="1:4" ht="12.75">
      <c r="A698" s="4">
        <v>694</v>
      </c>
      <c r="B698" s="52" t="s">
        <v>829</v>
      </c>
      <c r="C698">
        <f>COUNTIF(Atleti!E$2:E$9997,A698)</f>
        <v>0</v>
      </c>
      <c r="D698">
        <f>COUNTIF(Arrivi!F$2:F$9994,B698)</f>
        <v>0</v>
      </c>
    </row>
    <row r="699" spans="1:4" ht="12.75">
      <c r="A699" s="4">
        <v>695</v>
      </c>
      <c r="B699" s="52" t="s">
        <v>830</v>
      </c>
      <c r="C699">
        <f>COUNTIF(Atleti!E$2:E$9997,A699)</f>
        <v>0</v>
      </c>
      <c r="D699">
        <f>COUNTIF(Arrivi!F$2:F$9994,B699)</f>
        <v>0</v>
      </c>
    </row>
    <row r="700" spans="1:4" ht="12.75">
      <c r="A700" s="4">
        <v>696</v>
      </c>
      <c r="B700" s="52" t="s">
        <v>831</v>
      </c>
      <c r="C700">
        <f>COUNTIF(Atleti!E$2:E$9997,A700)</f>
        <v>0</v>
      </c>
      <c r="D700">
        <f>COUNTIF(Arrivi!F$2:F$9994,B700)</f>
        <v>0</v>
      </c>
    </row>
    <row r="701" spans="1:4" ht="12.75">
      <c r="A701" s="4">
        <v>697</v>
      </c>
      <c r="B701" s="52" t="s">
        <v>832</v>
      </c>
      <c r="C701">
        <f>COUNTIF(Atleti!E$2:E$9997,A701)</f>
        <v>0</v>
      </c>
      <c r="D701">
        <f>COUNTIF(Arrivi!F$2:F$9994,B701)</f>
        <v>0</v>
      </c>
    </row>
    <row r="702" spans="1:4" ht="12.75">
      <c r="A702" s="4">
        <v>698</v>
      </c>
      <c r="B702" s="52" t="s">
        <v>833</v>
      </c>
      <c r="C702">
        <f>COUNTIF(Atleti!E$2:E$9997,A702)</f>
        <v>0</v>
      </c>
      <c r="D702">
        <f>COUNTIF(Arrivi!F$2:F$9994,B702)</f>
        <v>0</v>
      </c>
    </row>
    <row r="703" spans="1:4" ht="12.75">
      <c r="A703" s="4">
        <v>699</v>
      </c>
      <c r="B703" s="52" t="s">
        <v>1531</v>
      </c>
      <c r="C703">
        <f>COUNTIF(Atleti!E$2:E$9997,A703)</f>
        <v>0</v>
      </c>
      <c r="D703">
        <f>COUNTIF(Arrivi!F$2:F$9994,B703)</f>
        <v>0</v>
      </c>
    </row>
    <row r="704" spans="1:4" ht="12.75">
      <c r="A704" s="4">
        <v>700</v>
      </c>
      <c r="B704" s="52" t="s">
        <v>834</v>
      </c>
      <c r="C704">
        <f>COUNTIF(Atleti!E$2:E$9997,A704)</f>
        <v>0</v>
      </c>
      <c r="D704">
        <f>COUNTIF(Arrivi!F$2:F$9994,B704)</f>
        <v>0</v>
      </c>
    </row>
    <row r="705" spans="1:4" ht="12.75">
      <c r="A705" s="4">
        <v>701</v>
      </c>
      <c r="B705" s="52" t="s">
        <v>835</v>
      </c>
      <c r="C705">
        <f>COUNTIF(Atleti!E$2:E$9997,A705)</f>
        <v>0</v>
      </c>
      <c r="D705">
        <f>COUNTIF(Arrivi!F$2:F$9994,B705)</f>
        <v>0</v>
      </c>
    </row>
    <row r="706" spans="1:4" ht="12.75">
      <c r="A706" s="4">
        <v>702</v>
      </c>
      <c r="B706" s="52" t="s">
        <v>836</v>
      </c>
      <c r="C706">
        <f>COUNTIF(Atleti!E$2:E$9997,A706)</f>
        <v>0</v>
      </c>
      <c r="D706">
        <f>COUNTIF(Arrivi!F$2:F$9994,B706)</f>
        <v>0</v>
      </c>
    </row>
    <row r="707" spans="1:4" ht="12.75">
      <c r="A707" s="4">
        <v>703</v>
      </c>
      <c r="B707" s="52" t="s">
        <v>837</v>
      </c>
      <c r="C707">
        <f>COUNTIF(Atleti!E$2:E$9997,A707)</f>
        <v>0</v>
      </c>
      <c r="D707">
        <f>COUNTIF(Arrivi!F$2:F$9994,B707)</f>
        <v>0</v>
      </c>
    </row>
    <row r="708" spans="1:4" ht="12.75">
      <c r="A708" s="4">
        <v>704</v>
      </c>
      <c r="B708" s="52" t="s">
        <v>838</v>
      </c>
      <c r="C708">
        <f>COUNTIF(Atleti!E$2:E$9997,A708)</f>
        <v>0</v>
      </c>
      <c r="D708">
        <f>COUNTIF(Arrivi!F$2:F$9994,B708)</f>
        <v>0</v>
      </c>
    </row>
    <row r="709" spans="1:4" ht="12.75">
      <c r="A709" s="4">
        <v>705</v>
      </c>
      <c r="B709" s="52" t="s">
        <v>839</v>
      </c>
      <c r="C709">
        <f>COUNTIF(Atleti!E$2:E$9997,A709)</f>
        <v>0</v>
      </c>
      <c r="D709">
        <f>COUNTIF(Arrivi!F$2:F$9994,B709)</f>
        <v>0</v>
      </c>
    </row>
    <row r="710" spans="1:4" ht="12.75">
      <c r="A710" s="4">
        <v>706</v>
      </c>
      <c r="B710" s="52" t="s">
        <v>840</v>
      </c>
      <c r="C710">
        <f>COUNTIF(Atleti!E$2:E$9997,A710)</f>
        <v>0</v>
      </c>
      <c r="D710">
        <f>COUNTIF(Arrivi!F$2:F$9994,B710)</f>
        <v>0</v>
      </c>
    </row>
    <row r="711" spans="1:4" ht="12.75">
      <c r="A711" s="4">
        <v>707</v>
      </c>
      <c r="B711" s="52" t="s">
        <v>841</v>
      </c>
      <c r="C711">
        <f>COUNTIF(Atleti!E$2:E$9997,A711)</f>
        <v>0</v>
      </c>
      <c r="D711">
        <f>COUNTIF(Arrivi!F$2:F$9994,B711)</f>
        <v>0</v>
      </c>
    </row>
    <row r="712" spans="1:4" ht="12.75">
      <c r="A712" s="4">
        <v>708</v>
      </c>
      <c r="B712" s="52" t="s">
        <v>842</v>
      </c>
      <c r="C712">
        <f>COUNTIF(Atleti!E$2:E$9997,A712)</f>
        <v>0</v>
      </c>
      <c r="D712">
        <f>COUNTIF(Arrivi!F$2:F$9994,B712)</f>
        <v>0</v>
      </c>
    </row>
    <row r="713" spans="1:4" ht="12.75">
      <c r="A713" s="4">
        <v>709</v>
      </c>
      <c r="B713" s="52" t="s">
        <v>843</v>
      </c>
      <c r="C713">
        <f>COUNTIF(Atleti!E$2:E$9997,A713)</f>
        <v>0</v>
      </c>
      <c r="D713">
        <f>COUNTIF(Arrivi!F$2:F$9994,B713)</f>
        <v>0</v>
      </c>
    </row>
    <row r="714" spans="1:4" ht="12.75">
      <c r="A714" s="4">
        <v>710</v>
      </c>
      <c r="B714" s="52" t="s">
        <v>844</v>
      </c>
      <c r="C714">
        <f>COUNTIF(Atleti!E$2:E$9997,A714)</f>
        <v>0</v>
      </c>
      <c r="D714">
        <f>COUNTIF(Arrivi!F$2:F$9994,B714)</f>
        <v>0</v>
      </c>
    </row>
    <row r="715" spans="1:4" ht="12.75">
      <c r="A715" s="4">
        <v>711</v>
      </c>
      <c r="B715" s="52" t="s">
        <v>845</v>
      </c>
      <c r="C715">
        <f>COUNTIF(Atleti!E$2:E$9997,A715)</f>
        <v>0</v>
      </c>
      <c r="D715">
        <f>COUNTIF(Arrivi!F$2:F$9994,B715)</f>
        <v>0</v>
      </c>
    </row>
    <row r="716" spans="1:4" ht="12.75">
      <c r="A716" s="4">
        <v>712</v>
      </c>
      <c r="B716" s="52" t="s">
        <v>1532</v>
      </c>
      <c r="C716">
        <f>COUNTIF(Atleti!E$2:E$9997,A716)</f>
        <v>0</v>
      </c>
      <c r="D716">
        <f>COUNTIF(Arrivi!F$2:F$9994,B716)</f>
        <v>0</v>
      </c>
    </row>
    <row r="717" spans="1:4" ht="12.75">
      <c r="A717" s="4">
        <v>713</v>
      </c>
      <c r="B717" s="52" t="s">
        <v>846</v>
      </c>
      <c r="C717">
        <f>COUNTIF(Atleti!E$2:E$9997,A717)</f>
        <v>0</v>
      </c>
      <c r="D717">
        <f>COUNTIF(Arrivi!F$2:F$9994,B717)</f>
        <v>0</v>
      </c>
    </row>
    <row r="718" spans="1:4" ht="12.75">
      <c r="A718" s="4">
        <v>714</v>
      </c>
      <c r="B718" s="52" t="s">
        <v>1533</v>
      </c>
      <c r="C718">
        <f>COUNTIF(Atleti!E$2:E$9997,A718)</f>
        <v>0</v>
      </c>
      <c r="D718">
        <f>COUNTIF(Arrivi!F$2:F$9994,B718)</f>
        <v>0</v>
      </c>
    </row>
    <row r="719" spans="1:4" ht="12.75">
      <c r="A719" s="4">
        <v>715</v>
      </c>
      <c r="B719" s="52" t="s">
        <v>1534</v>
      </c>
      <c r="C719">
        <f>COUNTIF(Atleti!E$2:E$9997,A719)</f>
        <v>0</v>
      </c>
      <c r="D719">
        <f>COUNTIF(Arrivi!F$2:F$9994,B719)</f>
        <v>0</v>
      </c>
    </row>
    <row r="720" spans="1:4" ht="12.75">
      <c r="A720" s="4">
        <v>716</v>
      </c>
      <c r="B720" s="52" t="s">
        <v>847</v>
      </c>
      <c r="C720">
        <f>COUNTIF(Atleti!E$2:E$9997,A720)</f>
        <v>0</v>
      </c>
      <c r="D720">
        <f>COUNTIF(Arrivi!F$2:F$9994,B720)</f>
        <v>0</v>
      </c>
    </row>
    <row r="721" spans="1:4" ht="12.75">
      <c r="A721" s="4">
        <v>717</v>
      </c>
      <c r="B721" s="52" t="s">
        <v>848</v>
      </c>
      <c r="C721">
        <f>COUNTIF(Atleti!E$2:E$9997,A721)</f>
        <v>0</v>
      </c>
      <c r="D721">
        <f>COUNTIF(Arrivi!F$2:F$9994,B721)</f>
        <v>0</v>
      </c>
    </row>
    <row r="722" spans="1:4" ht="12.75">
      <c r="A722" s="4">
        <v>718</v>
      </c>
      <c r="B722" s="52" t="s">
        <v>849</v>
      </c>
      <c r="C722">
        <f>COUNTIF(Atleti!E$2:E$9997,A722)</f>
        <v>0</v>
      </c>
      <c r="D722">
        <f>COUNTIF(Arrivi!F$2:F$9994,B722)</f>
        <v>0</v>
      </c>
    </row>
    <row r="723" spans="1:4" ht="12.75">
      <c r="A723" s="4">
        <v>719</v>
      </c>
      <c r="B723" s="52" t="s">
        <v>850</v>
      </c>
      <c r="C723">
        <f>COUNTIF(Atleti!E$2:E$9997,A723)</f>
        <v>0</v>
      </c>
      <c r="D723">
        <f>COUNTIF(Arrivi!F$2:F$9994,B723)</f>
        <v>0</v>
      </c>
    </row>
    <row r="724" spans="1:4" ht="12.75">
      <c r="A724" s="4">
        <v>720</v>
      </c>
      <c r="B724" s="52" t="s">
        <v>1535</v>
      </c>
      <c r="C724">
        <f>COUNTIF(Atleti!E$2:E$9997,A724)</f>
        <v>0</v>
      </c>
      <c r="D724">
        <f>COUNTIF(Arrivi!F$2:F$9994,B724)</f>
        <v>0</v>
      </c>
    </row>
    <row r="725" spans="1:4" ht="12.75">
      <c r="A725" s="4">
        <v>721</v>
      </c>
      <c r="B725" s="52" t="s">
        <v>851</v>
      </c>
      <c r="C725">
        <f>COUNTIF(Atleti!E$2:E$9997,A725)</f>
        <v>0</v>
      </c>
      <c r="D725">
        <f>COUNTIF(Arrivi!F$2:F$9994,B725)</f>
        <v>0</v>
      </c>
    </row>
    <row r="726" spans="1:4" ht="12.75">
      <c r="A726" s="4">
        <v>722</v>
      </c>
      <c r="B726" s="52" t="s">
        <v>1536</v>
      </c>
      <c r="C726">
        <f>COUNTIF(Atleti!E$2:E$9997,A726)</f>
        <v>0</v>
      </c>
      <c r="D726">
        <f>COUNTIF(Arrivi!F$2:F$9994,B726)</f>
        <v>0</v>
      </c>
    </row>
    <row r="727" spans="1:4" ht="12.75">
      <c r="A727" s="4">
        <v>723</v>
      </c>
      <c r="B727" s="52" t="s">
        <v>852</v>
      </c>
      <c r="C727">
        <f>COUNTIF(Atleti!E$2:E$9997,A727)</f>
        <v>0</v>
      </c>
      <c r="D727">
        <f>COUNTIF(Arrivi!F$2:F$9994,B727)</f>
        <v>0</v>
      </c>
    </row>
    <row r="728" spans="1:4" ht="12.75">
      <c r="A728" s="4">
        <v>724</v>
      </c>
      <c r="B728" s="52" t="s">
        <v>853</v>
      </c>
      <c r="C728">
        <f>COUNTIF(Atleti!E$2:E$9997,A728)</f>
        <v>0</v>
      </c>
      <c r="D728">
        <f>COUNTIF(Arrivi!F$2:F$9994,B728)</f>
        <v>0</v>
      </c>
    </row>
    <row r="729" spans="1:4" ht="12.75">
      <c r="A729" s="4">
        <v>725</v>
      </c>
      <c r="B729" s="52" t="s">
        <v>854</v>
      </c>
      <c r="C729">
        <f>COUNTIF(Atleti!E$2:E$9997,A729)</f>
        <v>0</v>
      </c>
      <c r="D729">
        <f>COUNTIF(Arrivi!F$2:F$9994,B729)</f>
        <v>0</v>
      </c>
    </row>
    <row r="730" spans="1:4" ht="12.75">
      <c r="A730" s="4">
        <v>726</v>
      </c>
      <c r="B730" s="52" t="s">
        <v>855</v>
      </c>
      <c r="C730">
        <f>COUNTIF(Atleti!E$2:E$9997,A730)</f>
        <v>0</v>
      </c>
      <c r="D730">
        <f>COUNTIF(Arrivi!F$2:F$9994,B730)</f>
        <v>0</v>
      </c>
    </row>
    <row r="731" spans="1:4" ht="12.75">
      <c r="A731" s="4">
        <v>727</v>
      </c>
      <c r="B731" s="52" t="s">
        <v>856</v>
      </c>
      <c r="C731">
        <f>COUNTIF(Atleti!E$2:E$9997,A731)</f>
        <v>0</v>
      </c>
      <c r="D731">
        <f>COUNTIF(Arrivi!F$2:F$9994,B731)</f>
        <v>0</v>
      </c>
    </row>
    <row r="732" spans="1:4" ht="12.75">
      <c r="A732" s="4">
        <v>728</v>
      </c>
      <c r="B732" s="52" t="s">
        <v>857</v>
      </c>
      <c r="C732">
        <f>COUNTIF(Atleti!E$2:E$9997,A732)</f>
        <v>0</v>
      </c>
      <c r="D732">
        <f>COUNTIF(Arrivi!F$2:F$9994,B732)</f>
        <v>0</v>
      </c>
    </row>
    <row r="733" spans="1:4" ht="12.75">
      <c r="A733" s="4">
        <v>729</v>
      </c>
      <c r="B733" s="52" t="s">
        <v>858</v>
      </c>
      <c r="C733">
        <f>COUNTIF(Atleti!E$2:E$9997,A733)</f>
        <v>0</v>
      </c>
      <c r="D733">
        <f>COUNTIF(Arrivi!F$2:F$9994,B733)</f>
        <v>0</v>
      </c>
    </row>
    <row r="734" spans="1:4" ht="12.75">
      <c r="A734" s="4">
        <v>730</v>
      </c>
      <c r="B734" s="52" t="s">
        <v>859</v>
      </c>
      <c r="C734">
        <f>COUNTIF(Atleti!E$2:E$9997,A734)</f>
        <v>0</v>
      </c>
      <c r="D734">
        <f>COUNTIF(Arrivi!F$2:F$9994,B734)</f>
        <v>0</v>
      </c>
    </row>
    <row r="735" spans="1:4" ht="12.75">
      <c r="A735" s="4">
        <v>731</v>
      </c>
      <c r="B735" s="52" t="s">
        <v>1537</v>
      </c>
      <c r="C735">
        <f>COUNTIF(Atleti!E$2:E$9997,A735)</f>
        <v>0</v>
      </c>
      <c r="D735">
        <f>COUNTIF(Arrivi!F$2:F$9994,B735)</f>
        <v>0</v>
      </c>
    </row>
    <row r="736" spans="1:4" ht="12.75">
      <c r="A736" s="4">
        <v>732</v>
      </c>
      <c r="B736" s="52" t="s">
        <v>860</v>
      </c>
      <c r="C736">
        <f>COUNTIF(Atleti!E$2:E$9997,A736)</f>
        <v>0</v>
      </c>
      <c r="D736">
        <f>COUNTIF(Arrivi!F$2:F$9994,B736)</f>
        <v>0</v>
      </c>
    </row>
    <row r="737" spans="1:4" ht="12.75">
      <c r="A737" s="4">
        <v>733</v>
      </c>
      <c r="B737" s="52" t="s">
        <v>861</v>
      </c>
      <c r="C737">
        <f>COUNTIF(Atleti!E$2:E$9997,A737)</f>
        <v>0</v>
      </c>
      <c r="D737">
        <f>COUNTIF(Arrivi!F$2:F$9994,B737)</f>
        <v>0</v>
      </c>
    </row>
    <row r="738" spans="1:4" ht="12.75">
      <c r="A738" s="4">
        <v>734</v>
      </c>
      <c r="B738" s="52" t="s">
        <v>1538</v>
      </c>
      <c r="C738">
        <f>COUNTIF(Atleti!E$2:E$9997,A738)</f>
        <v>0</v>
      </c>
      <c r="D738">
        <f>COUNTIF(Arrivi!F$2:F$9994,B738)</f>
        <v>0</v>
      </c>
    </row>
    <row r="739" spans="1:4" ht="12.75">
      <c r="A739" s="4">
        <v>735</v>
      </c>
      <c r="B739" s="52" t="s">
        <v>1539</v>
      </c>
      <c r="C739">
        <f>COUNTIF(Atleti!E$2:E$9997,A739)</f>
        <v>0</v>
      </c>
      <c r="D739">
        <f>COUNTIF(Arrivi!F$2:F$9994,B739)</f>
        <v>0</v>
      </c>
    </row>
    <row r="740" spans="1:4" ht="12.75">
      <c r="A740" s="4">
        <v>736</v>
      </c>
      <c r="B740" s="52" t="s">
        <v>862</v>
      </c>
      <c r="C740">
        <f>COUNTIF(Atleti!E$2:E$9997,A740)</f>
        <v>0</v>
      </c>
      <c r="D740">
        <f>COUNTIF(Arrivi!F$2:F$9994,B740)</f>
        <v>0</v>
      </c>
    </row>
    <row r="741" spans="1:4" ht="12.75">
      <c r="A741" s="4">
        <v>737</v>
      </c>
      <c r="B741" s="52" t="s">
        <v>1540</v>
      </c>
      <c r="C741">
        <f>COUNTIF(Atleti!E$2:E$9997,A741)</f>
        <v>0</v>
      </c>
      <c r="D741">
        <f>COUNTIF(Arrivi!F$2:F$9994,B741)</f>
        <v>0</v>
      </c>
    </row>
    <row r="742" spans="1:4" ht="12.75">
      <c r="A742" s="4">
        <v>738</v>
      </c>
      <c r="B742" s="52" t="s">
        <v>1541</v>
      </c>
      <c r="C742">
        <f>COUNTIF(Atleti!E$2:E$9997,A742)</f>
        <v>0</v>
      </c>
      <c r="D742">
        <f>COUNTIF(Arrivi!F$2:F$9994,B742)</f>
        <v>0</v>
      </c>
    </row>
    <row r="743" spans="1:4" ht="12.75">
      <c r="A743" s="4">
        <v>739</v>
      </c>
      <c r="B743" s="52" t="s">
        <v>863</v>
      </c>
      <c r="C743">
        <f>COUNTIF(Atleti!E$2:E$9997,A743)</f>
        <v>0</v>
      </c>
      <c r="D743">
        <f>COUNTIF(Arrivi!F$2:F$9994,B743)</f>
        <v>0</v>
      </c>
    </row>
    <row r="744" spans="1:4" ht="12.75">
      <c r="A744" s="4">
        <v>740</v>
      </c>
      <c r="B744" s="52" t="s">
        <v>864</v>
      </c>
      <c r="C744">
        <f>COUNTIF(Atleti!E$2:E$9997,A744)</f>
        <v>0</v>
      </c>
      <c r="D744">
        <f>COUNTIF(Arrivi!F$2:F$9994,B744)</f>
        <v>0</v>
      </c>
    </row>
    <row r="745" spans="1:4" ht="12.75">
      <c r="A745" s="4">
        <v>741</v>
      </c>
      <c r="B745" s="52" t="s">
        <v>1542</v>
      </c>
      <c r="C745">
        <f>COUNTIF(Atleti!E$2:E$9997,A745)</f>
        <v>0</v>
      </c>
      <c r="D745">
        <f>COUNTIF(Arrivi!F$2:F$9994,B745)</f>
        <v>0</v>
      </c>
    </row>
    <row r="746" spans="1:4" ht="12.75">
      <c r="A746" s="4">
        <v>742</v>
      </c>
      <c r="B746" s="52" t="s">
        <v>1543</v>
      </c>
      <c r="C746">
        <f>COUNTIF(Atleti!E$2:E$9997,A746)</f>
        <v>0</v>
      </c>
      <c r="D746">
        <f>COUNTIF(Arrivi!F$2:F$9994,B746)</f>
        <v>0</v>
      </c>
    </row>
    <row r="747" spans="1:4" ht="12.75">
      <c r="A747" s="4">
        <v>743</v>
      </c>
      <c r="B747" s="52" t="s">
        <v>865</v>
      </c>
      <c r="C747">
        <f>COUNTIF(Atleti!E$2:E$9997,A747)</f>
        <v>0</v>
      </c>
      <c r="D747">
        <f>COUNTIF(Arrivi!F$2:F$9994,B747)</f>
        <v>0</v>
      </c>
    </row>
    <row r="748" spans="1:4" ht="12.75">
      <c r="A748" s="4">
        <v>744</v>
      </c>
      <c r="B748" s="52" t="s">
        <v>1544</v>
      </c>
      <c r="C748">
        <f>COUNTIF(Atleti!E$2:E$9997,A748)</f>
        <v>0</v>
      </c>
      <c r="D748">
        <f>COUNTIF(Arrivi!F$2:F$9994,B748)</f>
        <v>0</v>
      </c>
    </row>
    <row r="749" spans="1:4" ht="12.75">
      <c r="A749" s="4">
        <v>745</v>
      </c>
      <c r="B749" s="52" t="s">
        <v>866</v>
      </c>
      <c r="C749">
        <f>COUNTIF(Atleti!E$2:E$9997,A749)</f>
        <v>0</v>
      </c>
      <c r="D749">
        <f>COUNTIF(Arrivi!F$2:F$9994,B749)</f>
        <v>0</v>
      </c>
    </row>
    <row r="750" spans="1:4" ht="12.75">
      <c r="A750" s="4">
        <v>746</v>
      </c>
      <c r="B750" s="52" t="s">
        <v>867</v>
      </c>
      <c r="C750">
        <f>COUNTIF(Atleti!E$2:E$9997,A750)</f>
        <v>0</v>
      </c>
      <c r="D750">
        <f>COUNTIF(Arrivi!F$2:F$9994,B750)</f>
        <v>0</v>
      </c>
    </row>
    <row r="751" spans="1:4" ht="12.75">
      <c r="A751" s="4">
        <v>747</v>
      </c>
      <c r="B751" s="52" t="s">
        <v>868</v>
      </c>
      <c r="C751">
        <f>COUNTIF(Atleti!E$2:E$9997,A751)</f>
        <v>0</v>
      </c>
      <c r="D751">
        <f>COUNTIF(Arrivi!F$2:F$9994,B751)</f>
        <v>0</v>
      </c>
    </row>
    <row r="752" spans="1:4" ht="12.75">
      <c r="A752" s="4">
        <v>748</v>
      </c>
      <c r="B752" s="52" t="s">
        <v>1545</v>
      </c>
      <c r="C752">
        <f>COUNTIF(Atleti!E$2:E$9997,A752)</f>
        <v>0</v>
      </c>
      <c r="D752">
        <f>COUNTIF(Arrivi!F$2:F$9994,B752)</f>
        <v>0</v>
      </c>
    </row>
    <row r="753" spans="1:4" ht="12.75">
      <c r="A753" s="4">
        <v>749</v>
      </c>
      <c r="B753" s="52" t="s">
        <v>869</v>
      </c>
      <c r="C753">
        <f>COUNTIF(Atleti!E$2:E$9997,A753)</f>
        <v>0</v>
      </c>
      <c r="D753">
        <f>COUNTIF(Arrivi!F$2:F$9994,B753)</f>
        <v>0</v>
      </c>
    </row>
    <row r="754" spans="1:4" ht="12.75">
      <c r="A754" s="4">
        <v>750</v>
      </c>
      <c r="B754" s="52" t="s">
        <v>870</v>
      </c>
      <c r="C754">
        <f>COUNTIF(Atleti!E$2:E$9997,A754)</f>
        <v>0</v>
      </c>
      <c r="D754">
        <f>COUNTIF(Arrivi!F$2:F$9994,B754)</f>
        <v>0</v>
      </c>
    </row>
    <row r="755" spans="1:4" ht="12.75">
      <c r="A755" s="4">
        <v>751</v>
      </c>
      <c r="B755" s="52" t="s">
        <v>1546</v>
      </c>
      <c r="C755">
        <f>COUNTIF(Atleti!E$2:E$9997,A755)</f>
        <v>0</v>
      </c>
      <c r="D755">
        <f>COUNTIF(Arrivi!F$2:F$9994,B755)</f>
        <v>0</v>
      </c>
    </row>
    <row r="756" spans="1:4" ht="12.75">
      <c r="A756" s="4">
        <v>752</v>
      </c>
      <c r="B756" s="52" t="s">
        <v>871</v>
      </c>
      <c r="C756">
        <f>COUNTIF(Atleti!E$2:E$9997,A756)</f>
        <v>0</v>
      </c>
      <c r="D756">
        <f>COUNTIF(Arrivi!F$2:F$9994,B756)</f>
        <v>0</v>
      </c>
    </row>
    <row r="757" spans="1:4" ht="12.75">
      <c r="A757" s="4">
        <v>753</v>
      </c>
      <c r="B757" s="52" t="s">
        <v>872</v>
      </c>
      <c r="C757">
        <f>COUNTIF(Atleti!E$2:E$9997,A757)</f>
        <v>0</v>
      </c>
      <c r="D757">
        <f>COUNTIF(Arrivi!F$2:F$9994,B757)</f>
        <v>0</v>
      </c>
    </row>
    <row r="758" spans="1:4" ht="12.75">
      <c r="A758" s="4">
        <v>754</v>
      </c>
      <c r="B758" s="52" t="s">
        <v>1547</v>
      </c>
      <c r="C758">
        <f>COUNTIF(Atleti!E$2:E$9997,A758)</f>
        <v>0</v>
      </c>
      <c r="D758">
        <f>COUNTIF(Arrivi!F$2:F$9994,B758)</f>
        <v>0</v>
      </c>
    </row>
    <row r="759" spans="1:4" ht="12.75">
      <c r="A759" s="4">
        <v>755</v>
      </c>
      <c r="B759" s="52" t="s">
        <v>873</v>
      </c>
      <c r="C759">
        <f>COUNTIF(Atleti!E$2:E$9997,A759)</f>
        <v>0</v>
      </c>
      <c r="D759">
        <f>COUNTIF(Arrivi!F$2:F$9994,B759)</f>
        <v>0</v>
      </c>
    </row>
    <row r="760" spans="1:4" ht="12.75">
      <c r="A760" s="4">
        <v>756</v>
      </c>
      <c r="B760" s="52" t="s">
        <v>874</v>
      </c>
      <c r="C760">
        <f>COUNTIF(Atleti!E$2:E$9997,A760)</f>
        <v>0</v>
      </c>
      <c r="D760">
        <f>COUNTIF(Arrivi!F$2:F$9994,B760)</f>
        <v>0</v>
      </c>
    </row>
    <row r="761" spans="1:4" ht="12.75">
      <c r="A761" s="4">
        <v>757</v>
      </c>
      <c r="B761" s="52" t="s">
        <v>875</v>
      </c>
      <c r="C761">
        <f>COUNTIF(Atleti!E$2:E$9997,A761)</f>
        <v>0</v>
      </c>
      <c r="D761">
        <f>COUNTIF(Arrivi!F$2:F$9994,B761)</f>
        <v>0</v>
      </c>
    </row>
    <row r="762" spans="1:4" ht="12.75">
      <c r="A762" s="4">
        <v>758</v>
      </c>
      <c r="B762" s="52" t="s">
        <v>1548</v>
      </c>
      <c r="C762">
        <f>COUNTIF(Atleti!E$2:E$9997,A762)</f>
        <v>0</v>
      </c>
      <c r="D762">
        <f>COUNTIF(Arrivi!F$2:F$9994,B762)</f>
        <v>0</v>
      </c>
    </row>
    <row r="763" spans="1:4" ht="12.75">
      <c r="A763" s="4">
        <v>759</v>
      </c>
      <c r="B763" s="52" t="s">
        <v>876</v>
      </c>
      <c r="C763">
        <f>COUNTIF(Atleti!E$2:E$9997,A763)</f>
        <v>0</v>
      </c>
      <c r="D763">
        <f>COUNTIF(Arrivi!F$2:F$9994,B763)</f>
        <v>0</v>
      </c>
    </row>
    <row r="764" spans="1:4" ht="12.75">
      <c r="A764" s="4">
        <v>760</v>
      </c>
      <c r="B764" s="52" t="s">
        <v>1549</v>
      </c>
      <c r="C764">
        <f>COUNTIF(Atleti!E$2:E$9997,A764)</f>
        <v>0</v>
      </c>
      <c r="D764">
        <f>COUNTIF(Arrivi!F$2:F$9994,B764)</f>
        <v>0</v>
      </c>
    </row>
    <row r="765" spans="1:4" ht="12.75">
      <c r="A765" s="4">
        <v>761</v>
      </c>
      <c r="B765" s="52" t="s">
        <v>877</v>
      </c>
      <c r="C765">
        <f>COUNTIF(Atleti!E$2:E$9997,A765)</f>
        <v>0</v>
      </c>
      <c r="D765">
        <f>COUNTIF(Arrivi!F$2:F$9994,B765)</f>
        <v>0</v>
      </c>
    </row>
    <row r="766" spans="1:4" ht="12.75">
      <c r="A766" s="4">
        <v>762</v>
      </c>
      <c r="B766" s="52" t="s">
        <v>878</v>
      </c>
      <c r="C766">
        <f>COUNTIF(Atleti!E$2:E$9997,A766)</f>
        <v>0</v>
      </c>
      <c r="D766">
        <f>COUNTIF(Arrivi!F$2:F$9994,B766)</f>
        <v>0</v>
      </c>
    </row>
    <row r="767" spans="1:4" ht="12.75">
      <c r="A767" s="4">
        <v>763</v>
      </c>
      <c r="B767" s="52" t="s">
        <v>879</v>
      </c>
      <c r="C767">
        <f>COUNTIF(Atleti!E$2:E$9997,A767)</f>
        <v>0</v>
      </c>
      <c r="D767">
        <f>COUNTIF(Arrivi!F$2:F$9994,B767)</f>
        <v>0</v>
      </c>
    </row>
    <row r="768" spans="1:4" ht="12.75">
      <c r="A768" s="4">
        <v>764</v>
      </c>
      <c r="B768" s="52" t="s">
        <v>1550</v>
      </c>
      <c r="C768">
        <f>COUNTIF(Atleti!E$2:E$9997,A768)</f>
        <v>0</v>
      </c>
      <c r="D768">
        <f>COUNTIF(Arrivi!F$2:F$9994,B768)</f>
        <v>0</v>
      </c>
    </row>
    <row r="769" spans="1:4" ht="12.75">
      <c r="A769" s="4">
        <v>765</v>
      </c>
      <c r="B769" s="52" t="s">
        <v>880</v>
      </c>
      <c r="C769">
        <f>COUNTIF(Atleti!E$2:E$9997,A769)</f>
        <v>0</v>
      </c>
      <c r="D769">
        <f>COUNTIF(Arrivi!F$2:F$9994,B769)</f>
        <v>0</v>
      </c>
    </row>
    <row r="770" spans="1:4" ht="12.75">
      <c r="A770" s="4">
        <v>766</v>
      </c>
      <c r="B770" s="52" t="s">
        <v>881</v>
      </c>
      <c r="C770">
        <f>COUNTIF(Atleti!E$2:E$9997,A770)</f>
        <v>0</v>
      </c>
      <c r="D770">
        <f>COUNTIF(Arrivi!F$2:F$9994,B770)</f>
        <v>0</v>
      </c>
    </row>
    <row r="771" spans="1:4" ht="12.75">
      <c r="A771" s="4">
        <v>767</v>
      </c>
      <c r="B771" s="52" t="s">
        <v>882</v>
      </c>
      <c r="C771">
        <f>COUNTIF(Atleti!E$2:E$9997,A771)</f>
        <v>0</v>
      </c>
      <c r="D771">
        <f>COUNTIF(Arrivi!F$2:F$9994,B771)</f>
        <v>0</v>
      </c>
    </row>
    <row r="772" spans="1:4" ht="12.75">
      <c r="A772" s="4">
        <v>768</v>
      </c>
      <c r="B772" s="52" t="s">
        <v>883</v>
      </c>
      <c r="C772">
        <f>COUNTIF(Atleti!E$2:E$9997,A772)</f>
        <v>0</v>
      </c>
      <c r="D772">
        <f>COUNTIF(Arrivi!F$2:F$9994,B772)</f>
        <v>0</v>
      </c>
    </row>
    <row r="773" spans="1:4" ht="12.75">
      <c r="A773" s="4">
        <v>769</v>
      </c>
      <c r="B773" s="52" t="s">
        <v>884</v>
      </c>
      <c r="C773">
        <f>COUNTIF(Atleti!E$2:E$9997,A773)</f>
        <v>0</v>
      </c>
      <c r="D773">
        <f>COUNTIF(Arrivi!F$2:F$9994,B773)</f>
        <v>0</v>
      </c>
    </row>
    <row r="774" spans="1:4" ht="12.75">
      <c r="A774" s="4">
        <v>770</v>
      </c>
      <c r="B774" s="52" t="s">
        <v>1551</v>
      </c>
      <c r="C774">
        <f>COUNTIF(Atleti!E$2:E$9997,A774)</f>
        <v>0</v>
      </c>
      <c r="D774">
        <f>COUNTIF(Arrivi!F$2:F$9994,B774)</f>
        <v>0</v>
      </c>
    </row>
    <row r="775" spans="1:4" ht="12.75">
      <c r="A775" s="4">
        <v>771</v>
      </c>
      <c r="B775" s="52" t="s">
        <v>885</v>
      </c>
      <c r="C775">
        <f>COUNTIF(Atleti!E$2:E$9997,A775)</f>
        <v>0</v>
      </c>
      <c r="D775">
        <f>COUNTIF(Arrivi!F$2:F$9994,B775)</f>
        <v>0</v>
      </c>
    </row>
    <row r="776" spans="1:4" ht="12.75">
      <c r="A776" s="4">
        <v>772</v>
      </c>
      <c r="B776" s="52" t="s">
        <v>886</v>
      </c>
      <c r="C776">
        <f>COUNTIF(Atleti!E$2:E$9997,A776)</f>
        <v>0</v>
      </c>
      <c r="D776">
        <f>COUNTIF(Arrivi!F$2:F$9994,B776)</f>
        <v>0</v>
      </c>
    </row>
    <row r="777" spans="1:4" ht="12.75">
      <c r="A777" s="4">
        <v>773</v>
      </c>
      <c r="B777" s="52" t="s">
        <v>887</v>
      </c>
      <c r="C777">
        <f>COUNTIF(Atleti!E$2:E$9997,A777)</f>
        <v>0</v>
      </c>
      <c r="D777">
        <f>COUNTIF(Arrivi!F$2:F$9994,B777)</f>
        <v>0</v>
      </c>
    </row>
    <row r="778" spans="1:4" ht="12.75">
      <c r="A778" s="4">
        <v>774</v>
      </c>
      <c r="B778" s="52" t="s">
        <v>888</v>
      </c>
      <c r="C778">
        <f>COUNTIF(Atleti!E$2:E$9997,A778)</f>
        <v>0</v>
      </c>
      <c r="D778">
        <f>COUNTIF(Arrivi!F$2:F$9994,B778)</f>
        <v>0</v>
      </c>
    </row>
    <row r="779" spans="1:4" ht="12.75">
      <c r="A779" s="4">
        <v>775</v>
      </c>
      <c r="B779" s="52" t="s">
        <v>889</v>
      </c>
      <c r="C779">
        <f>COUNTIF(Atleti!E$2:E$9997,A779)</f>
        <v>0</v>
      </c>
      <c r="D779">
        <f>COUNTIF(Arrivi!F$2:F$9994,B779)</f>
        <v>0</v>
      </c>
    </row>
    <row r="780" spans="1:4" ht="12.75">
      <c r="A780" s="4">
        <v>776</v>
      </c>
      <c r="B780" s="52" t="s">
        <v>890</v>
      </c>
      <c r="C780">
        <f>COUNTIF(Atleti!E$2:E$9997,A780)</f>
        <v>0</v>
      </c>
      <c r="D780">
        <f>COUNTIF(Arrivi!F$2:F$9994,B780)</f>
        <v>0</v>
      </c>
    </row>
    <row r="781" spans="1:4" ht="12.75">
      <c r="A781" s="4">
        <v>777</v>
      </c>
      <c r="B781" s="52" t="s">
        <v>891</v>
      </c>
      <c r="C781">
        <f>COUNTIF(Atleti!E$2:E$9997,A781)</f>
        <v>0</v>
      </c>
      <c r="D781">
        <f>COUNTIF(Arrivi!F$2:F$9994,B781)</f>
        <v>0</v>
      </c>
    </row>
    <row r="782" spans="1:4" ht="12.75">
      <c r="A782" s="4">
        <v>778</v>
      </c>
      <c r="B782" s="52" t="s">
        <v>892</v>
      </c>
      <c r="C782">
        <f>COUNTIF(Atleti!E$2:E$9997,A782)</f>
        <v>0</v>
      </c>
      <c r="D782">
        <f>COUNTIF(Arrivi!F$2:F$9994,B782)</f>
        <v>0</v>
      </c>
    </row>
    <row r="783" spans="1:4" ht="12.75">
      <c r="A783" s="4">
        <v>779</v>
      </c>
      <c r="B783" s="52" t="s">
        <v>1552</v>
      </c>
      <c r="C783">
        <f>COUNTIF(Atleti!E$2:E$9997,A783)</f>
        <v>0</v>
      </c>
      <c r="D783">
        <f>COUNTIF(Arrivi!F$2:F$9994,B783)</f>
        <v>0</v>
      </c>
    </row>
    <row r="784" spans="1:4" ht="12.75">
      <c r="A784" s="4">
        <v>780</v>
      </c>
      <c r="B784" s="52" t="s">
        <v>1553</v>
      </c>
      <c r="C784">
        <f>COUNTIF(Atleti!E$2:E$9997,A784)</f>
        <v>0</v>
      </c>
      <c r="D784">
        <f>COUNTIF(Arrivi!F$2:F$9994,B784)</f>
        <v>0</v>
      </c>
    </row>
    <row r="785" spans="1:4" ht="12.75">
      <c r="A785" s="4">
        <v>781</v>
      </c>
      <c r="B785" s="52" t="s">
        <v>1554</v>
      </c>
      <c r="C785">
        <f>COUNTIF(Atleti!E$2:E$9997,A785)</f>
        <v>0</v>
      </c>
      <c r="D785">
        <f>COUNTIF(Arrivi!F$2:F$9994,B785)</f>
        <v>0</v>
      </c>
    </row>
    <row r="786" spans="1:4" ht="12.75">
      <c r="A786" s="4">
        <v>782</v>
      </c>
      <c r="B786" s="52" t="s">
        <v>893</v>
      </c>
      <c r="C786">
        <f>COUNTIF(Atleti!E$2:E$9997,A786)</f>
        <v>0</v>
      </c>
      <c r="D786">
        <f>COUNTIF(Arrivi!F$2:F$9994,B786)</f>
        <v>0</v>
      </c>
    </row>
    <row r="787" spans="1:4" ht="12.75">
      <c r="A787" s="4">
        <v>783</v>
      </c>
      <c r="B787" s="52" t="s">
        <v>894</v>
      </c>
      <c r="C787">
        <f>COUNTIF(Atleti!E$2:E$9997,A787)</f>
        <v>0</v>
      </c>
      <c r="D787">
        <f>COUNTIF(Arrivi!F$2:F$9994,B787)</f>
        <v>0</v>
      </c>
    </row>
    <row r="788" spans="1:4" ht="12.75">
      <c r="A788" s="4">
        <v>784</v>
      </c>
      <c r="B788" s="52" t="s">
        <v>895</v>
      </c>
      <c r="C788">
        <f>COUNTIF(Atleti!E$2:E$9997,A788)</f>
        <v>0</v>
      </c>
      <c r="D788">
        <f>COUNTIF(Arrivi!F$2:F$9994,B788)</f>
        <v>0</v>
      </c>
    </row>
    <row r="789" spans="1:4" ht="12.75">
      <c r="A789" s="4">
        <v>785</v>
      </c>
      <c r="B789" s="52" t="s">
        <v>896</v>
      </c>
      <c r="C789">
        <f>COUNTIF(Atleti!E$2:E$9997,A789)</f>
        <v>0</v>
      </c>
      <c r="D789">
        <f>COUNTIF(Arrivi!F$2:F$9994,B789)</f>
        <v>0</v>
      </c>
    </row>
    <row r="790" spans="1:4" ht="12.75">
      <c r="A790" s="4">
        <v>786</v>
      </c>
      <c r="B790" s="52" t="s">
        <v>897</v>
      </c>
      <c r="C790">
        <f>COUNTIF(Atleti!E$2:E$9997,A790)</f>
        <v>0</v>
      </c>
      <c r="D790">
        <f>COUNTIF(Arrivi!F$2:F$9994,B790)</f>
        <v>0</v>
      </c>
    </row>
    <row r="791" spans="1:4" ht="12.75">
      <c r="A791" s="4">
        <v>787</v>
      </c>
      <c r="B791" s="52" t="s">
        <v>898</v>
      </c>
      <c r="C791">
        <f>COUNTIF(Atleti!E$2:E$9997,A791)</f>
        <v>0</v>
      </c>
      <c r="D791">
        <f>COUNTIF(Arrivi!F$2:F$9994,B791)</f>
        <v>0</v>
      </c>
    </row>
    <row r="792" spans="1:4" ht="12.75">
      <c r="A792" s="4">
        <v>788</v>
      </c>
      <c r="B792" s="52" t="s">
        <v>899</v>
      </c>
      <c r="C792">
        <f>COUNTIF(Atleti!E$2:E$9997,A792)</f>
        <v>0</v>
      </c>
      <c r="D792">
        <f>COUNTIF(Arrivi!F$2:F$9994,B792)</f>
        <v>0</v>
      </c>
    </row>
    <row r="793" spans="1:4" ht="12.75">
      <c r="A793" s="4">
        <v>789</v>
      </c>
      <c r="B793" s="52" t="s">
        <v>900</v>
      </c>
      <c r="C793">
        <f>COUNTIF(Atleti!E$2:E$9997,A793)</f>
        <v>0</v>
      </c>
      <c r="D793">
        <f>COUNTIF(Arrivi!F$2:F$9994,B793)</f>
        <v>0</v>
      </c>
    </row>
    <row r="794" spans="1:4" ht="12.75">
      <c r="A794" s="4">
        <v>790</v>
      </c>
      <c r="B794" s="52" t="s">
        <v>1555</v>
      </c>
      <c r="C794">
        <f>COUNTIF(Atleti!E$2:E$9997,A794)</f>
        <v>0</v>
      </c>
      <c r="D794">
        <f>COUNTIF(Arrivi!F$2:F$9994,B794)</f>
        <v>0</v>
      </c>
    </row>
    <row r="795" spans="1:4" ht="12.75">
      <c r="A795" s="4">
        <v>791</v>
      </c>
      <c r="B795" s="52" t="s">
        <v>901</v>
      </c>
      <c r="C795">
        <f>COUNTIF(Atleti!E$2:E$9997,A795)</f>
        <v>0</v>
      </c>
      <c r="D795">
        <f>COUNTIF(Arrivi!F$2:F$9994,B795)</f>
        <v>0</v>
      </c>
    </row>
    <row r="796" spans="1:4" ht="12.75">
      <c r="A796" s="4">
        <v>792</v>
      </c>
      <c r="B796" s="52" t="s">
        <v>902</v>
      </c>
      <c r="C796">
        <f>COUNTIF(Atleti!E$2:E$9997,A796)</f>
        <v>0</v>
      </c>
      <c r="D796">
        <f>COUNTIF(Arrivi!F$2:F$9994,B796)</f>
        <v>0</v>
      </c>
    </row>
    <row r="797" spans="1:4" ht="12.75">
      <c r="A797" s="4">
        <v>793</v>
      </c>
      <c r="B797" s="52" t="s">
        <v>903</v>
      </c>
      <c r="C797">
        <f>COUNTIF(Atleti!E$2:E$9997,A797)</f>
        <v>0</v>
      </c>
      <c r="D797">
        <f>COUNTIF(Arrivi!F$2:F$9994,B797)</f>
        <v>0</v>
      </c>
    </row>
    <row r="798" spans="1:4" ht="12.75">
      <c r="A798" s="4">
        <v>794</v>
      </c>
      <c r="B798" s="52" t="s">
        <v>904</v>
      </c>
      <c r="C798">
        <f>COUNTIF(Atleti!E$2:E$9997,A798)</f>
        <v>0</v>
      </c>
      <c r="D798">
        <f>COUNTIF(Arrivi!F$2:F$9994,B798)</f>
        <v>0</v>
      </c>
    </row>
    <row r="799" spans="1:4" ht="12.75">
      <c r="A799" s="4">
        <v>795</v>
      </c>
      <c r="B799" s="52" t="s">
        <v>905</v>
      </c>
      <c r="C799">
        <f>COUNTIF(Atleti!E$2:E$9997,A799)</f>
        <v>0</v>
      </c>
      <c r="D799">
        <f>COUNTIF(Arrivi!F$2:F$9994,B799)</f>
        <v>0</v>
      </c>
    </row>
    <row r="800" spans="1:4" ht="12.75">
      <c r="A800" s="4">
        <v>796</v>
      </c>
      <c r="B800" s="52" t="s">
        <v>906</v>
      </c>
      <c r="C800">
        <f>COUNTIF(Atleti!E$2:E$9997,A800)</f>
        <v>0</v>
      </c>
      <c r="D800">
        <f>COUNTIF(Arrivi!F$2:F$9994,B800)</f>
        <v>0</v>
      </c>
    </row>
    <row r="801" spans="1:4" ht="12.75">
      <c r="A801" s="4">
        <v>797</v>
      </c>
      <c r="B801" s="52" t="s">
        <v>907</v>
      </c>
      <c r="C801">
        <f>COUNTIF(Atleti!E$2:E$9997,A801)</f>
        <v>0</v>
      </c>
      <c r="D801">
        <f>COUNTIF(Arrivi!F$2:F$9994,B801)</f>
        <v>0</v>
      </c>
    </row>
    <row r="802" spans="1:4" ht="12.75">
      <c r="A802" s="4">
        <v>798</v>
      </c>
      <c r="B802" s="52" t="s">
        <v>908</v>
      </c>
      <c r="C802">
        <f>COUNTIF(Atleti!E$2:E$9997,A802)</f>
        <v>0</v>
      </c>
      <c r="D802">
        <f>COUNTIF(Arrivi!F$2:F$9994,B802)</f>
        <v>0</v>
      </c>
    </row>
    <row r="803" spans="1:4" ht="12.75">
      <c r="A803" s="4">
        <v>799</v>
      </c>
      <c r="B803" s="52" t="s">
        <v>909</v>
      </c>
      <c r="C803">
        <f>COUNTIF(Atleti!E$2:E$9997,A803)</f>
        <v>0</v>
      </c>
      <c r="D803">
        <f>COUNTIF(Arrivi!F$2:F$9994,B803)</f>
        <v>0</v>
      </c>
    </row>
    <row r="804" spans="1:4" ht="12.75">
      <c r="A804" s="4">
        <v>800</v>
      </c>
      <c r="B804" s="52" t="s">
        <v>910</v>
      </c>
      <c r="C804">
        <f>COUNTIF(Atleti!E$2:E$9997,A804)</f>
        <v>0</v>
      </c>
      <c r="D804">
        <f>COUNTIF(Arrivi!F$2:F$9994,B804)</f>
        <v>0</v>
      </c>
    </row>
    <row r="805" spans="1:4" ht="12.75">
      <c r="A805" s="4">
        <v>801</v>
      </c>
      <c r="B805" s="52" t="s">
        <v>911</v>
      </c>
      <c r="C805">
        <f>COUNTIF(Atleti!E$2:E$9997,A805)</f>
        <v>0</v>
      </c>
      <c r="D805">
        <f>COUNTIF(Arrivi!F$2:F$9994,B805)</f>
        <v>0</v>
      </c>
    </row>
    <row r="806" spans="1:4" ht="12.75">
      <c r="A806" s="4">
        <v>802</v>
      </c>
      <c r="B806" s="52" t="s">
        <v>912</v>
      </c>
      <c r="C806">
        <f>COUNTIF(Atleti!E$2:E$9997,A806)</f>
        <v>0</v>
      </c>
      <c r="D806">
        <f>COUNTIF(Arrivi!F$2:F$9994,B806)</f>
        <v>0</v>
      </c>
    </row>
    <row r="807" spans="1:4" ht="12.75">
      <c r="A807" s="4">
        <v>803</v>
      </c>
      <c r="B807" s="52" t="s">
        <v>913</v>
      </c>
      <c r="C807">
        <f>COUNTIF(Atleti!E$2:E$9997,A807)</f>
        <v>0</v>
      </c>
      <c r="D807">
        <f>COUNTIF(Arrivi!F$2:F$9994,B807)</f>
        <v>0</v>
      </c>
    </row>
    <row r="808" spans="1:4" ht="12.75">
      <c r="A808" s="4">
        <v>804</v>
      </c>
      <c r="B808" s="52" t="s">
        <v>914</v>
      </c>
      <c r="C808">
        <f>COUNTIF(Atleti!E$2:E$9997,A808)</f>
        <v>0</v>
      </c>
      <c r="D808">
        <f>COUNTIF(Arrivi!F$2:F$9994,B808)</f>
        <v>0</v>
      </c>
    </row>
    <row r="809" spans="1:4" ht="12.75">
      <c r="A809" s="4">
        <v>805</v>
      </c>
      <c r="B809" s="52" t="s">
        <v>915</v>
      </c>
      <c r="C809">
        <f>COUNTIF(Atleti!E$2:E$9997,A809)</f>
        <v>0</v>
      </c>
      <c r="D809">
        <f>COUNTIF(Arrivi!F$2:F$9994,B809)</f>
        <v>0</v>
      </c>
    </row>
    <row r="810" spans="1:4" ht="12.75">
      <c r="A810" s="4">
        <v>806</v>
      </c>
      <c r="B810" s="52" t="s">
        <v>916</v>
      </c>
      <c r="C810">
        <f>COUNTIF(Atleti!E$2:E$9997,A810)</f>
        <v>0</v>
      </c>
      <c r="D810">
        <f>COUNTIF(Arrivi!F$2:F$9994,B810)</f>
        <v>0</v>
      </c>
    </row>
    <row r="811" spans="1:4" ht="12.75">
      <c r="A811" s="4">
        <v>807</v>
      </c>
      <c r="B811" s="52" t="s">
        <v>917</v>
      </c>
      <c r="C811">
        <f>COUNTIF(Atleti!E$2:E$9997,A811)</f>
        <v>0</v>
      </c>
      <c r="D811">
        <f>COUNTIF(Arrivi!F$2:F$9994,B811)</f>
        <v>0</v>
      </c>
    </row>
    <row r="812" spans="1:4" ht="12.75">
      <c r="A812" s="4">
        <v>808</v>
      </c>
      <c r="B812" s="52" t="s">
        <v>918</v>
      </c>
      <c r="C812">
        <f>COUNTIF(Atleti!E$2:E$9997,A812)</f>
        <v>0</v>
      </c>
      <c r="D812">
        <f>COUNTIF(Arrivi!F$2:F$9994,B812)</f>
        <v>0</v>
      </c>
    </row>
    <row r="813" spans="1:4" ht="12.75">
      <c r="A813" s="4">
        <v>809</v>
      </c>
      <c r="B813" s="52" t="s">
        <v>919</v>
      </c>
      <c r="C813">
        <f>COUNTIF(Atleti!E$2:E$9997,A813)</f>
        <v>0</v>
      </c>
      <c r="D813">
        <f>COUNTIF(Arrivi!F$2:F$9994,B813)</f>
        <v>0</v>
      </c>
    </row>
    <row r="814" spans="1:4" ht="12.75">
      <c r="A814" s="4">
        <v>810</v>
      </c>
      <c r="B814" s="52" t="s">
        <v>920</v>
      </c>
      <c r="C814">
        <f>COUNTIF(Atleti!E$2:E$9997,A814)</f>
        <v>0</v>
      </c>
      <c r="D814">
        <f>COUNTIF(Arrivi!F$2:F$9994,B814)</f>
        <v>0</v>
      </c>
    </row>
    <row r="815" spans="1:4" ht="12.75">
      <c r="A815" s="4">
        <v>811</v>
      </c>
      <c r="B815" s="52" t="s">
        <v>921</v>
      </c>
      <c r="C815">
        <f>COUNTIF(Atleti!E$2:E$9997,A815)</f>
        <v>0</v>
      </c>
      <c r="D815">
        <f>COUNTIF(Arrivi!F$2:F$9994,B815)</f>
        <v>0</v>
      </c>
    </row>
    <row r="816" spans="1:4" ht="12.75">
      <c r="A816" s="4">
        <v>812</v>
      </c>
      <c r="B816" s="52" t="s">
        <v>922</v>
      </c>
      <c r="C816">
        <f>COUNTIF(Atleti!E$2:E$9997,A816)</f>
        <v>0</v>
      </c>
      <c r="D816">
        <f>COUNTIF(Arrivi!F$2:F$9994,B816)</f>
        <v>0</v>
      </c>
    </row>
    <row r="817" spans="1:4" ht="12.75">
      <c r="A817" s="4">
        <v>813</v>
      </c>
      <c r="B817" s="52" t="s">
        <v>923</v>
      </c>
      <c r="C817">
        <f>COUNTIF(Atleti!E$2:E$9997,A817)</f>
        <v>0</v>
      </c>
      <c r="D817">
        <f>COUNTIF(Arrivi!F$2:F$9994,B817)</f>
        <v>0</v>
      </c>
    </row>
    <row r="818" spans="1:4" ht="12.75">
      <c r="A818" s="4">
        <v>814</v>
      </c>
      <c r="B818" s="52" t="s">
        <v>924</v>
      </c>
      <c r="C818">
        <f>COUNTIF(Atleti!E$2:E$9997,A818)</f>
        <v>0</v>
      </c>
      <c r="D818">
        <f>COUNTIF(Arrivi!F$2:F$9994,B818)</f>
        <v>0</v>
      </c>
    </row>
    <row r="819" spans="1:4" ht="12.75">
      <c r="A819" s="4">
        <v>815</v>
      </c>
      <c r="B819" s="52" t="s">
        <v>925</v>
      </c>
      <c r="C819">
        <f>COUNTIF(Atleti!E$2:E$9997,A819)</f>
        <v>0</v>
      </c>
      <c r="D819">
        <f>COUNTIF(Arrivi!F$2:F$9994,B819)</f>
        <v>0</v>
      </c>
    </row>
    <row r="820" spans="1:4" ht="12.75">
      <c r="A820" s="4">
        <v>816</v>
      </c>
      <c r="B820" s="52" t="s">
        <v>926</v>
      </c>
      <c r="C820">
        <f>COUNTIF(Atleti!E$2:E$9997,A820)</f>
        <v>0</v>
      </c>
      <c r="D820">
        <f>COUNTIF(Arrivi!F$2:F$9994,B820)</f>
        <v>0</v>
      </c>
    </row>
    <row r="821" spans="1:4" ht="12.75">
      <c r="A821" s="4">
        <v>817</v>
      </c>
      <c r="B821" s="52" t="s">
        <v>927</v>
      </c>
      <c r="C821">
        <f>COUNTIF(Atleti!E$2:E$9997,A821)</f>
        <v>0</v>
      </c>
      <c r="D821">
        <f>COUNTIF(Arrivi!F$2:F$9994,B821)</f>
        <v>0</v>
      </c>
    </row>
    <row r="822" spans="1:4" ht="12.75">
      <c r="A822" s="4">
        <v>818</v>
      </c>
      <c r="B822" s="52" t="s">
        <v>928</v>
      </c>
      <c r="C822">
        <f>COUNTIF(Atleti!E$2:E$9997,A822)</f>
        <v>0</v>
      </c>
      <c r="D822">
        <f>COUNTIF(Arrivi!F$2:F$9994,B822)</f>
        <v>0</v>
      </c>
    </row>
    <row r="823" spans="1:4" ht="12.75">
      <c r="A823" s="4">
        <v>819</v>
      </c>
      <c r="B823" s="52" t="s">
        <v>929</v>
      </c>
      <c r="C823">
        <f>COUNTIF(Atleti!E$2:E$9997,A823)</f>
        <v>0</v>
      </c>
      <c r="D823">
        <f>COUNTIF(Arrivi!F$2:F$9994,B823)</f>
        <v>0</v>
      </c>
    </row>
    <row r="824" spans="1:4" ht="12.75">
      <c r="A824" s="4">
        <v>820</v>
      </c>
      <c r="B824" s="52" t="s">
        <v>930</v>
      </c>
      <c r="C824">
        <f>COUNTIF(Atleti!E$2:E$9997,A824)</f>
        <v>0</v>
      </c>
      <c r="D824">
        <f>COUNTIF(Arrivi!F$2:F$9994,B824)</f>
        <v>0</v>
      </c>
    </row>
    <row r="825" spans="1:4" ht="12.75">
      <c r="A825" s="4">
        <v>821</v>
      </c>
      <c r="B825" s="52" t="s">
        <v>931</v>
      </c>
      <c r="C825">
        <f>COUNTIF(Atleti!E$2:E$9997,A825)</f>
        <v>0</v>
      </c>
      <c r="D825">
        <f>COUNTIF(Arrivi!F$2:F$9994,B825)</f>
        <v>0</v>
      </c>
    </row>
    <row r="826" spans="1:4" ht="12.75">
      <c r="A826" s="4">
        <v>822</v>
      </c>
      <c r="B826" s="52" t="s">
        <v>932</v>
      </c>
      <c r="C826">
        <f>COUNTIF(Atleti!E$2:E$9997,A826)</f>
        <v>0</v>
      </c>
      <c r="D826">
        <f>COUNTIF(Arrivi!F$2:F$9994,B826)</f>
        <v>0</v>
      </c>
    </row>
    <row r="827" spans="1:4" ht="12.75">
      <c r="A827" s="4">
        <v>823</v>
      </c>
      <c r="B827" s="52" t="s">
        <v>933</v>
      </c>
      <c r="C827">
        <f>COUNTIF(Atleti!E$2:E$9997,A827)</f>
        <v>0</v>
      </c>
      <c r="D827">
        <f>COUNTIF(Arrivi!F$2:F$9994,B827)</f>
        <v>0</v>
      </c>
    </row>
    <row r="828" spans="1:4" ht="12.75">
      <c r="A828" s="4">
        <v>824</v>
      </c>
      <c r="B828" s="52" t="s">
        <v>934</v>
      </c>
      <c r="C828">
        <f>COUNTIF(Atleti!E$2:E$9997,A828)</f>
        <v>0</v>
      </c>
      <c r="D828">
        <f>COUNTIF(Arrivi!F$2:F$9994,B828)</f>
        <v>0</v>
      </c>
    </row>
    <row r="829" spans="1:4" ht="12.75">
      <c r="A829" s="4">
        <v>825</v>
      </c>
      <c r="B829" s="52" t="s">
        <v>935</v>
      </c>
      <c r="C829">
        <f>COUNTIF(Atleti!E$2:E$9997,A829)</f>
        <v>0</v>
      </c>
      <c r="D829">
        <f>COUNTIF(Arrivi!F$2:F$9994,B829)</f>
        <v>0</v>
      </c>
    </row>
    <row r="830" spans="1:4" ht="12.75">
      <c r="A830" s="4">
        <v>826</v>
      </c>
      <c r="B830" s="52" t="s">
        <v>936</v>
      </c>
      <c r="C830">
        <f>COUNTIF(Atleti!E$2:E$9997,A830)</f>
        <v>0</v>
      </c>
      <c r="D830">
        <f>COUNTIF(Arrivi!F$2:F$9994,B830)</f>
        <v>0</v>
      </c>
    </row>
    <row r="831" spans="1:4" ht="12.75">
      <c r="A831" s="4">
        <v>827</v>
      </c>
      <c r="B831" s="52" t="s">
        <v>937</v>
      </c>
      <c r="C831">
        <f>COUNTIF(Atleti!E$2:E$9997,A831)</f>
        <v>2</v>
      </c>
      <c r="D831">
        <f>COUNTIF(Arrivi!F$2:F$9994,B831)</f>
        <v>2</v>
      </c>
    </row>
    <row r="832" spans="1:4" ht="12.75">
      <c r="A832" s="4">
        <v>828</v>
      </c>
      <c r="B832" s="52" t="s">
        <v>938</v>
      </c>
      <c r="C832">
        <f>COUNTIF(Atleti!E$2:E$9997,A832)</f>
        <v>0</v>
      </c>
      <c r="D832">
        <f>COUNTIF(Arrivi!F$2:F$9994,B832)</f>
        <v>0</v>
      </c>
    </row>
    <row r="833" spans="1:4" ht="12.75">
      <c r="A833" s="4">
        <v>829</v>
      </c>
      <c r="B833" s="52" t="s">
        <v>939</v>
      </c>
      <c r="C833">
        <f>COUNTIF(Atleti!E$2:E$9997,A833)</f>
        <v>0</v>
      </c>
      <c r="D833">
        <f>COUNTIF(Arrivi!F$2:F$9994,B833)</f>
        <v>0</v>
      </c>
    </row>
    <row r="834" spans="1:4" ht="12.75">
      <c r="A834" s="4">
        <v>830</v>
      </c>
      <c r="B834" s="52" t="s">
        <v>940</v>
      </c>
      <c r="C834">
        <f>COUNTIF(Atleti!E$2:E$9997,A834)</f>
        <v>0</v>
      </c>
      <c r="D834">
        <f>COUNTIF(Arrivi!F$2:F$9994,B834)</f>
        <v>0</v>
      </c>
    </row>
    <row r="835" spans="1:4" ht="12.75">
      <c r="A835" s="4">
        <v>831</v>
      </c>
      <c r="B835" s="52" t="s">
        <v>941</v>
      </c>
      <c r="C835">
        <f>COUNTIF(Atleti!E$2:E$9997,A835)</f>
        <v>0</v>
      </c>
      <c r="D835">
        <f>COUNTIF(Arrivi!F$2:F$9994,B835)</f>
        <v>0</v>
      </c>
    </row>
    <row r="836" spans="1:4" ht="12.75">
      <c r="A836" s="4">
        <v>832</v>
      </c>
      <c r="B836" s="52" t="s">
        <v>942</v>
      </c>
      <c r="C836">
        <f>COUNTIF(Atleti!E$2:E$9997,A836)</f>
        <v>0</v>
      </c>
      <c r="D836">
        <f>COUNTIF(Arrivi!F$2:F$9994,B836)</f>
        <v>0</v>
      </c>
    </row>
    <row r="837" spans="1:4" ht="12.75">
      <c r="A837" s="4">
        <v>833</v>
      </c>
      <c r="B837" s="52" t="s">
        <v>943</v>
      </c>
      <c r="C837">
        <f>COUNTIF(Atleti!E$2:E$9997,A837)</f>
        <v>0</v>
      </c>
      <c r="D837">
        <f>COUNTIF(Arrivi!F$2:F$9994,B837)</f>
        <v>0</v>
      </c>
    </row>
    <row r="838" spans="1:4" ht="12.75">
      <c r="A838" s="4">
        <v>834</v>
      </c>
      <c r="B838" s="52" t="s">
        <v>944</v>
      </c>
      <c r="C838">
        <f>COUNTIF(Atleti!E$2:E$9997,A838)</f>
        <v>0</v>
      </c>
      <c r="D838">
        <f>COUNTIF(Arrivi!F$2:F$9994,B838)</f>
        <v>0</v>
      </c>
    </row>
    <row r="839" spans="1:4" ht="12.75">
      <c r="A839" s="4">
        <v>835</v>
      </c>
      <c r="B839" s="52" t="s">
        <v>945</v>
      </c>
      <c r="C839">
        <f>COUNTIF(Atleti!E$2:E$9997,A839)</f>
        <v>0</v>
      </c>
      <c r="D839">
        <f>COUNTIF(Arrivi!F$2:F$9994,B839)</f>
        <v>0</v>
      </c>
    </row>
    <row r="840" spans="1:4" ht="12.75">
      <c r="A840" s="4">
        <v>836</v>
      </c>
      <c r="B840" s="52" t="s">
        <v>946</v>
      </c>
      <c r="C840">
        <f>COUNTIF(Atleti!E$2:E$9997,A840)</f>
        <v>0</v>
      </c>
      <c r="D840">
        <f>COUNTIF(Arrivi!F$2:F$9994,B840)</f>
        <v>0</v>
      </c>
    </row>
    <row r="841" spans="1:4" ht="12.75">
      <c r="A841" s="4">
        <v>837</v>
      </c>
      <c r="B841" s="52" t="s">
        <v>947</v>
      </c>
      <c r="C841">
        <f>COUNTIF(Atleti!E$2:E$9997,A841)</f>
        <v>0</v>
      </c>
      <c r="D841">
        <f>COUNTIF(Arrivi!F$2:F$9994,B841)</f>
        <v>0</v>
      </c>
    </row>
    <row r="842" spans="1:4" ht="12.75">
      <c r="A842" s="4">
        <v>838</v>
      </c>
      <c r="B842" s="52" t="s">
        <v>948</v>
      </c>
      <c r="C842">
        <f>COUNTIF(Atleti!E$2:E$9997,A842)</f>
        <v>0</v>
      </c>
      <c r="D842">
        <f>COUNTIF(Arrivi!F$2:F$9994,B842)</f>
        <v>0</v>
      </c>
    </row>
    <row r="843" spans="1:4" ht="12.75">
      <c r="A843" s="4">
        <v>839</v>
      </c>
      <c r="B843" s="52" t="s">
        <v>949</v>
      </c>
      <c r="C843">
        <f>COUNTIF(Atleti!E$2:E$9997,A843)</f>
        <v>0</v>
      </c>
      <c r="D843">
        <f>COUNTIF(Arrivi!F$2:F$9994,B843)</f>
        <v>0</v>
      </c>
    </row>
    <row r="844" spans="1:4" ht="12.75">
      <c r="A844" s="4">
        <v>840</v>
      </c>
      <c r="B844" s="52" t="s">
        <v>950</v>
      </c>
      <c r="C844">
        <f>COUNTIF(Atleti!E$2:E$9997,A844)</f>
        <v>0</v>
      </c>
      <c r="D844">
        <f>COUNTIF(Arrivi!F$2:F$9994,B844)</f>
        <v>0</v>
      </c>
    </row>
    <row r="845" spans="1:4" ht="12.75">
      <c r="A845" s="4">
        <v>841</v>
      </c>
      <c r="B845" s="52" t="s">
        <v>951</v>
      </c>
      <c r="C845">
        <f>COUNTIF(Atleti!E$2:E$9997,A845)</f>
        <v>0</v>
      </c>
      <c r="D845">
        <f>COUNTIF(Arrivi!F$2:F$9994,B845)</f>
        <v>0</v>
      </c>
    </row>
    <row r="846" spans="1:4" ht="12.75">
      <c r="A846" s="4">
        <v>842</v>
      </c>
      <c r="B846" s="52" t="s">
        <v>952</v>
      </c>
      <c r="C846">
        <f>COUNTIF(Atleti!E$2:E$9997,A846)</f>
        <v>3</v>
      </c>
      <c r="D846">
        <f>COUNTIF(Arrivi!F$2:F$9994,B846)</f>
        <v>3</v>
      </c>
    </row>
    <row r="847" spans="1:4" ht="12.75">
      <c r="A847" s="4">
        <v>843</v>
      </c>
      <c r="B847" s="52" t="s">
        <v>1556</v>
      </c>
      <c r="C847">
        <f>COUNTIF(Atleti!E$2:E$9997,A847)</f>
        <v>0</v>
      </c>
      <c r="D847">
        <f>COUNTIF(Arrivi!F$2:F$9994,B847)</f>
        <v>0</v>
      </c>
    </row>
    <row r="848" spans="1:4" ht="12.75">
      <c r="A848" s="4">
        <v>844</v>
      </c>
      <c r="B848" s="52" t="s">
        <v>953</v>
      </c>
      <c r="C848">
        <f>COUNTIF(Atleti!E$2:E$9997,A848)</f>
        <v>0</v>
      </c>
      <c r="D848">
        <f>COUNTIF(Arrivi!F$2:F$9994,B848)</f>
        <v>0</v>
      </c>
    </row>
    <row r="849" spans="1:4" ht="12.75">
      <c r="A849" s="4">
        <v>845</v>
      </c>
      <c r="B849" s="52" t="s">
        <v>954</v>
      </c>
      <c r="C849">
        <f>COUNTIF(Atleti!E$2:E$9997,A849)</f>
        <v>0</v>
      </c>
      <c r="D849">
        <f>COUNTIF(Arrivi!F$2:F$9994,B849)</f>
        <v>0</v>
      </c>
    </row>
    <row r="850" spans="1:4" ht="12.75">
      <c r="A850" s="4">
        <v>846</v>
      </c>
      <c r="B850" s="52" t="s">
        <v>955</v>
      </c>
      <c r="C850">
        <f>COUNTIF(Atleti!E$2:E$9997,A850)</f>
        <v>0</v>
      </c>
      <c r="D850">
        <f>COUNTIF(Arrivi!F$2:F$9994,B850)</f>
        <v>0</v>
      </c>
    </row>
    <row r="851" spans="1:4" ht="12.75">
      <c r="A851" s="4">
        <v>847</v>
      </c>
      <c r="B851" s="52" t="s">
        <v>956</v>
      </c>
      <c r="C851">
        <f>COUNTIF(Atleti!E$2:E$9997,A851)</f>
        <v>0</v>
      </c>
      <c r="D851">
        <f>COUNTIF(Arrivi!F$2:F$9994,B851)</f>
        <v>0</v>
      </c>
    </row>
    <row r="852" spans="1:4" ht="12.75">
      <c r="A852" s="4">
        <v>848</v>
      </c>
      <c r="B852" s="52" t="s">
        <v>957</v>
      </c>
      <c r="C852">
        <f>COUNTIF(Atleti!E$2:E$9997,A852)</f>
        <v>0</v>
      </c>
      <c r="D852">
        <f>COUNTIF(Arrivi!F$2:F$9994,B852)</f>
        <v>0</v>
      </c>
    </row>
    <row r="853" spans="1:4" ht="12.75">
      <c r="A853" s="4">
        <v>849</v>
      </c>
      <c r="B853" s="52" t="s">
        <v>958</v>
      </c>
      <c r="C853">
        <f>COUNTIF(Atleti!E$2:E$9997,A853)</f>
        <v>0</v>
      </c>
      <c r="D853">
        <f>COUNTIF(Arrivi!F$2:F$9994,B853)</f>
        <v>0</v>
      </c>
    </row>
    <row r="854" spans="1:4" ht="12.75">
      <c r="A854" s="4">
        <v>850</v>
      </c>
      <c r="B854" s="52" t="s">
        <v>959</v>
      </c>
      <c r="C854">
        <f>COUNTIF(Atleti!E$2:E$9997,A854)</f>
        <v>0</v>
      </c>
      <c r="D854">
        <f>COUNTIF(Arrivi!F$2:F$9994,B854)</f>
        <v>0</v>
      </c>
    </row>
    <row r="855" spans="1:4" ht="12.75">
      <c r="A855" s="4">
        <v>851</v>
      </c>
      <c r="B855" s="52" t="s">
        <v>960</v>
      </c>
      <c r="C855">
        <f>COUNTIF(Atleti!E$2:E$9997,A855)</f>
        <v>0</v>
      </c>
      <c r="D855">
        <f>COUNTIF(Arrivi!F$2:F$9994,B855)</f>
        <v>0</v>
      </c>
    </row>
    <row r="856" spans="1:4" ht="12.75">
      <c r="A856" s="4">
        <v>852</v>
      </c>
      <c r="B856" s="52" t="s">
        <v>961</v>
      </c>
      <c r="C856">
        <f>COUNTIF(Atleti!E$2:E$9997,A856)</f>
        <v>0</v>
      </c>
      <c r="D856">
        <f>COUNTIF(Arrivi!F$2:F$9994,B856)</f>
        <v>0</v>
      </c>
    </row>
    <row r="857" spans="1:4" ht="12.75">
      <c r="A857" s="4">
        <v>853</v>
      </c>
      <c r="B857" s="52" t="s">
        <v>962</v>
      </c>
      <c r="C857">
        <f>COUNTIF(Atleti!E$2:E$9997,A857)</f>
        <v>0</v>
      </c>
      <c r="D857">
        <f>COUNTIF(Arrivi!F$2:F$9994,B857)</f>
        <v>0</v>
      </c>
    </row>
    <row r="858" spans="1:4" ht="12.75">
      <c r="A858" s="4">
        <v>854</v>
      </c>
      <c r="B858" s="52" t="s">
        <v>963</v>
      </c>
      <c r="C858">
        <f>COUNTIF(Atleti!E$2:E$9997,A858)</f>
        <v>0</v>
      </c>
      <c r="D858">
        <f>COUNTIF(Arrivi!F$2:F$9994,B858)</f>
        <v>0</v>
      </c>
    </row>
    <row r="859" spans="1:4" ht="12.75">
      <c r="A859" s="4">
        <v>855</v>
      </c>
      <c r="B859" s="52" t="s">
        <v>964</v>
      </c>
      <c r="C859">
        <f>COUNTIF(Atleti!E$2:E$9997,A859)</f>
        <v>0</v>
      </c>
      <c r="D859">
        <f>COUNTIF(Arrivi!F$2:F$9994,B859)</f>
        <v>0</v>
      </c>
    </row>
    <row r="860" spans="1:4" ht="12.75">
      <c r="A860" s="4">
        <v>856</v>
      </c>
      <c r="B860" s="52" t="s">
        <v>965</v>
      </c>
      <c r="C860">
        <f>COUNTIF(Atleti!E$2:E$9997,A860)</f>
        <v>2</v>
      </c>
      <c r="D860">
        <f>COUNTIF(Arrivi!F$2:F$9994,B860)</f>
        <v>2</v>
      </c>
    </row>
    <row r="861" spans="1:4" ht="12.75">
      <c r="A861" s="4">
        <v>857</v>
      </c>
      <c r="B861" s="52" t="s">
        <v>966</v>
      </c>
      <c r="C861">
        <f>COUNTIF(Atleti!E$2:E$9997,A861)</f>
        <v>0</v>
      </c>
      <c r="D861">
        <f>COUNTIF(Arrivi!F$2:F$9994,B861)</f>
        <v>0</v>
      </c>
    </row>
    <row r="862" spans="1:4" ht="12.75">
      <c r="A862" s="4">
        <v>858</v>
      </c>
      <c r="B862" s="52" t="s">
        <v>967</v>
      </c>
      <c r="C862">
        <f>COUNTIF(Atleti!E$2:E$9997,A862)</f>
        <v>0</v>
      </c>
      <c r="D862">
        <f>COUNTIF(Arrivi!F$2:F$9994,B862)</f>
        <v>0</v>
      </c>
    </row>
    <row r="863" spans="1:4" ht="12.75">
      <c r="A863" s="4">
        <v>859</v>
      </c>
      <c r="B863" s="52" t="s">
        <v>968</v>
      </c>
      <c r="C863">
        <f>COUNTIF(Atleti!E$2:E$9997,A863)</f>
        <v>0</v>
      </c>
      <c r="D863">
        <f>COUNTIF(Arrivi!F$2:F$9994,B863)</f>
        <v>0</v>
      </c>
    </row>
    <row r="864" spans="1:4" ht="12.75">
      <c r="A864" s="4">
        <v>860</v>
      </c>
      <c r="B864" s="52" t="s">
        <v>969</v>
      </c>
      <c r="C864">
        <f>COUNTIF(Atleti!E$2:E$9997,A864)</f>
        <v>0</v>
      </c>
      <c r="D864">
        <f>COUNTIF(Arrivi!F$2:F$9994,B864)</f>
        <v>0</v>
      </c>
    </row>
    <row r="865" spans="1:4" ht="12.75">
      <c r="A865" s="4">
        <v>861</v>
      </c>
      <c r="B865" s="52" t="s">
        <v>970</v>
      </c>
      <c r="C865">
        <f>COUNTIF(Atleti!E$2:E$9997,A865)</f>
        <v>0</v>
      </c>
      <c r="D865">
        <f>COUNTIF(Arrivi!F$2:F$9994,B865)</f>
        <v>0</v>
      </c>
    </row>
    <row r="866" spans="1:4" ht="12.75">
      <c r="A866" s="4">
        <v>862</v>
      </c>
      <c r="B866" s="52" t="s">
        <v>971</v>
      </c>
      <c r="C866">
        <f>COUNTIF(Atleti!E$2:E$9997,A866)</f>
        <v>0</v>
      </c>
      <c r="D866">
        <f>COUNTIF(Arrivi!F$2:F$9994,B866)</f>
        <v>0</v>
      </c>
    </row>
    <row r="867" spans="1:4" ht="12.75">
      <c r="A867" s="4">
        <v>863</v>
      </c>
      <c r="B867" s="52" t="s">
        <v>972</v>
      </c>
      <c r="C867">
        <f>COUNTIF(Atleti!E$2:E$9997,A867)</f>
        <v>0</v>
      </c>
      <c r="D867">
        <f>COUNTIF(Arrivi!F$2:F$9994,B867)</f>
        <v>0</v>
      </c>
    </row>
    <row r="868" spans="1:4" ht="12.75">
      <c r="A868" s="4">
        <v>864</v>
      </c>
      <c r="B868" s="52" t="s">
        <v>973</v>
      </c>
      <c r="C868">
        <f>COUNTIF(Atleti!E$2:E$9997,A868)</f>
        <v>0</v>
      </c>
      <c r="D868">
        <f>COUNTIF(Arrivi!F$2:F$9994,B868)</f>
        <v>0</v>
      </c>
    </row>
    <row r="869" spans="1:4" ht="12.75">
      <c r="A869" s="4">
        <v>865</v>
      </c>
      <c r="B869" s="52" t="s">
        <v>974</v>
      </c>
      <c r="C869">
        <f>COUNTIF(Atleti!E$2:E$9997,A869)</f>
        <v>0</v>
      </c>
      <c r="D869">
        <f>COUNTIF(Arrivi!F$2:F$9994,B869)</f>
        <v>0</v>
      </c>
    </row>
    <row r="870" spans="1:4" ht="12.75">
      <c r="A870" s="4">
        <v>866</v>
      </c>
      <c r="B870" s="52" t="s">
        <v>975</v>
      </c>
      <c r="C870">
        <f>COUNTIF(Atleti!E$2:E$9997,A870)</f>
        <v>0</v>
      </c>
      <c r="D870">
        <f>COUNTIF(Arrivi!F$2:F$9994,B870)</f>
        <v>0</v>
      </c>
    </row>
    <row r="871" spans="1:4" ht="12.75">
      <c r="A871" s="4">
        <v>867</v>
      </c>
      <c r="B871" s="52" t="s">
        <v>976</v>
      </c>
      <c r="C871">
        <f>COUNTIF(Atleti!E$2:E$9997,A871)</f>
        <v>0</v>
      </c>
      <c r="D871">
        <f>COUNTIF(Arrivi!F$2:F$9994,B871)</f>
        <v>0</v>
      </c>
    </row>
    <row r="872" spans="1:4" ht="12.75">
      <c r="A872" s="4">
        <v>868</v>
      </c>
      <c r="B872" s="52" t="s">
        <v>977</v>
      </c>
      <c r="C872">
        <f>COUNTIF(Atleti!E$2:E$9997,A872)</f>
        <v>0</v>
      </c>
      <c r="D872">
        <f>COUNTIF(Arrivi!F$2:F$9994,B872)</f>
        <v>0</v>
      </c>
    </row>
    <row r="873" spans="1:4" ht="12.75">
      <c r="A873" s="4">
        <v>869</v>
      </c>
      <c r="B873" s="52" t="s">
        <v>978</v>
      </c>
      <c r="C873">
        <f>COUNTIF(Atleti!E$2:E$9997,A873)</f>
        <v>0</v>
      </c>
      <c r="D873">
        <f>COUNTIF(Arrivi!F$2:F$9994,B873)</f>
        <v>0</v>
      </c>
    </row>
    <row r="874" spans="1:4" ht="12.75">
      <c r="A874" s="4">
        <v>870</v>
      </c>
      <c r="B874" s="52" t="s">
        <v>979</v>
      </c>
      <c r="C874">
        <f>COUNTIF(Atleti!E$2:E$9997,A874)</f>
        <v>0</v>
      </c>
      <c r="D874">
        <f>COUNTIF(Arrivi!F$2:F$9994,B874)</f>
        <v>0</v>
      </c>
    </row>
    <row r="875" spans="1:4" ht="12.75">
      <c r="A875" s="4">
        <v>871</v>
      </c>
      <c r="B875" s="52" t="s">
        <v>980</v>
      </c>
      <c r="C875">
        <f>COUNTIF(Atleti!E$2:E$9997,A875)</f>
        <v>0</v>
      </c>
      <c r="D875">
        <f>COUNTIF(Arrivi!F$2:F$9994,B875)</f>
        <v>0</v>
      </c>
    </row>
    <row r="876" spans="1:4" ht="12.75">
      <c r="A876" s="4">
        <v>872</v>
      </c>
      <c r="B876" s="52" t="s">
        <v>981</v>
      </c>
      <c r="C876">
        <f>COUNTIF(Atleti!E$2:E$9997,A876)</f>
        <v>0</v>
      </c>
      <c r="D876">
        <f>COUNTIF(Arrivi!F$2:F$9994,B876)</f>
        <v>0</v>
      </c>
    </row>
    <row r="877" spans="1:4" ht="12.75">
      <c r="A877" s="4">
        <v>1442</v>
      </c>
      <c r="B877" s="52" t="s">
        <v>1705</v>
      </c>
      <c r="C877">
        <f>COUNTIF(Atleti!E$2:E$9999,A877)</f>
        <v>0</v>
      </c>
      <c r="D877">
        <f>COUNTIF(Arrivi!F$2:F$9994,B877)</f>
        <v>0</v>
      </c>
    </row>
    <row r="878" spans="1:4" ht="12.75">
      <c r="A878" s="4">
        <v>873</v>
      </c>
      <c r="B878" s="52" t="s">
        <v>982</v>
      </c>
      <c r="C878">
        <f>COUNTIF(Atleti!E$2:E$9997,A878)</f>
        <v>0</v>
      </c>
      <c r="D878">
        <f>COUNTIF(Arrivi!F$2:F$9994,B878)</f>
        <v>0</v>
      </c>
    </row>
    <row r="879" spans="1:4" ht="12.75">
      <c r="A879" s="4">
        <v>874</v>
      </c>
      <c r="B879" s="52" t="s">
        <v>983</v>
      </c>
      <c r="C879">
        <f>COUNTIF(Atleti!E$2:E$9997,A879)</f>
        <v>0</v>
      </c>
      <c r="D879">
        <f>COUNTIF(Arrivi!F$2:F$9994,B879)</f>
        <v>0</v>
      </c>
    </row>
    <row r="880" spans="1:4" ht="12.75">
      <c r="A880" s="4">
        <v>875</v>
      </c>
      <c r="B880" s="52" t="s">
        <v>984</v>
      </c>
      <c r="C880">
        <f>COUNTIF(Atleti!E$2:E$9997,A880)</f>
        <v>0</v>
      </c>
      <c r="D880">
        <f>COUNTIF(Arrivi!F$2:F$9994,B880)</f>
        <v>0</v>
      </c>
    </row>
    <row r="881" spans="1:4" ht="12.75">
      <c r="A881" s="4">
        <v>876</v>
      </c>
      <c r="B881" s="52" t="s">
        <v>985</v>
      </c>
      <c r="C881">
        <f>COUNTIF(Atleti!E$2:E$9997,A881)</f>
        <v>0</v>
      </c>
      <c r="D881">
        <f>COUNTIF(Arrivi!F$2:F$9994,B881)</f>
        <v>0</v>
      </c>
    </row>
    <row r="882" spans="1:4" ht="12.75">
      <c r="A882" s="4">
        <v>877</v>
      </c>
      <c r="B882" s="52" t="s">
        <v>986</v>
      </c>
      <c r="C882">
        <f>COUNTIF(Atleti!E$2:E$9997,A882)</f>
        <v>0</v>
      </c>
      <c r="D882">
        <f>COUNTIF(Arrivi!F$2:F$9994,B882)</f>
        <v>0</v>
      </c>
    </row>
    <row r="883" spans="1:4" ht="12.75">
      <c r="A883" s="4">
        <v>878</v>
      </c>
      <c r="B883" s="52" t="s">
        <v>1557</v>
      </c>
      <c r="C883">
        <f>COUNTIF(Atleti!E$2:E$9997,A883)</f>
        <v>0</v>
      </c>
      <c r="D883">
        <f>COUNTIF(Arrivi!F$2:F$9994,B883)</f>
        <v>0</v>
      </c>
    </row>
    <row r="884" spans="1:4" ht="12.75">
      <c r="A884" s="4">
        <v>879</v>
      </c>
      <c r="B884" s="52" t="s">
        <v>1558</v>
      </c>
      <c r="C884">
        <f>COUNTIF(Atleti!E$2:E$9997,A884)</f>
        <v>0</v>
      </c>
      <c r="D884">
        <f>COUNTIF(Arrivi!F$2:F$9994,B884)</f>
        <v>0</v>
      </c>
    </row>
    <row r="885" spans="1:4" ht="12.75">
      <c r="A885" s="4">
        <v>880</v>
      </c>
      <c r="B885" s="52" t="s">
        <v>1559</v>
      </c>
      <c r="C885">
        <f>COUNTIF(Atleti!E$2:E$9997,A885)</f>
        <v>0</v>
      </c>
      <c r="D885">
        <f>COUNTIF(Arrivi!F$2:F$9994,B885)</f>
        <v>0</v>
      </c>
    </row>
    <row r="886" spans="1:4" ht="12.75">
      <c r="A886" s="4">
        <v>881</v>
      </c>
      <c r="B886" s="52" t="s">
        <v>987</v>
      </c>
      <c r="C886">
        <f>COUNTIF(Atleti!E$2:E$9997,A886)</f>
        <v>0</v>
      </c>
      <c r="D886">
        <f>COUNTIF(Arrivi!F$2:F$9994,B886)</f>
        <v>0</v>
      </c>
    </row>
    <row r="887" spans="1:4" ht="12.75">
      <c r="A887" s="4">
        <v>882</v>
      </c>
      <c r="B887" s="52" t="s">
        <v>988</v>
      </c>
      <c r="C887">
        <f>COUNTIF(Atleti!E$2:E$9997,A887)</f>
        <v>0</v>
      </c>
      <c r="D887">
        <f>COUNTIF(Arrivi!F$2:F$9994,B887)</f>
        <v>0</v>
      </c>
    </row>
    <row r="888" spans="1:4" ht="12.75">
      <c r="A888" s="4">
        <v>883</v>
      </c>
      <c r="B888" s="52" t="s">
        <v>989</v>
      </c>
      <c r="C888">
        <f>COUNTIF(Atleti!E$2:E$9997,A888)</f>
        <v>0</v>
      </c>
      <c r="D888">
        <f>COUNTIF(Arrivi!F$2:F$9994,B888)</f>
        <v>0</v>
      </c>
    </row>
    <row r="889" spans="1:4" ht="12.75">
      <c r="A889" s="4">
        <v>884</v>
      </c>
      <c r="B889" s="52" t="s">
        <v>990</v>
      </c>
      <c r="C889">
        <f>COUNTIF(Atleti!E$2:E$9997,A889)</f>
        <v>0</v>
      </c>
      <c r="D889">
        <f>COUNTIF(Arrivi!F$2:F$9994,B889)</f>
        <v>0</v>
      </c>
    </row>
    <row r="890" spans="1:4" ht="12.75">
      <c r="A890" s="4">
        <v>885</v>
      </c>
      <c r="B890" s="52" t="s">
        <v>991</v>
      </c>
      <c r="C890">
        <f>COUNTIF(Atleti!E$2:E$9997,A890)</f>
        <v>0</v>
      </c>
      <c r="D890">
        <f>COUNTIF(Arrivi!F$2:F$9994,B890)</f>
        <v>0</v>
      </c>
    </row>
    <row r="891" spans="1:4" ht="12.75">
      <c r="A891" s="4">
        <v>886</v>
      </c>
      <c r="B891" s="52" t="s">
        <v>992</v>
      </c>
      <c r="C891">
        <f>COUNTIF(Atleti!E$2:E$9997,A891)</f>
        <v>0</v>
      </c>
      <c r="D891">
        <f>COUNTIF(Arrivi!F$2:F$9994,B891)</f>
        <v>0</v>
      </c>
    </row>
    <row r="892" spans="1:4" ht="12.75">
      <c r="A892" s="4">
        <v>887</v>
      </c>
      <c r="B892" s="52" t="s">
        <v>993</v>
      </c>
      <c r="C892">
        <f>COUNTIF(Atleti!E$2:E$9997,A892)</f>
        <v>0</v>
      </c>
      <c r="D892">
        <f>COUNTIF(Arrivi!F$2:F$9994,B892)</f>
        <v>0</v>
      </c>
    </row>
    <row r="893" spans="1:4" ht="12.75">
      <c r="A893" s="4">
        <v>888</v>
      </c>
      <c r="B893" s="52" t="s">
        <v>994</v>
      </c>
      <c r="C893">
        <f>COUNTIF(Atleti!E$2:E$9997,A893)</f>
        <v>0</v>
      </c>
      <c r="D893">
        <f>COUNTIF(Arrivi!F$2:F$9994,B893)</f>
        <v>0</v>
      </c>
    </row>
    <row r="894" spans="1:4" ht="12.75">
      <c r="A894" s="4">
        <v>889</v>
      </c>
      <c r="B894" s="52" t="s">
        <v>995</v>
      </c>
      <c r="C894">
        <f>COUNTIF(Atleti!E$2:E$9997,A894)</f>
        <v>0</v>
      </c>
      <c r="D894">
        <f>COUNTIF(Arrivi!F$2:F$9994,B894)</f>
        <v>0</v>
      </c>
    </row>
    <row r="895" spans="1:4" ht="12.75">
      <c r="A895" s="4">
        <v>890</v>
      </c>
      <c r="B895" s="52" t="s">
        <v>996</v>
      </c>
      <c r="C895">
        <f>COUNTIF(Atleti!E$2:E$9997,A895)</f>
        <v>0</v>
      </c>
      <c r="D895">
        <f>COUNTIF(Arrivi!F$2:F$9994,B895)</f>
        <v>0</v>
      </c>
    </row>
    <row r="896" spans="1:4" ht="12.75">
      <c r="A896" s="4">
        <v>891</v>
      </c>
      <c r="B896" s="52" t="s">
        <v>997</v>
      </c>
      <c r="C896">
        <f>COUNTIF(Atleti!E$2:E$9997,A896)</f>
        <v>0</v>
      </c>
      <c r="D896">
        <f>COUNTIF(Arrivi!F$2:F$9994,B896)</f>
        <v>0</v>
      </c>
    </row>
    <row r="897" spans="1:4" ht="12.75">
      <c r="A897" s="4">
        <v>892</v>
      </c>
      <c r="B897" s="52" t="s">
        <v>998</v>
      </c>
      <c r="C897">
        <f>COUNTIF(Atleti!E$2:E$9997,A897)</f>
        <v>0</v>
      </c>
      <c r="D897">
        <f>COUNTIF(Arrivi!F$2:F$9994,B897)</f>
        <v>0</v>
      </c>
    </row>
    <row r="898" spans="1:4" ht="12.75">
      <c r="A898" s="4">
        <v>893</v>
      </c>
      <c r="B898" s="52" t="s">
        <v>999</v>
      </c>
      <c r="C898">
        <f>COUNTIF(Atleti!E$2:E$9997,A898)</f>
        <v>0</v>
      </c>
      <c r="D898">
        <f>COUNTIF(Arrivi!F$2:F$9994,B898)</f>
        <v>0</v>
      </c>
    </row>
    <row r="899" spans="1:4" ht="12.75">
      <c r="A899" s="4">
        <v>894</v>
      </c>
      <c r="B899" s="52" t="s">
        <v>1000</v>
      </c>
      <c r="C899">
        <f>COUNTIF(Atleti!E$2:E$9997,A899)</f>
        <v>0</v>
      </c>
      <c r="D899">
        <f>COUNTIF(Arrivi!F$2:F$9994,B899)</f>
        <v>0</v>
      </c>
    </row>
    <row r="900" spans="1:4" ht="12.75">
      <c r="A900" s="4">
        <v>895</v>
      </c>
      <c r="B900" s="52" t="s">
        <v>1001</v>
      </c>
      <c r="C900">
        <f>COUNTIF(Atleti!E$2:E$9997,A900)</f>
        <v>0</v>
      </c>
      <c r="D900">
        <f>COUNTIF(Arrivi!F$2:F$9994,B900)</f>
        <v>0</v>
      </c>
    </row>
    <row r="901" spans="1:4" ht="12.75">
      <c r="A901" s="4">
        <v>896</v>
      </c>
      <c r="B901" s="52" t="s">
        <v>1560</v>
      </c>
      <c r="C901">
        <f>COUNTIF(Atleti!E$2:E$9997,A901)</f>
        <v>0</v>
      </c>
      <c r="D901">
        <f>COUNTIF(Arrivi!F$2:F$9994,B901)</f>
        <v>0</v>
      </c>
    </row>
    <row r="902" spans="1:4" ht="12.75">
      <c r="A902" s="4">
        <v>897</v>
      </c>
      <c r="B902" s="52" t="s">
        <v>1002</v>
      </c>
      <c r="C902">
        <f>COUNTIF(Atleti!E$2:E$9997,A902)</f>
        <v>0</v>
      </c>
      <c r="D902">
        <f>COUNTIF(Arrivi!F$2:F$9994,B902)</f>
        <v>0</v>
      </c>
    </row>
    <row r="903" spans="1:4" ht="12.75">
      <c r="A903" s="4">
        <v>898</v>
      </c>
      <c r="B903" s="52" t="s">
        <v>1003</v>
      </c>
      <c r="C903">
        <f>COUNTIF(Atleti!E$2:E$9997,A903)</f>
        <v>0</v>
      </c>
      <c r="D903">
        <f>COUNTIF(Arrivi!F$2:F$9994,B903)</f>
        <v>0</v>
      </c>
    </row>
    <row r="904" spans="1:4" ht="12.75">
      <c r="A904" s="4">
        <v>899</v>
      </c>
      <c r="B904" s="52" t="s">
        <v>1004</v>
      </c>
      <c r="C904">
        <f>COUNTIF(Atleti!E$2:E$9997,A904)</f>
        <v>0</v>
      </c>
      <c r="D904">
        <f>COUNTIF(Arrivi!F$2:F$9994,B904)</f>
        <v>0</v>
      </c>
    </row>
    <row r="905" spans="1:4" ht="12.75">
      <c r="A905" s="4">
        <v>900</v>
      </c>
      <c r="B905" s="52" t="s">
        <v>1005</v>
      </c>
      <c r="C905">
        <f>COUNTIF(Atleti!E$2:E$9997,A905)</f>
        <v>0</v>
      </c>
      <c r="D905">
        <f>COUNTIF(Arrivi!F$2:F$9994,B905)</f>
        <v>0</v>
      </c>
    </row>
    <row r="906" spans="1:4" ht="12.75">
      <c r="A906" s="4">
        <v>901</v>
      </c>
      <c r="B906" s="52" t="s">
        <v>1006</v>
      </c>
      <c r="C906">
        <f>COUNTIF(Atleti!E$2:E$9997,A906)</f>
        <v>0</v>
      </c>
      <c r="D906">
        <f>COUNTIF(Arrivi!F$2:F$9994,B906)</f>
        <v>0</v>
      </c>
    </row>
    <row r="907" spans="1:4" ht="12.75">
      <c r="A907" s="4">
        <v>902</v>
      </c>
      <c r="B907" s="52" t="s">
        <v>1007</v>
      </c>
      <c r="C907">
        <f>COUNTIF(Atleti!E$2:E$9997,A907)</f>
        <v>0</v>
      </c>
      <c r="D907">
        <f>COUNTIF(Arrivi!F$2:F$9994,B907)</f>
        <v>0</v>
      </c>
    </row>
    <row r="908" spans="1:4" ht="12.75">
      <c r="A908" s="4">
        <v>903</v>
      </c>
      <c r="B908" s="52" t="s">
        <v>1008</v>
      </c>
      <c r="C908">
        <f>COUNTIF(Atleti!E$2:E$9997,A908)</f>
        <v>0</v>
      </c>
      <c r="D908">
        <f>COUNTIF(Arrivi!F$2:F$9994,B908)</f>
        <v>0</v>
      </c>
    </row>
    <row r="909" spans="1:4" ht="12.75">
      <c r="A909" s="4">
        <v>904</v>
      </c>
      <c r="B909" s="52" t="s">
        <v>1009</v>
      </c>
      <c r="C909">
        <f>COUNTIF(Atleti!E$2:E$9997,A909)</f>
        <v>0</v>
      </c>
      <c r="D909">
        <f>COUNTIF(Arrivi!F$2:F$9994,B909)</f>
        <v>0</v>
      </c>
    </row>
    <row r="910" spans="1:4" ht="12.75">
      <c r="A910" s="4">
        <v>905</v>
      </c>
      <c r="B910" s="52" t="s">
        <v>1010</v>
      </c>
      <c r="C910">
        <f>COUNTIF(Atleti!E$2:E$9997,A910)</f>
        <v>0</v>
      </c>
      <c r="D910">
        <f>COUNTIF(Arrivi!F$2:F$9994,B910)</f>
        <v>0</v>
      </c>
    </row>
    <row r="911" spans="1:4" ht="12.75">
      <c r="A911" s="4">
        <v>906</v>
      </c>
      <c r="B911" s="52" t="s">
        <v>1011</v>
      </c>
      <c r="C911">
        <f>COUNTIF(Atleti!E$2:E$9997,A911)</f>
        <v>0</v>
      </c>
      <c r="D911">
        <f>COUNTIF(Arrivi!F$2:F$9994,B911)</f>
        <v>0</v>
      </c>
    </row>
    <row r="912" spans="1:4" ht="12.75">
      <c r="A912" s="4">
        <v>907</v>
      </c>
      <c r="B912" s="52" t="s">
        <v>1012</v>
      </c>
      <c r="C912">
        <f>COUNTIF(Atleti!E$2:E$9997,A912)</f>
        <v>0</v>
      </c>
      <c r="D912">
        <f>COUNTIF(Arrivi!F$2:F$9994,B912)</f>
        <v>0</v>
      </c>
    </row>
    <row r="913" spans="1:4" ht="12.75">
      <c r="A913" s="4">
        <v>908</v>
      </c>
      <c r="B913" s="52" t="s">
        <v>1013</v>
      </c>
      <c r="C913">
        <f>COUNTIF(Atleti!E$2:E$9997,A913)</f>
        <v>0</v>
      </c>
      <c r="D913">
        <f>COUNTIF(Arrivi!F$2:F$9994,B913)</f>
        <v>0</v>
      </c>
    </row>
    <row r="914" spans="1:4" ht="12.75">
      <c r="A914" s="4">
        <v>909</v>
      </c>
      <c r="B914" s="52" t="s">
        <v>1014</v>
      </c>
      <c r="C914">
        <f>COUNTIF(Atleti!E$2:E$9997,A914)</f>
        <v>0</v>
      </c>
      <c r="D914">
        <f>COUNTIF(Arrivi!F$2:F$9994,B914)</f>
        <v>0</v>
      </c>
    </row>
    <row r="915" spans="1:4" ht="12.75">
      <c r="A915" s="4">
        <v>910</v>
      </c>
      <c r="B915" s="52" t="s">
        <v>1015</v>
      </c>
      <c r="C915">
        <f>COUNTIF(Atleti!E$2:E$9997,A915)</f>
        <v>0</v>
      </c>
      <c r="D915">
        <f>COUNTIF(Arrivi!F$2:F$9994,B915)</f>
        <v>0</v>
      </c>
    </row>
    <row r="916" spans="1:4" ht="12.75">
      <c r="A916" s="4">
        <v>911</v>
      </c>
      <c r="B916" s="52" t="s">
        <v>1561</v>
      </c>
      <c r="C916">
        <f>COUNTIF(Atleti!E$2:E$9997,A916)</f>
        <v>0</v>
      </c>
      <c r="D916">
        <f>COUNTIF(Arrivi!F$2:F$9994,B916)</f>
        <v>0</v>
      </c>
    </row>
    <row r="917" spans="1:4" ht="12.75">
      <c r="A917" s="4">
        <v>912</v>
      </c>
      <c r="B917" s="52" t="s">
        <v>1016</v>
      </c>
      <c r="C917">
        <f>COUNTIF(Atleti!E$2:E$9997,A917)</f>
        <v>0</v>
      </c>
      <c r="D917">
        <f>COUNTIF(Arrivi!F$2:F$9994,B917)</f>
        <v>0</v>
      </c>
    </row>
    <row r="918" spans="1:4" ht="12.75">
      <c r="A918" s="4">
        <v>913</v>
      </c>
      <c r="B918" s="52" t="s">
        <v>1017</v>
      </c>
      <c r="C918">
        <f>COUNTIF(Atleti!E$2:E$9997,A918)</f>
        <v>0</v>
      </c>
      <c r="D918">
        <f>COUNTIF(Arrivi!F$2:F$9994,B918)</f>
        <v>0</v>
      </c>
    </row>
    <row r="919" spans="1:4" ht="12.75">
      <c r="A919" s="4">
        <v>914</v>
      </c>
      <c r="B919" s="52" t="s">
        <v>1018</v>
      </c>
      <c r="C919">
        <f>COUNTIF(Atleti!E$2:E$9997,A919)</f>
        <v>0</v>
      </c>
      <c r="D919">
        <f>COUNTIF(Arrivi!F$2:F$9994,B919)</f>
        <v>0</v>
      </c>
    </row>
    <row r="920" spans="1:4" ht="12.75">
      <c r="A920" s="4">
        <v>915</v>
      </c>
      <c r="B920" s="52" t="s">
        <v>1019</v>
      </c>
      <c r="C920">
        <f>COUNTIF(Atleti!E$2:E$9997,A920)</f>
        <v>0</v>
      </c>
      <c r="D920">
        <f>COUNTIF(Arrivi!F$2:F$9994,B920)</f>
        <v>0</v>
      </c>
    </row>
    <row r="921" spans="1:4" ht="12.75">
      <c r="A921" s="4">
        <v>916</v>
      </c>
      <c r="B921" s="52" t="s">
        <v>1020</v>
      </c>
      <c r="C921">
        <f>COUNTIF(Atleti!E$2:E$9997,A921)</f>
        <v>0</v>
      </c>
      <c r="D921">
        <f>COUNTIF(Arrivi!F$2:F$9994,B921)</f>
        <v>0</v>
      </c>
    </row>
    <row r="922" spans="1:4" ht="12.75">
      <c r="A922" s="4">
        <v>917</v>
      </c>
      <c r="B922" s="52" t="s">
        <v>1021</v>
      </c>
      <c r="C922">
        <f>COUNTIF(Atleti!E$2:E$9997,A922)</f>
        <v>0</v>
      </c>
      <c r="D922">
        <f>COUNTIF(Arrivi!F$2:F$9994,B922)</f>
        <v>0</v>
      </c>
    </row>
    <row r="923" spans="1:4" ht="12.75">
      <c r="A923" s="4">
        <v>918</v>
      </c>
      <c r="B923" s="52" t="s">
        <v>1022</v>
      </c>
      <c r="C923">
        <f>COUNTIF(Atleti!E$2:E$9997,A923)</f>
        <v>0</v>
      </c>
      <c r="D923">
        <f>COUNTIF(Arrivi!F$2:F$9994,B923)</f>
        <v>0</v>
      </c>
    </row>
    <row r="924" spans="1:4" ht="12.75">
      <c r="A924" s="4">
        <v>919</v>
      </c>
      <c r="B924" s="52" t="s">
        <v>1023</v>
      </c>
      <c r="C924">
        <f>COUNTIF(Atleti!E$2:E$9997,A924)</f>
        <v>0</v>
      </c>
      <c r="D924">
        <f>COUNTIF(Arrivi!F$2:F$9994,B924)</f>
        <v>0</v>
      </c>
    </row>
    <row r="925" spans="1:4" ht="12.75">
      <c r="A925" s="4">
        <v>920</v>
      </c>
      <c r="B925" s="52" t="s">
        <v>1024</v>
      </c>
      <c r="C925">
        <f>COUNTIF(Atleti!E$2:E$9997,A925)</f>
        <v>0</v>
      </c>
      <c r="D925">
        <f>COUNTIF(Arrivi!F$2:F$9994,B925)</f>
        <v>0</v>
      </c>
    </row>
    <row r="926" spans="1:4" ht="12.75">
      <c r="A926" s="4">
        <v>921</v>
      </c>
      <c r="B926" s="52" t="s">
        <v>1562</v>
      </c>
      <c r="C926">
        <f>COUNTIF(Atleti!E$2:E$9997,A926)</f>
        <v>0</v>
      </c>
      <c r="D926">
        <f>COUNTIF(Arrivi!F$2:F$9994,B926)</f>
        <v>0</v>
      </c>
    </row>
    <row r="927" spans="1:4" ht="12.75">
      <c r="A927" s="4">
        <v>922</v>
      </c>
      <c r="B927" s="52" t="s">
        <v>1025</v>
      </c>
      <c r="C927">
        <f>COUNTIF(Atleti!E$2:E$9997,A927)</f>
        <v>0</v>
      </c>
      <c r="D927">
        <f>COUNTIF(Arrivi!F$2:F$9994,B927)</f>
        <v>0</v>
      </c>
    </row>
    <row r="928" spans="1:4" ht="12.75">
      <c r="A928" s="4">
        <v>923</v>
      </c>
      <c r="B928" s="52" t="s">
        <v>1026</v>
      </c>
      <c r="C928">
        <f>COUNTIF(Atleti!E$2:E$9997,A928)</f>
        <v>0</v>
      </c>
      <c r="D928">
        <f>COUNTIF(Arrivi!F$2:F$9994,B928)</f>
        <v>0</v>
      </c>
    </row>
    <row r="929" spans="1:4" ht="12.75">
      <c r="A929" s="4">
        <v>924</v>
      </c>
      <c r="B929" s="52" t="s">
        <v>1027</v>
      </c>
      <c r="C929">
        <f>COUNTIF(Atleti!E$2:E$9997,A929)</f>
        <v>0</v>
      </c>
      <c r="D929">
        <f>COUNTIF(Arrivi!F$2:F$9994,B929)</f>
        <v>0</v>
      </c>
    </row>
    <row r="930" spans="1:4" ht="12.75">
      <c r="A930" s="4">
        <v>925</v>
      </c>
      <c r="B930" s="52" t="s">
        <v>1028</v>
      </c>
      <c r="C930">
        <f>COUNTIF(Atleti!E$2:E$9997,A930)</f>
        <v>0</v>
      </c>
      <c r="D930">
        <f>COUNTIF(Arrivi!F$2:F$9994,B930)</f>
        <v>0</v>
      </c>
    </row>
    <row r="931" spans="1:4" ht="12.75">
      <c r="A931" s="4">
        <v>926</v>
      </c>
      <c r="B931" s="52" t="s">
        <v>1029</v>
      </c>
      <c r="C931">
        <f>COUNTIF(Atleti!E$2:E$9997,A931)</f>
        <v>0</v>
      </c>
      <c r="D931">
        <f>COUNTIF(Arrivi!F$2:F$9994,B931)</f>
        <v>0</v>
      </c>
    </row>
    <row r="932" spans="1:4" ht="12.75">
      <c r="A932" s="4">
        <v>927</v>
      </c>
      <c r="B932" s="52" t="s">
        <v>1030</v>
      </c>
      <c r="C932">
        <f>COUNTIF(Atleti!E$2:E$9997,A932)</f>
        <v>0</v>
      </c>
      <c r="D932">
        <f>COUNTIF(Arrivi!F$2:F$9994,B932)</f>
        <v>0</v>
      </c>
    </row>
    <row r="933" spans="1:4" ht="12.75">
      <c r="A933" s="4">
        <v>928</v>
      </c>
      <c r="B933" s="52" t="s">
        <v>1031</v>
      </c>
      <c r="C933">
        <f>COUNTIF(Atleti!E$2:E$9997,A933)</f>
        <v>0</v>
      </c>
      <c r="D933">
        <f>COUNTIF(Arrivi!F$2:F$9994,B933)</f>
        <v>0</v>
      </c>
    </row>
    <row r="934" spans="1:4" ht="12.75">
      <c r="A934" s="4">
        <v>929</v>
      </c>
      <c r="B934" s="52" t="s">
        <v>1032</v>
      </c>
      <c r="C934">
        <f>COUNTIF(Atleti!E$2:E$9997,A934)</f>
        <v>0</v>
      </c>
      <c r="D934">
        <f>COUNTIF(Arrivi!F$2:F$9994,B934)</f>
        <v>0</v>
      </c>
    </row>
    <row r="935" spans="1:4" ht="12.75">
      <c r="A935" s="4">
        <v>930</v>
      </c>
      <c r="B935" s="52" t="s">
        <v>1033</v>
      </c>
      <c r="C935">
        <f>COUNTIF(Atleti!E$2:E$9997,A935)</f>
        <v>0</v>
      </c>
      <c r="D935">
        <f>COUNTIF(Arrivi!F$2:F$9994,B935)</f>
        <v>0</v>
      </c>
    </row>
    <row r="936" spans="1:4" ht="12.75">
      <c r="A936" s="4">
        <v>931</v>
      </c>
      <c r="B936" s="52" t="s">
        <v>1034</v>
      </c>
      <c r="C936">
        <f>COUNTIF(Atleti!E$2:E$9997,A936)</f>
        <v>0</v>
      </c>
      <c r="D936">
        <f>COUNTIF(Arrivi!F$2:F$9994,B936)</f>
        <v>0</v>
      </c>
    </row>
    <row r="937" spans="1:4" ht="12.75">
      <c r="A937" s="4">
        <v>932</v>
      </c>
      <c r="B937" s="52" t="s">
        <v>1035</v>
      </c>
      <c r="C937">
        <f>COUNTIF(Atleti!E$2:E$9997,A937)</f>
        <v>0</v>
      </c>
      <c r="D937">
        <f>COUNTIF(Arrivi!F$2:F$9994,B937)</f>
        <v>0</v>
      </c>
    </row>
    <row r="938" spans="1:4" ht="12.75">
      <c r="A938" s="4">
        <v>933</v>
      </c>
      <c r="B938" s="52" t="s">
        <v>1036</v>
      </c>
      <c r="C938">
        <f>COUNTIF(Atleti!E$2:E$9997,A938)</f>
        <v>0</v>
      </c>
      <c r="D938">
        <f>COUNTIF(Arrivi!F$2:F$9994,B938)</f>
        <v>0</v>
      </c>
    </row>
    <row r="939" spans="1:4" ht="12.75">
      <c r="A939" s="4">
        <v>934</v>
      </c>
      <c r="B939" s="52" t="s">
        <v>1037</v>
      </c>
      <c r="C939">
        <f>COUNTIF(Atleti!E$2:E$9997,A939)</f>
        <v>0</v>
      </c>
      <c r="D939">
        <f>COUNTIF(Arrivi!F$2:F$9994,B939)</f>
        <v>0</v>
      </c>
    </row>
    <row r="940" spans="1:4" ht="12.75">
      <c r="A940" s="4">
        <v>935</v>
      </c>
      <c r="B940" s="52" t="s">
        <v>1038</v>
      </c>
      <c r="C940">
        <f>COUNTIF(Atleti!E$2:E$9997,A940)</f>
        <v>0</v>
      </c>
      <c r="D940">
        <f>COUNTIF(Arrivi!F$2:F$9994,B940)</f>
        <v>0</v>
      </c>
    </row>
    <row r="941" spans="1:4" ht="12.75">
      <c r="A941" s="4">
        <v>936</v>
      </c>
      <c r="B941" s="52" t="s">
        <v>1039</v>
      </c>
      <c r="C941">
        <f>COUNTIF(Atleti!E$2:E$9997,A941)</f>
        <v>0</v>
      </c>
      <c r="D941">
        <f>COUNTIF(Arrivi!F$2:F$9994,B941)</f>
        <v>0</v>
      </c>
    </row>
    <row r="942" spans="1:4" ht="12.75">
      <c r="A942" s="4">
        <v>937</v>
      </c>
      <c r="B942" s="52" t="s">
        <v>1040</v>
      </c>
      <c r="C942">
        <f>COUNTIF(Atleti!E$2:E$9997,A942)</f>
        <v>0</v>
      </c>
      <c r="D942">
        <f>COUNTIF(Arrivi!F$2:F$9994,B942)</f>
        <v>0</v>
      </c>
    </row>
    <row r="943" spans="1:4" ht="12.75">
      <c r="A943" s="4">
        <v>938</v>
      </c>
      <c r="B943" s="52" t="s">
        <v>1041</v>
      </c>
      <c r="C943">
        <f>COUNTIF(Atleti!E$2:E$9997,A943)</f>
        <v>0</v>
      </c>
      <c r="D943">
        <f>COUNTIF(Arrivi!F$2:F$9994,B943)</f>
        <v>0</v>
      </c>
    </row>
    <row r="944" spans="1:4" ht="12.75">
      <c r="A944" s="4">
        <v>939</v>
      </c>
      <c r="B944" s="52" t="s">
        <v>1563</v>
      </c>
      <c r="C944">
        <f>COUNTIF(Atleti!E$2:E$9997,A944)</f>
        <v>0</v>
      </c>
      <c r="D944">
        <f>COUNTIF(Arrivi!F$2:F$9994,B944)</f>
        <v>0</v>
      </c>
    </row>
    <row r="945" spans="1:4" ht="12.75">
      <c r="A945" s="4">
        <v>940</v>
      </c>
      <c r="B945" s="52" t="s">
        <v>1042</v>
      </c>
      <c r="C945">
        <f>COUNTIF(Atleti!E$2:E$9997,A945)</f>
        <v>0</v>
      </c>
      <c r="D945">
        <f>COUNTIF(Arrivi!F$2:F$9994,B945)</f>
        <v>0</v>
      </c>
    </row>
    <row r="946" spans="1:4" ht="12.75">
      <c r="A946" s="4">
        <v>941</v>
      </c>
      <c r="B946" s="52" t="s">
        <v>1043</v>
      </c>
      <c r="C946">
        <f>COUNTIF(Atleti!E$2:E$9997,A946)</f>
        <v>0</v>
      </c>
      <c r="D946">
        <f>COUNTIF(Arrivi!F$2:F$9994,B946)</f>
        <v>0</v>
      </c>
    </row>
    <row r="947" spans="1:4" ht="12.75">
      <c r="A947" s="4">
        <v>942</v>
      </c>
      <c r="B947" s="52" t="s">
        <v>1044</v>
      </c>
      <c r="C947">
        <f>COUNTIF(Atleti!E$2:E$9997,A947)</f>
        <v>0</v>
      </c>
      <c r="D947">
        <f>COUNTIF(Arrivi!F$2:F$9994,B947)</f>
        <v>0</v>
      </c>
    </row>
    <row r="948" spans="1:4" ht="12.75">
      <c r="A948" s="4">
        <v>943</v>
      </c>
      <c r="B948" s="52" t="s">
        <v>1045</v>
      </c>
      <c r="C948">
        <f>COUNTIF(Atleti!E$2:E$9997,A948)</f>
        <v>0</v>
      </c>
      <c r="D948">
        <f>COUNTIF(Arrivi!F$2:F$9994,B948)</f>
        <v>0</v>
      </c>
    </row>
    <row r="949" spans="1:4" ht="12.75">
      <c r="A949" s="4">
        <v>944</v>
      </c>
      <c r="B949" s="52" t="s">
        <v>1046</v>
      </c>
      <c r="C949">
        <f>COUNTIF(Atleti!E$2:E$9997,A949)</f>
        <v>0</v>
      </c>
      <c r="D949">
        <f>COUNTIF(Arrivi!F$2:F$9994,B949)</f>
        <v>0</v>
      </c>
    </row>
    <row r="950" spans="1:4" ht="12.75">
      <c r="A950" s="4">
        <v>945</v>
      </c>
      <c r="B950" s="52" t="s">
        <v>1047</v>
      </c>
      <c r="C950">
        <f>COUNTIF(Atleti!E$2:E$9997,A950)</f>
        <v>0</v>
      </c>
      <c r="D950">
        <f>COUNTIF(Arrivi!F$2:F$9994,B950)</f>
        <v>0</v>
      </c>
    </row>
    <row r="951" spans="1:4" ht="12.75">
      <c r="A951" s="4">
        <v>946</v>
      </c>
      <c r="B951" s="52" t="s">
        <v>1048</v>
      </c>
      <c r="C951">
        <f>COUNTIF(Atleti!E$2:E$9997,A951)</f>
        <v>0</v>
      </c>
      <c r="D951">
        <f>COUNTIF(Arrivi!F$2:F$9994,B951)</f>
        <v>0</v>
      </c>
    </row>
    <row r="952" spans="1:4" ht="12.75">
      <c r="A952" s="4">
        <v>947</v>
      </c>
      <c r="B952" s="52" t="s">
        <v>1049</v>
      </c>
      <c r="C952">
        <f>COUNTIF(Atleti!E$2:E$9997,A952)</f>
        <v>0</v>
      </c>
      <c r="D952">
        <f>COUNTIF(Arrivi!F$2:F$9994,B952)</f>
        <v>0</v>
      </c>
    </row>
    <row r="953" spans="1:4" ht="12.75">
      <c r="A953" s="4">
        <v>948</v>
      </c>
      <c r="B953" s="52" t="s">
        <v>1050</v>
      </c>
      <c r="C953">
        <f>COUNTIF(Atleti!E$2:E$9997,A953)</f>
        <v>0</v>
      </c>
      <c r="D953">
        <f>COUNTIF(Arrivi!F$2:F$9994,B953)</f>
        <v>0</v>
      </c>
    </row>
    <row r="954" spans="1:4" ht="12.75">
      <c r="A954" s="4">
        <v>949</v>
      </c>
      <c r="B954" s="52" t="s">
        <v>1051</v>
      </c>
      <c r="C954">
        <f>COUNTIF(Atleti!E$2:E$9997,A954)</f>
        <v>0</v>
      </c>
      <c r="D954">
        <f>COUNTIF(Arrivi!F$2:F$9994,B954)</f>
        <v>0</v>
      </c>
    </row>
    <row r="955" spans="1:4" ht="12.75">
      <c r="A955" s="4">
        <v>950</v>
      </c>
      <c r="B955" s="52" t="s">
        <v>1052</v>
      </c>
      <c r="C955">
        <f>COUNTIF(Atleti!E$2:E$9997,A955)</f>
        <v>0</v>
      </c>
      <c r="D955">
        <f>COUNTIF(Arrivi!F$2:F$9994,B955)</f>
        <v>0</v>
      </c>
    </row>
    <row r="956" spans="1:4" ht="12.75">
      <c r="A956" s="4">
        <v>951</v>
      </c>
      <c r="B956" s="52" t="s">
        <v>1053</v>
      </c>
      <c r="C956">
        <f>COUNTIF(Atleti!E$2:E$9997,A956)</f>
        <v>0</v>
      </c>
      <c r="D956">
        <f>COUNTIF(Arrivi!F$2:F$9994,B956)</f>
        <v>0</v>
      </c>
    </row>
    <row r="957" spans="1:4" ht="12.75">
      <c r="A957" s="4">
        <v>952</v>
      </c>
      <c r="B957" s="52" t="s">
        <v>1054</v>
      </c>
      <c r="C957">
        <f>COUNTIF(Atleti!E$2:E$9997,A957)</f>
        <v>0</v>
      </c>
      <c r="D957">
        <f>COUNTIF(Arrivi!F$2:F$9994,B957)</f>
        <v>0</v>
      </c>
    </row>
    <row r="958" spans="1:4" ht="12.75">
      <c r="A958" s="4">
        <v>953</v>
      </c>
      <c r="B958" s="52" t="s">
        <v>1055</v>
      </c>
      <c r="C958">
        <f>COUNTIF(Atleti!E$2:E$9997,A958)</f>
        <v>0</v>
      </c>
      <c r="D958">
        <f>COUNTIF(Arrivi!F$2:F$9994,B958)</f>
        <v>0</v>
      </c>
    </row>
    <row r="959" spans="1:4" ht="12.75">
      <c r="A959" s="4">
        <v>954</v>
      </c>
      <c r="B959" s="52" t="s">
        <v>1056</v>
      </c>
      <c r="C959">
        <f>COUNTIF(Atleti!E$2:E$9997,A959)</f>
        <v>0</v>
      </c>
      <c r="D959">
        <f>COUNTIF(Arrivi!F$2:F$9994,B959)</f>
        <v>0</v>
      </c>
    </row>
    <row r="960" spans="1:4" ht="12.75">
      <c r="A960" s="4">
        <v>955</v>
      </c>
      <c r="B960" s="52" t="s">
        <v>1057</v>
      </c>
      <c r="C960">
        <f>COUNTIF(Atleti!E$2:E$9997,A960)</f>
        <v>0</v>
      </c>
      <c r="D960">
        <f>COUNTIF(Arrivi!F$2:F$9994,B960)</f>
        <v>0</v>
      </c>
    </row>
    <row r="961" spans="1:4" ht="12.75">
      <c r="A961" s="4">
        <v>956</v>
      </c>
      <c r="B961" s="52" t="s">
        <v>1058</v>
      </c>
      <c r="C961">
        <f>COUNTIF(Atleti!E$2:E$9997,A961)</f>
        <v>0</v>
      </c>
      <c r="D961">
        <f>COUNTIF(Arrivi!F$2:F$9994,B961)</f>
        <v>0</v>
      </c>
    </row>
    <row r="962" spans="1:4" ht="12.75">
      <c r="A962" s="4">
        <v>957</v>
      </c>
      <c r="B962" s="52" t="s">
        <v>1059</v>
      </c>
      <c r="C962">
        <f>COUNTIF(Atleti!E$2:E$9997,A962)</f>
        <v>0</v>
      </c>
      <c r="D962">
        <f>COUNTIF(Arrivi!F$2:F$9994,B962)</f>
        <v>0</v>
      </c>
    </row>
    <row r="963" spans="1:4" ht="12.75">
      <c r="A963" s="4">
        <v>958</v>
      </c>
      <c r="B963" s="52" t="s">
        <v>1060</v>
      </c>
      <c r="C963">
        <f>COUNTIF(Atleti!E$2:E$9997,A963)</f>
        <v>0</v>
      </c>
      <c r="D963">
        <f>COUNTIF(Arrivi!F$2:F$9994,B963)</f>
        <v>0</v>
      </c>
    </row>
    <row r="964" spans="1:4" ht="12.75">
      <c r="A964" s="4">
        <v>959</v>
      </c>
      <c r="B964" s="52" t="s">
        <v>1564</v>
      </c>
      <c r="C964">
        <f>COUNTIF(Atleti!E$2:E$9997,A964)</f>
        <v>0</v>
      </c>
      <c r="D964">
        <f>COUNTIF(Arrivi!F$2:F$9994,B964)</f>
        <v>0</v>
      </c>
    </row>
    <row r="965" spans="1:4" ht="12.75">
      <c r="A965" s="4">
        <v>960</v>
      </c>
      <c r="B965" s="52" t="s">
        <v>1061</v>
      </c>
      <c r="C965">
        <f>COUNTIF(Atleti!E$2:E$9997,A965)</f>
        <v>0</v>
      </c>
      <c r="D965">
        <f>COUNTIF(Arrivi!F$2:F$9994,B965)</f>
        <v>0</v>
      </c>
    </row>
    <row r="966" spans="1:4" ht="12.75">
      <c r="A966" s="4">
        <v>961</v>
      </c>
      <c r="B966" s="52" t="s">
        <v>1062</v>
      </c>
      <c r="C966">
        <f>COUNTIF(Atleti!E$2:E$9997,A966)</f>
        <v>0</v>
      </c>
      <c r="D966">
        <f>COUNTIF(Arrivi!F$2:F$9994,B966)</f>
        <v>0</v>
      </c>
    </row>
    <row r="967" spans="1:4" ht="12.75">
      <c r="A967" s="4">
        <v>962</v>
      </c>
      <c r="B967" s="52" t="s">
        <v>1063</v>
      </c>
      <c r="C967">
        <f>COUNTIF(Atleti!E$2:E$9997,A967)</f>
        <v>0</v>
      </c>
      <c r="D967">
        <f>COUNTIF(Arrivi!F$2:F$9994,B967)</f>
        <v>0</v>
      </c>
    </row>
    <row r="968" spans="1:4" ht="12.75">
      <c r="A968" s="4">
        <v>963</v>
      </c>
      <c r="B968" s="52" t="s">
        <v>1064</v>
      </c>
      <c r="C968">
        <f>COUNTIF(Atleti!E$2:E$9997,A968)</f>
        <v>0</v>
      </c>
      <c r="D968">
        <f>COUNTIF(Arrivi!F$2:F$9994,B968)</f>
        <v>0</v>
      </c>
    </row>
    <row r="969" spans="1:4" ht="12.75">
      <c r="A969" s="4">
        <v>964</v>
      </c>
      <c r="B969" s="52" t="s">
        <v>1065</v>
      </c>
      <c r="C969">
        <f>COUNTIF(Atleti!E$2:E$9997,A969)</f>
        <v>0</v>
      </c>
      <c r="D969">
        <f>COUNTIF(Arrivi!F$2:F$9994,B969)</f>
        <v>0</v>
      </c>
    </row>
    <row r="970" spans="1:4" ht="12.75">
      <c r="A970" s="4">
        <v>965</v>
      </c>
      <c r="B970" s="52" t="s">
        <v>1066</v>
      </c>
      <c r="C970">
        <f>COUNTIF(Atleti!E$2:E$9997,A970)</f>
        <v>0</v>
      </c>
      <c r="D970">
        <f>COUNTIF(Arrivi!F$2:F$9994,B970)</f>
        <v>0</v>
      </c>
    </row>
    <row r="971" spans="1:4" ht="12.75">
      <c r="A971" s="4">
        <v>966</v>
      </c>
      <c r="B971" s="52" t="s">
        <v>1565</v>
      </c>
      <c r="C971">
        <f>COUNTIF(Atleti!E$2:E$9997,A971)</f>
        <v>0</v>
      </c>
      <c r="D971">
        <f>COUNTIF(Arrivi!F$2:F$9994,B971)</f>
        <v>0</v>
      </c>
    </row>
    <row r="972" spans="1:4" ht="12.75">
      <c r="A972" s="4">
        <v>967</v>
      </c>
      <c r="B972" s="52" t="s">
        <v>1566</v>
      </c>
      <c r="C972">
        <f>COUNTIF(Atleti!E$2:E$9997,A972)</f>
        <v>0</v>
      </c>
      <c r="D972">
        <f>COUNTIF(Arrivi!F$2:F$9994,B972)</f>
        <v>0</v>
      </c>
    </row>
    <row r="973" spans="1:4" ht="12.75">
      <c r="A973" s="4">
        <v>968</v>
      </c>
      <c r="B973" s="52" t="s">
        <v>1567</v>
      </c>
      <c r="C973">
        <f>COUNTIF(Atleti!E$2:E$9997,A973)</f>
        <v>0</v>
      </c>
      <c r="D973">
        <f>COUNTIF(Arrivi!F$2:F$9994,B973)</f>
        <v>0</v>
      </c>
    </row>
    <row r="974" spans="1:4" ht="12.75">
      <c r="A974" s="4">
        <v>969</v>
      </c>
      <c r="B974" s="52" t="s">
        <v>1067</v>
      </c>
      <c r="C974">
        <f>COUNTIF(Atleti!E$2:E$9997,A974)</f>
        <v>0</v>
      </c>
      <c r="D974">
        <f>COUNTIF(Arrivi!F$2:F$9994,B974)</f>
        <v>0</v>
      </c>
    </row>
    <row r="975" spans="1:4" ht="12.75">
      <c r="A975" s="4">
        <v>970</v>
      </c>
      <c r="B975" s="52" t="s">
        <v>1068</v>
      </c>
      <c r="C975">
        <f>COUNTIF(Atleti!E$2:E$9997,A975)</f>
        <v>0</v>
      </c>
      <c r="D975">
        <f>COUNTIF(Arrivi!F$2:F$9994,B975)</f>
        <v>0</v>
      </c>
    </row>
    <row r="976" spans="1:4" ht="12.75">
      <c r="A976" s="4">
        <v>971</v>
      </c>
      <c r="B976" s="52" t="s">
        <v>1069</v>
      </c>
      <c r="C976">
        <f>COUNTIF(Atleti!E$2:E$9997,A976)</f>
        <v>0</v>
      </c>
      <c r="D976">
        <f>COUNTIF(Arrivi!F$2:F$9994,B976)</f>
        <v>0</v>
      </c>
    </row>
    <row r="977" spans="1:4" ht="12.75">
      <c r="A977" s="4">
        <v>972</v>
      </c>
      <c r="B977" s="52" t="s">
        <v>1070</v>
      </c>
      <c r="C977">
        <f>COUNTIF(Atleti!E$2:E$9997,A977)</f>
        <v>1</v>
      </c>
      <c r="D977">
        <f>COUNTIF(Arrivi!F$2:F$9994,B977)</f>
        <v>1</v>
      </c>
    </row>
    <row r="978" spans="1:4" ht="12.75">
      <c r="A978" s="4">
        <v>973</v>
      </c>
      <c r="B978" s="52" t="s">
        <v>1071</v>
      </c>
      <c r="C978">
        <f>COUNTIF(Atleti!E$2:E$9997,A978)</f>
        <v>0</v>
      </c>
      <c r="D978">
        <f>COUNTIF(Arrivi!F$2:F$9994,B978)</f>
        <v>0</v>
      </c>
    </row>
    <row r="979" spans="1:4" ht="12.75">
      <c r="A979" s="4">
        <v>974</v>
      </c>
      <c r="B979" s="52" t="s">
        <v>1072</v>
      </c>
      <c r="C979">
        <f>COUNTIF(Atleti!E$2:E$9997,A979)</f>
        <v>0</v>
      </c>
      <c r="D979">
        <f>COUNTIF(Arrivi!F$2:F$9994,B979)</f>
        <v>0</v>
      </c>
    </row>
    <row r="980" spans="1:4" ht="12.75">
      <c r="A980" s="4">
        <v>975</v>
      </c>
      <c r="B980" s="52" t="s">
        <v>1073</v>
      </c>
      <c r="C980">
        <f>COUNTIF(Atleti!E$2:E$9997,A980)</f>
        <v>1</v>
      </c>
      <c r="D980">
        <f>COUNTIF(Arrivi!F$2:F$9994,B980)</f>
        <v>1</v>
      </c>
    </row>
    <row r="981" spans="1:4" ht="12.75">
      <c r="A981" s="4">
        <v>976</v>
      </c>
      <c r="B981" s="52" t="s">
        <v>1074</v>
      </c>
      <c r="C981">
        <f>COUNTIF(Atleti!E$2:E$9997,A981)</f>
        <v>0</v>
      </c>
      <c r="D981">
        <f>COUNTIF(Arrivi!F$2:F$9994,B981)</f>
        <v>0</v>
      </c>
    </row>
    <row r="982" spans="1:4" ht="12.75">
      <c r="A982" s="4">
        <v>977</v>
      </c>
      <c r="B982" s="52" t="s">
        <v>1075</v>
      </c>
      <c r="C982">
        <f>COUNTIF(Atleti!E$2:E$9997,A982)</f>
        <v>0</v>
      </c>
      <c r="D982">
        <f>COUNTIF(Arrivi!F$2:F$9994,B982)</f>
        <v>0</v>
      </c>
    </row>
    <row r="983" spans="1:4" ht="12.75">
      <c r="A983" s="4">
        <v>978</v>
      </c>
      <c r="B983" s="52" t="s">
        <v>1076</v>
      </c>
      <c r="C983">
        <f>COUNTIF(Atleti!E$2:E$9997,A983)</f>
        <v>0</v>
      </c>
      <c r="D983">
        <f>COUNTIF(Arrivi!F$2:F$9994,B983)</f>
        <v>0</v>
      </c>
    </row>
    <row r="984" spans="1:4" ht="12.75">
      <c r="A984" s="4">
        <v>979</v>
      </c>
      <c r="B984" s="52" t="s">
        <v>1077</v>
      </c>
      <c r="C984">
        <f>COUNTIF(Atleti!E$2:E$9997,A984)</f>
        <v>0</v>
      </c>
      <c r="D984">
        <f>COUNTIF(Arrivi!F$2:F$9994,B984)</f>
        <v>0</v>
      </c>
    </row>
    <row r="985" spans="1:4" ht="12.75">
      <c r="A985" s="4">
        <v>980</v>
      </c>
      <c r="B985" s="52" t="s">
        <v>1078</v>
      </c>
      <c r="C985">
        <f>COUNTIF(Atleti!E$2:E$9997,A985)</f>
        <v>0</v>
      </c>
      <c r="D985">
        <f>COUNTIF(Arrivi!F$2:F$9994,B985)</f>
        <v>0</v>
      </c>
    </row>
    <row r="986" spans="1:4" ht="12.75">
      <c r="A986" s="4">
        <v>981</v>
      </c>
      <c r="B986" s="52" t="s">
        <v>1079</v>
      </c>
      <c r="C986">
        <f>COUNTIF(Atleti!E$2:E$9997,A986)</f>
        <v>0</v>
      </c>
      <c r="D986">
        <f>COUNTIF(Arrivi!F$2:F$9994,B986)</f>
        <v>0</v>
      </c>
    </row>
    <row r="987" spans="1:4" ht="12.75">
      <c r="A987" s="4">
        <v>982</v>
      </c>
      <c r="B987" s="52" t="s">
        <v>1080</v>
      </c>
      <c r="C987">
        <f>COUNTIF(Atleti!E$2:E$9997,A987)</f>
        <v>1</v>
      </c>
      <c r="D987">
        <f>COUNTIF(Arrivi!F$2:F$9994,B987)</f>
        <v>1</v>
      </c>
    </row>
    <row r="988" spans="1:4" ht="12.75">
      <c r="A988" s="4">
        <v>983</v>
      </c>
      <c r="B988" s="52" t="s">
        <v>1568</v>
      </c>
      <c r="C988">
        <f>COUNTIF(Atleti!E$2:E$9997,A988)</f>
        <v>0</v>
      </c>
      <c r="D988">
        <f>COUNTIF(Arrivi!F$2:F$9994,B988)</f>
        <v>0</v>
      </c>
    </row>
    <row r="989" spans="1:4" ht="12.75">
      <c r="A989" s="4">
        <v>984</v>
      </c>
      <c r="B989" s="52" t="s">
        <v>1569</v>
      </c>
      <c r="C989">
        <f>COUNTIF(Atleti!E$2:E$9997,A989)</f>
        <v>0</v>
      </c>
      <c r="D989">
        <f>COUNTIF(Arrivi!F$2:F$9994,B989)</f>
        <v>0</v>
      </c>
    </row>
    <row r="990" spans="1:4" ht="12.75">
      <c r="A990" s="4">
        <v>985</v>
      </c>
      <c r="B990" s="52" t="s">
        <v>1081</v>
      </c>
      <c r="C990">
        <f>COUNTIF(Atleti!E$2:E$9997,A990)</f>
        <v>0</v>
      </c>
      <c r="D990">
        <f>COUNTIF(Arrivi!F$2:F$9994,B990)</f>
        <v>0</v>
      </c>
    </row>
    <row r="991" spans="1:4" ht="12.75">
      <c r="A991" s="4">
        <v>986</v>
      </c>
      <c r="B991" s="52" t="s">
        <v>1082</v>
      </c>
      <c r="C991">
        <f>COUNTIF(Atleti!E$2:E$9997,A991)</f>
        <v>0</v>
      </c>
      <c r="D991">
        <f>COUNTIF(Arrivi!F$2:F$9994,B991)</f>
        <v>0</v>
      </c>
    </row>
    <row r="992" spans="1:4" ht="12.75">
      <c r="A992" s="4">
        <v>987</v>
      </c>
      <c r="B992" s="52" t="s">
        <v>1083</v>
      </c>
      <c r="C992">
        <f>COUNTIF(Atleti!E$2:E$9997,A992)</f>
        <v>0</v>
      </c>
      <c r="D992">
        <f>COUNTIF(Arrivi!F$2:F$9994,B992)</f>
        <v>0</v>
      </c>
    </row>
    <row r="993" spans="1:4" ht="12.75">
      <c r="A993" s="4">
        <v>988</v>
      </c>
      <c r="B993" s="52" t="s">
        <v>1084</v>
      </c>
      <c r="C993">
        <f>COUNTIF(Atleti!E$2:E$9997,A993)</f>
        <v>0</v>
      </c>
      <c r="D993">
        <f>COUNTIF(Arrivi!F$2:F$9994,B993)</f>
        <v>0</v>
      </c>
    </row>
    <row r="994" spans="1:4" ht="12.75">
      <c r="A994" s="4">
        <v>989</v>
      </c>
      <c r="B994" s="52" t="s">
        <v>1085</v>
      </c>
      <c r="C994">
        <f>COUNTIF(Atleti!E$2:E$9997,A994)</f>
        <v>0</v>
      </c>
      <c r="D994">
        <f>COUNTIF(Arrivi!F$2:F$9994,B994)</f>
        <v>0</v>
      </c>
    </row>
    <row r="995" spans="1:4" ht="12.75">
      <c r="A995" s="4">
        <v>990</v>
      </c>
      <c r="B995" s="52" t="s">
        <v>1570</v>
      </c>
      <c r="C995">
        <f>COUNTIF(Atleti!E$2:E$9997,A995)</f>
        <v>0</v>
      </c>
      <c r="D995">
        <f>COUNTIF(Arrivi!F$2:F$9994,B995)</f>
        <v>0</v>
      </c>
    </row>
    <row r="996" spans="1:4" ht="12.75">
      <c r="A996" s="4">
        <v>991</v>
      </c>
      <c r="B996" s="52" t="s">
        <v>1086</v>
      </c>
      <c r="C996">
        <f>COUNTIF(Atleti!E$2:E$9997,A996)</f>
        <v>0</v>
      </c>
      <c r="D996">
        <f>COUNTIF(Arrivi!F$2:F$9994,B996)</f>
        <v>0</v>
      </c>
    </row>
    <row r="997" spans="1:4" ht="12.75">
      <c r="A997" s="4">
        <v>992</v>
      </c>
      <c r="B997" s="52" t="s">
        <v>1087</v>
      </c>
      <c r="C997">
        <f>COUNTIF(Atleti!E$2:E$9997,A997)</f>
        <v>0</v>
      </c>
      <c r="D997">
        <f>COUNTIF(Arrivi!F$2:F$9994,B997)</f>
        <v>0</v>
      </c>
    </row>
    <row r="998" spans="1:4" ht="12.75">
      <c r="A998" s="4">
        <v>993</v>
      </c>
      <c r="B998" s="52" t="s">
        <v>1088</v>
      </c>
      <c r="C998">
        <f>COUNTIF(Atleti!E$2:E$9997,A998)</f>
        <v>0</v>
      </c>
      <c r="D998">
        <f>COUNTIF(Arrivi!F$2:F$9994,B998)</f>
        <v>0</v>
      </c>
    </row>
    <row r="999" spans="1:4" ht="12.75">
      <c r="A999" s="4">
        <v>994</v>
      </c>
      <c r="B999" s="52" t="s">
        <v>1089</v>
      </c>
      <c r="C999">
        <f>COUNTIF(Atleti!E$2:E$9997,A999)</f>
        <v>0</v>
      </c>
      <c r="D999">
        <f>COUNTIF(Arrivi!F$2:F$9994,B999)</f>
        <v>0</v>
      </c>
    </row>
    <row r="1000" spans="1:4" ht="12.75">
      <c r="A1000" s="4">
        <v>995</v>
      </c>
      <c r="B1000" s="52" t="s">
        <v>1571</v>
      </c>
      <c r="C1000">
        <f>COUNTIF(Atleti!E$2:E$9997,A1000)</f>
        <v>0</v>
      </c>
      <c r="D1000">
        <f>COUNTIF(Arrivi!F$2:F$9994,B1000)</f>
        <v>0</v>
      </c>
    </row>
    <row r="1001" spans="1:4" ht="12.75">
      <c r="A1001" s="4">
        <v>996</v>
      </c>
      <c r="B1001" s="52" t="s">
        <v>1090</v>
      </c>
      <c r="C1001">
        <f>COUNTIF(Atleti!E$2:E$9997,A1001)</f>
        <v>0</v>
      </c>
      <c r="D1001">
        <f>COUNTIF(Arrivi!F$2:F$9994,B1001)</f>
        <v>0</v>
      </c>
    </row>
    <row r="1002" spans="1:4" ht="12.75">
      <c r="A1002" s="4">
        <v>997</v>
      </c>
      <c r="B1002" s="52" t="s">
        <v>1091</v>
      </c>
      <c r="C1002">
        <f>COUNTIF(Atleti!E$2:E$9997,A1002)</f>
        <v>0</v>
      </c>
      <c r="D1002">
        <f>COUNTIF(Arrivi!F$2:F$9994,B1002)</f>
        <v>0</v>
      </c>
    </row>
    <row r="1003" spans="1:4" ht="12.75">
      <c r="A1003" s="4">
        <v>998</v>
      </c>
      <c r="B1003" s="52" t="s">
        <v>1572</v>
      </c>
      <c r="C1003">
        <f>COUNTIF(Atleti!E$2:E$9997,A1003)</f>
        <v>0</v>
      </c>
      <c r="D1003">
        <f>COUNTIF(Arrivi!F$2:F$9994,B1003)</f>
        <v>0</v>
      </c>
    </row>
    <row r="1004" spans="1:4" ht="12.75">
      <c r="A1004" s="4">
        <v>999</v>
      </c>
      <c r="B1004" s="52" t="s">
        <v>1573</v>
      </c>
      <c r="C1004">
        <f>COUNTIF(Atleti!E$2:E$9997,A1004)</f>
        <v>0</v>
      </c>
      <c r="D1004">
        <f>COUNTIF(Arrivi!F$2:F$9994,B1004)</f>
        <v>0</v>
      </c>
    </row>
    <row r="1005" spans="1:4" ht="12.75">
      <c r="A1005" s="4">
        <v>1000</v>
      </c>
      <c r="B1005" s="52" t="s">
        <v>1574</v>
      </c>
      <c r="C1005">
        <f>COUNTIF(Atleti!E$2:E$9997,A1005)</f>
        <v>0</v>
      </c>
      <c r="D1005">
        <f>COUNTIF(Arrivi!F$2:F$9994,B1005)</f>
        <v>0</v>
      </c>
    </row>
    <row r="1006" spans="1:4" ht="12.75">
      <c r="A1006" s="4">
        <v>1001</v>
      </c>
      <c r="B1006" s="52" t="s">
        <v>1092</v>
      </c>
      <c r="C1006">
        <f>COUNTIF(Atleti!E$2:E$9997,A1006)</f>
        <v>0</v>
      </c>
      <c r="D1006">
        <f>COUNTIF(Arrivi!F$2:F$9994,B1006)</f>
        <v>0</v>
      </c>
    </row>
    <row r="1007" spans="1:4" ht="12.75">
      <c r="A1007" s="4">
        <v>1002</v>
      </c>
      <c r="B1007" s="52" t="s">
        <v>1093</v>
      </c>
      <c r="C1007">
        <f>COUNTIF(Atleti!E$2:E$9997,A1007)</f>
        <v>0</v>
      </c>
      <c r="D1007">
        <f>COUNTIF(Arrivi!F$2:F$9994,B1007)</f>
        <v>0</v>
      </c>
    </row>
    <row r="1008" spans="1:4" ht="12.75">
      <c r="A1008" s="4">
        <v>1003</v>
      </c>
      <c r="B1008" s="52" t="s">
        <v>1094</v>
      </c>
      <c r="C1008">
        <f>COUNTIF(Atleti!E$2:E$9997,A1008)</f>
        <v>0</v>
      </c>
      <c r="D1008">
        <f>COUNTIF(Arrivi!F$2:F$9994,B1008)</f>
        <v>0</v>
      </c>
    </row>
    <row r="1009" spans="1:4" ht="12.75">
      <c r="A1009" s="4">
        <v>1004</v>
      </c>
      <c r="B1009" s="52" t="s">
        <v>1095</v>
      </c>
      <c r="C1009">
        <f>COUNTIF(Atleti!E$2:E$9997,A1009)</f>
        <v>0</v>
      </c>
      <c r="D1009">
        <f>COUNTIF(Arrivi!F$2:F$9994,B1009)</f>
        <v>0</v>
      </c>
    </row>
    <row r="1010" spans="1:4" ht="12.75">
      <c r="A1010" s="4">
        <v>1005</v>
      </c>
      <c r="B1010" s="52" t="s">
        <v>1096</v>
      </c>
      <c r="C1010">
        <f>COUNTIF(Atleti!E$2:E$9997,A1010)</f>
        <v>0</v>
      </c>
      <c r="D1010">
        <f>COUNTIF(Arrivi!F$2:F$9994,B1010)</f>
        <v>0</v>
      </c>
    </row>
    <row r="1011" spans="1:4" ht="12.75">
      <c r="A1011" s="4">
        <v>1006</v>
      </c>
      <c r="B1011" s="52" t="s">
        <v>1575</v>
      </c>
      <c r="C1011">
        <f>COUNTIF(Atleti!E$2:E$9997,A1011)</f>
        <v>0</v>
      </c>
      <c r="D1011">
        <f>COUNTIF(Arrivi!F$2:F$9994,B1011)</f>
        <v>0</v>
      </c>
    </row>
    <row r="1012" spans="1:4" ht="12.75">
      <c r="A1012" s="4">
        <v>1007</v>
      </c>
      <c r="B1012" s="52" t="s">
        <v>1097</v>
      </c>
      <c r="C1012">
        <f>COUNTIF(Atleti!E$2:E$9997,A1012)</f>
        <v>0</v>
      </c>
      <c r="D1012">
        <f>COUNTIF(Arrivi!F$2:F$9994,B1012)</f>
        <v>0</v>
      </c>
    </row>
    <row r="1013" spans="1:4" ht="12.75">
      <c r="A1013" s="4">
        <v>1008</v>
      </c>
      <c r="B1013" s="52" t="s">
        <v>1576</v>
      </c>
      <c r="C1013">
        <f>COUNTIF(Atleti!E$2:E$9997,A1013)</f>
        <v>0</v>
      </c>
      <c r="D1013">
        <f>COUNTIF(Arrivi!F$2:F$9994,B1013)</f>
        <v>0</v>
      </c>
    </row>
    <row r="1014" spans="1:4" ht="12.75">
      <c r="A1014" s="4">
        <v>1009</v>
      </c>
      <c r="B1014" s="52" t="s">
        <v>1098</v>
      </c>
      <c r="C1014">
        <f>COUNTIF(Atleti!E$2:E$9997,A1014)</f>
        <v>0</v>
      </c>
      <c r="D1014">
        <f>COUNTIF(Arrivi!F$2:F$9994,B1014)</f>
        <v>0</v>
      </c>
    </row>
    <row r="1015" spans="1:4" ht="12.75">
      <c r="A1015" s="4">
        <v>1010</v>
      </c>
      <c r="B1015" s="52" t="s">
        <v>1577</v>
      </c>
      <c r="C1015">
        <f>COUNTIF(Atleti!E$2:E$9997,A1015)</f>
        <v>0</v>
      </c>
      <c r="D1015">
        <f>COUNTIF(Arrivi!F$2:F$9994,B1015)</f>
        <v>0</v>
      </c>
    </row>
    <row r="1016" spans="1:4" ht="12.75">
      <c r="A1016" s="4">
        <v>1011</v>
      </c>
      <c r="B1016" s="52" t="s">
        <v>1099</v>
      </c>
      <c r="C1016">
        <f>COUNTIF(Atleti!E$2:E$9997,A1016)</f>
        <v>0</v>
      </c>
      <c r="D1016">
        <f>COUNTIF(Arrivi!F$2:F$9994,B1016)</f>
        <v>0</v>
      </c>
    </row>
    <row r="1017" spans="1:4" ht="12.75">
      <c r="A1017" s="4">
        <v>1012</v>
      </c>
      <c r="B1017" s="52" t="s">
        <v>1578</v>
      </c>
      <c r="C1017">
        <f>COUNTIF(Atleti!E$2:E$9997,A1017)</f>
        <v>0</v>
      </c>
      <c r="D1017">
        <f>COUNTIF(Arrivi!F$2:F$9994,B1017)</f>
        <v>0</v>
      </c>
    </row>
    <row r="1018" spans="1:4" ht="12.75">
      <c r="A1018" s="4">
        <v>1013</v>
      </c>
      <c r="B1018" s="52" t="s">
        <v>1100</v>
      </c>
      <c r="C1018">
        <f>COUNTIF(Atleti!E$2:E$9997,A1018)</f>
        <v>0</v>
      </c>
      <c r="D1018">
        <f>COUNTIF(Arrivi!F$2:F$9994,B1018)</f>
        <v>0</v>
      </c>
    </row>
    <row r="1019" spans="1:4" ht="12.75">
      <c r="A1019" s="4">
        <v>1014</v>
      </c>
      <c r="B1019" s="52" t="s">
        <v>1101</v>
      </c>
      <c r="C1019">
        <f>COUNTIF(Atleti!E$2:E$9997,A1019)</f>
        <v>0</v>
      </c>
      <c r="D1019">
        <f>COUNTIF(Arrivi!F$2:F$9994,B1019)</f>
        <v>0</v>
      </c>
    </row>
    <row r="1020" spans="1:4" ht="12.75">
      <c r="A1020" s="4">
        <v>1015</v>
      </c>
      <c r="B1020" s="52" t="s">
        <v>1102</v>
      </c>
      <c r="C1020">
        <f>COUNTIF(Atleti!E$2:E$9997,A1020)</f>
        <v>0</v>
      </c>
      <c r="D1020">
        <f>COUNTIF(Arrivi!F$2:F$9994,B1020)</f>
        <v>0</v>
      </c>
    </row>
    <row r="1021" spans="1:4" ht="12.75">
      <c r="A1021" s="4">
        <v>1016</v>
      </c>
      <c r="B1021" s="52" t="s">
        <v>1579</v>
      </c>
      <c r="C1021">
        <f>COUNTIF(Atleti!E$2:E$9997,A1021)</f>
        <v>0</v>
      </c>
      <c r="D1021">
        <f>COUNTIF(Arrivi!F$2:F$9994,B1021)</f>
        <v>0</v>
      </c>
    </row>
    <row r="1022" spans="1:4" ht="12.75">
      <c r="A1022" s="4">
        <v>1017</v>
      </c>
      <c r="B1022" s="52" t="s">
        <v>1103</v>
      </c>
      <c r="C1022">
        <f>COUNTIF(Atleti!E$2:E$9997,A1022)</f>
        <v>0</v>
      </c>
      <c r="D1022">
        <f>COUNTIF(Arrivi!F$2:F$9994,B1022)</f>
        <v>0</v>
      </c>
    </row>
    <row r="1023" spans="1:4" ht="12.75">
      <c r="A1023" s="4">
        <v>1018</v>
      </c>
      <c r="B1023" s="52" t="s">
        <v>1104</v>
      </c>
      <c r="C1023">
        <f>COUNTIF(Atleti!E$2:E$9997,A1023)</f>
        <v>0</v>
      </c>
      <c r="D1023">
        <f>COUNTIF(Arrivi!F$2:F$9994,B1023)</f>
        <v>0</v>
      </c>
    </row>
    <row r="1024" spans="1:4" ht="12.75">
      <c r="A1024" s="4">
        <v>1019</v>
      </c>
      <c r="B1024" s="52" t="s">
        <v>1105</v>
      </c>
      <c r="C1024">
        <f>COUNTIF(Atleti!E$2:E$9997,A1024)</f>
        <v>0</v>
      </c>
      <c r="D1024">
        <f>COUNTIF(Arrivi!F$2:F$9994,B1024)</f>
        <v>0</v>
      </c>
    </row>
    <row r="1025" spans="1:4" ht="12.75">
      <c r="A1025" s="4">
        <v>1020</v>
      </c>
      <c r="B1025" s="52" t="s">
        <v>1106</v>
      </c>
      <c r="C1025">
        <f>COUNTIF(Atleti!E$2:E$9997,A1025)</f>
        <v>0</v>
      </c>
      <c r="D1025">
        <f>COUNTIF(Arrivi!F$2:F$9994,B1025)</f>
        <v>0</v>
      </c>
    </row>
    <row r="1026" spans="1:4" ht="12.75">
      <c r="A1026" s="4">
        <v>1021</v>
      </c>
      <c r="B1026" s="52" t="s">
        <v>1107</v>
      </c>
      <c r="C1026">
        <f>COUNTIF(Atleti!E$2:E$9997,A1026)</f>
        <v>0</v>
      </c>
      <c r="D1026">
        <f>COUNTIF(Arrivi!F$2:F$9994,B1026)</f>
        <v>0</v>
      </c>
    </row>
    <row r="1027" spans="1:4" ht="12.75">
      <c r="A1027" s="4">
        <v>1022</v>
      </c>
      <c r="B1027" s="52" t="s">
        <v>1108</v>
      </c>
      <c r="C1027">
        <f>COUNTIF(Atleti!E$2:E$9997,A1027)</f>
        <v>0</v>
      </c>
      <c r="D1027">
        <f>COUNTIF(Arrivi!F$2:F$9994,B1027)</f>
        <v>0</v>
      </c>
    </row>
    <row r="1028" spans="1:4" ht="12.75">
      <c r="A1028" s="4">
        <v>1023</v>
      </c>
      <c r="B1028" s="52" t="s">
        <v>1109</v>
      </c>
      <c r="C1028">
        <f>COUNTIF(Atleti!E$2:E$9997,A1028)</f>
        <v>0</v>
      </c>
      <c r="D1028">
        <f>COUNTIF(Arrivi!F$2:F$9994,B1028)</f>
        <v>0</v>
      </c>
    </row>
    <row r="1029" spans="1:4" ht="12.75">
      <c r="A1029" s="4">
        <v>1024</v>
      </c>
      <c r="B1029" s="52" t="s">
        <v>1110</v>
      </c>
      <c r="C1029">
        <f>COUNTIF(Atleti!E$2:E$9997,A1029)</f>
        <v>0</v>
      </c>
      <c r="D1029">
        <f>COUNTIF(Arrivi!F$2:F$9994,B1029)</f>
        <v>0</v>
      </c>
    </row>
    <row r="1030" spans="1:4" ht="12.75">
      <c r="A1030" s="4">
        <v>1025</v>
      </c>
      <c r="B1030" s="52" t="s">
        <v>1111</v>
      </c>
      <c r="C1030">
        <f>COUNTIF(Atleti!E$2:E$9997,A1030)</f>
        <v>0</v>
      </c>
      <c r="D1030">
        <f>COUNTIF(Arrivi!F$2:F$9994,B1030)</f>
        <v>0</v>
      </c>
    </row>
    <row r="1031" spans="1:4" ht="12.75">
      <c r="A1031" s="4">
        <v>1026</v>
      </c>
      <c r="B1031" s="52" t="s">
        <v>1112</v>
      </c>
      <c r="C1031">
        <f>COUNTIF(Atleti!E$2:E$9997,A1031)</f>
        <v>0</v>
      </c>
      <c r="D1031">
        <f>COUNTIF(Arrivi!F$2:F$9994,B1031)</f>
        <v>0</v>
      </c>
    </row>
    <row r="1032" spans="1:4" ht="12.75">
      <c r="A1032" s="4">
        <v>1027</v>
      </c>
      <c r="B1032" s="52" t="s">
        <v>1113</v>
      </c>
      <c r="C1032">
        <f>COUNTIF(Atleti!E$2:E$9997,A1032)</f>
        <v>0</v>
      </c>
      <c r="D1032">
        <f>COUNTIF(Arrivi!F$2:F$9994,B1032)</f>
        <v>0</v>
      </c>
    </row>
    <row r="1033" spans="1:4" ht="12.75">
      <c r="A1033" s="4">
        <v>1028</v>
      </c>
      <c r="B1033" s="52" t="s">
        <v>1114</v>
      </c>
      <c r="C1033">
        <f>COUNTIF(Atleti!E$2:E$9997,A1033)</f>
        <v>0</v>
      </c>
      <c r="D1033">
        <f>COUNTIF(Arrivi!F$2:F$9994,B1033)</f>
        <v>0</v>
      </c>
    </row>
    <row r="1034" spans="1:4" ht="12.75">
      <c r="A1034" s="4">
        <v>1029</v>
      </c>
      <c r="B1034" s="52" t="s">
        <v>1580</v>
      </c>
      <c r="C1034">
        <f>COUNTIF(Atleti!E$2:E$9997,A1034)</f>
        <v>0</v>
      </c>
      <c r="D1034">
        <f>COUNTIF(Arrivi!F$2:F$9994,B1034)</f>
        <v>0</v>
      </c>
    </row>
    <row r="1035" spans="1:4" ht="12.75">
      <c r="A1035" s="4">
        <v>1030</v>
      </c>
      <c r="B1035" s="52" t="s">
        <v>1115</v>
      </c>
      <c r="C1035">
        <f>COUNTIF(Atleti!E$2:E$9997,A1035)</f>
        <v>0</v>
      </c>
      <c r="D1035">
        <f>COUNTIF(Arrivi!F$2:F$9994,B1035)</f>
        <v>0</v>
      </c>
    </row>
    <row r="1036" spans="1:4" ht="12.75">
      <c r="A1036" s="4">
        <v>1031</v>
      </c>
      <c r="B1036" s="52" t="s">
        <v>1581</v>
      </c>
      <c r="C1036">
        <f>COUNTIF(Atleti!E$2:E$9997,A1036)</f>
        <v>0</v>
      </c>
      <c r="D1036">
        <f>COUNTIF(Arrivi!F$2:F$9994,B1036)</f>
        <v>0</v>
      </c>
    </row>
    <row r="1037" spans="1:4" ht="12.75">
      <c r="A1037" s="4">
        <v>1032</v>
      </c>
      <c r="B1037" s="52" t="s">
        <v>1116</v>
      </c>
      <c r="C1037">
        <f>COUNTIF(Atleti!E$2:E$9997,A1037)</f>
        <v>0</v>
      </c>
      <c r="D1037">
        <f>COUNTIF(Arrivi!F$2:F$9994,B1037)</f>
        <v>0</v>
      </c>
    </row>
    <row r="1038" spans="1:4" ht="12.75">
      <c r="A1038" s="4">
        <v>1033</v>
      </c>
      <c r="B1038" s="52" t="s">
        <v>1117</v>
      </c>
      <c r="C1038">
        <f>COUNTIF(Atleti!E$2:E$9997,A1038)</f>
        <v>0</v>
      </c>
      <c r="D1038">
        <f>COUNTIF(Arrivi!F$2:F$9994,B1038)</f>
        <v>0</v>
      </c>
    </row>
    <row r="1039" spans="1:4" ht="12.75">
      <c r="A1039" s="4">
        <v>1034</v>
      </c>
      <c r="B1039" s="52" t="s">
        <v>1118</v>
      </c>
      <c r="C1039">
        <f>COUNTIF(Atleti!E$2:E$9997,A1039)</f>
        <v>0</v>
      </c>
      <c r="D1039">
        <f>COUNTIF(Arrivi!F$2:F$9994,B1039)</f>
        <v>0</v>
      </c>
    </row>
    <row r="1040" spans="1:4" ht="12.75">
      <c r="A1040" s="4">
        <v>1035</v>
      </c>
      <c r="B1040" s="52" t="s">
        <v>1119</v>
      </c>
      <c r="C1040">
        <f>COUNTIF(Atleti!E$2:E$9997,A1040)</f>
        <v>0</v>
      </c>
      <c r="D1040">
        <f>COUNTIF(Arrivi!F$2:F$9994,B1040)</f>
        <v>0</v>
      </c>
    </row>
    <row r="1041" spans="1:4" ht="12.75">
      <c r="A1041" s="4">
        <v>1036</v>
      </c>
      <c r="B1041" s="52" t="s">
        <v>1120</v>
      </c>
      <c r="C1041">
        <f>COUNTIF(Atleti!E$2:E$9997,A1041)</f>
        <v>0</v>
      </c>
      <c r="D1041">
        <f>COUNTIF(Arrivi!F$2:F$9994,B1041)</f>
        <v>0</v>
      </c>
    </row>
    <row r="1042" spans="1:4" ht="12.75">
      <c r="A1042" s="4">
        <v>1037</v>
      </c>
      <c r="B1042" s="52" t="s">
        <v>1121</v>
      </c>
      <c r="C1042">
        <f>COUNTIF(Atleti!E$2:E$9997,A1042)</f>
        <v>0</v>
      </c>
      <c r="D1042">
        <f>COUNTIF(Arrivi!F$2:F$9994,B1042)</f>
        <v>0</v>
      </c>
    </row>
    <row r="1043" spans="1:4" ht="12.75">
      <c r="A1043" s="4">
        <v>1038</v>
      </c>
      <c r="B1043" s="52" t="s">
        <v>1122</v>
      </c>
      <c r="C1043">
        <f>COUNTIF(Atleti!E$2:E$9997,A1043)</f>
        <v>0</v>
      </c>
      <c r="D1043">
        <f>COUNTIF(Arrivi!F$2:F$9994,B1043)</f>
        <v>0</v>
      </c>
    </row>
    <row r="1044" spans="1:4" ht="12.75">
      <c r="A1044" s="4">
        <v>1039</v>
      </c>
      <c r="B1044" s="52" t="s">
        <v>1123</v>
      </c>
      <c r="C1044">
        <f>COUNTIF(Atleti!E$2:E$9997,A1044)</f>
        <v>0</v>
      </c>
      <c r="D1044">
        <f>COUNTIF(Arrivi!F$2:F$9994,B1044)</f>
        <v>0</v>
      </c>
    </row>
    <row r="1045" spans="1:4" ht="12.75">
      <c r="A1045" s="4">
        <v>1040</v>
      </c>
      <c r="B1045" s="52" t="s">
        <v>1124</v>
      </c>
      <c r="C1045">
        <f>COUNTIF(Atleti!E$2:E$9997,A1045)</f>
        <v>0</v>
      </c>
      <c r="D1045">
        <f>COUNTIF(Arrivi!F$2:F$9994,B1045)</f>
        <v>0</v>
      </c>
    </row>
    <row r="1046" spans="1:4" ht="12.75">
      <c r="A1046" s="4">
        <v>1041</v>
      </c>
      <c r="B1046" s="52" t="s">
        <v>1582</v>
      </c>
      <c r="C1046">
        <f>COUNTIF(Atleti!E$2:E$9997,A1046)</f>
        <v>0</v>
      </c>
      <c r="D1046">
        <f>COUNTIF(Arrivi!F$2:F$9994,B1046)</f>
        <v>0</v>
      </c>
    </row>
    <row r="1047" spans="1:4" ht="12.75">
      <c r="A1047" s="4">
        <v>1042</v>
      </c>
      <c r="B1047" s="52" t="s">
        <v>1125</v>
      </c>
      <c r="C1047">
        <f>COUNTIF(Atleti!E$2:E$9997,A1047)</f>
        <v>0</v>
      </c>
      <c r="D1047">
        <f>COUNTIF(Arrivi!F$2:F$9994,B1047)</f>
        <v>0</v>
      </c>
    </row>
    <row r="1048" spans="1:4" ht="12.75">
      <c r="A1048" s="4">
        <v>1043</v>
      </c>
      <c r="B1048" s="52" t="s">
        <v>1583</v>
      </c>
      <c r="C1048">
        <f>COUNTIF(Atleti!E$2:E$9997,A1048)</f>
        <v>0</v>
      </c>
      <c r="D1048">
        <f>COUNTIF(Arrivi!F$2:F$9994,B1048)</f>
        <v>0</v>
      </c>
    </row>
    <row r="1049" spans="1:4" ht="12.75">
      <c r="A1049" s="4">
        <v>1044</v>
      </c>
      <c r="B1049" s="52" t="s">
        <v>1126</v>
      </c>
      <c r="C1049">
        <f>COUNTIF(Atleti!E$2:E$9997,A1049)</f>
        <v>0</v>
      </c>
      <c r="D1049">
        <f>COUNTIF(Arrivi!F$2:F$9994,B1049)</f>
        <v>0</v>
      </c>
    </row>
    <row r="1050" spans="1:4" ht="12.75">
      <c r="A1050" s="4">
        <v>1045</v>
      </c>
      <c r="B1050" s="52" t="s">
        <v>1127</v>
      </c>
      <c r="C1050">
        <f>COUNTIF(Atleti!E$2:E$9997,A1050)</f>
        <v>0</v>
      </c>
      <c r="D1050">
        <f>COUNTIF(Arrivi!F$2:F$9994,B1050)</f>
        <v>0</v>
      </c>
    </row>
    <row r="1051" spans="1:4" ht="12.75">
      <c r="A1051" s="4">
        <v>1046</v>
      </c>
      <c r="B1051" s="52" t="s">
        <v>1128</v>
      </c>
      <c r="C1051">
        <f>COUNTIF(Atleti!E$2:E$9997,A1051)</f>
        <v>0</v>
      </c>
      <c r="D1051">
        <f>COUNTIF(Arrivi!F$2:F$9994,B1051)</f>
        <v>0</v>
      </c>
    </row>
    <row r="1052" spans="1:4" ht="12.75">
      <c r="A1052" s="4">
        <v>1047</v>
      </c>
      <c r="B1052" s="52" t="s">
        <v>1129</v>
      </c>
      <c r="C1052">
        <f>COUNTIF(Atleti!E$2:E$9997,A1052)</f>
        <v>0</v>
      </c>
      <c r="D1052">
        <f>COUNTIF(Arrivi!F$2:F$9994,B1052)</f>
        <v>0</v>
      </c>
    </row>
    <row r="1053" spans="1:4" ht="12.75">
      <c r="A1053" s="4">
        <v>1048</v>
      </c>
      <c r="B1053" s="52" t="s">
        <v>1130</v>
      </c>
      <c r="C1053">
        <f>COUNTIF(Atleti!E$2:E$9997,A1053)</f>
        <v>0</v>
      </c>
      <c r="D1053">
        <f>COUNTIF(Arrivi!F$2:F$9994,B1053)</f>
        <v>0</v>
      </c>
    </row>
    <row r="1054" spans="1:4" ht="12.75">
      <c r="A1054" s="4">
        <v>1049</v>
      </c>
      <c r="B1054" s="52" t="s">
        <v>1584</v>
      </c>
      <c r="C1054">
        <f>COUNTIF(Atleti!E$2:E$9997,A1054)</f>
        <v>0</v>
      </c>
      <c r="D1054">
        <f>COUNTIF(Arrivi!F$2:F$9994,B1054)</f>
        <v>0</v>
      </c>
    </row>
    <row r="1055" spans="1:4" ht="12.75">
      <c r="A1055" s="4">
        <v>1050</v>
      </c>
      <c r="B1055" s="52" t="s">
        <v>1131</v>
      </c>
      <c r="C1055">
        <f>COUNTIF(Atleti!E$2:E$9997,A1055)</f>
        <v>0</v>
      </c>
      <c r="D1055">
        <f>COUNTIF(Arrivi!F$2:F$9994,B1055)</f>
        <v>0</v>
      </c>
    </row>
    <row r="1056" spans="1:4" ht="12.75">
      <c r="A1056" s="4">
        <v>1051</v>
      </c>
      <c r="B1056" s="52" t="s">
        <v>1132</v>
      </c>
      <c r="C1056">
        <f>COUNTIF(Atleti!E$2:E$9997,A1056)</f>
        <v>0</v>
      </c>
      <c r="D1056">
        <f>COUNTIF(Arrivi!F$2:F$9994,B1056)</f>
        <v>0</v>
      </c>
    </row>
    <row r="1057" spans="1:4" ht="12.75">
      <c r="A1057" s="4">
        <v>1052</v>
      </c>
      <c r="B1057" s="52" t="s">
        <v>1133</v>
      </c>
      <c r="C1057">
        <f>COUNTIF(Atleti!E$2:E$9997,A1057)</f>
        <v>0</v>
      </c>
      <c r="D1057">
        <f>COUNTIF(Arrivi!F$2:F$9994,B1057)</f>
        <v>0</v>
      </c>
    </row>
    <row r="1058" spans="1:4" ht="12.75">
      <c r="A1058" s="4">
        <v>1053</v>
      </c>
      <c r="B1058" s="52" t="s">
        <v>1134</v>
      </c>
      <c r="C1058">
        <f>COUNTIF(Atleti!E$2:E$9997,A1058)</f>
        <v>0</v>
      </c>
      <c r="D1058">
        <f>COUNTIF(Arrivi!F$2:F$9994,B1058)</f>
        <v>0</v>
      </c>
    </row>
    <row r="1059" spans="1:4" ht="12.75">
      <c r="A1059" s="4">
        <v>1054</v>
      </c>
      <c r="B1059" s="52" t="s">
        <v>1135</v>
      </c>
      <c r="C1059">
        <f>COUNTIF(Atleti!E$2:E$9997,A1059)</f>
        <v>0</v>
      </c>
      <c r="D1059">
        <f>COUNTIF(Arrivi!F$2:F$9994,B1059)</f>
        <v>0</v>
      </c>
    </row>
    <row r="1060" spans="1:4" ht="12.75">
      <c r="A1060" s="4">
        <v>1055</v>
      </c>
      <c r="B1060" s="52" t="s">
        <v>1136</v>
      </c>
      <c r="C1060">
        <f>COUNTIF(Atleti!E$2:E$9997,A1060)</f>
        <v>0</v>
      </c>
      <c r="D1060">
        <f>COUNTIF(Arrivi!F$2:F$9994,B1060)</f>
        <v>0</v>
      </c>
    </row>
    <row r="1061" spans="1:4" ht="12.75">
      <c r="A1061" s="4">
        <v>1056</v>
      </c>
      <c r="B1061" s="52" t="s">
        <v>1585</v>
      </c>
      <c r="C1061">
        <f>COUNTIF(Atleti!E$2:E$9997,A1061)</f>
        <v>0</v>
      </c>
      <c r="D1061">
        <f>COUNTIF(Arrivi!F$2:F$9994,B1061)</f>
        <v>0</v>
      </c>
    </row>
    <row r="1062" spans="1:4" ht="12.75">
      <c r="A1062" s="4">
        <v>1057</v>
      </c>
      <c r="B1062" s="52" t="s">
        <v>1137</v>
      </c>
      <c r="C1062">
        <f>COUNTIF(Atleti!E$2:E$9997,A1062)</f>
        <v>0</v>
      </c>
      <c r="D1062">
        <f>COUNTIF(Arrivi!F$2:F$9994,B1062)</f>
        <v>0</v>
      </c>
    </row>
    <row r="1063" spans="1:4" ht="12.75">
      <c r="A1063" s="4">
        <v>1058</v>
      </c>
      <c r="B1063" s="52" t="s">
        <v>1138</v>
      </c>
      <c r="C1063">
        <f>COUNTIF(Atleti!E$2:E$9997,A1063)</f>
        <v>0</v>
      </c>
      <c r="D1063">
        <f>COUNTIF(Arrivi!F$2:F$9994,B1063)</f>
        <v>0</v>
      </c>
    </row>
    <row r="1064" spans="1:4" ht="12.75">
      <c r="A1064" s="4">
        <v>1059</v>
      </c>
      <c r="B1064" s="52" t="s">
        <v>1139</v>
      </c>
      <c r="C1064">
        <f>COUNTIF(Atleti!E$2:E$9997,A1064)</f>
        <v>0</v>
      </c>
      <c r="D1064">
        <f>COUNTIF(Arrivi!F$2:F$9994,B1064)</f>
        <v>0</v>
      </c>
    </row>
    <row r="1065" spans="1:4" ht="12.75">
      <c r="A1065" s="4">
        <v>1060</v>
      </c>
      <c r="B1065" s="52" t="s">
        <v>1140</v>
      </c>
      <c r="C1065">
        <f>COUNTIF(Atleti!E$2:E$9997,A1065)</f>
        <v>0</v>
      </c>
      <c r="D1065">
        <f>COUNTIF(Arrivi!F$2:F$9994,B1065)</f>
        <v>0</v>
      </c>
    </row>
    <row r="1066" spans="1:4" ht="12.75">
      <c r="A1066" s="4">
        <v>1061</v>
      </c>
      <c r="B1066" s="52" t="s">
        <v>1141</v>
      </c>
      <c r="C1066">
        <f>COUNTIF(Atleti!E$2:E$9997,A1066)</f>
        <v>0</v>
      </c>
      <c r="D1066">
        <f>COUNTIF(Arrivi!F$2:F$9994,B1066)</f>
        <v>0</v>
      </c>
    </row>
    <row r="1067" spans="1:4" ht="12.75">
      <c r="A1067" s="4">
        <v>1062</v>
      </c>
      <c r="B1067" s="52" t="s">
        <v>1142</v>
      </c>
      <c r="C1067">
        <f>COUNTIF(Atleti!E$2:E$9997,A1067)</f>
        <v>0</v>
      </c>
      <c r="D1067">
        <f>COUNTIF(Arrivi!F$2:F$9994,B1067)</f>
        <v>0</v>
      </c>
    </row>
    <row r="1068" spans="1:4" ht="12.75">
      <c r="A1068" s="4">
        <v>1063</v>
      </c>
      <c r="B1068" s="52" t="s">
        <v>1143</v>
      </c>
      <c r="C1068">
        <f>COUNTIF(Atleti!E$2:E$9997,A1068)</f>
        <v>0</v>
      </c>
      <c r="D1068">
        <f>COUNTIF(Arrivi!F$2:F$9994,B1068)</f>
        <v>0</v>
      </c>
    </row>
    <row r="1069" spans="1:4" ht="12.75">
      <c r="A1069" s="4">
        <v>1064</v>
      </c>
      <c r="B1069" s="52" t="s">
        <v>1144</v>
      </c>
      <c r="C1069">
        <f>COUNTIF(Atleti!E$2:E$9997,A1069)</f>
        <v>0</v>
      </c>
      <c r="D1069">
        <f>COUNTIF(Arrivi!F$2:F$9994,B1069)</f>
        <v>0</v>
      </c>
    </row>
    <row r="1070" spans="1:4" ht="12.75">
      <c r="A1070" s="4">
        <v>1065</v>
      </c>
      <c r="B1070" s="52" t="s">
        <v>1586</v>
      </c>
      <c r="C1070">
        <f>COUNTIF(Atleti!E$2:E$9997,A1070)</f>
        <v>0</v>
      </c>
      <c r="D1070">
        <f>COUNTIF(Arrivi!F$2:F$9994,B1070)</f>
        <v>0</v>
      </c>
    </row>
    <row r="1071" spans="1:4" ht="12.75">
      <c r="A1071" s="4">
        <v>1066</v>
      </c>
      <c r="B1071" s="52" t="s">
        <v>1145</v>
      </c>
      <c r="C1071">
        <f>COUNTIF(Atleti!E$2:E$9997,A1071)</f>
        <v>0</v>
      </c>
      <c r="D1071">
        <f>COUNTIF(Arrivi!F$2:F$9994,B1071)</f>
        <v>0</v>
      </c>
    </row>
    <row r="1072" spans="1:4" ht="12.75">
      <c r="A1072" s="4">
        <v>1067</v>
      </c>
      <c r="B1072" s="52" t="s">
        <v>1587</v>
      </c>
      <c r="C1072">
        <f>COUNTIF(Atleti!E$2:E$9997,A1072)</f>
        <v>0</v>
      </c>
      <c r="D1072">
        <f>COUNTIF(Arrivi!F$2:F$9994,B1072)</f>
        <v>0</v>
      </c>
    </row>
    <row r="1073" spans="1:4" ht="12.75">
      <c r="A1073" s="4">
        <v>1068</v>
      </c>
      <c r="B1073" s="52" t="s">
        <v>1146</v>
      </c>
      <c r="C1073">
        <f>COUNTIF(Atleti!E$2:E$9997,A1073)</f>
        <v>0</v>
      </c>
      <c r="D1073">
        <f>COUNTIF(Arrivi!F$2:F$9994,B1073)</f>
        <v>0</v>
      </c>
    </row>
    <row r="1074" spans="1:4" ht="12.75">
      <c r="A1074" s="4">
        <v>1069</v>
      </c>
      <c r="B1074" s="52" t="s">
        <v>1147</v>
      </c>
      <c r="C1074">
        <f>COUNTIF(Atleti!E$2:E$9997,A1074)</f>
        <v>0</v>
      </c>
      <c r="D1074">
        <f>COUNTIF(Arrivi!F$2:F$9994,B1074)</f>
        <v>0</v>
      </c>
    </row>
    <row r="1075" spans="1:4" ht="12.75">
      <c r="A1075" s="4">
        <v>1070</v>
      </c>
      <c r="B1075" s="52" t="s">
        <v>1148</v>
      </c>
      <c r="C1075">
        <f>COUNTIF(Atleti!E$2:E$9997,A1075)</f>
        <v>0</v>
      </c>
      <c r="D1075">
        <f>COUNTIF(Arrivi!F$2:F$9994,B1075)</f>
        <v>0</v>
      </c>
    </row>
    <row r="1076" spans="1:4" ht="12.75">
      <c r="A1076" s="4">
        <v>1071</v>
      </c>
      <c r="B1076" s="52" t="s">
        <v>1149</v>
      </c>
      <c r="C1076">
        <f>COUNTIF(Atleti!E$2:E$9997,A1076)</f>
        <v>0</v>
      </c>
      <c r="D1076">
        <f>COUNTIF(Arrivi!F$2:F$9994,B1076)</f>
        <v>0</v>
      </c>
    </row>
    <row r="1077" spans="1:4" ht="12.75">
      <c r="A1077" s="4">
        <v>1072</v>
      </c>
      <c r="B1077" s="52" t="s">
        <v>1150</v>
      </c>
      <c r="C1077">
        <f>COUNTIF(Atleti!E$2:E$9997,A1077)</f>
        <v>0</v>
      </c>
      <c r="D1077">
        <f>COUNTIF(Arrivi!F$2:F$9994,B1077)</f>
        <v>0</v>
      </c>
    </row>
    <row r="1078" spans="1:4" ht="12.75">
      <c r="A1078" s="4">
        <v>1073</v>
      </c>
      <c r="B1078" s="52" t="s">
        <v>1588</v>
      </c>
      <c r="C1078">
        <f>COUNTIF(Atleti!E$2:E$9997,A1078)</f>
        <v>0</v>
      </c>
      <c r="D1078">
        <f>COUNTIF(Arrivi!F$2:F$9994,B1078)</f>
        <v>0</v>
      </c>
    </row>
    <row r="1079" spans="1:4" ht="12.75">
      <c r="A1079" s="4">
        <v>1074</v>
      </c>
      <c r="B1079" s="52" t="s">
        <v>1151</v>
      </c>
      <c r="C1079">
        <f>COUNTIF(Atleti!E$2:E$9997,A1079)</f>
        <v>0</v>
      </c>
      <c r="D1079">
        <f>COUNTIF(Arrivi!F$2:F$9994,B1079)</f>
        <v>0</v>
      </c>
    </row>
    <row r="1080" spans="1:4" ht="12.75">
      <c r="A1080" s="4">
        <v>1075</v>
      </c>
      <c r="B1080" s="52" t="s">
        <v>1589</v>
      </c>
      <c r="C1080">
        <f>COUNTIF(Atleti!E$2:E$9997,A1080)</f>
        <v>0</v>
      </c>
      <c r="D1080">
        <f>COUNTIF(Arrivi!F$2:F$9994,B1080)</f>
        <v>0</v>
      </c>
    </row>
    <row r="1081" spans="1:4" ht="12.75">
      <c r="A1081" s="4">
        <v>1076</v>
      </c>
      <c r="B1081" s="52" t="s">
        <v>1152</v>
      </c>
      <c r="C1081">
        <f>COUNTIF(Atleti!E$2:E$9997,A1081)</f>
        <v>0</v>
      </c>
      <c r="D1081">
        <f>COUNTIF(Arrivi!F$2:F$9994,B1081)</f>
        <v>0</v>
      </c>
    </row>
    <row r="1082" spans="1:4" ht="12.75">
      <c r="A1082" s="4">
        <v>1077</v>
      </c>
      <c r="B1082" s="52" t="s">
        <v>1153</v>
      </c>
      <c r="C1082">
        <f>COUNTIF(Atleti!E$2:E$9997,A1082)</f>
        <v>0</v>
      </c>
      <c r="D1082">
        <f>COUNTIF(Arrivi!F$2:F$9994,B1082)</f>
        <v>0</v>
      </c>
    </row>
    <row r="1083" spans="1:4" ht="12.75">
      <c r="A1083" s="4">
        <v>1078</v>
      </c>
      <c r="B1083" s="52" t="s">
        <v>1590</v>
      </c>
      <c r="C1083">
        <f>COUNTIF(Atleti!E$2:E$9997,A1083)</f>
        <v>0</v>
      </c>
      <c r="D1083">
        <f>COUNTIF(Arrivi!F$2:F$9994,B1083)</f>
        <v>0</v>
      </c>
    </row>
    <row r="1084" spans="1:4" ht="12.75">
      <c r="A1084" s="4">
        <v>1079</v>
      </c>
      <c r="B1084" s="52" t="s">
        <v>1154</v>
      </c>
      <c r="C1084">
        <f>COUNTIF(Atleti!E$2:E$9997,A1084)</f>
        <v>0</v>
      </c>
      <c r="D1084">
        <f>COUNTIF(Arrivi!F$2:F$9994,B1084)</f>
        <v>0</v>
      </c>
    </row>
    <row r="1085" spans="1:4" ht="12.75">
      <c r="A1085" s="4">
        <v>1080</v>
      </c>
      <c r="B1085" s="52" t="s">
        <v>1155</v>
      </c>
      <c r="C1085">
        <f>COUNTIF(Atleti!E$2:E$9997,A1085)</f>
        <v>0</v>
      </c>
      <c r="D1085">
        <f>COUNTIF(Arrivi!F$2:F$9994,B1085)</f>
        <v>0</v>
      </c>
    </row>
    <row r="1086" spans="1:4" ht="12.75">
      <c r="A1086" s="4">
        <v>1081</v>
      </c>
      <c r="B1086" s="52" t="s">
        <v>1156</v>
      </c>
      <c r="C1086">
        <f>COUNTIF(Atleti!E$2:E$9997,A1086)</f>
        <v>0</v>
      </c>
      <c r="D1086">
        <f>COUNTIF(Arrivi!F$2:F$9994,B1086)</f>
        <v>0</v>
      </c>
    </row>
    <row r="1087" spans="1:4" ht="12.75">
      <c r="A1087" s="4">
        <v>1082</v>
      </c>
      <c r="B1087" s="52" t="s">
        <v>1591</v>
      </c>
      <c r="C1087">
        <f>COUNTIF(Atleti!E$2:E$9997,A1087)</f>
        <v>0</v>
      </c>
      <c r="D1087">
        <f>COUNTIF(Arrivi!F$2:F$9994,B1087)</f>
        <v>0</v>
      </c>
    </row>
    <row r="1088" spans="1:4" ht="12.75">
      <c r="A1088" s="4">
        <v>1083</v>
      </c>
      <c r="B1088" s="52" t="s">
        <v>1157</v>
      </c>
      <c r="C1088">
        <f>COUNTIF(Atleti!E$2:E$9997,A1088)</f>
        <v>0</v>
      </c>
      <c r="D1088">
        <f>COUNTIF(Arrivi!F$2:F$9994,B1088)</f>
        <v>0</v>
      </c>
    </row>
    <row r="1089" spans="1:4" ht="12.75">
      <c r="A1089" s="4">
        <v>1084</v>
      </c>
      <c r="B1089" s="52" t="s">
        <v>1592</v>
      </c>
      <c r="C1089">
        <f>COUNTIF(Atleti!E$2:E$9997,A1089)</f>
        <v>0</v>
      </c>
      <c r="D1089">
        <f>COUNTIF(Arrivi!F$2:F$9994,B1089)</f>
        <v>0</v>
      </c>
    </row>
    <row r="1090" spans="1:4" ht="12.75">
      <c r="A1090" s="4">
        <v>1085</v>
      </c>
      <c r="B1090" s="52" t="s">
        <v>1158</v>
      </c>
      <c r="C1090">
        <f>COUNTIF(Atleti!E$2:E$9997,A1090)</f>
        <v>0</v>
      </c>
      <c r="D1090">
        <f>COUNTIF(Arrivi!F$2:F$9994,B1090)</f>
        <v>0</v>
      </c>
    </row>
    <row r="1091" spans="1:4" ht="12.75">
      <c r="A1091" s="4">
        <v>1086</v>
      </c>
      <c r="B1091" s="52" t="s">
        <v>1159</v>
      </c>
      <c r="C1091">
        <f>COUNTIF(Atleti!E$2:E$9997,A1091)</f>
        <v>0</v>
      </c>
      <c r="D1091">
        <f>COUNTIF(Arrivi!F$2:F$9994,B1091)</f>
        <v>0</v>
      </c>
    </row>
    <row r="1092" spans="1:4" ht="12.75">
      <c r="A1092" s="4">
        <v>1087</v>
      </c>
      <c r="B1092" s="52" t="s">
        <v>1160</v>
      </c>
      <c r="C1092">
        <f>COUNTIF(Atleti!E$2:E$9997,A1092)</f>
        <v>0</v>
      </c>
      <c r="D1092">
        <f>COUNTIF(Arrivi!F$2:F$9994,B1092)</f>
        <v>0</v>
      </c>
    </row>
    <row r="1093" spans="1:4" ht="12.75">
      <c r="A1093" s="4">
        <v>1088</v>
      </c>
      <c r="B1093" s="52" t="s">
        <v>1161</v>
      </c>
      <c r="C1093">
        <f>COUNTIF(Atleti!E$2:E$9997,A1093)</f>
        <v>0</v>
      </c>
      <c r="D1093">
        <f>COUNTIF(Arrivi!F$2:F$9994,B1093)</f>
        <v>0</v>
      </c>
    </row>
    <row r="1094" spans="1:4" ht="12.75">
      <c r="A1094" s="4">
        <v>1089</v>
      </c>
      <c r="B1094" s="52" t="s">
        <v>1162</v>
      </c>
      <c r="C1094">
        <f>COUNTIF(Atleti!E$2:E$9997,A1094)</f>
        <v>0</v>
      </c>
      <c r="D1094">
        <f>COUNTIF(Arrivi!F$2:F$9994,B1094)</f>
        <v>0</v>
      </c>
    </row>
    <row r="1095" spans="1:4" ht="12.75">
      <c r="A1095" s="4">
        <v>1090</v>
      </c>
      <c r="B1095" s="52" t="s">
        <v>1163</v>
      </c>
      <c r="C1095">
        <f>COUNTIF(Atleti!E$2:E$9997,A1095)</f>
        <v>0</v>
      </c>
      <c r="D1095">
        <f>COUNTIF(Arrivi!F$2:F$9994,B1095)</f>
        <v>0</v>
      </c>
    </row>
    <row r="1096" spans="1:4" ht="12.75">
      <c r="A1096" s="4">
        <v>1091</v>
      </c>
      <c r="B1096" s="52" t="s">
        <v>1164</v>
      </c>
      <c r="C1096">
        <f>COUNTIF(Atleti!E$2:E$9997,A1096)</f>
        <v>0</v>
      </c>
      <c r="D1096">
        <f>COUNTIF(Arrivi!F$2:F$9994,B1096)</f>
        <v>0</v>
      </c>
    </row>
    <row r="1097" spans="1:4" ht="12.75">
      <c r="A1097" s="4">
        <v>1092</v>
      </c>
      <c r="B1097" s="52" t="s">
        <v>1165</v>
      </c>
      <c r="C1097">
        <f>COUNTIF(Atleti!E$2:E$9997,A1097)</f>
        <v>0</v>
      </c>
      <c r="D1097">
        <f>COUNTIF(Arrivi!F$2:F$9994,B1097)</f>
        <v>0</v>
      </c>
    </row>
    <row r="1098" spans="1:4" ht="12.75">
      <c r="A1098" s="4">
        <v>1093</v>
      </c>
      <c r="B1098" s="52" t="s">
        <v>1166</v>
      </c>
      <c r="C1098">
        <f>COUNTIF(Atleti!E$2:E$9997,A1098)</f>
        <v>0</v>
      </c>
      <c r="D1098">
        <f>COUNTIF(Arrivi!F$2:F$9994,B1098)</f>
        <v>0</v>
      </c>
    </row>
    <row r="1099" spans="1:4" ht="12.75">
      <c r="A1099" s="4">
        <v>1094</v>
      </c>
      <c r="B1099" s="52" t="s">
        <v>1167</v>
      </c>
      <c r="C1099">
        <f>COUNTIF(Atleti!E$2:E$9997,A1099)</f>
        <v>0</v>
      </c>
      <c r="D1099">
        <f>COUNTIF(Arrivi!F$2:F$9994,B1099)</f>
        <v>0</v>
      </c>
    </row>
    <row r="1100" spans="1:4" ht="12.75">
      <c r="A1100" s="4">
        <v>1095</v>
      </c>
      <c r="B1100" s="52" t="s">
        <v>1168</v>
      </c>
      <c r="C1100">
        <f>COUNTIF(Atleti!E$2:E$9997,A1100)</f>
        <v>0</v>
      </c>
      <c r="D1100">
        <f>COUNTIF(Arrivi!F$2:F$9994,B1100)</f>
        <v>0</v>
      </c>
    </row>
    <row r="1101" spans="1:4" ht="12.75">
      <c r="A1101" s="4">
        <v>1096</v>
      </c>
      <c r="B1101" s="52" t="s">
        <v>1169</v>
      </c>
      <c r="C1101">
        <f>COUNTIF(Atleti!E$2:E$9997,A1101)</f>
        <v>0</v>
      </c>
      <c r="D1101">
        <f>COUNTIF(Arrivi!F$2:F$9994,B1101)</f>
        <v>0</v>
      </c>
    </row>
    <row r="1102" spans="1:4" ht="12.75">
      <c r="A1102" s="4">
        <v>1097</v>
      </c>
      <c r="B1102" s="52" t="s">
        <v>1170</v>
      </c>
      <c r="C1102">
        <f>COUNTIF(Atleti!E$2:E$9997,A1102)</f>
        <v>0</v>
      </c>
      <c r="D1102">
        <f>COUNTIF(Arrivi!F$2:F$9994,B1102)</f>
        <v>0</v>
      </c>
    </row>
    <row r="1103" spans="1:4" ht="12.75">
      <c r="A1103" s="4">
        <v>1098</v>
      </c>
      <c r="B1103" s="52" t="s">
        <v>1171</v>
      </c>
      <c r="C1103">
        <f>COUNTIF(Atleti!E$2:E$9997,A1103)</f>
        <v>0</v>
      </c>
      <c r="D1103">
        <f>COUNTIF(Arrivi!F$2:F$9994,B1103)</f>
        <v>0</v>
      </c>
    </row>
    <row r="1104" spans="1:4" ht="12.75">
      <c r="A1104" s="4">
        <v>1099</v>
      </c>
      <c r="B1104" s="52" t="s">
        <v>1172</v>
      </c>
      <c r="C1104">
        <f>COUNTIF(Atleti!E$2:E$9997,A1104)</f>
        <v>0</v>
      </c>
      <c r="D1104">
        <f>COUNTIF(Arrivi!F$2:F$9994,B1104)</f>
        <v>0</v>
      </c>
    </row>
    <row r="1105" spans="1:4" ht="12.75">
      <c r="A1105" s="4">
        <v>1100</v>
      </c>
      <c r="B1105" s="52" t="s">
        <v>1173</v>
      </c>
      <c r="C1105">
        <f>COUNTIF(Atleti!E$2:E$9997,A1105)</f>
        <v>0</v>
      </c>
      <c r="D1105">
        <f>COUNTIF(Arrivi!F$2:F$9994,B1105)</f>
        <v>0</v>
      </c>
    </row>
    <row r="1106" spans="1:4" ht="12.75">
      <c r="A1106" s="4">
        <v>1101</v>
      </c>
      <c r="B1106" s="52" t="s">
        <v>1174</v>
      </c>
      <c r="C1106">
        <f>COUNTIF(Atleti!E$2:E$9997,A1106)</f>
        <v>0</v>
      </c>
      <c r="D1106">
        <f>COUNTIF(Arrivi!F$2:F$9994,B1106)</f>
        <v>0</v>
      </c>
    </row>
    <row r="1107" spans="1:4" ht="12.75">
      <c r="A1107" s="4">
        <v>1102</v>
      </c>
      <c r="B1107" s="52" t="s">
        <v>1175</v>
      </c>
      <c r="C1107">
        <f>COUNTIF(Atleti!E$2:E$9997,A1107)</f>
        <v>0</v>
      </c>
      <c r="D1107">
        <f>COUNTIF(Arrivi!F$2:F$9994,B1107)</f>
        <v>0</v>
      </c>
    </row>
    <row r="1108" spans="1:4" ht="12.75">
      <c r="A1108" s="4">
        <v>1103</v>
      </c>
      <c r="B1108" s="52" t="s">
        <v>1176</v>
      </c>
      <c r="C1108">
        <f>COUNTIF(Atleti!E$2:E$9997,A1108)</f>
        <v>0</v>
      </c>
      <c r="D1108">
        <f>COUNTIF(Arrivi!F$2:F$9994,B1108)</f>
        <v>0</v>
      </c>
    </row>
    <row r="1109" spans="1:4" ht="12.75">
      <c r="A1109" s="4">
        <v>1104</v>
      </c>
      <c r="B1109" s="52" t="s">
        <v>1177</v>
      </c>
      <c r="C1109">
        <f>COUNTIF(Atleti!E$2:E$9997,A1109)</f>
        <v>0</v>
      </c>
      <c r="D1109">
        <f>COUNTIF(Arrivi!F$2:F$9994,B1109)</f>
        <v>0</v>
      </c>
    </row>
    <row r="1110" spans="1:4" ht="12.75">
      <c r="A1110" s="4">
        <v>1105</v>
      </c>
      <c r="B1110" s="52" t="s">
        <v>1178</v>
      </c>
      <c r="C1110">
        <f>COUNTIF(Atleti!E$2:E$9997,A1110)</f>
        <v>0</v>
      </c>
      <c r="D1110">
        <f>COUNTIF(Arrivi!F$2:F$9994,B1110)</f>
        <v>0</v>
      </c>
    </row>
    <row r="1111" spans="1:4" ht="12.75">
      <c r="A1111" s="4">
        <v>1106</v>
      </c>
      <c r="B1111" s="52" t="s">
        <v>1179</v>
      </c>
      <c r="C1111">
        <f>COUNTIF(Atleti!E$2:E$9997,A1111)</f>
        <v>0</v>
      </c>
      <c r="D1111">
        <f>COUNTIF(Arrivi!F$2:F$9994,B1111)</f>
        <v>0</v>
      </c>
    </row>
    <row r="1112" spans="1:4" ht="12.75">
      <c r="A1112" s="4">
        <v>1107</v>
      </c>
      <c r="B1112" s="52" t="s">
        <v>1180</v>
      </c>
      <c r="C1112">
        <f>COUNTIF(Atleti!E$2:E$9997,A1112)</f>
        <v>0</v>
      </c>
      <c r="D1112">
        <f>COUNTIF(Arrivi!F$2:F$9994,B1112)</f>
        <v>0</v>
      </c>
    </row>
    <row r="1113" spans="1:4" ht="12.75">
      <c r="A1113" s="4">
        <v>1108</v>
      </c>
      <c r="B1113" s="52" t="s">
        <v>1181</v>
      </c>
      <c r="C1113">
        <f>COUNTIF(Atleti!E$2:E$9997,A1113)</f>
        <v>0</v>
      </c>
      <c r="D1113">
        <f>COUNTIF(Arrivi!F$2:F$9994,B1113)</f>
        <v>0</v>
      </c>
    </row>
    <row r="1114" spans="1:4" ht="12.75">
      <c r="A1114" s="4">
        <v>1109</v>
      </c>
      <c r="B1114" s="52" t="s">
        <v>1593</v>
      </c>
      <c r="C1114">
        <f>COUNTIF(Atleti!E$2:E$9997,A1114)</f>
        <v>0</v>
      </c>
      <c r="D1114">
        <f>COUNTIF(Arrivi!F$2:F$9994,B1114)</f>
        <v>0</v>
      </c>
    </row>
    <row r="1115" spans="1:4" ht="12.75">
      <c r="A1115" s="4">
        <v>1110</v>
      </c>
      <c r="B1115" s="52" t="s">
        <v>1594</v>
      </c>
      <c r="C1115">
        <f>COUNTIF(Atleti!E$2:E$9997,A1115)</f>
        <v>0</v>
      </c>
      <c r="D1115">
        <f>COUNTIF(Arrivi!F$2:F$9994,B1115)</f>
        <v>0</v>
      </c>
    </row>
    <row r="1116" spans="1:4" ht="12.75">
      <c r="A1116" s="4">
        <v>1111</v>
      </c>
      <c r="B1116" s="52" t="s">
        <v>1182</v>
      </c>
      <c r="C1116">
        <f>COUNTIF(Atleti!E$2:E$9997,A1116)</f>
        <v>0</v>
      </c>
      <c r="D1116">
        <f>COUNTIF(Arrivi!F$2:F$9994,B1116)</f>
        <v>0</v>
      </c>
    </row>
    <row r="1117" spans="1:4" ht="12.75">
      <c r="A1117" s="4">
        <v>1112</v>
      </c>
      <c r="B1117" s="52" t="s">
        <v>1183</v>
      </c>
      <c r="C1117">
        <f>COUNTIF(Atleti!E$2:E$9997,A1117)</f>
        <v>0</v>
      </c>
      <c r="D1117">
        <f>COUNTIF(Arrivi!F$2:F$9994,B1117)</f>
        <v>0</v>
      </c>
    </row>
    <row r="1118" spans="1:4" ht="12.75">
      <c r="A1118" s="4">
        <v>1113</v>
      </c>
      <c r="B1118" s="52" t="s">
        <v>1595</v>
      </c>
      <c r="C1118">
        <f>COUNTIF(Atleti!E$2:E$9997,A1118)</f>
        <v>0</v>
      </c>
      <c r="D1118">
        <f>COUNTIF(Arrivi!F$2:F$9994,B1118)</f>
        <v>0</v>
      </c>
    </row>
    <row r="1119" spans="1:4" ht="12.75">
      <c r="A1119" s="4">
        <v>1114</v>
      </c>
      <c r="B1119" s="52" t="s">
        <v>1184</v>
      </c>
      <c r="C1119">
        <f>COUNTIF(Atleti!E$2:E$9997,A1119)</f>
        <v>0</v>
      </c>
      <c r="D1119">
        <f>COUNTIF(Arrivi!F$2:F$9994,B1119)</f>
        <v>0</v>
      </c>
    </row>
    <row r="1120" spans="1:4" ht="12.75">
      <c r="A1120" s="4">
        <v>1115</v>
      </c>
      <c r="B1120" s="52" t="s">
        <v>1185</v>
      </c>
      <c r="C1120">
        <f>COUNTIF(Atleti!E$2:E$9997,A1120)</f>
        <v>0</v>
      </c>
      <c r="D1120">
        <f>COUNTIF(Arrivi!F$2:F$9994,B1120)</f>
        <v>0</v>
      </c>
    </row>
    <row r="1121" spans="1:4" ht="12.75">
      <c r="A1121" s="4">
        <v>1116</v>
      </c>
      <c r="B1121" s="52" t="s">
        <v>1186</v>
      </c>
      <c r="C1121">
        <f>COUNTIF(Atleti!E$2:E$9997,A1121)</f>
        <v>0</v>
      </c>
      <c r="D1121">
        <f>COUNTIF(Arrivi!F$2:F$9994,B1121)</f>
        <v>0</v>
      </c>
    </row>
    <row r="1122" spans="1:4" ht="12.75">
      <c r="A1122" s="4">
        <v>1117</v>
      </c>
      <c r="B1122" s="52" t="s">
        <v>1187</v>
      </c>
      <c r="C1122">
        <f>COUNTIF(Atleti!E$2:E$9997,A1122)</f>
        <v>0</v>
      </c>
      <c r="D1122">
        <f>COUNTIF(Arrivi!F$2:F$9994,B1122)</f>
        <v>0</v>
      </c>
    </row>
    <row r="1123" spans="1:4" ht="12.75">
      <c r="A1123" s="4">
        <v>1118</v>
      </c>
      <c r="B1123" s="52" t="s">
        <v>1188</v>
      </c>
      <c r="C1123">
        <f>COUNTIF(Atleti!E$2:E$9997,A1123)</f>
        <v>0</v>
      </c>
      <c r="D1123">
        <f>COUNTIF(Arrivi!F$2:F$9994,B1123)</f>
        <v>0</v>
      </c>
    </row>
    <row r="1124" spans="1:4" ht="12.75">
      <c r="A1124" s="4">
        <v>1119</v>
      </c>
      <c r="B1124" s="52" t="s">
        <v>1189</v>
      </c>
      <c r="C1124">
        <f>COUNTIF(Atleti!E$2:E$9997,A1124)</f>
        <v>0</v>
      </c>
      <c r="D1124">
        <f>COUNTIF(Arrivi!F$2:F$9994,B1124)</f>
        <v>0</v>
      </c>
    </row>
    <row r="1125" spans="1:4" ht="12.75">
      <c r="A1125" s="4">
        <v>1120</v>
      </c>
      <c r="B1125" s="52" t="s">
        <v>1190</v>
      </c>
      <c r="C1125">
        <f>COUNTIF(Atleti!E$2:E$9997,A1125)</f>
        <v>0</v>
      </c>
      <c r="D1125">
        <f>COUNTIF(Arrivi!F$2:F$9994,B1125)</f>
        <v>0</v>
      </c>
    </row>
    <row r="1126" spans="1:4" ht="12.75">
      <c r="A1126" s="4">
        <v>1121</v>
      </c>
      <c r="B1126" s="52" t="s">
        <v>1191</v>
      </c>
      <c r="C1126">
        <f>COUNTIF(Atleti!E$2:E$9997,A1126)</f>
        <v>0</v>
      </c>
      <c r="D1126">
        <f>COUNTIF(Arrivi!F$2:F$9994,B1126)</f>
        <v>0</v>
      </c>
    </row>
    <row r="1127" spans="1:4" ht="12.75">
      <c r="A1127" s="4">
        <v>1122</v>
      </c>
      <c r="B1127" s="52" t="s">
        <v>1596</v>
      </c>
      <c r="C1127">
        <f>COUNTIF(Atleti!E$2:E$9997,A1127)</f>
        <v>0</v>
      </c>
      <c r="D1127">
        <f>COUNTIF(Arrivi!F$2:F$9994,B1127)</f>
        <v>0</v>
      </c>
    </row>
    <row r="1128" spans="1:4" ht="12.75">
      <c r="A1128" s="4">
        <v>1123</v>
      </c>
      <c r="B1128" s="52" t="s">
        <v>1192</v>
      </c>
      <c r="C1128">
        <f>COUNTIF(Atleti!E$2:E$9997,A1128)</f>
        <v>0</v>
      </c>
      <c r="D1128">
        <f>COUNTIF(Arrivi!F$2:F$9994,B1128)</f>
        <v>0</v>
      </c>
    </row>
    <row r="1129" spans="1:4" ht="12.75">
      <c r="A1129" s="4">
        <v>1124</v>
      </c>
      <c r="B1129" s="52" t="s">
        <v>1597</v>
      </c>
      <c r="C1129">
        <f>COUNTIF(Atleti!E$2:E$9997,A1129)</f>
        <v>0</v>
      </c>
      <c r="D1129">
        <f>COUNTIF(Arrivi!F$2:F$9994,B1129)</f>
        <v>0</v>
      </c>
    </row>
    <row r="1130" spans="1:4" ht="12.75">
      <c r="A1130" s="4">
        <v>1125</v>
      </c>
      <c r="B1130" s="52" t="s">
        <v>1193</v>
      </c>
      <c r="C1130">
        <f>COUNTIF(Atleti!E$2:E$9997,A1130)</f>
        <v>0</v>
      </c>
      <c r="D1130">
        <f>COUNTIF(Arrivi!F$2:F$9994,B1130)</f>
        <v>0</v>
      </c>
    </row>
    <row r="1131" spans="1:4" ht="12.75">
      <c r="A1131" s="4">
        <v>1126</v>
      </c>
      <c r="B1131" s="52" t="s">
        <v>1194</v>
      </c>
      <c r="C1131">
        <f>COUNTIF(Atleti!E$2:E$9997,A1131)</f>
        <v>0</v>
      </c>
      <c r="D1131">
        <f>COUNTIF(Arrivi!F$2:F$9994,B1131)</f>
        <v>0</v>
      </c>
    </row>
    <row r="1132" spans="1:4" ht="12.75">
      <c r="A1132" s="4">
        <v>1127</v>
      </c>
      <c r="B1132" s="52" t="s">
        <v>1195</v>
      </c>
      <c r="C1132">
        <f>COUNTIF(Atleti!E$2:E$9997,A1132)</f>
        <v>0</v>
      </c>
      <c r="D1132">
        <f>COUNTIF(Arrivi!F$2:F$9994,B1132)</f>
        <v>0</v>
      </c>
    </row>
    <row r="1133" spans="1:4" ht="12.75">
      <c r="A1133" s="4">
        <v>1128</v>
      </c>
      <c r="B1133" s="52" t="s">
        <v>1196</v>
      </c>
      <c r="C1133">
        <f>COUNTIF(Atleti!E$2:E$9997,A1133)</f>
        <v>0</v>
      </c>
      <c r="D1133">
        <f>COUNTIF(Arrivi!F$2:F$9994,B1133)</f>
        <v>0</v>
      </c>
    </row>
    <row r="1134" spans="1:4" ht="12.75">
      <c r="A1134" s="4">
        <v>1129</v>
      </c>
      <c r="B1134" s="52" t="s">
        <v>1197</v>
      </c>
      <c r="C1134">
        <f>COUNTIF(Atleti!E$2:E$9997,A1134)</f>
        <v>0</v>
      </c>
      <c r="D1134">
        <f>COUNTIF(Arrivi!F$2:F$9994,B1134)</f>
        <v>0</v>
      </c>
    </row>
    <row r="1135" spans="1:4" ht="12.75">
      <c r="A1135" s="4">
        <v>1130</v>
      </c>
      <c r="B1135" s="52" t="s">
        <v>1198</v>
      </c>
      <c r="C1135">
        <f>COUNTIF(Atleti!E$2:E$9997,A1135)</f>
        <v>0</v>
      </c>
      <c r="D1135">
        <f>COUNTIF(Arrivi!F$2:F$9994,B1135)</f>
        <v>0</v>
      </c>
    </row>
    <row r="1136" spans="1:4" ht="12.75">
      <c r="A1136" s="4">
        <v>1131</v>
      </c>
      <c r="B1136" s="52" t="s">
        <v>1199</v>
      </c>
      <c r="C1136">
        <f>COUNTIF(Atleti!E$2:E$9997,A1136)</f>
        <v>0</v>
      </c>
      <c r="D1136">
        <f>COUNTIF(Arrivi!F$2:F$9994,B1136)</f>
        <v>0</v>
      </c>
    </row>
    <row r="1137" spans="1:4" ht="12.75">
      <c r="A1137" s="4">
        <v>1132</v>
      </c>
      <c r="B1137" s="52" t="s">
        <v>1200</v>
      </c>
      <c r="C1137">
        <f>COUNTIF(Atleti!E$2:E$9997,A1137)</f>
        <v>0</v>
      </c>
      <c r="D1137">
        <f>COUNTIF(Arrivi!F$2:F$9994,B1137)</f>
        <v>0</v>
      </c>
    </row>
    <row r="1138" spans="1:4" ht="12.75">
      <c r="A1138" s="4">
        <v>1133</v>
      </c>
      <c r="B1138" s="52" t="s">
        <v>1201</v>
      </c>
      <c r="C1138">
        <f>COUNTIF(Atleti!E$2:E$9997,A1138)</f>
        <v>0</v>
      </c>
      <c r="D1138">
        <f>COUNTIF(Arrivi!F$2:F$9994,B1138)</f>
        <v>0</v>
      </c>
    </row>
    <row r="1139" spans="1:4" ht="12.75">
      <c r="A1139" s="4">
        <v>1134</v>
      </c>
      <c r="B1139" s="52" t="s">
        <v>1202</v>
      </c>
      <c r="C1139">
        <f>COUNTIF(Atleti!E$2:E$9997,A1139)</f>
        <v>0</v>
      </c>
      <c r="D1139">
        <f>COUNTIF(Arrivi!F$2:F$9994,B1139)</f>
        <v>0</v>
      </c>
    </row>
    <row r="1140" spans="1:4" ht="12.75">
      <c r="A1140" s="4">
        <v>1135</v>
      </c>
      <c r="B1140" s="52" t="s">
        <v>1598</v>
      </c>
      <c r="C1140">
        <f>COUNTIF(Atleti!E$2:E$9997,A1140)</f>
        <v>0</v>
      </c>
      <c r="D1140">
        <f>COUNTIF(Arrivi!F$2:F$9994,B1140)</f>
        <v>0</v>
      </c>
    </row>
    <row r="1141" spans="1:4" ht="12.75">
      <c r="A1141" s="4">
        <v>1136</v>
      </c>
      <c r="B1141" s="52" t="s">
        <v>1599</v>
      </c>
      <c r="C1141">
        <f>COUNTIF(Atleti!E$2:E$9997,A1141)</f>
        <v>0</v>
      </c>
      <c r="D1141">
        <f>COUNTIF(Arrivi!F$2:F$9994,B1141)</f>
        <v>0</v>
      </c>
    </row>
    <row r="1142" spans="1:4" ht="12.75">
      <c r="A1142" s="4">
        <v>1137</v>
      </c>
      <c r="B1142" s="52" t="s">
        <v>1203</v>
      </c>
      <c r="C1142">
        <f>COUNTIF(Atleti!E$2:E$9997,A1142)</f>
        <v>0</v>
      </c>
      <c r="D1142">
        <f>COUNTIF(Arrivi!F$2:F$9994,B1142)</f>
        <v>0</v>
      </c>
    </row>
    <row r="1143" spans="1:4" ht="12.75">
      <c r="A1143" s="4">
        <v>1138</v>
      </c>
      <c r="B1143" s="52" t="s">
        <v>1204</v>
      </c>
      <c r="C1143">
        <f>COUNTIF(Atleti!E$2:E$9997,A1143)</f>
        <v>0</v>
      </c>
      <c r="D1143">
        <f>COUNTIF(Arrivi!F$2:F$9994,B1143)</f>
        <v>0</v>
      </c>
    </row>
    <row r="1144" spans="1:4" ht="12.75">
      <c r="A1144" s="4">
        <v>1139</v>
      </c>
      <c r="B1144" s="52" t="s">
        <v>1205</v>
      </c>
      <c r="C1144">
        <f>COUNTIF(Atleti!E$2:E$9997,A1144)</f>
        <v>0</v>
      </c>
      <c r="D1144">
        <f>COUNTIF(Arrivi!F$2:F$9994,B1144)</f>
        <v>0</v>
      </c>
    </row>
    <row r="1145" spans="1:4" ht="12.75">
      <c r="A1145" s="4">
        <v>1140</v>
      </c>
      <c r="B1145" s="52" t="s">
        <v>1206</v>
      </c>
      <c r="C1145">
        <f>COUNTIF(Atleti!E$2:E$9997,A1145)</f>
        <v>0</v>
      </c>
      <c r="D1145">
        <f>COUNTIF(Arrivi!F$2:F$9994,B1145)</f>
        <v>0</v>
      </c>
    </row>
    <row r="1146" spans="1:4" ht="12.75">
      <c r="A1146" s="4">
        <v>1141</v>
      </c>
      <c r="B1146" s="52" t="s">
        <v>1207</v>
      </c>
      <c r="C1146">
        <f>COUNTIF(Atleti!E$2:E$9997,A1146)</f>
        <v>0</v>
      </c>
      <c r="D1146">
        <f>COUNTIF(Arrivi!F$2:F$9994,B1146)</f>
        <v>0</v>
      </c>
    </row>
    <row r="1147" spans="1:4" ht="12.75">
      <c r="A1147" s="4">
        <v>1142</v>
      </c>
      <c r="B1147" s="52" t="s">
        <v>1208</v>
      </c>
      <c r="C1147">
        <f>COUNTIF(Atleti!E$2:E$9997,A1147)</f>
        <v>0</v>
      </c>
      <c r="D1147">
        <f>COUNTIF(Arrivi!F$2:F$9994,B1147)</f>
        <v>0</v>
      </c>
    </row>
    <row r="1148" spans="1:4" ht="12.75">
      <c r="A1148" s="4">
        <v>1143</v>
      </c>
      <c r="B1148" s="52" t="s">
        <v>1209</v>
      </c>
      <c r="C1148">
        <f>COUNTIF(Atleti!E$2:E$9997,A1148)</f>
        <v>0</v>
      </c>
      <c r="D1148">
        <f>COUNTIF(Arrivi!F$2:F$9994,B1148)</f>
        <v>0</v>
      </c>
    </row>
    <row r="1149" spans="1:4" ht="12.75">
      <c r="A1149" s="4">
        <v>1144</v>
      </c>
      <c r="B1149" s="52" t="s">
        <v>1210</v>
      </c>
      <c r="C1149">
        <f>COUNTIF(Atleti!E$2:E$9997,A1149)</f>
        <v>0</v>
      </c>
      <c r="D1149">
        <f>COUNTIF(Arrivi!F$2:F$9994,B1149)</f>
        <v>0</v>
      </c>
    </row>
    <row r="1150" spans="1:4" ht="12.75">
      <c r="A1150" s="4">
        <v>1145</v>
      </c>
      <c r="B1150" s="52" t="s">
        <v>1211</v>
      </c>
      <c r="C1150">
        <f>COUNTIF(Atleti!E$2:E$9997,A1150)</f>
        <v>0</v>
      </c>
      <c r="D1150">
        <f>COUNTIF(Arrivi!F$2:F$9994,B1150)</f>
        <v>0</v>
      </c>
    </row>
    <row r="1151" spans="1:4" ht="12.75">
      <c r="A1151" s="4">
        <v>1146</v>
      </c>
      <c r="B1151" s="52" t="s">
        <v>1212</v>
      </c>
      <c r="C1151">
        <f>COUNTIF(Atleti!E$2:E$9997,A1151)</f>
        <v>0</v>
      </c>
      <c r="D1151">
        <f>COUNTIF(Arrivi!F$2:F$9994,B1151)</f>
        <v>0</v>
      </c>
    </row>
    <row r="1152" spans="1:4" ht="12.75">
      <c r="A1152" s="4">
        <v>1147</v>
      </c>
      <c r="B1152" s="52" t="s">
        <v>1213</v>
      </c>
      <c r="C1152">
        <f>COUNTIF(Atleti!E$2:E$9997,A1152)</f>
        <v>0</v>
      </c>
      <c r="D1152">
        <f>COUNTIF(Arrivi!F$2:F$9994,B1152)</f>
        <v>0</v>
      </c>
    </row>
    <row r="1153" spans="1:4" ht="12.75">
      <c r="A1153" s="4">
        <v>1148</v>
      </c>
      <c r="B1153" s="52" t="s">
        <v>1214</v>
      </c>
      <c r="C1153">
        <f>COUNTIF(Atleti!E$2:E$9997,A1153)</f>
        <v>0</v>
      </c>
      <c r="D1153">
        <f>COUNTIF(Arrivi!F$2:F$9994,B1153)</f>
        <v>0</v>
      </c>
    </row>
    <row r="1154" spans="1:4" ht="12.75">
      <c r="A1154" s="4">
        <v>1149</v>
      </c>
      <c r="B1154" s="52" t="s">
        <v>1215</v>
      </c>
      <c r="C1154">
        <f>COUNTIF(Atleti!E$2:E$9997,A1154)</f>
        <v>0</v>
      </c>
      <c r="D1154">
        <f>COUNTIF(Arrivi!F$2:F$9994,B1154)</f>
        <v>0</v>
      </c>
    </row>
    <row r="1155" spans="1:4" ht="12.75">
      <c r="A1155" s="4">
        <v>1150</v>
      </c>
      <c r="B1155" s="52" t="s">
        <v>1216</v>
      </c>
      <c r="C1155">
        <f>COUNTIF(Atleti!E$2:E$9997,A1155)</f>
        <v>0</v>
      </c>
      <c r="D1155">
        <f>COUNTIF(Arrivi!F$2:F$9994,B1155)</f>
        <v>0</v>
      </c>
    </row>
    <row r="1156" spans="1:4" ht="12.75">
      <c r="A1156" s="4">
        <v>1151</v>
      </c>
      <c r="B1156" s="52" t="s">
        <v>1217</v>
      </c>
      <c r="C1156">
        <f>COUNTIF(Atleti!E$2:E$9997,A1156)</f>
        <v>0</v>
      </c>
      <c r="D1156">
        <f>COUNTIF(Arrivi!F$2:F$9994,B1156)</f>
        <v>0</v>
      </c>
    </row>
    <row r="1157" spans="1:4" ht="12.75">
      <c r="A1157" s="4">
        <v>1152</v>
      </c>
      <c r="B1157" s="52" t="s">
        <v>1218</v>
      </c>
      <c r="C1157">
        <f>COUNTIF(Atleti!E$2:E$9997,A1157)</f>
        <v>0</v>
      </c>
      <c r="D1157">
        <f>COUNTIF(Arrivi!F$2:F$9994,B1157)</f>
        <v>0</v>
      </c>
    </row>
    <row r="1158" spans="1:4" ht="12.75">
      <c r="A1158" s="4">
        <v>1153</v>
      </c>
      <c r="B1158" s="52" t="s">
        <v>1219</v>
      </c>
      <c r="C1158">
        <f>COUNTIF(Atleti!E$2:E$9997,A1158)</f>
        <v>0</v>
      </c>
      <c r="D1158">
        <f>COUNTIF(Arrivi!F$2:F$9994,B1158)</f>
        <v>0</v>
      </c>
    </row>
    <row r="1159" spans="1:4" ht="12.75">
      <c r="A1159" s="4">
        <v>1154</v>
      </c>
      <c r="B1159" s="52" t="s">
        <v>1220</v>
      </c>
      <c r="C1159">
        <f>COUNTIF(Atleti!E$2:E$9997,A1159)</f>
        <v>0</v>
      </c>
      <c r="D1159">
        <f>COUNTIF(Arrivi!F$2:F$9994,B1159)</f>
        <v>0</v>
      </c>
    </row>
    <row r="1160" spans="1:4" ht="12.75">
      <c r="A1160" s="4">
        <v>1155</v>
      </c>
      <c r="B1160" s="52" t="s">
        <v>1221</v>
      </c>
      <c r="C1160">
        <f>COUNTIF(Atleti!E$2:E$9997,A1160)</f>
        <v>0</v>
      </c>
      <c r="D1160">
        <f>COUNTIF(Arrivi!F$2:F$9994,B1160)</f>
        <v>0</v>
      </c>
    </row>
    <row r="1161" spans="1:4" ht="12.75">
      <c r="A1161" s="4">
        <v>1156</v>
      </c>
      <c r="B1161" s="52" t="s">
        <v>1222</v>
      </c>
      <c r="C1161">
        <f>COUNTIF(Atleti!E$2:E$9997,A1161)</f>
        <v>0</v>
      </c>
      <c r="D1161">
        <f>COUNTIF(Arrivi!F$2:F$9994,B1161)</f>
        <v>0</v>
      </c>
    </row>
    <row r="1162" spans="1:4" ht="12.75">
      <c r="A1162" s="4">
        <v>1157</v>
      </c>
      <c r="B1162" s="52" t="s">
        <v>1600</v>
      </c>
      <c r="C1162">
        <f>COUNTIF(Atleti!E$2:E$9997,A1162)</f>
        <v>0</v>
      </c>
      <c r="D1162">
        <f>COUNTIF(Arrivi!F$2:F$9994,B1162)</f>
        <v>0</v>
      </c>
    </row>
    <row r="1163" spans="1:4" ht="12.75">
      <c r="A1163" s="4">
        <v>1158</v>
      </c>
      <c r="B1163" s="52" t="s">
        <v>1223</v>
      </c>
      <c r="C1163">
        <f>COUNTIF(Atleti!E$2:E$9997,A1163)</f>
        <v>0</v>
      </c>
      <c r="D1163">
        <f>COUNTIF(Arrivi!F$2:F$9994,B1163)</f>
        <v>0</v>
      </c>
    </row>
    <row r="1164" spans="1:4" ht="12.75">
      <c r="A1164" s="4">
        <v>1159</v>
      </c>
      <c r="B1164" s="52" t="s">
        <v>1224</v>
      </c>
      <c r="C1164">
        <f>COUNTIF(Atleti!E$2:E$9997,A1164)</f>
        <v>0</v>
      </c>
      <c r="D1164">
        <f>COUNTIF(Arrivi!F$2:F$9994,B1164)</f>
        <v>0</v>
      </c>
    </row>
    <row r="1165" spans="1:4" ht="12.75">
      <c r="A1165" s="4">
        <v>1160</v>
      </c>
      <c r="B1165" s="52" t="s">
        <v>1225</v>
      </c>
      <c r="C1165">
        <f>COUNTIF(Atleti!E$2:E$9997,A1165)</f>
        <v>0</v>
      </c>
      <c r="D1165">
        <f>COUNTIF(Arrivi!F$2:F$9994,B1165)</f>
        <v>0</v>
      </c>
    </row>
    <row r="1166" spans="1:4" ht="12.75">
      <c r="A1166" s="4">
        <v>1161</v>
      </c>
      <c r="B1166" s="52" t="s">
        <v>1226</v>
      </c>
      <c r="C1166">
        <f>COUNTIF(Atleti!E$2:E$9997,A1166)</f>
        <v>0</v>
      </c>
      <c r="D1166">
        <f>COUNTIF(Arrivi!F$2:F$9994,B1166)</f>
        <v>0</v>
      </c>
    </row>
    <row r="1167" spans="1:4" ht="12.75">
      <c r="A1167" s="4">
        <v>1162</v>
      </c>
      <c r="B1167" s="52" t="s">
        <v>1227</v>
      </c>
      <c r="C1167">
        <f>COUNTIF(Atleti!E$2:E$9997,A1167)</f>
        <v>0</v>
      </c>
      <c r="D1167">
        <f>COUNTIF(Arrivi!F$2:F$9994,B1167)</f>
        <v>0</v>
      </c>
    </row>
    <row r="1168" spans="1:4" ht="12.75">
      <c r="A1168" s="4">
        <v>1163</v>
      </c>
      <c r="B1168" s="52" t="s">
        <v>1228</v>
      </c>
      <c r="C1168">
        <f>COUNTIF(Atleti!E$2:E$9997,A1168)</f>
        <v>0</v>
      </c>
      <c r="D1168">
        <f>COUNTIF(Arrivi!F$2:F$9994,B1168)</f>
        <v>0</v>
      </c>
    </row>
    <row r="1169" spans="1:4" ht="12.75">
      <c r="A1169" s="4">
        <v>1164</v>
      </c>
      <c r="B1169" s="52" t="s">
        <v>1229</v>
      </c>
      <c r="C1169">
        <f>COUNTIF(Atleti!E$2:E$9997,A1169)</f>
        <v>0</v>
      </c>
      <c r="D1169">
        <f>COUNTIF(Arrivi!F$2:F$9994,B1169)</f>
        <v>0</v>
      </c>
    </row>
    <row r="1170" spans="1:4" ht="12.75">
      <c r="A1170" s="4">
        <v>1165</v>
      </c>
      <c r="B1170" s="52" t="s">
        <v>1230</v>
      </c>
      <c r="C1170">
        <f>COUNTIF(Atleti!E$2:E$9997,A1170)</f>
        <v>0</v>
      </c>
      <c r="D1170">
        <f>COUNTIF(Arrivi!F$2:F$9994,B1170)</f>
        <v>0</v>
      </c>
    </row>
    <row r="1171" spans="1:4" ht="12.75">
      <c r="A1171" s="4">
        <v>1166</v>
      </c>
      <c r="B1171" s="52" t="s">
        <v>1231</v>
      </c>
      <c r="C1171">
        <f>COUNTIF(Atleti!E$2:E$9997,A1171)</f>
        <v>0</v>
      </c>
      <c r="D1171">
        <f>COUNTIF(Arrivi!F$2:F$9994,B1171)</f>
        <v>0</v>
      </c>
    </row>
    <row r="1172" spans="1:4" ht="12.75">
      <c r="A1172" s="4">
        <v>1167</v>
      </c>
      <c r="B1172" s="52" t="s">
        <v>1232</v>
      </c>
      <c r="C1172">
        <f>COUNTIF(Atleti!E$2:E$9997,A1172)</f>
        <v>0</v>
      </c>
      <c r="D1172">
        <f>COUNTIF(Arrivi!F$2:F$9994,B1172)</f>
        <v>0</v>
      </c>
    </row>
    <row r="1173" spans="1:4" ht="12.75">
      <c r="A1173" s="4">
        <v>1168</v>
      </c>
      <c r="B1173" s="52" t="s">
        <v>1233</v>
      </c>
      <c r="C1173">
        <f>COUNTIF(Atleti!E$2:E$9997,A1173)</f>
        <v>0</v>
      </c>
      <c r="D1173">
        <f>COUNTIF(Arrivi!F$2:F$9994,B1173)</f>
        <v>0</v>
      </c>
    </row>
    <row r="1174" spans="1:4" ht="12.75">
      <c r="A1174" s="4">
        <v>1169</v>
      </c>
      <c r="B1174" s="52" t="s">
        <v>1234</v>
      </c>
      <c r="C1174">
        <f>COUNTIF(Atleti!E$2:E$9997,A1174)</f>
        <v>0</v>
      </c>
      <c r="D1174">
        <f>COUNTIF(Arrivi!F$2:F$9994,B1174)</f>
        <v>0</v>
      </c>
    </row>
    <row r="1175" spans="1:4" ht="12.75">
      <c r="A1175" s="4">
        <v>1170</v>
      </c>
      <c r="B1175" s="52" t="s">
        <v>1235</v>
      </c>
      <c r="C1175">
        <f>COUNTIF(Atleti!E$2:E$9997,A1175)</f>
        <v>0</v>
      </c>
      <c r="D1175">
        <f>COUNTIF(Arrivi!F$2:F$9994,B1175)</f>
        <v>0</v>
      </c>
    </row>
    <row r="1176" spans="1:4" ht="12.75">
      <c r="A1176" s="4">
        <v>1171</v>
      </c>
      <c r="B1176" s="52" t="s">
        <v>1236</v>
      </c>
      <c r="C1176">
        <f>COUNTIF(Atleti!E$2:E$9997,A1176)</f>
        <v>0</v>
      </c>
      <c r="D1176">
        <f>COUNTIF(Arrivi!F$2:F$9994,B1176)</f>
        <v>0</v>
      </c>
    </row>
    <row r="1177" spans="1:4" ht="12.75">
      <c r="A1177" s="4">
        <v>1172</v>
      </c>
      <c r="B1177" s="52" t="s">
        <v>1237</v>
      </c>
      <c r="C1177">
        <f>COUNTIF(Atleti!E$2:E$9997,A1177)</f>
        <v>0</v>
      </c>
      <c r="D1177">
        <f>COUNTIF(Arrivi!F$2:F$9994,B1177)</f>
        <v>0</v>
      </c>
    </row>
    <row r="1178" spans="1:4" ht="12.75">
      <c r="A1178" s="4">
        <v>1173</v>
      </c>
      <c r="B1178" s="52" t="s">
        <v>1238</v>
      </c>
      <c r="C1178">
        <f>COUNTIF(Atleti!E$2:E$9997,A1178)</f>
        <v>0</v>
      </c>
      <c r="D1178">
        <f>COUNTIF(Arrivi!F$2:F$9994,B1178)</f>
        <v>0</v>
      </c>
    </row>
    <row r="1179" spans="1:4" ht="12.75">
      <c r="A1179" s="4">
        <v>1174</v>
      </c>
      <c r="B1179" s="52" t="s">
        <v>1239</v>
      </c>
      <c r="C1179">
        <f>COUNTIF(Atleti!E$2:E$9997,A1179)</f>
        <v>0</v>
      </c>
      <c r="D1179">
        <f>COUNTIF(Arrivi!F$2:F$9994,B1179)</f>
        <v>0</v>
      </c>
    </row>
    <row r="1180" spans="1:4" ht="12.75">
      <c r="A1180" s="4">
        <v>1175</v>
      </c>
      <c r="B1180" s="52" t="s">
        <v>1240</v>
      </c>
      <c r="C1180">
        <f>COUNTIF(Atleti!E$2:E$9997,A1180)</f>
        <v>0</v>
      </c>
      <c r="D1180">
        <f>COUNTIF(Arrivi!F$2:F$9994,B1180)</f>
        <v>0</v>
      </c>
    </row>
    <row r="1181" spans="1:4" ht="12.75">
      <c r="A1181" s="4">
        <v>1176</v>
      </c>
      <c r="B1181" s="52" t="s">
        <v>1241</v>
      </c>
      <c r="C1181">
        <f>COUNTIF(Atleti!E$2:E$9997,A1181)</f>
        <v>0</v>
      </c>
      <c r="D1181">
        <f>COUNTIF(Arrivi!F$2:F$9994,B1181)</f>
        <v>0</v>
      </c>
    </row>
    <row r="1182" spans="1:4" ht="12.75">
      <c r="A1182" s="4">
        <v>1177</v>
      </c>
      <c r="B1182" s="52" t="s">
        <v>1242</v>
      </c>
      <c r="C1182">
        <f>COUNTIF(Atleti!E$2:E$9997,A1182)</f>
        <v>0</v>
      </c>
      <c r="D1182">
        <f>COUNTIF(Arrivi!F$2:F$9994,B1182)</f>
        <v>0</v>
      </c>
    </row>
    <row r="1183" spans="1:4" ht="12.75">
      <c r="A1183" s="4">
        <v>1178</v>
      </c>
      <c r="B1183" s="52" t="s">
        <v>1243</v>
      </c>
      <c r="C1183">
        <f>COUNTIF(Atleti!E$2:E$9997,A1183)</f>
        <v>0</v>
      </c>
      <c r="D1183">
        <f>COUNTIF(Arrivi!F$2:F$9994,B1183)</f>
        <v>0</v>
      </c>
    </row>
    <row r="1184" spans="1:4" ht="12.75">
      <c r="A1184" s="4">
        <v>1179</v>
      </c>
      <c r="B1184" s="52" t="s">
        <v>1244</v>
      </c>
      <c r="C1184">
        <f>COUNTIF(Atleti!E$2:E$9997,A1184)</f>
        <v>0</v>
      </c>
      <c r="D1184">
        <f>COUNTIF(Arrivi!F$2:F$9994,B1184)</f>
        <v>0</v>
      </c>
    </row>
    <row r="1185" spans="1:4" ht="12.75">
      <c r="A1185" s="4">
        <v>1180</v>
      </c>
      <c r="B1185" s="52" t="s">
        <v>1245</v>
      </c>
      <c r="C1185">
        <f>COUNTIF(Atleti!E$2:E$9997,A1185)</f>
        <v>0</v>
      </c>
      <c r="D1185">
        <f>COUNTIF(Arrivi!F$2:F$9994,B1185)</f>
        <v>0</v>
      </c>
    </row>
    <row r="1186" spans="1:4" ht="12.75">
      <c r="A1186" s="4">
        <v>1181</v>
      </c>
      <c r="B1186" s="52" t="s">
        <v>1246</v>
      </c>
      <c r="C1186">
        <f>COUNTIF(Atleti!E$2:E$9997,A1186)</f>
        <v>0</v>
      </c>
      <c r="D1186">
        <f>COUNTIF(Arrivi!F$2:F$9994,B1186)</f>
        <v>0</v>
      </c>
    </row>
    <row r="1187" spans="1:4" ht="12.75">
      <c r="A1187" s="4">
        <v>1182</v>
      </c>
      <c r="B1187" s="52" t="s">
        <v>1247</v>
      </c>
      <c r="C1187">
        <f>COUNTIF(Atleti!E$2:E$9997,A1187)</f>
        <v>0</v>
      </c>
      <c r="D1187">
        <f>COUNTIF(Arrivi!F$2:F$9994,B1187)</f>
        <v>0</v>
      </c>
    </row>
    <row r="1188" spans="1:4" ht="12.75">
      <c r="A1188" s="4">
        <v>1183</v>
      </c>
      <c r="B1188" s="52" t="s">
        <v>1248</v>
      </c>
      <c r="C1188">
        <f>COUNTIF(Atleti!E$2:E$9997,A1188)</f>
        <v>0</v>
      </c>
      <c r="D1188">
        <f>COUNTIF(Arrivi!F$2:F$9994,B1188)</f>
        <v>0</v>
      </c>
    </row>
    <row r="1189" spans="1:4" ht="12.75">
      <c r="A1189" s="4">
        <v>1184</v>
      </c>
      <c r="B1189" s="52" t="s">
        <v>1601</v>
      </c>
      <c r="C1189">
        <f>COUNTIF(Atleti!E$2:E$9997,A1189)</f>
        <v>0</v>
      </c>
      <c r="D1189">
        <f>COUNTIF(Arrivi!F$2:F$9994,B1189)</f>
        <v>0</v>
      </c>
    </row>
    <row r="1190" spans="1:4" ht="12.75">
      <c r="A1190" s="4">
        <v>1185</v>
      </c>
      <c r="B1190" s="52" t="s">
        <v>1602</v>
      </c>
      <c r="C1190">
        <f>COUNTIF(Atleti!E$2:E$9997,A1190)</f>
        <v>0</v>
      </c>
      <c r="D1190">
        <f>COUNTIF(Arrivi!F$2:F$9994,B1190)</f>
        <v>0</v>
      </c>
    </row>
    <row r="1191" spans="1:4" ht="12.75">
      <c r="A1191" s="4">
        <v>1186</v>
      </c>
      <c r="B1191" s="52" t="s">
        <v>1249</v>
      </c>
      <c r="C1191">
        <f>COUNTIF(Atleti!E$2:E$9997,A1191)</f>
        <v>0</v>
      </c>
      <c r="D1191">
        <f>COUNTIF(Arrivi!F$2:F$9994,B1191)</f>
        <v>0</v>
      </c>
    </row>
    <row r="1192" spans="1:4" ht="12.75">
      <c r="A1192" s="4">
        <v>1187</v>
      </c>
      <c r="B1192" s="52" t="s">
        <v>1603</v>
      </c>
      <c r="C1192">
        <f>COUNTIF(Atleti!E$2:E$9997,A1192)</f>
        <v>0</v>
      </c>
      <c r="D1192">
        <f>COUNTIF(Arrivi!F$2:F$9994,B1192)</f>
        <v>0</v>
      </c>
    </row>
    <row r="1193" spans="1:4" ht="12.75">
      <c r="A1193" s="4">
        <v>1188</v>
      </c>
      <c r="B1193" s="52" t="s">
        <v>1250</v>
      </c>
      <c r="C1193">
        <f>COUNTIF(Atleti!E$2:E$9997,A1193)</f>
        <v>0</v>
      </c>
      <c r="D1193">
        <f>COUNTIF(Arrivi!F$2:F$9994,B1193)</f>
        <v>0</v>
      </c>
    </row>
    <row r="1194" spans="1:4" ht="12.75">
      <c r="A1194" s="4">
        <v>1189</v>
      </c>
      <c r="B1194" s="52" t="s">
        <v>1251</v>
      </c>
      <c r="C1194">
        <f>COUNTIF(Atleti!E$2:E$9997,A1194)</f>
        <v>0</v>
      </c>
      <c r="D1194">
        <f>COUNTIF(Arrivi!F$2:F$9994,B1194)</f>
        <v>0</v>
      </c>
    </row>
    <row r="1195" spans="1:4" ht="12.75">
      <c r="A1195" s="4">
        <v>1190</v>
      </c>
      <c r="B1195" s="52" t="s">
        <v>1252</v>
      </c>
      <c r="C1195">
        <f>COUNTIF(Atleti!E$2:E$9997,A1195)</f>
        <v>0</v>
      </c>
      <c r="D1195">
        <f>COUNTIF(Arrivi!F$2:F$9994,B1195)</f>
        <v>0</v>
      </c>
    </row>
    <row r="1196" spans="1:4" ht="12.75">
      <c r="A1196" s="4">
        <v>1191</v>
      </c>
      <c r="B1196" s="52" t="s">
        <v>1253</v>
      </c>
      <c r="C1196">
        <f>COUNTIF(Atleti!E$2:E$9997,A1196)</f>
        <v>0</v>
      </c>
      <c r="D1196">
        <f>COUNTIF(Arrivi!F$2:F$9994,B1196)</f>
        <v>0</v>
      </c>
    </row>
    <row r="1197" spans="1:4" ht="12.75">
      <c r="A1197" s="4">
        <v>1192</v>
      </c>
      <c r="B1197" s="52" t="s">
        <v>1254</v>
      </c>
      <c r="C1197">
        <f>COUNTIF(Atleti!E$2:E$9997,A1197)</f>
        <v>0</v>
      </c>
      <c r="D1197">
        <f>COUNTIF(Arrivi!F$2:F$9994,B1197)</f>
        <v>0</v>
      </c>
    </row>
    <row r="1198" spans="1:4" ht="12.75">
      <c r="A1198" s="4">
        <v>1193</v>
      </c>
      <c r="B1198" s="52" t="s">
        <v>1255</v>
      </c>
      <c r="C1198">
        <f>COUNTIF(Atleti!E$2:E$9997,A1198)</f>
        <v>0</v>
      </c>
      <c r="D1198">
        <f>COUNTIF(Arrivi!F$2:F$9994,B1198)</f>
        <v>0</v>
      </c>
    </row>
    <row r="1199" spans="1:4" ht="12.75">
      <c r="A1199" s="4">
        <v>1194</v>
      </c>
      <c r="B1199" s="52" t="s">
        <v>1256</v>
      </c>
      <c r="C1199">
        <f>COUNTIF(Atleti!E$2:E$9997,A1199)</f>
        <v>0</v>
      </c>
      <c r="D1199">
        <f>COUNTIF(Arrivi!F$2:F$9994,B1199)</f>
        <v>0</v>
      </c>
    </row>
    <row r="1200" spans="1:4" ht="12.75">
      <c r="A1200" s="4">
        <v>1195</v>
      </c>
      <c r="B1200" s="52" t="s">
        <v>1257</v>
      </c>
      <c r="C1200">
        <f>COUNTIF(Atleti!E$2:E$9997,A1200)</f>
        <v>0</v>
      </c>
      <c r="D1200">
        <f>COUNTIF(Arrivi!F$2:F$9994,B1200)</f>
        <v>0</v>
      </c>
    </row>
    <row r="1201" spans="1:4" ht="12.75">
      <c r="A1201" s="4">
        <v>1196</v>
      </c>
      <c r="B1201" s="52" t="s">
        <v>1258</v>
      </c>
      <c r="C1201">
        <f>COUNTIF(Atleti!E$2:E$9997,A1201)</f>
        <v>0</v>
      </c>
      <c r="D1201">
        <f>COUNTIF(Arrivi!F$2:F$9994,B1201)</f>
        <v>0</v>
      </c>
    </row>
    <row r="1202" spans="1:4" ht="12.75">
      <c r="A1202" s="4">
        <v>1197</v>
      </c>
      <c r="B1202" s="52" t="s">
        <v>1259</v>
      </c>
      <c r="C1202">
        <f>COUNTIF(Atleti!E$2:E$9997,A1202)</f>
        <v>0</v>
      </c>
      <c r="D1202">
        <f>COUNTIF(Arrivi!F$2:F$9994,B1202)</f>
        <v>0</v>
      </c>
    </row>
    <row r="1203" spans="1:4" ht="12.75">
      <c r="A1203" s="4">
        <v>1198</v>
      </c>
      <c r="B1203" s="52" t="s">
        <v>1260</v>
      </c>
      <c r="C1203">
        <f>COUNTIF(Atleti!E$2:E$9997,A1203)</f>
        <v>0</v>
      </c>
      <c r="D1203">
        <f>COUNTIF(Arrivi!F$2:F$9994,B1203)</f>
        <v>0</v>
      </c>
    </row>
    <row r="1204" spans="1:4" ht="12.75">
      <c r="A1204" s="4">
        <v>1199</v>
      </c>
      <c r="B1204" s="52" t="s">
        <v>1261</v>
      </c>
      <c r="C1204">
        <f>COUNTIF(Atleti!E$2:E$9997,A1204)</f>
        <v>0</v>
      </c>
      <c r="D1204">
        <f>COUNTIF(Arrivi!F$2:F$9994,B1204)</f>
        <v>0</v>
      </c>
    </row>
    <row r="1205" spans="1:4" ht="12.75">
      <c r="A1205" s="4">
        <v>1200</v>
      </c>
      <c r="B1205" s="52" t="s">
        <v>1262</v>
      </c>
      <c r="C1205">
        <f>COUNTIF(Atleti!E$2:E$9997,A1205)</f>
        <v>0</v>
      </c>
      <c r="D1205">
        <f>COUNTIF(Arrivi!F$2:F$9994,B1205)</f>
        <v>0</v>
      </c>
    </row>
    <row r="1206" spans="1:4" ht="12.75">
      <c r="A1206" s="4">
        <v>1201</v>
      </c>
      <c r="B1206" s="52" t="s">
        <v>1263</v>
      </c>
      <c r="C1206">
        <f>COUNTIF(Atleti!E$2:E$9997,A1206)</f>
        <v>0</v>
      </c>
      <c r="D1206">
        <f>COUNTIF(Arrivi!F$2:F$9994,B1206)</f>
        <v>0</v>
      </c>
    </row>
    <row r="1207" spans="1:4" ht="12.75">
      <c r="A1207" s="4">
        <v>1202</v>
      </c>
      <c r="B1207" s="52" t="s">
        <v>1264</v>
      </c>
      <c r="C1207">
        <f>COUNTIF(Atleti!E$2:E$9997,A1207)</f>
        <v>0</v>
      </c>
      <c r="D1207">
        <f>COUNTIF(Arrivi!F$2:F$9994,B1207)</f>
        <v>0</v>
      </c>
    </row>
    <row r="1208" spans="1:4" ht="12.75">
      <c r="A1208" s="4">
        <v>1203</v>
      </c>
      <c r="B1208" s="52" t="s">
        <v>1265</v>
      </c>
      <c r="C1208">
        <f>COUNTIF(Atleti!E$2:E$9997,A1208)</f>
        <v>0</v>
      </c>
      <c r="D1208">
        <f>COUNTIF(Arrivi!F$2:F$9994,B1208)</f>
        <v>0</v>
      </c>
    </row>
    <row r="1209" spans="1:4" ht="12.75">
      <c r="A1209" s="4">
        <v>1204</v>
      </c>
      <c r="B1209" s="52" t="s">
        <v>1266</v>
      </c>
      <c r="C1209">
        <f>COUNTIF(Atleti!E$2:E$9997,A1209)</f>
        <v>0</v>
      </c>
      <c r="D1209">
        <f>COUNTIF(Arrivi!F$2:F$9994,B1209)</f>
        <v>0</v>
      </c>
    </row>
    <row r="1210" spans="1:4" ht="12.75">
      <c r="A1210" s="4">
        <v>1205</v>
      </c>
      <c r="B1210" s="52" t="s">
        <v>1267</v>
      </c>
      <c r="C1210">
        <f>COUNTIF(Atleti!E$2:E$9997,A1210)</f>
        <v>0</v>
      </c>
      <c r="D1210">
        <f>COUNTIF(Arrivi!F$2:F$9994,B1210)</f>
        <v>0</v>
      </c>
    </row>
    <row r="1211" spans="1:4" ht="12.75">
      <c r="A1211" s="4">
        <v>1206</v>
      </c>
      <c r="B1211" s="52" t="s">
        <v>1268</v>
      </c>
      <c r="C1211">
        <f>COUNTIF(Atleti!E$2:E$9997,A1211)</f>
        <v>0</v>
      </c>
      <c r="D1211">
        <f>COUNTIF(Arrivi!F$2:F$9994,B1211)</f>
        <v>0</v>
      </c>
    </row>
    <row r="1212" spans="1:4" ht="12.75">
      <c r="A1212" s="4">
        <v>1207</v>
      </c>
      <c r="B1212" s="52" t="s">
        <v>1269</v>
      </c>
      <c r="C1212">
        <f>COUNTIF(Atleti!E$2:E$9997,A1212)</f>
        <v>0</v>
      </c>
      <c r="D1212">
        <f>COUNTIF(Arrivi!F$2:F$9994,B1212)</f>
        <v>0</v>
      </c>
    </row>
    <row r="1213" spans="1:4" ht="12.75">
      <c r="A1213" s="4">
        <v>1208</v>
      </c>
      <c r="B1213" s="52" t="s">
        <v>1270</v>
      </c>
      <c r="C1213">
        <f>COUNTIF(Atleti!E$2:E$9997,A1213)</f>
        <v>0</v>
      </c>
      <c r="D1213">
        <f>COUNTIF(Arrivi!F$2:F$9994,B1213)</f>
        <v>0</v>
      </c>
    </row>
    <row r="1214" spans="1:4" ht="12.75">
      <c r="A1214" s="4">
        <v>1209</v>
      </c>
      <c r="B1214" s="52" t="s">
        <v>1271</v>
      </c>
      <c r="C1214">
        <f>COUNTIF(Atleti!E$2:E$9997,A1214)</f>
        <v>0</v>
      </c>
      <c r="D1214">
        <f>COUNTIF(Arrivi!F$2:F$9994,B1214)</f>
        <v>0</v>
      </c>
    </row>
    <row r="1215" spans="1:4" ht="12.75">
      <c r="A1215" s="4">
        <v>1210</v>
      </c>
      <c r="B1215" s="52" t="s">
        <v>1272</v>
      </c>
      <c r="C1215">
        <f>COUNTIF(Atleti!E$2:E$9997,A1215)</f>
        <v>0</v>
      </c>
      <c r="D1215">
        <f>COUNTIF(Arrivi!F$2:F$9994,B1215)</f>
        <v>0</v>
      </c>
    </row>
    <row r="1216" spans="1:4" ht="12.75">
      <c r="A1216" s="4">
        <v>1211</v>
      </c>
      <c r="B1216" s="52" t="s">
        <v>1604</v>
      </c>
      <c r="C1216">
        <f>COUNTIF(Atleti!E$2:E$9997,A1216)</f>
        <v>0</v>
      </c>
      <c r="D1216">
        <f>COUNTIF(Arrivi!F$2:F$9994,B1216)</f>
        <v>0</v>
      </c>
    </row>
    <row r="1217" spans="1:4" ht="12.75">
      <c r="A1217" s="4">
        <v>1212</v>
      </c>
      <c r="B1217" s="52" t="s">
        <v>1273</v>
      </c>
      <c r="C1217">
        <f>COUNTIF(Atleti!E$2:E$9997,A1217)</f>
        <v>0</v>
      </c>
      <c r="D1217">
        <f>COUNTIF(Arrivi!F$2:F$9994,B1217)</f>
        <v>0</v>
      </c>
    </row>
    <row r="1218" spans="1:4" ht="12.75">
      <c r="A1218" s="4">
        <v>1213</v>
      </c>
      <c r="B1218" s="52" t="s">
        <v>1274</v>
      </c>
      <c r="C1218">
        <f>COUNTIF(Atleti!E$2:E$9997,A1218)</f>
        <v>0</v>
      </c>
      <c r="D1218">
        <f>COUNTIF(Arrivi!F$2:F$9994,B1218)</f>
        <v>0</v>
      </c>
    </row>
    <row r="1219" spans="1:4" ht="12.75">
      <c r="A1219" s="4">
        <v>1214</v>
      </c>
      <c r="B1219" s="52" t="s">
        <v>1275</v>
      </c>
      <c r="C1219">
        <f>COUNTIF(Atleti!E$2:E$9997,A1219)</f>
        <v>0</v>
      </c>
      <c r="D1219">
        <f>COUNTIF(Arrivi!F$2:F$9994,B1219)</f>
        <v>0</v>
      </c>
    </row>
    <row r="1220" spans="1:4" ht="12.75">
      <c r="A1220" s="4">
        <v>1215</v>
      </c>
      <c r="B1220" s="52" t="s">
        <v>1276</v>
      </c>
      <c r="C1220">
        <f>COUNTIF(Atleti!E$2:E$9997,A1220)</f>
        <v>0</v>
      </c>
      <c r="D1220">
        <f>COUNTIF(Arrivi!F$2:F$9994,B1220)</f>
        <v>0</v>
      </c>
    </row>
    <row r="1221" spans="1:4" ht="12.75">
      <c r="A1221" s="4">
        <v>1216</v>
      </c>
      <c r="B1221" s="52" t="s">
        <v>1277</v>
      </c>
      <c r="C1221">
        <f>COUNTIF(Atleti!E$2:E$9997,A1221)</f>
        <v>0</v>
      </c>
      <c r="D1221">
        <f>COUNTIF(Arrivi!F$2:F$9994,B1221)</f>
        <v>0</v>
      </c>
    </row>
    <row r="1222" spans="1:4" ht="12.75">
      <c r="A1222" s="4">
        <v>1217</v>
      </c>
      <c r="B1222" s="52" t="s">
        <v>1278</v>
      </c>
      <c r="C1222">
        <f>COUNTIF(Atleti!E$2:E$9997,A1222)</f>
        <v>0</v>
      </c>
      <c r="D1222">
        <f>COUNTIF(Arrivi!F$2:F$9994,B1222)</f>
        <v>0</v>
      </c>
    </row>
    <row r="1223" spans="1:4" ht="12.75">
      <c r="A1223" s="4">
        <v>1218</v>
      </c>
      <c r="B1223" s="52" t="s">
        <v>1279</v>
      </c>
      <c r="C1223">
        <f>COUNTIF(Atleti!E$2:E$9997,A1223)</f>
        <v>0</v>
      </c>
      <c r="D1223">
        <f>COUNTIF(Arrivi!F$2:F$9994,B1223)</f>
        <v>0</v>
      </c>
    </row>
    <row r="1224" spans="1:4" ht="12.75">
      <c r="A1224" s="4">
        <v>1219</v>
      </c>
      <c r="B1224" s="52" t="s">
        <v>1280</v>
      </c>
      <c r="C1224">
        <f>COUNTIF(Atleti!E$2:E$9997,A1224)</f>
        <v>0</v>
      </c>
      <c r="D1224">
        <f>COUNTIF(Arrivi!F$2:F$9994,B1224)</f>
        <v>0</v>
      </c>
    </row>
    <row r="1225" spans="1:4" ht="12.75">
      <c r="A1225" s="4">
        <v>1220</v>
      </c>
      <c r="B1225" s="52" t="s">
        <v>1281</v>
      </c>
      <c r="C1225">
        <f>COUNTIF(Atleti!E$2:E$9997,A1225)</f>
        <v>0</v>
      </c>
      <c r="D1225">
        <f>COUNTIF(Arrivi!F$2:F$9994,B1225)</f>
        <v>0</v>
      </c>
    </row>
    <row r="1226" spans="1:4" ht="12.75">
      <c r="A1226" s="4">
        <v>1221</v>
      </c>
      <c r="B1226" s="52" t="s">
        <v>1282</v>
      </c>
      <c r="C1226">
        <f>COUNTIF(Atleti!E$2:E$9997,A1226)</f>
        <v>0</v>
      </c>
      <c r="D1226">
        <f>COUNTIF(Arrivi!F$2:F$9994,B1226)</f>
        <v>0</v>
      </c>
    </row>
    <row r="1227" spans="1:4" ht="12.75">
      <c r="A1227" s="4">
        <v>1222</v>
      </c>
      <c r="B1227" s="52" t="s">
        <v>1283</v>
      </c>
      <c r="C1227">
        <f>COUNTIF(Atleti!E$2:E$9997,A1227)</f>
        <v>0</v>
      </c>
      <c r="D1227">
        <f>COUNTIF(Arrivi!F$2:F$9994,B1227)</f>
        <v>0</v>
      </c>
    </row>
    <row r="1228" spans="1:4" ht="12.75">
      <c r="A1228" s="4">
        <v>1223</v>
      </c>
      <c r="B1228" s="52" t="s">
        <v>1284</v>
      </c>
      <c r="C1228">
        <f>COUNTIF(Atleti!E$2:E$9997,A1228)</f>
        <v>0</v>
      </c>
      <c r="D1228">
        <f>COUNTIF(Arrivi!F$2:F$9994,B1228)</f>
        <v>0</v>
      </c>
    </row>
    <row r="1229" spans="1:4" ht="12.75">
      <c r="A1229" s="4">
        <v>1224</v>
      </c>
      <c r="B1229" s="52" t="s">
        <v>1285</v>
      </c>
      <c r="C1229">
        <f>COUNTIF(Atleti!E$2:E$9997,A1229)</f>
        <v>0</v>
      </c>
      <c r="D1229">
        <f>COUNTIF(Arrivi!F$2:F$9994,B1229)</f>
        <v>0</v>
      </c>
    </row>
    <row r="1230" spans="1:4" ht="12.75">
      <c r="A1230" s="4">
        <v>1225</v>
      </c>
      <c r="B1230" s="52" t="s">
        <v>1286</v>
      </c>
      <c r="C1230">
        <f>COUNTIF(Atleti!E$2:E$9997,A1230)</f>
        <v>0</v>
      </c>
      <c r="D1230">
        <f>COUNTIF(Arrivi!F$2:F$9994,B1230)</f>
        <v>0</v>
      </c>
    </row>
    <row r="1231" spans="1:4" ht="12.75">
      <c r="A1231" s="4">
        <v>1226</v>
      </c>
      <c r="B1231" s="52" t="s">
        <v>1605</v>
      </c>
      <c r="C1231">
        <f>COUNTIF(Atleti!E$2:E$9997,A1231)</f>
        <v>0</v>
      </c>
      <c r="D1231">
        <f>COUNTIF(Arrivi!F$2:F$9994,B1231)</f>
        <v>0</v>
      </c>
    </row>
    <row r="1232" spans="1:4" ht="12.75">
      <c r="A1232" s="4">
        <v>1227</v>
      </c>
      <c r="B1232" s="52" t="s">
        <v>1287</v>
      </c>
      <c r="C1232">
        <f>COUNTIF(Atleti!E$2:E$9997,A1232)</f>
        <v>0</v>
      </c>
      <c r="D1232">
        <f>COUNTIF(Arrivi!F$2:F$9994,B1232)</f>
        <v>0</v>
      </c>
    </row>
    <row r="1233" spans="1:4" ht="12.75">
      <c r="A1233" s="4">
        <v>1228</v>
      </c>
      <c r="B1233" s="52" t="s">
        <v>1288</v>
      </c>
      <c r="C1233">
        <f>COUNTIF(Atleti!E$2:E$9997,A1233)</f>
        <v>0</v>
      </c>
      <c r="D1233">
        <f>COUNTIF(Arrivi!F$2:F$9994,B1233)</f>
        <v>0</v>
      </c>
    </row>
    <row r="1234" spans="1:4" ht="12.75">
      <c r="A1234" s="4">
        <v>1229</v>
      </c>
      <c r="B1234" s="52" t="s">
        <v>1606</v>
      </c>
      <c r="C1234">
        <f>COUNTIF(Atleti!E$2:E$9997,A1234)</f>
        <v>0</v>
      </c>
      <c r="D1234">
        <f>COUNTIF(Arrivi!F$2:F$9994,B1234)</f>
        <v>0</v>
      </c>
    </row>
    <row r="1235" spans="1:4" ht="12.75">
      <c r="A1235" s="4">
        <v>1230</v>
      </c>
      <c r="B1235" s="52" t="s">
        <v>1289</v>
      </c>
      <c r="C1235">
        <f>COUNTIF(Atleti!E$2:E$9997,A1235)</f>
        <v>0</v>
      </c>
      <c r="D1235">
        <f>COUNTIF(Arrivi!F$2:F$9994,B1235)</f>
        <v>0</v>
      </c>
    </row>
    <row r="1236" spans="1:4" ht="12.75">
      <c r="A1236" s="4">
        <v>1231</v>
      </c>
      <c r="B1236" s="52" t="s">
        <v>1290</v>
      </c>
      <c r="C1236">
        <f>COUNTIF(Atleti!E$2:E$9997,A1236)</f>
        <v>0</v>
      </c>
      <c r="D1236">
        <f>COUNTIF(Arrivi!F$2:F$9994,B1236)</f>
        <v>0</v>
      </c>
    </row>
    <row r="1237" spans="1:4" ht="12.75">
      <c r="A1237" s="4">
        <v>1232</v>
      </c>
      <c r="B1237" s="52" t="s">
        <v>1291</v>
      </c>
      <c r="C1237">
        <f>COUNTIF(Atleti!E$2:E$9997,A1237)</f>
        <v>0</v>
      </c>
      <c r="D1237">
        <f>COUNTIF(Arrivi!F$2:F$9994,B1237)</f>
        <v>0</v>
      </c>
    </row>
    <row r="1238" spans="1:4" ht="12.75">
      <c r="A1238" s="4">
        <v>1233</v>
      </c>
      <c r="B1238" s="52" t="s">
        <v>1607</v>
      </c>
      <c r="C1238">
        <f>COUNTIF(Atleti!E$2:E$9997,A1238)</f>
        <v>0</v>
      </c>
      <c r="D1238">
        <f>COUNTIF(Arrivi!F$2:F$9994,B1238)</f>
        <v>0</v>
      </c>
    </row>
    <row r="1239" spans="1:4" ht="12.75">
      <c r="A1239" s="4">
        <v>1234</v>
      </c>
      <c r="B1239" s="52" t="s">
        <v>1292</v>
      </c>
      <c r="C1239">
        <f>COUNTIF(Atleti!E$2:E$9997,A1239)</f>
        <v>0</v>
      </c>
      <c r="D1239">
        <f>COUNTIF(Arrivi!F$2:F$9994,B1239)</f>
        <v>0</v>
      </c>
    </row>
    <row r="1240" spans="1:4" ht="12.75">
      <c r="A1240" s="4">
        <v>1235</v>
      </c>
      <c r="B1240" s="52" t="s">
        <v>1293</v>
      </c>
      <c r="C1240">
        <f>COUNTIF(Atleti!E$2:E$9997,A1240)</f>
        <v>0</v>
      </c>
      <c r="D1240">
        <f>COUNTIF(Arrivi!F$2:F$9994,B1240)</f>
        <v>0</v>
      </c>
    </row>
    <row r="1241" spans="1:4" ht="12.75">
      <c r="A1241" s="4">
        <v>1236</v>
      </c>
      <c r="B1241" s="52" t="s">
        <v>1294</v>
      </c>
      <c r="C1241">
        <f>COUNTIF(Atleti!E$2:E$9997,A1241)</f>
        <v>0</v>
      </c>
      <c r="D1241">
        <f>COUNTIF(Arrivi!F$2:F$9994,B1241)</f>
        <v>0</v>
      </c>
    </row>
    <row r="1242" spans="1:4" ht="12.75">
      <c r="A1242" s="4">
        <v>1237</v>
      </c>
      <c r="B1242" s="52" t="s">
        <v>1295</v>
      </c>
      <c r="C1242">
        <f>COUNTIF(Atleti!E$2:E$9997,A1242)</f>
        <v>0</v>
      </c>
      <c r="D1242">
        <f>COUNTIF(Arrivi!F$2:F$9994,B1242)</f>
        <v>0</v>
      </c>
    </row>
    <row r="1243" spans="1:4" ht="12.75">
      <c r="A1243" s="4">
        <v>1238</v>
      </c>
      <c r="B1243" s="52" t="s">
        <v>1296</v>
      </c>
      <c r="C1243">
        <f>COUNTIF(Atleti!E$2:E$9997,A1243)</f>
        <v>0</v>
      </c>
      <c r="D1243">
        <f>COUNTIF(Arrivi!F$2:F$9994,B1243)</f>
        <v>0</v>
      </c>
    </row>
    <row r="1244" spans="1:4" ht="12.75">
      <c r="A1244" s="4">
        <v>1239</v>
      </c>
      <c r="B1244" s="52" t="s">
        <v>1297</v>
      </c>
      <c r="C1244">
        <f>COUNTIF(Atleti!E$2:E$9997,A1244)</f>
        <v>0</v>
      </c>
      <c r="D1244">
        <f>COUNTIF(Arrivi!F$2:F$9994,B1244)</f>
        <v>0</v>
      </c>
    </row>
    <row r="1245" spans="1:4" ht="12.75">
      <c r="A1245" s="4">
        <v>1240</v>
      </c>
      <c r="B1245" s="52" t="s">
        <v>1608</v>
      </c>
      <c r="C1245">
        <f>COUNTIF(Atleti!E$2:E$9997,A1245)</f>
        <v>0</v>
      </c>
      <c r="D1245">
        <f>COUNTIF(Arrivi!F$2:F$9994,B1245)</f>
        <v>0</v>
      </c>
    </row>
    <row r="1246" spans="1:4" ht="12.75">
      <c r="A1246" s="4">
        <v>1241</v>
      </c>
      <c r="B1246" s="52" t="s">
        <v>1298</v>
      </c>
      <c r="C1246">
        <f>COUNTIF(Atleti!E$2:E$9997,A1246)</f>
        <v>0</v>
      </c>
      <c r="D1246">
        <f>COUNTIF(Arrivi!F$2:F$9994,B1246)</f>
        <v>0</v>
      </c>
    </row>
    <row r="1247" spans="1:4" ht="12.75">
      <c r="A1247" s="4">
        <v>1242</v>
      </c>
      <c r="B1247" s="52" t="s">
        <v>1299</v>
      </c>
      <c r="C1247">
        <f>COUNTIF(Atleti!E$2:E$9997,A1247)</f>
        <v>0</v>
      </c>
      <c r="D1247">
        <f>COUNTIF(Arrivi!F$2:F$9994,B1247)</f>
        <v>0</v>
      </c>
    </row>
    <row r="1248" spans="1:4" ht="12.75">
      <c r="A1248" s="4">
        <v>1243</v>
      </c>
      <c r="B1248" s="52" t="s">
        <v>1300</v>
      </c>
      <c r="C1248">
        <f>COUNTIF(Atleti!E$2:E$9997,A1248)</f>
        <v>0</v>
      </c>
      <c r="D1248">
        <f>COUNTIF(Arrivi!F$2:F$9994,B1248)</f>
        <v>0</v>
      </c>
    </row>
    <row r="1249" spans="1:4" ht="12.75">
      <c r="A1249" s="4">
        <v>1244</v>
      </c>
      <c r="B1249" s="52" t="s">
        <v>1301</v>
      </c>
      <c r="C1249">
        <f>COUNTIF(Atleti!E$2:E$9997,A1249)</f>
        <v>0</v>
      </c>
      <c r="D1249">
        <f>COUNTIF(Arrivi!F$2:F$9994,B1249)</f>
        <v>0</v>
      </c>
    </row>
    <row r="1250" spans="1:4" ht="12.75">
      <c r="A1250" s="4">
        <v>1245</v>
      </c>
      <c r="B1250" s="52" t="s">
        <v>1302</v>
      </c>
      <c r="C1250">
        <f>COUNTIF(Atleti!E$2:E$9997,A1250)</f>
        <v>0</v>
      </c>
      <c r="D1250">
        <f>COUNTIF(Arrivi!F$2:F$9994,B1250)</f>
        <v>0</v>
      </c>
    </row>
    <row r="1251" spans="1:4" ht="12.75">
      <c r="A1251" s="4">
        <v>1246</v>
      </c>
      <c r="B1251" s="52" t="s">
        <v>1303</v>
      </c>
      <c r="C1251">
        <f>COUNTIF(Atleti!E$2:E$9997,A1251)</f>
        <v>0</v>
      </c>
      <c r="D1251">
        <f>COUNTIF(Arrivi!F$2:F$9994,B1251)</f>
        <v>0</v>
      </c>
    </row>
    <row r="1252" spans="1:4" ht="12.75">
      <c r="A1252" s="4">
        <v>1247</v>
      </c>
      <c r="B1252" s="52" t="s">
        <v>1304</v>
      </c>
      <c r="C1252">
        <f>COUNTIF(Atleti!E$2:E$9997,A1252)</f>
        <v>0</v>
      </c>
      <c r="D1252">
        <f>COUNTIF(Arrivi!F$2:F$9994,B1252)</f>
        <v>0</v>
      </c>
    </row>
    <row r="1253" spans="1:4" ht="12.75">
      <c r="A1253" s="4">
        <v>1248</v>
      </c>
      <c r="B1253" s="52" t="s">
        <v>1305</v>
      </c>
      <c r="C1253">
        <f>COUNTIF(Atleti!E$2:E$9997,A1253)</f>
        <v>0</v>
      </c>
      <c r="D1253">
        <f>COUNTIF(Arrivi!F$2:F$9994,B1253)</f>
        <v>0</v>
      </c>
    </row>
    <row r="1254" spans="1:4" ht="12.75">
      <c r="A1254" s="4">
        <v>1249</v>
      </c>
      <c r="B1254" s="52" t="s">
        <v>1609</v>
      </c>
      <c r="C1254">
        <f>COUNTIF(Atleti!E$2:E$9997,A1254)</f>
        <v>0</v>
      </c>
      <c r="D1254">
        <f>COUNTIF(Arrivi!F$2:F$9994,B1254)</f>
        <v>0</v>
      </c>
    </row>
    <row r="1255" spans="1:4" ht="12.75">
      <c r="A1255" s="4">
        <v>1250</v>
      </c>
      <c r="B1255" s="52" t="s">
        <v>1610</v>
      </c>
      <c r="C1255">
        <f>COUNTIF(Atleti!E$2:E$9997,A1255)</f>
        <v>0</v>
      </c>
      <c r="D1255">
        <f>COUNTIF(Arrivi!F$2:F$9994,B1255)</f>
        <v>0</v>
      </c>
    </row>
    <row r="1256" spans="1:4" ht="12.75">
      <c r="A1256" s="4">
        <v>1251</v>
      </c>
      <c r="B1256" s="52" t="s">
        <v>1306</v>
      </c>
      <c r="C1256">
        <f>COUNTIF(Atleti!E$2:E$9997,A1256)</f>
        <v>0</v>
      </c>
      <c r="D1256">
        <f>COUNTIF(Arrivi!F$2:F$9994,B1256)</f>
        <v>0</v>
      </c>
    </row>
    <row r="1257" spans="1:4" ht="12.75">
      <c r="A1257" s="4">
        <v>1252</v>
      </c>
      <c r="B1257" s="52" t="s">
        <v>1307</v>
      </c>
      <c r="C1257">
        <f>COUNTIF(Atleti!E$2:E$9997,A1257)</f>
        <v>0</v>
      </c>
      <c r="D1257">
        <f>COUNTIF(Arrivi!F$2:F$9994,B1257)</f>
        <v>0</v>
      </c>
    </row>
    <row r="1258" spans="1:4" ht="12.75">
      <c r="A1258" s="4">
        <v>1253</v>
      </c>
      <c r="B1258" s="52" t="s">
        <v>1308</v>
      </c>
      <c r="C1258">
        <f>COUNTIF(Atleti!E$2:E$9997,A1258)</f>
        <v>0</v>
      </c>
      <c r="D1258">
        <f>COUNTIF(Arrivi!F$2:F$9994,B1258)</f>
        <v>0</v>
      </c>
    </row>
    <row r="1259" spans="1:4" ht="12.75">
      <c r="A1259" s="4">
        <v>1254</v>
      </c>
      <c r="B1259" s="52" t="s">
        <v>1611</v>
      </c>
      <c r="C1259">
        <f>COUNTIF(Atleti!E$2:E$9997,A1259)</f>
        <v>0</v>
      </c>
      <c r="D1259">
        <f>COUNTIF(Arrivi!F$2:F$9994,B1259)</f>
        <v>0</v>
      </c>
    </row>
    <row r="1260" spans="1:4" ht="12.75">
      <c r="A1260" s="4">
        <v>1255</v>
      </c>
      <c r="B1260" s="52" t="s">
        <v>1309</v>
      </c>
      <c r="C1260">
        <f>COUNTIF(Atleti!E$2:E$9997,A1260)</f>
        <v>0</v>
      </c>
      <c r="D1260">
        <f>COUNTIF(Arrivi!F$2:F$9994,B1260)</f>
        <v>0</v>
      </c>
    </row>
    <row r="1261" spans="1:4" ht="12.75">
      <c r="A1261" s="4">
        <v>1256</v>
      </c>
      <c r="B1261" s="52" t="s">
        <v>1310</v>
      </c>
      <c r="C1261">
        <f>COUNTIF(Atleti!E$2:E$9997,A1261)</f>
        <v>0</v>
      </c>
      <c r="D1261">
        <f>COUNTIF(Arrivi!F$2:F$9994,B1261)</f>
        <v>0</v>
      </c>
    </row>
    <row r="1262" spans="1:4" ht="12.75">
      <c r="A1262" s="4">
        <v>1257</v>
      </c>
      <c r="B1262" s="52" t="s">
        <v>1311</v>
      </c>
      <c r="C1262">
        <f>COUNTIF(Atleti!E$2:E$9997,A1262)</f>
        <v>0</v>
      </c>
      <c r="D1262">
        <f>COUNTIF(Arrivi!F$2:F$9994,B1262)</f>
        <v>0</v>
      </c>
    </row>
    <row r="1263" spans="1:4" ht="12.75">
      <c r="A1263" s="4">
        <v>1258</v>
      </c>
      <c r="B1263" s="52" t="s">
        <v>1312</v>
      </c>
      <c r="C1263">
        <f>COUNTIF(Atleti!E$2:E$9997,A1263)</f>
        <v>0</v>
      </c>
      <c r="D1263">
        <f>COUNTIF(Arrivi!F$2:F$9994,B1263)</f>
        <v>0</v>
      </c>
    </row>
    <row r="1264" spans="1:4" ht="12.75">
      <c r="A1264" s="4">
        <v>1259</v>
      </c>
      <c r="B1264" s="52" t="s">
        <v>1313</v>
      </c>
      <c r="C1264">
        <f>COUNTIF(Atleti!E$2:E$9997,A1264)</f>
        <v>0</v>
      </c>
      <c r="D1264">
        <f>COUNTIF(Arrivi!F$2:F$9994,B1264)</f>
        <v>0</v>
      </c>
    </row>
    <row r="1265" spans="1:4" ht="12.75">
      <c r="A1265" s="4">
        <v>1260</v>
      </c>
      <c r="B1265" s="52" t="s">
        <v>1314</v>
      </c>
      <c r="C1265">
        <f>COUNTIF(Atleti!E$2:E$9997,A1265)</f>
        <v>0</v>
      </c>
      <c r="D1265">
        <f>COUNTIF(Arrivi!F$2:F$9994,B1265)</f>
        <v>0</v>
      </c>
    </row>
    <row r="1266" spans="1:4" ht="12.75">
      <c r="A1266" s="4">
        <v>1261</v>
      </c>
      <c r="B1266" s="52" t="s">
        <v>1315</v>
      </c>
      <c r="C1266">
        <f>COUNTIF(Atleti!E$2:E$9997,A1266)</f>
        <v>0</v>
      </c>
      <c r="D1266">
        <f>COUNTIF(Arrivi!F$2:F$9994,B1266)</f>
        <v>0</v>
      </c>
    </row>
    <row r="1267" spans="1:4" ht="12.75">
      <c r="A1267" s="4">
        <v>1262</v>
      </c>
      <c r="B1267" s="52" t="s">
        <v>1612</v>
      </c>
      <c r="C1267">
        <f>COUNTIF(Atleti!E$2:E$9997,A1267)</f>
        <v>0</v>
      </c>
      <c r="D1267">
        <f>COUNTIF(Arrivi!F$2:F$9994,B1267)</f>
        <v>0</v>
      </c>
    </row>
    <row r="1268" spans="1:4" ht="12.75">
      <c r="A1268" s="4">
        <v>1263</v>
      </c>
      <c r="B1268" s="52" t="s">
        <v>1316</v>
      </c>
      <c r="C1268">
        <f>COUNTIF(Atleti!E$2:E$9997,A1268)</f>
        <v>0</v>
      </c>
      <c r="D1268">
        <f>COUNTIF(Arrivi!F$2:F$9994,B1268)</f>
        <v>0</v>
      </c>
    </row>
    <row r="1269" spans="1:4" ht="12.75">
      <c r="A1269" s="4">
        <v>1264</v>
      </c>
      <c r="B1269" s="52" t="s">
        <v>1613</v>
      </c>
      <c r="C1269">
        <f>COUNTIF(Atleti!E$2:E$9997,A1269)</f>
        <v>0</v>
      </c>
      <c r="D1269">
        <f>COUNTIF(Arrivi!F$2:F$9994,B1269)</f>
        <v>0</v>
      </c>
    </row>
    <row r="1270" spans="1:4" ht="12.75">
      <c r="A1270" s="4">
        <v>1265</v>
      </c>
      <c r="B1270" s="52" t="s">
        <v>1317</v>
      </c>
      <c r="C1270">
        <f>COUNTIF(Atleti!E$2:E$9997,A1270)</f>
        <v>0</v>
      </c>
      <c r="D1270">
        <f>COUNTIF(Arrivi!F$2:F$9994,B1270)</f>
        <v>0</v>
      </c>
    </row>
    <row r="1271" spans="1:4" ht="12.75">
      <c r="A1271" s="4">
        <v>1266</v>
      </c>
      <c r="B1271" s="52" t="s">
        <v>1318</v>
      </c>
      <c r="C1271">
        <f>COUNTIF(Atleti!E$2:E$9997,A1271)</f>
        <v>0</v>
      </c>
      <c r="D1271">
        <f>COUNTIF(Arrivi!F$2:F$9994,B1271)</f>
        <v>0</v>
      </c>
    </row>
    <row r="1272" spans="1:4" ht="12.75">
      <c r="A1272" s="4">
        <v>1267</v>
      </c>
      <c r="B1272" s="52" t="s">
        <v>1319</v>
      </c>
      <c r="C1272">
        <f>COUNTIF(Atleti!E$2:E$9997,A1272)</f>
        <v>0</v>
      </c>
      <c r="D1272">
        <f>COUNTIF(Arrivi!F$2:F$9994,B1272)</f>
        <v>0</v>
      </c>
    </row>
    <row r="1273" spans="1:4" ht="12.75">
      <c r="A1273" s="4">
        <v>1268</v>
      </c>
      <c r="B1273" s="52" t="s">
        <v>1320</v>
      </c>
      <c r="C1273">
        <f>COUNTIF(Atleti!E$2:E$9997,A1273)</f>
        <v>0</v>
      </c>
      <c r="D1273">
        <f>COUNTIF(Arrivi!F$2:F$9994,B1273)</f>
        <v>0</v>
      </c>
    </row>
    <row r="1274" spans="1:4" ht="12.75">
      <c r="A1274" s="4">
        <v>1269</v>
      </c>
      <c r="B1274" s="52" t="s">
        <v>1321</v>
      </c>
      <c r="C1274">
        <f>COUNTIF(Atleti!E$2:E$9997,A1274)</f>
        <v>2</v>
      </c>
      <c r="D1274">
        <f>COUNTIF(Arrivi!F$2:F$9994,B1274)</f>
        <v>2</v>
      </c>
    </row>
    <row r="1275" spans="1:4" ht="12.75">
      <c r="A1275" s="4">
        <v>1270</v>
      </c>
      <c r="B1275" s="52" t="s">
        <v>1614</v>
      </c>
      <c r="C1275">
        <f>COUNTIF(Atleti!E$2:E$9997,A1275)</f>
        <v>0</v>
      </c>
      <c r="D1275">
        <f>COUNTIF(Arrivi!F$2:F$9994,B1275)</f>
        <v>0</v>
      </c>
    </row>
    <row r="1276" spans="1:4" ht="12.75">
      <c r="A1276" s="4">
        <v>1271</v>
      </c>
      <c r="B1276" s="52" t="s">
        <v>1322</v>
      </c>
      <c r="C1276">
        <f>COUNTIF(Atleti!E$2:E$9997,A1276)</f>
        <v>0</v>
      </c>
      <c r="D1276">
        <f>COUNTIF(Arrivi!F$2:F$9994,B1276)</f>
        <v>0</v>
      </c>
    </row>
    <row r="1277" spans="1:4" ht="12.75">
      <c r="A1277" s="4">
        <v>1272</v>
      </c>
      <c r="B1277" s="52" t="s">
        <v>1323</v>
      </c>
      <c r="C1277">
        <f>COUNTIF(Atleti!E$2:E$9997,A1277)</f>
        <v>0</v>
      </c>
      <c r="D1277">
        <f>COUNTIF(Arrivi!F$2:F$9994,B1277)</f>
        <v>0</v>
      </c>
    </row>
    <row r="1278" spans="1:4" ht="12.75">
      <c r="A1278" s="4">
        <v>1273</v>
      </c>
      <c r="B1278" s="52" t="s">
        <v>1324</v>
      </c>
      <c r="C1278">
        <f>COUNTIF(Atleti!E$2:E$9997,A1278)</f>
        <v>0</v>
      </c>
      <c r="D1278">
        <f>COUNTIF(Arrivi!F$2:F$9994,B1278)</f>
        <v>0</v>
      </c>
    </row>
    <row r="1279" spans="1:4" ht="12.75">
      <c r="A1279" s="4">
        <v>1274</v>
      </c>
      <c r="B1279" s="52" t="s">
        <v>1325</v>
      </c>
      <c r="C1279">
        <f>COUNTIF(Atleti!E$2:E$9997,A1279)</f>
        <v>0</v>
      </c>
      <c r="D1279">
        <f>COUNTIF(Arrivi!F$2:F$9994,B1279)</f>
        <v>0</v>
      </c>
    </row>
    <row r="1280" spans="1:4" ht="12.75">
      <c r="A1280" s="4">
        <v>1275</v>
      </c>
      <c r="B1280" s="52" t="s">
        <v>1326</v>
      </c>
      <c r="C1280">
        <f>COUNTIF(Atleti!E$2:E$9997,A1280)</f>
        <v>0</v>
      </c>
      <c r="D1280">
        <f>COUNTIF(Arrivi!F$2:F$9994,B1280)</f>
        <v>0</v>
      </c>
    </row>
    <row r="1281" spans="1:4" ht="12.75">
      <c r="A1281" s="4">
        <v>1276</v>
      </c>
      <c r="B1281" s="52" t="s">
        <v>1615</v>
      </c>
      <c r="C1281">
        <f>COUNTIF(Atleti!E$2:E$9997,A1281)</f>
        <v>0</v>
      </c>
      <c r="D1281">
        <f>COUNTIF(Arrivi!F$2:F$9994,B1281)</f>
        <v>0</v>
      </c>
    </row>
    <row r="1282" spans="1:4" ht="12.75">
      <c r="A1282" s="4">
        <v>1277</v>
      </c>
      <c r="B1282" s="52" t="s">
        <v>1616</v>
      </c>
      <c r="C1282">
        <f>COUNTIF(Atleti!E$2:E$9997,A1282)</f>
        <v>0</v>
      </c>
      <c r="D1282">
        <f>COUNTIF(Arrivi!F$2:F$9994,B1282)</f>
        <v>0</v>
      </c>
    </row>
    <row r="1283" spans="1:4" ht="12.75">
      <c r="A1283" s="4">
        <v>1278</v>
      </c>
      <c r="B1283" s="52" t="s">
        <v>1617</v>
      </c>
      <c r="C1283">
        <f>COUNTIF(Atleti!E$2:E$9997,A1283)</f>
        <v>0</v>
      </c>
      <c r="D1283">
        <f>COUNTIF(Arrivi!F$2:F$9994,B1283)</f>
        <v>0</v>
      </c>
    </row>
    <row r="1284" spans="1:4" ht="12.75">
      <c r="A1284" s="4">
        <v>1279</v>
      </c>
      <c r="B1284" s="52" t="s">
        <v>1327</v>
      </c>
      <c r="C1284">
        <f>COUNTIF(Atleti!E$2:E$9997,A1284)</f>
        <v>0</v>
      </c>
      <c r="D1284">
        <f>COUNTIF(Arrivi!F$2:F$9994,B1284)</f>
        <v>0</v>
      </c>
    </row>
    <row r="1285" spans="1:4" ht="12.75">
      <c r="A1285" s="4">
        <v>1280</v>
      </c>
      <c r="B1285" s="52" t="s">
        <v>1328</v>
      </c>
      <c r="C1285">
        <f>COUNTIF(Atleti!E$2:E$9997,A1285)</f>
        <v>0</v>
      </c>
      <c r="D1285">
        <f>COUNTIF(Arrivi!F$2:F$9994,B1285)</f>
        <v>0</v>
      </c>
    </row>
    <row r="1286" spans="1:4" ht="12.75">
      <c r="A1286" s="4">
        <v>1281</v>
      </c>
      <c r="B1286" s="52" t="s">
        <v>1329</v>
      </c>
      <c r="C1286">
        <f>COUNTIF(Atleti!E$2:E$9997,A1286)</f>
        <v>0</v>
      </c>
      <c r="D1286">
        <f>COUNTIF(Arrivi!F$2:F$9994,B1286)</f>
        <v>0</v>
      </c>
    </row>
    <row r="1287" spans="1:4" ht="12.75">
      <c r="A1287" s="4">
        <v>1282</v>
      </c>
      <c r="B1287" s="52" t="s">
        <v>1330</v>
      </c>
      <c r="C1287">
        <f>COUNTIF(Atleti!E$2:E$9997,A1287)</f>
        <v>0</v>
      </c>
      <c r="D1287">
        <f>COUNTIF(Arrivi!F$2:F$9994,B1287)</f>
        <v>0</v>
      </c>
    </row>
    <row r="1288" spans="1:4" ht="12.75">
      <c r="A1288" s="4">
        <v>1283</v>
      </c>
      <c r="B1288" s="52" t="s">
        <v>1331</v>
      </c>
      <c r="C1288">
        <f>COUNTIF(Atleti!E$2:E$9997,A1288)</f>
        <v>0</v>
      </c>
      <c r="D1288">
        <f>COUNTIF(Arrivi!F$2:F$9994,B1288)</f>
        <v>0</v>
      </c>
    </row>
    <row r="1289" spans="1:4" ht="12.75">
      <c r="A1289" s="4">
        <v>1284</v>
      </c>
      <c r="B1289" s="52" t="s">
        <v>1332</v>
      </c>
      <c r="C1289">
        <f>COUNTIF(Atleti!E$2:E$9997,A1289)</f>
        <v>0</v>
      </c>
      <c r="D1289">
        <f>COUNTIF(Arrivi!F$2:F$9994,B1289)</f>
        <v>0</v>
      </c>
    </row>
    <row r="1290" spans="1:4" ht="12.75">
      <c r="A1290" s="4">
        <v>1285</v>
      </c>
      <c r="B1290" s="52" t="s">
        <v>1618</v>
      </c>
      <c r="C1290">
        <f>COUNTIF(Atleti!E$2:E$9997,A1290)</f>
        <v>0</v>
      </c>
      <c r="D1290">
        <f>COUNTIF(Arrivi!F$2:F$9994,B1290)</f>
        <v>0</v>
      </c>
    </row>
    <row r="1291" spans="1:4" ht="12.75">
      <c r="A1291" s="4">
        <v>1286</v>
      </c>
      <c r="B1291" s="52" t="s">
        <v>1333</v>
      </c>
      <c r="C1291">
        <f>COUNTIF(Atleti!E$2:E$9997,A1291)</f>
        <v>0</v>
      </c>
      <c r="D1291">
        <f>COUNTIF(Arrivi!F$2:F$9994,B1291)</f>
        <v>0</v>
      </c>
    </row>
    <row r="1292" spans="1:4" ht="12.75">
      <c r="A1292" s="4">
        <v>1287</v>
      </c>
      <c r="B1292" s="52" t="s">
        <v>1334</v>
      </c>
      <c r="C1292">
        <f>COUNTIF(Atleti!E$2:E$9997,A1292)</f>
        <v>0</v>
      </c>
      <c r="D1292">
        <f>COUNTIF(Arrivi!F$2:F$9994,B1292)</f>
        <v>0</v>
      </c>
    </row>
    <row r="1293" spans="1:4" ht="12.75">
      <c r="A1293" s="4">
        <v>1288</v>
      </c>
      <c r="B1293" s="52" t="s">
        <v>1335</v>
      </c>
      <c r="C1293">
        <f>COUNTIF(Atleti!E$2:E$9997,A1293)</f>
        <v>0</v>
      </c>
      <c r="D1293">
        <f>COUNTIF(Arrivi!F$2:F$9994,B1293)</f>
        <v>0</v>
      </c>
    </row>
    <row r="1294" spans="1:4" ht="12.75">
      <c r="A1294" s="4">
        <v>1289</v>
      </c>
      <c r="B1294" s="52" t="s">
        <v>1336</v>
      </c>
      <c r="C1294">
        <f>COUNTIF(Atleti!E$2:E$9997,A1294)</f>
        <v>0</v>
      </c>
      <c r="D1294">
        <f>COUNTIF(Arrivi!F$2:F$9994,B1294)</f>
        <v>0</v>
      </c>
    </row>
    <row r="1295" spans="1:4" ht="12.75">
      <c r="A1295" s="4">
        <v>1290</v>
      </c>
      <c r="B1295" s="52" t="s">
        <v>1337</v>
      </c>
      <c r="C1295">
        <f>COUNTIF(Atleti!E$2:E$9997,A1295)</f>
        <v>0</v>
      </c>
      <c r="D1295">
        <f>COUNTIF(Arrivi!F$2:F$9994,B1295)</f>
        <v>0</v>
      </c>
    </row>
    <row r="1296" spans="1:4" ht="12.75">
      <c r="A1296" s="4">
        <v>1291</v>
      </c>
      <c r="B1296" s="52" t="s">
        <v>1338</v>
      </c>
      <c r="C1296">
        <f>COUNTIF(Atleti!E$2:E$9997,A1296)</f>
        <v>0</v>
      </c>
      <c r="D1296">
        <f>COUNTIF(Arrivi!F$2:F$9994,B1296)</f>
        <v>0</v>
      </c>
    </row>
    <row r="1297" spans="1:4" ht="12.75">
      <c r="A1297" s="4">
        <v>1292</v>
      </c>
      <c r="B1297" s="52" t="s">
        <v>1339</v>
      </c>
      <c r="C1297">
        <f>COUNTIF(Atleti!E$2:E$9997,A1297)</f>
        <v>0</v>
      </c>
      <c r="D1297">
        <f>COUNTIF(Arrivi!F$2:F$9994,B1297)</f>
        <v>0</v>
      </c>
    </row>
    <row r="1298" spans="1:4" ht="12.75">
      <c r="A1298" s="4">
        <v>1293</v>
      </c>
      <c r="B1298" s="52" t="s">
        <v>1340</v>
      </c>
      <c r="C1298">
        <f>COUNTIF(Atleti!E$2:E$9997,A1298)</f>
        <v>0</v>
      </c>
      <c r="D1298">
        <f>COUNTIF(Arrivi!F$2:F$9994,B1298)</f>
        <v>0</v>
      </c>
    </row>
    <row r="1299" spans="1:4" ht="12.75">
      <c r="A1299" s="4">
        <v>1294</v>
      </c>
      <c r="B1299" s="52" t="s">
        <v>1341</v>
      </c>
      <c r="C1299">
        <f>COUNTIF(Atleti!E$2:E$9997,A1299)</f>
        <v>0</v>
      </c>
      <c r="D1299">
        <f>COUNTIF(Arrivi!F$2:F$9994,B1299)</f>
        <v>0</v>
      </c>
    </row>
    <row r="1300" spans="1:4" ht="12.75">
      <c r="A1300" s="4">
        <v>1295</v>
      </c>
      <c r="B1300" s="52" t="s">
        <v>1342</v>
      </c>
      <c r="C1300">
        <f>COUNTIF(Atleti!E$2:E$9997,A1300)</f>
        <v>0</v>
      </c>
      <c r="D1300">
        <f>COUNTIF(Arrivi!F$2:F$9994,B1300)</f>
        <v>0</v>
      </c>
    </row>
    <row r="1301" spans="1:4" ht="12.75">
      <c r="A1301" s="4">
        <v>1296</v>
      </c>
      <c r="B1301" s="52" t="s">
        <v>1343</v>
      </c>
      <c r="C1301">
        <f>COUNTIF(Atleti!E$2:E$9997,A1301)</f>
        <v>0</v>
      </c>
      <c r="D1301">
        <f>COUNTIF(Arrivi!F$2:F$9994,B1301)</f>
        <v>0</v>
      </c>
    </row>
    <row r="1302" spans="1:4" ht="12.75">
      <c r="A1302" s="4">
        <v>1297</v>
      </c>
      <c r="B1302" s="52" t="s">
        <v>1619</v>
      </c>
      <c r="C1302">
        <f>COUNTIF(Atleti!E$2:E$9997,A1302)</f>
        <v>0</v>
      </c>
      <c r="D1302">
        <f>COUNTIF(Arrivi!F$2:F$9994,B1302)</f>
        <v>0</v>
      </c>
    </row>
    <row r="1303" spans="1:4" ht="12.75">
      <c r="A1303" s="4">
        <v>1298</v>
      </c>
      <c r="B1303" s="52" t="s">
        <v>1620</v>
      </c>
      <c r="C1303">
        <f>COUNTIF(Atleti!E$2:E$9997,A1303)</f>
        <v>0</v>
      </c>
      <c r="D1303">
        <f>COUNTIF(Arrivi!F$2:F$9994,B1303)</f>
        <v>0</v>
      </c>
    </row>
    <row r="1304" spans="1:4" ht="12.75">
      <c r="A1304" s="4">
        <v>1299</v>
      </c>
      <c r="B1304" s="52" t="s">
        <v>1621</v>
      </c>
      <c r="C1304">
        <f>COUNTIF(Atleti!E$2:E$9997,A1304)</f>
        <v>0</v>
      </c>
      <c r="D1304">
        <f>COUNTIF(Arrivi!F$2:F$9994,B1304)</f>
        <v>0</v>
      </c>
    </row>
    <row r="1305" spans="1:4" ht="12.75">
      <c r="A1305" s="4">
        <v>1300</v>
      </c>
      <c r="B1305" s="52" t="s">
        <v>1344</v>
      </c>
      <c r="C1305">
        <f>COUNTIF(Atleti!E$2:E$9997,A1305)</f>
        <v>0</v>
      </c>
      <c r="D1305">
        <f>COUNTIF(Arrivi!F$2:F$9994,B1305)</f>
        <v>0</v>
      </c>
    </row>
    <row r="1306" spans="1:4" ht="12.75">
      <c r="A1306" s="4">
        <v>1301</v>
      </c>
      <c r="B1306" s="52" t="s">
        <v>1345</v>
      </c>
      <c r="C1306">
        <f>COUNTIF(Atleti!E$2:E$9997,A1306)</f>
        <v>0</v>
      </c>
      <c r="D1306">
        <f>COUNTIF(Arrivi!F$2:F$9994,B1306)</f>
        <v>0</v>
      </c>
    </row>
    <row r="1307" spans="1:4" ht="12.75">
      <c r="A1307" s="4">
        <v>1302</v>
      </c>
      <c r="B1307" s="52" t="s">
        <v>1346</v>
      </c>
      <c r="C1307">
        <f>COUNTIF(Atleti!E$2:E$9997,A1307)</f>
        <v>0</v>
      </c>
      <c r="D1307">
        <f>COUNTIF(Arrivi!F$2:F$9994,B1307)</f>
        <v>0</v>
      </c>
    </row>
    <row r="1308" spans="1:4" ht="12.75">
      <c r="A1308" s="4">
        <v>1303</v>
      </c>
      <c r="B1308" s="52" t="s">
        <v>1347</v>
      </c>
      <c r="C1308">
        <f>COUNTIF(Atleti!E$2:E$9997,A1308)</f>
        <v>0</v>
      </c>
      <c r="D1308">
        <f>COUNTIF(Arrivi!F$2:F$9994,B1308)</f>
        <v>0</v>
      </c>
    </row>
    <row r="1309" spans="1:4" ht="12.75">
      <c r="A1309" s="4">
        <v>1304</v>
      </c>
      <c r="B1309" s="52" t="s">
        <v>1348</v>
      </c>
      <c r="C1309">
        <f>COUNTIF(Atleti!E$2:E$9997,A1309)</f>
        <v>0</v>
      </c>
      <c r="D1309">
        <f>COUNTIF(Arrivi!F$2:F$9994,B1309)</f>
        <v>0</v>
      </c>
    </row>
    <row r="1310" spans="1:4" ht="12.75">
      <c r="A1310" s="4">
        <v>1305</v>
      </c>
      <c r="B1310" s="52" t="s">
        <v>1349</v>
      </c>
      <c r="C1310">
        <f>COUNTIF(Atleti!E$2:E$9997,A1310)</f>
        <v>0</v>
      </c>
      <c r="D1310">
        <f>COUNTIF(Arrivi!F$2:F$9994,B1310)</f>
        <v>0</v>
      </c>
    </row>
    <row r="1311" spans="1:4" ht="12.75">
      <c r="A1311" s="4">
        <v>1306</v>
      </c>
      <c r="B1311" s="52" t="s">
        <v>1350</v>
      </c>
      <c r="C1311">
        <f>COUNTIF(Atleti!E$2:E$9997,A1311)</f>
        <v>7</v>
      </c>
      <c r="D1311">
        <f>COUNTIF(Arrivi!F$2:F$9994,B1311)</f>
        <v>7</v>
      </c>
    </row>
    <row r="1312" spans="1:4" ht="12.75">
      <c r="A1312" s="4">
        <v>1307</v>
      </c>
      <c r="B1312" s="52" t="s">
        <v>1351</v>
      </c>
      <c r="C1312">
        <f>COUNTIF(Atleti!E$2:E$9997,A1312)</f>
        <v>0</v>
      </c>
      <c r="D1312">
        <f>COUNTIF(Arrivi!F$2:F$9994,B1312)</f>
        <v>0</v>
      </c>
    </row>
    <row r="1313" spans="1:4" ht="12.75">
      <c r="A1313" s="4">
        <v>1308</v>
      </c>
      <c r="B1313" s="52" t="s">
        <v>1352</v>
      </c>
      <c r="C1313">
        <f>COUNTIF(Atleti!E$2:E$9997,A1313)</f>
        <v>0</v>
      </c>
      <c r="D1313">
        <f>COUNTIF(Arrivi!F$2:F$9994,B1313)</f>
        <v>0</v>
      </c>
    </row>
    <row r="1314" spans="1:4" ht="12.75">
      <c r="A1314" s="4">
        <v>1309</v>
      </c>
      <c r="B1314" s="52" t="s">
        <v>1622</v>
      </c>
      <c r="C1314">
        <f>COUNTIF(Atleti!E$2:E$9997,A1314)</f>
        <v>0</v>
      </c>
      <c r="D1314">
        <f>COUNTIF(Arrivi!F$2:F$9994,B1314)</f>
        <v>0</v>
      </c>
    </row>
    <row r="1315" spans="1:4" ht="12.75">
      <c r="A1315" s="4">
        <v>1310</v>
      </c>
      <c r="B1315" s="52" t="s">
        <v>1353</v>
      </c>
      <c r="C1315">
        <f>COUNTIF(Atleti!E$2:E$9997,A1315)</f>
        <v>0</v>
      </c>
      <c r="D1315">
        <f>COUNTIF(Arrivi!F$2:F$9994,B1315)</f>
        <v>0</v>
      </c>
    </row>
    <row r="1316" spans="1:4" ht="12.75">
      <c r="A1316" s="4">
        <v>1311</v>
      </c>
      <c r="B1316" s="52" t="s">
        <v>1354</v>
      </c>
      <c r="C1316">
        <f>COUNTIF(Atleti!E$2:E$9997,A1316)</f>
        <v>0</v>
      </c>
      <c r="D1316">
        <f>COUNTIF(Arrivi!F$2:F$9994,B1316)</f>
        <v>0</v>
      </c>
    </row>
    <row r="1317" spans="1:4" ht="12.75">
      <c r="A1317" s="4">
        <v>1312</v>
      </c>
      <c r="B1317" s="52" t="s">
        <v>1355</v>
      </c>
      <c r="C1317">
        <f>COUNTIF(Atleti!E$2:E$9997,A1317)</f>
        <v>0</v>
      </c>
      <c r="D1317">
        <f>COUNTIF(Arrivi!F$2:F$9994,B1317)</f>
        <v>0</v>
      </c>
    </row>
    <row r="1318" spans="1:4" ht="12.75">
      <c r="A1318" s="4">
        <v>1313</v>
      </c>
      <c r="B1318" s="52" t="s">
        <v>1356</v>
      </c>
      <c r="C1318">
        <f>COUNTIF(Atleti!E$2:E$9997,A1318)</f>
        <v>0</v>
      </c>
      <c r="D1318">
        <f>COUNTIF(Arrivi!F$2:F$9994,B1318)</f>
        <v>0</v>
      </c>
    </row>
    <row r="1319" spans="1:4" ht="12.75">
      <c r="A1319" s="4">
        <v>1314</v>
      </c>
      <c r="B1319" s="52" t="s">
        <v>1357</v>
      </c>
      <c r="C1319">
        <f>COUNTIF(Atleti!E$2:E$9997,A1319)</f>
        <v>1</v>
      </c>
      <c r="D1319">
        <f>COUNTIF(Arrivi!F$2:F$9994,B1319)</f>
        <v>1</v>
      </c>
    </row>
    <row r="1320" spans="1:4" ht="12.75">
      <c r="A1320" s="4">
        <v>1315</v>
      </c>
      <c r="B1320" s="52" t="s">
        <v>1358</v>
      </c>
      <c r="C1320">
        <f>COUNTIF(Atleti!E$2:E$9997,A1320)</f>
        <v>0</v>
      </c>
      <c r="D1320">
        <f>COUNTIF(Arrivi!F$2:F$9994,B1320)</f>
        <v>0</v>
      </c>
    </row>
    <row r="1321" spans="1:4" ht="12.75">
      <c r="A1321" s="4">
        <v>1316</v>
      </c>
      <c r="B1321" s="52" t="s">
        <v>1359</v>
      </c>
      <c r="C1321">
        <f>COUNTIF(Atleti!E$2:E$9997,A1321)</f>
        <v>0</v>
      </c>
      <c r="D1321">
        <f>COUNTIF(Arrivi!F$2:F$9994,B1321)</f>
        <v>0</v>
      </c>
    </row>
    <row r="1322" spans="1:4" ht="12.75">
      <c r="A1322" s="4">
        <v>1317</v>
      </c>
      <c r="B1322" s="52" t="s">
        <v>1360</v>
      </c>
      <c r="C1322">
        <f>COUNTIF(Atleti!E$2:E$9997,A1322)</f>
        <v>0</v>
      </c>
      <c r="D1322">
        <f>COUNTIF(Arrivi!F$2:F$9994,B1322)</f>
        <v>0</v>
      </c>
    </row>
    <row r="1323" spans="1:4" ht="12.75">
      <c r="A1323" s="4">
        <v>1318</v>
      </c>
      <c r="B1323" s="52" t="s">
        <v>1361</v>
      </c>
      <c r="C1323">
        <f>COUNTIF(Atleti!E$2:E$9997,A1323)</f>
        <v>0</v>
      </c>
      <c r="D1323">
        <f>COUNTIF(Arrivi!F$2:F$9994,B1323)</f>
        <v>0</v>
      </c>
    </row>
    <row r="1324" spans="1:4" ht="12.75">
      <c r="A1324" s="4">
        <v>1319</v>
      </c>
      <c r="B1324" s="52" t="s">
        <v>1623</v>
      </c>
      <c r="C1324">
        <f>COUNTIF(Atleti!E$2:E$9997,A1324)</f>
        <v>0</v>
      </c>
      <c r="D1324">
        <f>COUNTIF(Arrivi!F$2:F$9994,B1324)</f>
        <v>0</v>
      </c>
    </row>
    <row r="1325" spans="1:4" ht="12.75">
      <c r="A1325" s="4">
        <v>1320</v>
      </c>
      <c r="B1325" s="52" t="s">
        <v>1362</v>
      </c>
      <c r="C1325">
        <f>COUNTIF(Atleti!E$2:E$9997,A1325)</f>
        <v>0</v>
      </c>
      <c r="D1325">
        <f>COUNTIF(Arrivi!F$2:F$9994,B1325)</f>
        <v>0</v>
      </c>
    </row>
    <row r="1326" spans="1:4" ht="12.75">
      <c r="A1326" s="4">
        <v>1321</v>
      </c>
      <c r="B1326" s="52" t="s">
        <v>1363</v>
      </c>
      <c r="C1326">
        <f>COUNTIF(Atleti!E$2:E$9997,A1326)</f>
        <v>0</v>
      </c>
      <c r="D1326">
        <f>COUNTIF(Arrivi!F$2:F$9994,B1326)</f>
        <v>0</v>
      </c>
    </row>
    <row r="1327" spans="1:4" ht="12.75">
      <c r="A1327" s="4">
        <v>1322</v>
      </c>
      <c r="B1327" s="52" t="s">
        <v>1364</v>
      </c>
      <c r="C1327">
        <f>COUNTIF(Atleti!E$2:E$9997,A1327)</f>
        <v>0</v>
      </c>
      <c r="D1327">
        <f>COUNTIF(Arrivi!F$2:F$9994,B1327)</f>
        <v>0</v>
      </c>
    </row>
    <row r="1328" spans="1:4" ht="12.75">
      <c r="A1328" s="4">
        <v>1323</v>
      </c>
      <c r="B1328" s="52" t="s">
        <v>1624</v>
      </c>
      <c r="C1328">
        <f>COUNTIF(Atleti!E$2:E$9997,A1328)</f>
        <v>0</v>
      </c>
      <c r="D1328">
        <f>COUNTIF(Arrivi!F$2:F$9994,B1328)</f>
        <v>0</v>
      </c>
    </row>
    <row r="1329" spans="1:4" ht="12.75">
      <c r="A1329" s="4">
        <v>1324</v>
      </c>
      <c r="B1329" s="52" t="s">
        <v>1365</v>
      </c>
      <c r="C1329">
        <f>COUNTIF(Atleti!E$2:E$9997,A1329)</f>
        <v>0</v>
      </c>
      <c r="D1329">
        <f>COUNTIF(Arrivi!F$2:F$9994,B1329)</f>
        <v>0</v>
      </c>
    </row>
    <row r="1330" spans="1:4" ht="12.75">
      <c r="A1330" s="4">
        <v>1325</v>
      </c>
      <c r="B1330" s="52" t="s">
        <v>1366</v>
      </c>
      <c r="C1330">
        <f>COUNTIF(Atleti!E$2:E$9997,A1330)</f>
        <v>0</v>
      </c>
      <c r="D1330">
        <f>COUNTIF(Arrivi!F$2:F$9994,B1330)</f>
        <v>0</v>
      </c>
    </row>
    <row r="1331" spans="1:4" ht="12.75">
      <c r="A1331" s="4">
        <v>1326</v>
      </c>
      <c r="B1331" s="52" t="s">
        <v>1367</v>
      </c>
      <c r="C1331">
        <f>COUNTIF(Atleti!E$2:E$9997,A1331)</f>
        <v>0</v>
      </c>
      <c r="D1331">
        <f>COUNTIF(Arrivi!F$2:F$9994,B1331)</f>
        <v>0</v>
      </c>
    </row>
    <row r="1332" spans="1:4" ht="12.75">
      <c r="A1332" s="4">
        <v>1327</v>
      </c>
      <c r="B1332" s="52" t="s">
        <v>1368</v>
      </c>
      <c r="C1332">
        <f>COUNTIF(Atleti!E$2:E$9997,A1332)</f>
        <v>0</v>
      </c>
      <c r="D1332">
        <f>COUNTIF(Arrivi!F$2:F$9994,B1332)</f>
        <v>0</v>
      </c>
    </row>
    <row r="1333" spans="1:4" ht="12.75">
      <c r="A1333" s="4">
        <v>1328</v>
      </c>
      <c r="B1333" s="52" t="s">
        <v>1625</v>
      </c>
      <c r="C1333">
        <f>COUNTIF(Atleti!E$2:E$9997,A1333)</f>
        <v>0</v>
      </c>
      <c r="D1333">
        <f>COUNTIF(Arrivi!F$2:F$9994,B1333)</f>
        <v>0</v>
      </c>
    </row>
    <row r="1334" spans="1:4" ht="12.75">
      <c r="A1334" s="4">
        <v>1329</v>
      </c>
      <c r="B1334" s="52" t="s">
        <v>1626</v>
      </c>
      <c r="C1334">
        <f>COUNTIF(Atleti!E$2:E$9997,A1334)</f>
        <v>0</v>
      </c>
      <c r="D1334">
        <f>COUNTIF(Arrivi!F$2:F$9994,B1334)</f>
        <v>0</v>
      </c>
    </row>
    <row r="1335" spans="1:4" ht="12.75">
      <c r="A1335" s="4">
        <v>1330</v>
      </c>
      <c r="B1335" s="52" t="s">
        <v>1369</v>
      </c>
      <c r="C1335">
        <f>COUNTIF(Atleti!E$2:E$9997,A1335)</f>
        <v>0</v>
      </c>
      <c r="D1335">
        <f>COUNTIF(Arrivi!F$2:F$9994,B1335)</f>
        <v>0</v>
      </c>
    </row>
    <row r="1336" spans="1:4" ht="12.75">
      <c r="A1336" s="4">
        <v>1331</v>
      </c>
      <c r="B1336" s="52" t="s">
        <v>1370</v>
      </c>
      <c r="C1336">
        <f>COUNTIF(Atleti!E$2:E$9997,A1336)</f>
        <v>0</v>
      </c>
      <c r="D1336">
        <f>COUNTIF(Arrivi!F$2:F$9994,B1336)</f>
        <v>0</v>
      </c>
    </row>
    <row r="1337" spans="1:4" ht="12.75">
      <c r="A1337" s="4">
        <v>1332</v>
      </c>
      <c r="B1337" s="52" t="s">
        <v>1371</v>
      </c>
      <c r="C1337">
        <f>COUNTIF(Atleti!E$2:E$9997,A1337)</f>
        <v>0</v>
      </c>
      <c r="D1337">
        <f>COUNTIF(Arrivi!F$2:F$9994,B1337)</f>
        <v>0</v>
      </c>
    </row>
    <row r="1338" spans="1:4" ht="12.75">
      <c r="A1338" s="4">
        <v>1333</v>
      </c>
      <c r="B1338" s="52" t="s">
        <v>1372</v>
      </c>
      <c r="C1338">
        <f>COUNTIF(Atleti!E$2:E$9997,A1338)</f>
        <v>0</v>
      </c>
      <c r="D1338">
        <f>COUNTIF(Arrivi!F$2:F$9994,B1338)</f>
        <v>0</v>
      </c>
    </row>
    <row r="1339" spans="1:4" ht="12.75">
      <c r="A1339" s="4">
        <v>1334</v>
      </c>
      <c r="B1339" s="52" t="s">
        <v>1373</v>
      </c>
      <c r="C1339">
        <f>COUNTIF(Atleti!E$2:E$9997,A1339)</f>
        <v>0</v>
      </c>
      <c r="D1339">
        <f>COUNTIF(Arrivi!F$2:F$9994,B1339)</f>
        <v>0</v>
      </c>
    </row>
    <row r="1340" spans="1:4" ht="12.75">
      <c r="A1340" s="4">
        <v>1335</v>
      </c>
      <c r="B1340" s="52" t="s">
        <v>1374</v>
      </c>
      <c r="C1340">
        <f>COUNTIF(Atleti!E$2:E$9997,A1340)</f>
        <v>0</v>
      </c>
      <c r="D1340">
        <f>COUNTIF(Arrivi!F$2:F$9994,B1340)</f>
        <v>0</v>
      </c>
    </row>
    <row r="1341" spans="1:4" ht="12.75">
      <c r="A1341" s="4">
        <v>1336</v>
      </c>
      <c r="B1341" s="52" t="s">
        <v>1375</v>
      </c>
      <c r="C1341">
        <f>COUNTIF(Atleti!E$2:E$9997,A1341)</f>
        <v>7</v>
      </c>
      <c r="D1341">
        <f>COUNTIF(Arrivi!F$2:F$9994,B1341)</f>
        <v>7</v>
      </c>
    </row>
    <row r="1342" spans="1:4" ht="12.75">
      <c r="A1342" s="4">
        <v>1444</v>
      </c>
      <c r="B1342" s="52" t="s">
        <v>1723</v>
      </c>
      <c r="C1342">
        <f>COUNTIF(Atleti!E$2:E$9999,A1342)</f>
        <v>0</v>
      </c>
      <c r="D1342">
        <f>COUNTIF(Arrivi!F$2:F$9994,B1342)</f>
        <v>0</v>
      </c>
    </row>
    <row r="1343" spans="1:4" ht="12.75">
      <c r="A1343" s="4">
        <v>1337</v>
      </c>
      <c r="B1343" s="52" t="s">
        <v>1640</v>
      </c>
      <c r="C1343">
        <f>COUNTIF(Atleti!E$2:E$9997,A1343)</f>
        <v>10</v>
      </c>
      <c r="D1343">
        <f>COUNTIF(Arrivi!F$2:F$9994,B1343)</f>
        <v>10</v>
      </c>
    </row>
    <row r="1344" spans="1:4" ht="12.75">
      <c r="A1344" s="4">
        <v>1338</v>
      </c>
      <c r="B1344" s="52" t="s">
        <v>1627</v>
      </c>
      <c r="C1344">
        <f>COUNTIF(Atleti!E$2:E$9997,A1344)</f>
        <v>0</v>
      </c>
      <c r="D1344">
        <f>COUNTIF(Arrivi!F$2:F$9994,B1344)</f>
        <v>0</v>
      </c>
    </row>
    <row r="1345" spans="1:4" ht="12.75">
      <c r="A1345" s="4">
        <v>1339</v>
      </c>
      <c r="B1345" s="52" t="s">
        <v>1376</v>
      </c>
      <c r="C1345">
        <f>COUNTIF(Atleti!E$2:E$9997,A1345)</f>
        <v>0</v>
      </c>
      <c r="D1345">
        <f>COUNTIF(Arrivi!F$2:F$9994,B1345)</f>
        <v>0</v>
      </c>
    </row>
    <row r="1346" spans="1:4" ht="12.75">
      <c r="A1346" s="4">
        <v>1340</v>
      </c>
      <c r="B1346" s="52" t="s">
        <v>1377</v>
      </c>
      <c r="C1346">
        <f>COUNTIF(Atleti!E$2:E$9997,A1346)</f>
        <v>0</v>
      </c>
      <c r="D1346">
        <f>COUNTIF(Arrivi!F$2:F$9994,B1346)</f>
        <v>0</v>
      </c>
    </row>
    <row r="1347" spans="1:4" ht="12.75">
      <c r="A1347" s="4">
        <v>1341</v>
      </c>
      <c r="B1347" s="52" t="s">
        <v>1378</v>
      </c>
      <c r="C1347">
        <f>COUNTIF(Atleti!E$2:E$9997,A1347)</f>
        <v>0</v>
      </c>
      <c r="D1347">
        <f>COUNTIF(Arrivi!F$2:F$9994,B1347)</f>
        <v>0</v>
      </c>
    </row>
    <row r="1348" spans="1:4" ht="12.75">
      <c r="A1348" s="4">
        <v>1342</v>
      </c>
      <c r="B1348" s="52" t="s">
        <v>1379</v>
      </c>
      <c r="C1348">
        <f>COUNTIF(Atleti!E$2:E$9997,A1348)</f>
        <v>0</v>
      </c>
      <c r="D1348">
        <f>COUNTIF(Arrivi!F$2:F$9994,B1348)</f>
        <v>0</v>
      </c>
    </row>
    <row r="1349" spans="1:4" ht="12.75">
      <c r="A1349" s="4">
        <v>1343</v>
      </c>
      <c r="B1349" s="52" t="s">
        <v>1380</v>
      </c>
      <c r="C1349">
        <f>COUNTIF(Atleti!E$2:E$9997,A1349)</f>
        <v>0</v>
      </c>
      <c r="D1349">
        <f>COUNTIF(Arrivi!F$2:F$9994,B1349)</f>
        <v>0</v>
      </c>
    </row>
    <row r="1350" spans="1:4" ht="12.75">
      <c r="A1350" s="4">
        <v>1344</v>
      </c>
      <c r="B1350" s="52" t="s">
        <v>1628</v>
      </c>
      <c r="C1350">
        <f>COUNTIF(Atleti!E$2:E$9997,A1350)</f>
        <v>0</v>
      </c>
      <c r="D1350">
        <f>COUNTIF(Arrivi!F$2:F$9994,B1350)</f>
        <v>0</v>
      </c>
    </row>
    <row r="1351" spans="1:4" ht="12.75">
      <c r="A1351" s="4">
        <v>1345</v>
      </c>
      <c r="B1351" s="52" t="s">
        <v>1381</v>
      </c>
      <c r="C1351">
        <f>COUNTIF(Atleti!E$2:E$9997,A1351)</f>
        <v>0</v>
      </c>
      <c r="D1351">
        <f>COUNTIF(Arrivi!F$2:F$9994,B1351)</f>
        <v>0</v>
      </c>
    </row>
    <row r="1352" spans="1:4" ht="12.75">
      <c r="A1352" s="4">
        <v>1346</v>
      </c>
      <c r="B1352" s="52" t="s">
        <v>1382</v>
      </c>
      <c r="C1352">
        <f>COUNTIF(Atleti!E$2:E$9997,A1352)</f>
        <v>0</v>
      </c>
      <c r="D1352">
        <f>COUNTIF(Arrivi!F$2:F$9994,B1352)</f>
        <v>0</v>
      </c>
    </row>
    <row r="1353" spans="1:4" ht="12.75">
      <c r="A1353" s="4">
        <v>1347</v>
      </c>
      <c r="B1353" s="52" t="s">
        <v>1383</v>
      </c>
      <c r="C1353">
        <f>COUNTIF(Atleti!E$2:E$9997,A1353)</f>
        <v>0</v>
      </c>
      <c r="D1353">
        <f>COUNTIF(Arrivi!F$2:F$9994,B1353)</f>
        <v>0</v>
      </c>
    </row>
    <row r="1354" spans="1:4" ht="12.75">
      <c r="A1354" s="4">
        <v>1348</v>
      </c>
      <c r="B1354" s="52" t="s">
        <v>1384</v>
      </c>
      <c r="C1354">
        <f>COUNTIF(Atleti!E$2:E$9997,A1354)</f>
        <v>0</v>
      </c>
      <c r="D1354">
        <f>COUNTIF(Arrivi!F$2:F$9994,B1354)</f>
        <v>0</v>
      </c>
    </row>
    <row r="1355" spans="1:4" ht="12.75">
      <c r="A1355" s="4">
        <v>1349</v>
      </c>
      <c r="B1355" s="52" t="s">
        <v>1385</v>
      </c>
      <c r="C1355">
        <f>COUNTIF(Atleti!E$2:E$9997,A1355)</f>
        <v>0</v>
      </c>
      <c r="D1355">
        <f>COUNTIF(Arrivi!F$2:F$9994,B1355)</f>
        <v>0</v>
      </c>
    </row>
    <row r="1356" spans="1:4" ht="12.75">
      <c r="A1356" s="4">
        <v>1350</v>
      </c>
      <c r="B1356" s="52" t="s">
        <v>1386</v>
      </c>
      <c r="C1356">
        <f>COUNTIF(Atleti!E$2:E$9997,A1356)</f>
        <v>0</v>
      </c>
      <c r="D1356">
        <f>COUNTIF(Arrivi!F$2:F$9994,B1356)</f>
        <v>0</v>
      </c>
    </row>
    <row r="1357" spans="1:4" ht="12.75">
      <c r="A1357" s="4">
        <v>1351</v>
      </c>
      <c r="B1357" s="52" t="s">
        <v>1387</v>
      </c>
      <c r="C1357">
        <f>COUNTIF(Atleti!E$2:E$9997,A1357)</f>
        <v>0</v>
      </c>
      <c r="D1357">
        <f>COUNTIF(Arrivi!F$2:F$9994,B1357)</f>
        <v>0</v>
      </c>
    </row>
    <row r="1358" spans="1:4" ht="12.75">
      <c r="A1358" s="4">
        <v>1352</v>
      </c>
      <c r="B1358" s="52" t="s">
        <v>1388</v>
      </c>
      <c r="C1358">
        <f>COUNTIF(Atleti!E$2:E$9997,A1358)</f>
        <v>0</v>
      </c>
      <c r="D1358">
        <f>COUNTIF(Arrivi!F$2:F$9994,B1358)</f>
        <v>0</v>
      </c>
    </row>
    <row r="1359" spans="1:4" ht="12.75">
      <c r="A1359" s="4">
        <v>1353</v>
      </c>
      <c r="B1359" s="52" t="s">
        <v>1389</v>
      </c>
      <c r="C1359">
        <f>COUNTIF(Atleti!E$2:E$9997,A1359)</f>
        <v>0</v>
      </c>
      <c r="D1359">
        <f>COUNTIF(Arrivi!F$2:F$9994,B1359)</f>
        <v>0</v>
      </c>
    </row>
    <row r="1360" spans="1:4" ht="12.75">
      <c r="A1360" s="4">
        <v>1354</v>
      </c>
      <c r="B1360" s="52" t="s">
        <v>1629</v>
      </c>
      <c r="C1360">
        <f>COUNTIF(Atleti!E$2:E$9997,A1360)</f>
        <v>0</v>
      </c>
      <c r="D1360">
        <f>COUNTIF(Arrivi!F$2:F$9994,B1360)</f>
        <v>0</v>
      </c>
    </row>
    <row r="1361" spans="1:4" ht="12.75">
      <c r="A1361" s="4">
        <v>1355</v>
      </c>
      <c r="B1361" s="52" t="s">
        <v>1390</v>
      </c>
      <c r="C1361">
        <f>COUNTIF(Atleti!E$2:E$9997,A1361)</f>
        <v>0</v>
      </c>
      <c r="D1361">
        <f>COUNTIF(Arrivi!F$2:F$9994,B1361)</f>
        <v>0</v>
      </c>
    </row>
    <row r="1362" spans="1:4" ht="12.75">
      <c r="A1362" s="4">
        <v>1356</v>
      </c>
      <c r="B1362" s="52" t="s">
        <v>1391</v>
      </c>
      <c r="C1362">
        <f>COUNTIF(Atleti!E$2:E$9997,A1362)</f>
        <v>0</v>
      </c>
      <c r="D1362">
        <f>COUNTIF(Arrivi!F$2:F$9994,B1362)</f>
        <v>0</v>
      </c>
    </row>
    <row r="1363" spans="1:4" ht="12.75">
      <c r="A1363" s="4">
        <v>1357</v>
      </c>
      <c r="B1363" s="52" t="s">
        <v>1392</v>
      </c>
      <c r="C1363">
        <f>COUNTIF(Atleti!E$2:E$9997,A1363)</f>
        <v>0</v>
      </c>
      <c r="D1363">
        <f>COUNTIF(Arrivi!F$2:F$9994,B1363)</f>
        <v>0</v>
      </c>
    </row>
    <row r="1364" spans="1:4" ht="12.75">
      <c r="A1364" s="4">
        <v>1358</v>
      </c>
      <c r="B1364" s="52" t="s">
        <v>1393</v>
      </c>
      <c r="C1364">
        <f>COUNTIF(Atleti!E$2:E$9997,A1364)</f>
        <v>0</v>
      </c>
      <c r="D1364">
        <f>COUNTIF(Arrivi!F$2:F$9994,B1364)</f>
        <v>0</v>
      </c>
    </row>
    <row r="1365" spans="1:4" ht="12.75">
      <c r="A1365" s="4">
        <v>1359</v>
      </c>
      <c r="B1365" s="52" t="s">
        <v>1394</v>
      </c>
      <c r="C1365">
        <f>COUNTIF(Atleti!E$2:E$9997,A1365)</f>
        <v>0</v>
      </c>
      <c r="D1365">
        <f>COUNTIF(Arrivi!F$2:F$9994,B1365)</f>
        <v>0</v>
      </c>
    </row>
    <row r="1366" spans="1:4" ht="12.75">
      <c r="A1366" s="4">
        <v>1360</v>
      </c>
      <c r="B1366" s="52" t="s">
        <v>1395</v>
      </c>
      <c r="C1366">
        <f>COUNTIF(Atleti!E$2:E$9997,A1366)</f>
        <v>0</v>
      </c>
      <c r="D1366">
        <f>COUNTIF(Arrivi!F$2:F$9994,B1366)</f>
        <v>0</v>
      </c>
    </row>
    <row r="1367" spans="1:4" ht="12.75">
      <c r="A1367" s="4">
        <v>1361</v>
      </c>
      <c r="B1367" s="52" t="s">
        <v>1396</v>
      </c>
      <c r="C1367">
        <f>COUNTIF(Atleti!E$2:E$9997,A1367)</f>
        <v>0</v>
      </c>
      <c r="D1367">
        <f>COUNTIF(Arrivi!F$2:F$9994,B1367)</f>
        <v>0</v>
      </c>
    </row>
    <row r="1368" spans="1:4" ht="12.75">
      <c r="A1368" s="4">
        <v>1362</v>
      </c>
      <c r="B1368" s="52" t="s">
        <v>1397</v>
      </c>
      <c r="C1368">
        <f>COUNTIF(Atleti!E$2:E$9997,A1368)</f>
        <v>0</v>
      </c>
      <c r="D1368">
        <f>COUNTIF(Arrivi!F$2:F$9994,B1368)</f>
        <v>0</v>
      </c>
    </row>
    <row r="1369" spans="1:4" ht="12.75">
      <c r="A1369" s="4">
        <v>1363</v>
      </c>
      <c r="B1369" s="52" t="s">
        <v>1398</v>
      </c>
      <c r="C1369">
        <f>COUNTIF(Atleti!E$2:E$9997,A1369)</f>
        <v>0</v>
      </c>
      <c r="D1369">
        <f>COUNTIF(Arrivi!F$2:F$9994,B1369)</f>
        <v>0</v>
      </c>
    </row>
    <row r="1370" spans="1:4" ht="12.75">
      <c r="A1370" s="4">
        <v>1364</v>
      </c>
      <c r="B1370" s="52" t="s">
        <v>1399</v>
      </c>
      <c r="C1370">
        <f>COUNTIF(Atleti!E$2:E$9997,A1370)</f>
        <v>0</v>
      </c>
      <c r="D1370">
        <f>COUNTIF(Arrivi!F$2:F$9994,B1370)</f>
        <v>0</v>
      </c>
    </row>
    <row r="1371" spans="1:4" ht="12.75">
      <c r="A1371" s="4">
        <v>1365</v>
      </c>
      <c r="B1371" s="52" t="s">
        <v>1400</v>
      </c>
      <c r="C1371">
        <f>COUNTIF(Atleti!E$2:E$9997,A1371)</f>
        <v>0</v>
      </c>
      <c r="D1371">
        <f>COUNTIF(Arrivi!F$2:F$9994,B1371)</f>
        <v>0</v>
      </c>
    </row>
    <row r="1372" spans="1:4" ht="12.75">
      <c r="A1372" s="4">
        <v>1366</v>
      </c>
      <c r="B1372" s="52" t="s">
        <v>1401</v>
      </c>
      <c r="C1372">
        <f>COUNTIF(Atleti!E$2:E$9997,A1372)</f>
        <v>0</v>
      </c>
      <c r="D1372">
        <f>COUNTIF(Arrivi!F$2:F$9994,B1372)</f>
        <v>0</v>
      </c>
    </row>
    <row r="1373" spans="1:4" ht="12.75">
      <c r="A1373" s="4">
        <v>1367</v>
      </c>
      <c r="B1373" s="52" t="s">
        <v>1402</v>
      </c>
      <c r="C1373">
        <f>COUNTIF(Atleti!E$2:E$9997,A1373)</f>
        <v>0</v>
      </c>
      <c r="D1373">
        <f>COUNTIF(Arrivi!F$2:F$9994,B1373)</f>
        <v>0</v>
      </c>
    </row>
    <row r="1374" spans="1:4" ht="12.75">
      <c r="A1374" s="4">
        <v>1368</v>
      </c>
      <c r="B1374" s="52" t="s">
        <v>1403</v>
      </c>
      <c r="C1374">
        <f>COUNTIF(Atleti!E$2:E$9997,A1374)</f>
        <v>0</v>
      </c>
      <c r="D1374">
        <f>COUNTIF(Arrivi!F$2:F$9994,B1374)</f>
        <v>0</v>
      </c>
    </row>
    <row r="1375" spans="1:4" ht="12.75">
      <c r="A1375" s="4">
        <v>1369</v>
      </c>
      <c r="B1375" s="52" t="s">
        <v>1404</v>
      </c>
      <c r="C1375">
        <f>COUNTIF(Atleti!E$2:E$9997,A1375)</f>
        <v>0</v>
      </c>
      <c r="D1375">
        <f>COUNTIF(Arrivi!F$2:F$9994,B1375)</f>
        <v>0</v>
      </c>
    </row>
    <row r="1376" spans="1:4" ht="12.75">
      <c r="A1376" s="4">
        <v>1370</v>
      </c>
      <c r="B1376" s="52" t="s">
        <v>1405</v>
      </c>
      <c r="C1376">
        <f>COUNTIF(Atleti!E$2:E$9997,A1376)</f>
        <v>0</v>
      </c>
      <c r="D1376">
        <f>COUNTIF(Arrivi!F$2:F$9994,B1376)</f>
        <v>0</v>
      </c>
    </row>
    <row r="1377" spans="1:4" ht="12.75">
      <c r="A1377" s="4">
        <v>1371</v>
      </c>
      <c r="B1377" s="52" t="s">
        <v>1406</v>
      </c>
      <c r="C1377">
        <f>COUNTIF(Atleti!E$2:E$9997,A1377)</f>
        <v>0</v>
      </c>
      <c r="D1377">
        <f>COUNTIF(Arrivi!F$2:F$9994,B1377)</f>
        <v>0</v>
      </c>
    </row>
    <row r="1378" spans="1:4" ht="12.75">
      <c r="A1378" s="4">
        <v>1372</v>
      </c>
      <c r="B1378" s="52" t="s">
        <v>1407</v>
      </c>
      <c r="C1378">
        <f>COUNTIF(Atleti!E$2:E$9997,A1378)</f>
        <v>1</v>
      </c>
      <c r="D1378">
        <f>COUNTIF(Arrivi!F$2:F$9994,B1378)</f>
        <v>1</v>
      </c>
    </row>
    <row r="1379" spans="1:4" ht="12.75">
      <c r="A1379" s="4">
        <v>1373</v>
      </c>
      <c r="B1379" s="52" t="s">
        <v>1408</v>
      </c>
      <c r="C1379">
        <f>COUNTIF(Atleti!E$2:E$9997,A1379)</f>
        <v>0</v>
      </c>
      <c r="D1379">
        <f>COUNTIF(Arrivi!F$2:F$9994,B1379)</f>
        <v>0</v>
      </c>
    </row>
    <row r="1380" spans="1:4" ht="12.75">
      <c r="A1380" s="4">
        <v>1374</v>
      </c>
      <c r="B1380" s="52" t="s">
        <v>1409</v>
      </c>
      <c r="C1380">
        <f>COUNTIF(Atleti!E$2:E$9997,A1380)</f>
        <v>0</v>
      </c>
      <c r="D1380">
        <f>COUNTIF(Arrivi!F$2:F$9994,B1380)</f>
        <v>0</v>
      </c>
    </row>
    <row r="1381" spans="1:4" ht="12.75">
      <c r="A1381" s="4">
        <v>1375</v>
      </c>
      <c r="B1381" s="52" t="s">
        <v>1410</v>
      </c>
      <c r="C1381">
        <f>COUNTIF(Atleti!E$2:E$9997,A1381)</f>
        <v>0</v>
      </c>
      <c r="D1381">
        <f>COUNTIF(Arrivi!F$2:F$9994,B1381)</f>
        <v>0</v>
      </c>
    </row>
    <row r="1382" spans="1:4" ht="12.75">
      <c r="A1382" s="4">
        <v>1376</v>
      </c>
      <c r="B1382" s="52" t="s">
        <v>1411</v>
      </c>
      <c r="C1382">
        <f>COUNTIF(Atleti!E$2:E$9997,A1382)</f>
        <v>0</v>
      </c>
      <c r="D1382">
        <f>COUNTIF(Arrivi!F$2:F$9994,B1382)</f>
        <v>0</v>
      </c>
    </row>
    <row r="1383" spans="1:4" ht="12.75">
      <c r="A1383" s="4">
        <v>1377</v>
      </c>
      <c r="B1383" s="52" t="s">
        <v>1412</v>
      </c>
      <c r="C1383">
        <f>COUNTIF(Atleti!E$2:E$9997,A1383)</f>
        <v>0</v>
      </c>
      <c r="D1383">
        <f>COUNTIF(Arrivi!F$2:F$9994,B1383)</f>
        <v>0</v>
      </c>
    </row>
    <row r="1384" spans="1:4" ht="12.75">
      <c r="A1384" s="4">
        <v>1378</v>
      </c>
      <c r="B1384" s="52" t="s">
        <v>1413</v>
      </c>
      <c r="C1384">
        <f>COUNTIF(Atleti!E$2:E$9997,A1384)</f>
        <v>0</v>
      </c>
      <c r="D1384">
        <f>COUNTIF(Arrivi!F$2:F$9994,B1384)</f>
        <v>0</v>
      </c>
    </row>
    <row r="1385" spans="1:4" ht="12.75">
      <c r="A1385" s="4">
        <v>1379</v>
      </c>
      <c r="B1385" s="52" t="s">
        <v>1414</v>
      </c>
      <c r="C1385">
        <f>COUNTIF(Atleti!E$2:E$9997,A1385)</f>
        <v>0</v>
      </c>
      <c r="D1385">
        <f>COUNTIF(Arrivi!F$2:F$9994,B1385)</f>
        <v>0</v>
      </c>
    </row>
    <row r="1386" spans="1:4" ht="12.75">
      <c r="A1386" s="4">
        <v>1380</v>
      </c>
      <c r="B1386" s="52" t="s">
        <v>1415</v>
      </c>
      <c r="C1386">
        <f>COUNTIF(Atleti!E$2:E$9997,A1386)</f>
        <v>0</v>
      </c>
      <c r="D1386">
        <f>COUNTIF(Arrivi!F$2:F$9994,B1386)</f>
        <v>0</v>
      </c>
    </row>
    <row r="1387" spans="1:4" ht="12.75">
      <c r="A1387" s="4">
        <v>1381</v>
      </c>
      <c r="B1387" s="52" t="s">
        <v>1416</v>
      </c>
      <c r="C1387">
        <f>COUNTIF(Atleti!E$2:E$9997,A1387)</f>
        <v>0</v>
      </c>
      <c r="D1387">
        <f>COUNTIF(Arrivi!F$2:F$9994,B1387)</f>
        <v>0</v>
      </c>
    </row>
    <row r="1388" spans="1:4" ht="12.75">
      <c r="A1388" s="4">
        <v>1382</v>
      </c>
      <c r="B1388" s="52" t="s">
        <v>1417</v>
      </c>
      <c r="C1388">
        <f>COUNTIF(Atleti!E$2:E$9997,A1388)</f>
        <v>0</v>
      </c>
      <c r="D1388">
        <f>COUNTIF(Arrivi!F$2:F$9994,B1388)</f>
        <v>0</v>
      </c>
    </row>
    <row r="1389" spans="1:4" ht="12.75">
      <c r="A1389" s="4">
        <v>1383</v>
      </c>
      <c r="B1389" s="52" t="s">
        <v>1418</v>
      </c>
      <c r="C1389">
        <f>COUNTIF(Atleti!E$2:E$9997,A1389)</f>
        <v>0</v>
      </c>
      <c r="D1389">
        <f>COUNTIF(Arrivi!F$2:F$9994,B1389)</f>
        <v>0</v>
      </c>
    </row>
    <row r="1390" spans="1:4" ht="12.75">
      <c r="A1390" s="4">
        <v>1384</v>
      </c>
      <c r="B1390" s="52" t="s">
        <v>1419</v>
      </c>
      <c r="C1390">
        <f>COUNTIF(Atleti!E$2:E$9997,A1390)</f>
        <v>0</v>
      </c>
      <c r="D1390">
        <f>COUNTIF(Arrivi!F$2:F$9994,B1390)</f>
        <v>0</v>
      </c>
    </row>
    <row r="1391" spans="1:4" ht="12.75">
      <c r="A1391" s="4">
        <v>1385</v>
      </c>
      <c r="B1391" s="52" t="s">
        <v>1420</v>
      </c>
      <c r="C1391">
        <f>COUNTIF(Atleti!E$2:E$9997,A1391)</f>
        <v>0</v>
      </c>
      <c r="D1391">
        <f>COUNTIF(Arrivi!F$2:F$9994,B1391)</f>
        <v>0</v>
      </c>
    </row>
    <row r="1392" spans="1:4" ht="12.75">
      <c r="A1392" s="4">
        <v>1386</v>
      </c>
      <c r="B1392" s="52" t="s">
        <v>1421</v>
      </c>
      <c r="C1392">
        <f>COUNTIF(Atleti!E$2:E$9997,A1392)</f>
        <v>0</v>
      </c>
      <c r="D1392">
        <f>COUNTIF(Arrivi!F$2:F$9994,B1392)</f>
        <v>0</v>
      </c>
    </row>
    <row r="1393" spans="1:4" ht="12.75">
      <c r="A1393" s="4">
        <v>1387</v>
      </c>
      <c r="B1393" s="52" t="s">
        <v>1422</v>
      </c>
      <c r="C1393">
        <f>COUNTIF(Atleti!E$2:E$9997,A1393)</f>
        <v>0</v>
      </c>
      <c r="D1393">
        <f>COUNTIF(Arrivi!F$2:F$9994,B1393)</f>
        <v>0</v>
      </c>
    </row>
    <row r="1394" spans="1:4" ht="12.75">
      <c r="A1394" s="4">
        <v>1388</v>
      </c>
      <c r="B1394" s="52" t="s">
        <v>1423</v>
      </c>
      <c r="C1394">
        <f>COUNTIF(Atleti!E$2:E$9997,A1394)</f>
        <v>0</v>
      </c>
      <c r="D1394">
        <f>COUNTIF(Arrivi!F$2:F$9994,B1394)</f>
        <v>0</v>
      </c>
    </row>
    <row r="1395" spans="1:4" ht="12.75">
      <c r="A1395" s="4">
        <v>1389</v>
      </c>
      <c r="B1395" s="52" t="s">
        <v>1424</v>
      </c>
      <c r="C1395">
        <f>COUNTIF(Atleti!E$2:E$9997,A1395)</f>
        <v>0</v>
      </c>
      <c r="D1395">
        <f>COUNTIF(Arrivi!F$2:F$9994,B1395)</f>
        <v>0</v>
      </c>
    </row>
    <row r="1396" spans="1:4" ht="12.75">
      <c r="A1396" s="4">
        <v>1390</v>
      </c>
      <c r="B1396" s="52" t="s">
        <v>1425</v>
      </c>
      <c r="C1396">
        <f>COUNTIF(Atleti!E$2:E$9997,A1396)</f>
        <v>0</v>
      </c>
      <c r="D1396">
        <f>COUNTIF(Arrivi!F$2:F$9994,B1396)</f>
        <v>0</v>
      </c>
    </row>
    <row r="1397" spans="1:4" ht="12.75">
      <c r="A1397" s="4">
        <v>1391</v>
      </c>
      <c r="B1397" s="52" t="s">
        <v>1426</v>
      </c>
      <c r="C1397">
        <f>COUNTIF(Atleti!E$2:E$9997,A1397)</f>
        <v>0</v>
      </c>
      <c r="D1397">
        <f>COUNTIF(Arrivi!F$2:F$9994,B1397)</f>
        <v>0</v>
      </c>
    </row>
    <row r="1398" spans="1:4" ht="12.75">
      <c r="A1398" s="4">
        <v>1392</v>
      </c>
      <c r="B1398" s="52" t="s">
        <v>1427</v>
      </c>
      <c r="C1398">
        <f>COUNTIF(Atleti!E$2:E$9997,A1398)</f>
        <v>0</v>
      </c>
      <c r="D1398">
        <f>COUNTIF(Arrivi!F$2:F$9994,B1398)</f>
        <v>0</v>
      </c>
    </row>
    <row r="1399" spans="1:4" ht="12.75">
      <c r="A1399" s="4">
        <v>1393</v>
      </c>
      <c r="B1399" s="52" t="s">
        <v>1428</v>
      </c>
      <c r="C1399">
        <f>COUNTIF(Atleti!E$2:E$9997,A1399)</f>
        <v>0</v>
      </c>
      <c r="D1399">
        <f>COUNTIF(Arrivi!F$2:F$9994,B1399)</f>
        <v>0</v>
      </c>
    </row>
    <row r="1400" spans="1:4" ht="12.75">
      <c r="A1400" s="4">
        <v>1394</v>
      </c>
      <c r="B1400" s="52" t="s">
        <v>1429</v>
      </c>
      <c r="C1400">
        <f>COUNTIF(Atleti!E$2:E$9997,A1400)</f>
        <v>0</v>
      </c>
      <c r="D1400">
        <f>COUNTIF(Arrivi!F$2:F$9994,B1400)</f>
        <v>0</v>
      </c>
    </row>
    <row r="1401" spans="1:4" ht="12.75">
      <c r="A1401" s="4">
        <v>1395</v>
      </c>
      <c r="B1401" s="52" t="s">
        <v>1430</v>
      </c>
      <c r="C1401">
        <f>COUNTIF(Atleti!E$2:E$9997,A1401)</f>
        <v>0</v>
      </c>
      <c r="D1401">
        <f>COUNTIF(Arrivi!F$2:F$9994,B1401)</f>
        <v>0</v>
      </c>
    </row>
    <row r="1402" spans="1:4" ht="12.75">
      <c r="A1402" s="4">
        <v>1396</v>
      </c>
      <c r="B1402" s="52" t="s">
        <v>1431</v>
      </c>
      <c r="C1402">
        <f>COUNTIF(Atleti!E$2:E$9997,A1402)</f>
        <v>0</v>
      </c>
      <c r="D1402">
        <f>COUNTIF(Arrivi!F$2:F$9994,B1402)</f>
        <v>0</v>
      </c>
    </row>
    <row r="1403" spans="1:4" ht="12.75">
      <c r="A1403" s="4">
        <v>1397</v>
      </c>
      <c r="B1403" s="52" t="s">
        <v>1432</v>
      </c>
      <c r="C1403">
        <f>COUNTIF(Atleti!E$2:E$9997,A1403)</f>
        <v>0</v>
      </c>
      <c r="D1403">
        <f>COUNTIF(Arrivi!F$2:F$9994,B1403)</f>
        <v>0</v>
      </c>
    </row>
    <row r="1404" spans="1:4" ht="12.75">
      <c r="A1404" s="4">
        <v>1398</v>
      </c>
      <c r="B1404" s="52" t="s">
        <v>1433</v>
      </c>
      <c r="C1404">
        <f>COUNTIF(Atleti!E$2:E$9997,A1404)</f>
        <v>0</v>
      </c>
      <c r="D1404">
        <f>COUNTIF(Arrivi!F$2:F$9994,B1404)</f>
        <v>0</v>
      </c>
    </row>
    <row r="1405" spans="1:4" ht="12.75">
      <c r="A1405" s="4">
        <v>1399</v>
      </c>
      <c r="B1405" s="52" t="s">
        <v>1434</v>
      </c>
      <c r="C1405">
        <f>COUNTIF(Atleti!E$2:E$9997,A1405)</f>
        <v>0</v>
      </c>
      <c r="D1405">
        <f>COUNTIF(Arrivi!F$2:F$9994,B1405)</f>
        <v>0</v>
      </c>
    </row>
    <row r="1406" spans="1:4" ht="12.75">
      <c r="A1406" s="4">
        <v>1400</v>
      </c>
      <c r="B1406" s="52" t="s">
        <v>1435</v>
      </c>
      <c r="C1406">
        <f>COUNTIF(Atleti!E$2:E$9997,A1406)</f>
        <v>0</v>
      </c>
      <c r="D1406">
        <f>COUNTIF(Arrivi!F$2:F$9994,B1406)</f>
        <v>0</v>
      </c>
    </row>
    <row r="1407" spans="1:4" ht="12.75">
      <c r="A1407" s="4">
        <v>1401</v>
      </c>
      <c r="B1407" s="52" t="s">
        <v>1436</v>
      </c>
      <c r="C1407">
        <f>COUNTIF(Atleti!E$2:E$9997,A1407)</f>
        <v>0</v>
      </c>
      <c r="D1407">
        <f>COUNTIF(Arrivi!F$2:F$9994,B1407)</f>
        <v>0</v>
      </c>
    </row>
    <row r="1408" spans="1:4" ht="12.75">
      <c r="A1408" s="4">
        <v>1402</v>
      </c>
      <c r="B1408" s="52" t="s">
        <v>1437</v>
      </c>
      <c r="C1408">
        <f>COUNTIF(Atleti!E$2:E$9997,A1408)</f>
        <v>0</v>
      </c>
      <c r="D1408">
        <f>COUNTIF(Arrivi!F$2:F$9994,B1408)</f>
        <v>0</v>
      </c>
    </row>
    <row r="1409" spans="1:4" ht="12.75">
      <c r="A1409" s="4">
        <v>1403</v>
      </c>
      <c r="B1409" s="52" t="s">
        <v>1438</v>
      </c>
      <c r="C1409">
        <f>COUNTIF(Atleti!E$2:E$9997,A1409)</f>
        <v>0</v>
      </c>
      <c r="D1409">
        <f>COUNTIF(Arrivi!F$2:F$9994,B1409)</f>
        <v>0</v>
      </c>
    </row>
    <row r="1410" spans="1:4" ht="12.75">
      <c r="A1410" s="4">
        <v>1404</v>
      </c>
      <c r="B1410" s="52" t="s">
        <v>1439</v>
      </c>
      <c r="C1410">
        <f>COUNTIF(Atleti!E$2:E$9997,A1410)</f>
        <v>0</v>
      </c>
      <c r="D1410">
        <f>COUNTIF(Arrivi!F$2:F$9994,B1410)</f>
        <v>0</v>
      </c>
    </row>
    <row r="1411" spans="1:4" ht="12.75">
      <c r="A1411" s="4">
        <v>1405</v>
      </c>
      <c r="B1411" s="52" t="s">
        <v>1440</v>
      </c>
      <c r="C1411">
        <f>COUNTIF(Atleti!E$2:E$9997,A1411)</f>
        <v>0</v>
      </c>
      <c r="D1411">
        <f>COUNTIF(Arrivi!F$2:F$9994,B1411)</f>
        <v>0</v>
      </c>
    </row>
    <row r="1412" spans="1:4" ht="12.75">
      <c r="A1412" s="4">
        <v>1406</v>
      </c>
      <c r="B1412" s="52" t="s">
        <v>1630</v>
      </c>
      <c r="C1412">
        <f>COUNTIF(Atleti!E$2:E$9997,A1412)</f>
        <v>0</v>
      </c>
      <c r="D1412">
        <f>COUNTIF(Arrivi!F$2:F$9994,B1412)</f>
        <v>0</v>
      </c>
    </row>
    <row r="1413" spans="1:4" ht="12.75">
      <c r="A1413" s="4">
        <v>1407</v>
      </c>
      <c r="B1413" s="52" t="s">
        <v>1441</v>
      </c>
      <c r="C1413">
        <f>COUNTIF(Atleti!E$2:E$9997,A1413)</f>
        <v>0</v>
      </c>
      <c r="D1413">
        <f>COUNTIF(Arrivi!F$2:F$9994,B1413)</f>
        <v>0</v>
      </c>
    </row>
    <row r="1414" spans="1:4" ht="12.75">
      <c r="A1414" s="4">
        <v>1408</v>
      </c>
      <c r="B1414" s="52" t="s">
        <v>1442</v>
      </c>
      <c r="C1414">
        <f>COUNTIF(Atleti!E$2:E$9997,A1414)</f>
        <v>0</v>
      </c>
      <c r="D1414">
        <f>COUNTIF(Arrivi!F$2:F$9994,B1414)</f>
        <v>0</v>
      </c>
    </row>
    <row r="1415" spans="1:4" ht="12.75">
      <c r="A1415" s="4">
        <v>1409</v>
      </c>
      <c r="B1415" s="52" t="s">
        <v>1443</v>
      </c>
      <c r="C1415">
        <f>COUNTIF(Atleti!E$2:E$9997,A1415)</f>
        <v>0</v>
      </c>
      <c r="D1415">
        <f>COUNTIF(Arrivi!F$2:F$9994,B1415)</f>
        <v>0</v>
      </c>
    </row>
    <row r="1416" spans="1:4" ht="12.75">
      <c r="A1416" s="4">
        <v>1410</v>
      </c>
      <c r="B1416" s="52" t="s">
        <v>1444</v>
      </c>
      <c r="C1416">
        <f>COUNTIF(Atleti!E$2:E$9997,A1416)</f>
        <v>0</v>
      </c>
      <c r="D1416">
        <f>COUNTIF(Arrivi!F$2:F$9994,B1416)</f>
        <v>0</v>
      </c>
    </row>
    <row r="1417" spans="1:4" ht="12.75">
      <c r="A1417" s="4">
        <v>1411</v>
      </c>
      <c r="B1417" s="52" t="s">
        <v>1445</v>
      </c>
      <c r="C1417">
        <f>COUNTIF(Atleti!E$2:E$9997,A1417)</f>
        <v>0</v>
      </c>
      <c r="D1417">
        <f>COUNTIF(Arrivi!F$2:F$9994,B1417)</f>
        <v>0</v>
      </c>
    </row>
    <row r="1418" spans="1:4" ht="12.75">
      <c r="A1418" s="4">
        <v>1412</v>
      </c>
      <c r="B1418" s="52" t="s">
        <v>1446</v>
      </c>
      <c r="C1418">
        <f>COUNTIF(Atleti!E$2:E$9997,A1418)</f>
        <v>0</v>
      </c>
      <c r="D1418">
        <f>COUNTIF(Arrivi!F$2:F$9994,B1418)</f>
        <v>0</v>
      </c>
    </row>
    <row r="1419" spans="1:4" ht="12.75">
      <c r="A1419" s="4">
        <v>1413</v>
      </c>
      <c r="B1419" s="52" t="s">
        <v>1447</v>
      </c>
      <c r="C1419">
        <f>COUNTIF(Atleti!E$2:E$9997,A1419)</f>
        <v>0</v>
      </c>
      <c r="D1419">
        <f>COUNTIF(Arrivi!F$2:F$9994,B1419)</f>
        <v>0</v>
      </c>
    </row>
    <row r="1420" spans="1:4" ht="12.75">
      <c r="A1420" s="4">
        <v>1414</v>
      </c>
      <c r="B1420" s="52" t="s">
        <v>1448</v>
      </c>
      <c r="C1420">
        <f>COUNTIF(Atleti!E$2:E$9997,A1420)</f>
        <v>0</v>
      </c>
      <c r="D1420">
        <f>COUNTIF(Arrivi!F$2:F$9994,B1420)</f>
        <v>0</v>
      </c>
    </row>
    <row r="1421" spans="1:4" ht="12.75">
      <c r="A1421" s="4">
        <v>1415</v>
      </c>
      <c r="B1421" s="52" t="s">
        <v>1449</v>
      </c>
      <c r="C1421">
        <f>COUNTIF(Atleti!E$2:E$9997,A1421)</f>
        <v>0</v>
      </c>
      <c r="D1421">
        <f>COUNTIF(Arrivi!F$2:F$9994,B1421)</f>
        <v>0</v>
      </c>
    </row>
    <row r="1422" spans="1:4" ht="12.75">
      <c r="A1422" s="4">
        <v>1416</v>
      </c>
      <c r="B1422" s="52" t="s">
        <v>1450</v>
      </c>
      <c r="C1422">
        <f>COUNTIF(Atleti!E$2:E$9997,A1422)</f>
        <v>0</v>
      </c>
      <c r="D1422">
        <f>COUNTIF(Arrivi!F$2:F$9994,B1422)</f>
        <v>0</v>
      </c>
    </row>
    <row r="1423" spans="1:4" ht="12.75">
      <c r="A1423" s="4">
        <v>1417</v>
      </c>
      <c r="B1423" s="52" t="s">
        <v>1451</v>
      </c>
      <c r="C1423">
        <f>COUNTIF(Atleti!E$2:E$9997,A1423)</f>
        <v>0</v>
      </c>
      <c r="D1423">
        <f>COUNTIF(Arrivi!F$2:F$9994,B1423)</f>
        <v>0</v>
      </c>
    </row>
    <row r="1424" spans="1:4" ht="12.75">
      <c r="A1424" s="4">
        <v>1418</v>
      </c>
      <c r="B1424" s="52" t="s">
        <v>1452</v>
      </c>
      <c r="C1424">
        <f>COUNTIF(Atleti!E$2:E$9997,A1424)</f>
        <v>0</v>
      </c>
      <c r="D1424">
        <f>COUNTIF(Arrivi!F$2:F$9994,B1424)</f>
        <v>0</v>
      </c>
    </row>
    <row r="1425" spans="1:4" ht="12.75">
      <c r="A1425" s="4">
        <v>1419</v>
      </c>
      <c r="B1425" s="52" t="s">
        <v>1453</v>
      </c>
      <c r="C1425">
        <f>COUNTIF(Atleti!E$2:E$9997,A1425)</f>
        <v>0</v>
      </c>
      <c r="D1425">
        <f>COUNTIF(Arrivi!F$2:F$9994,B1425)</f>
        <v>0</v>
      </c>
    </row>
    <row r="1426" spans="1:4" ht="12.75">
      <c r="A1426" s="4">
        <v>1420</v>
      </c>
      <c r="B1426" s="52" t="s">
        <v>1454</v>
      </c>
      <c r="C1426">
        <f>COUNTIF(Atleti!E$2:E$9997,A1426)</f>
        <v>0</v>
      </c>
      <c r="D1426">
        <f>COUNTIF(Arrivi!F$2:F$9994,B1426)</f>
        <v>0</v>
      </c>
    </row>
    <row r="1427" spans="1:4" ht="12.75">
      <c r="A1427" s="4">
        <v>1421</v>
      </c>
      <c r="B1427" s="52" t="s">
        <v>1455</v>
      </c>
      <c r="C1427">
        <f>COUNTIF(Atleti!E$2:E$9997,A1427)</f>
        <v>0</v>
      </c>
      <c r="D1427">
        <f>COUNTIF(Arrivi!F$2:F$9994,B1427)</f>
        <v>0</v>
      </c>
    </row>
    <row r="1428" spans="1:4" ht="12.75">
      <c r="A1428" s="4">
        <v>1422</v>
      </c>
      <c r="B1428" s="52" t="s">
        <v>1456</v>
      </c>
      <c r="C1428">
        <f>COUNTIF(Atleti!E$2:E$9997,A1428)</f>
        <v>0</v>
      </c>
      <c r="D1428">
        <f>COUNTIF(Arrivi!F$2:F$9994,B1428)</f>
        <v>0</v>
      </c>
    </row>
    <row r="1429" spans="1:4" ht="12.75">
      <c r="A1429" s="4">
        <v>1423</v>
      </c>
      <c r="B1429" s="52" t="s">
        <v>1457</v>
      </c>
      <c r="C1429">
        <f>COUNTIF(Atleti!E$2:E$9997,A1429)</f>
        <v>0</v>
      </c>
      <c r="D1429">
        <f>COUNTIF(Arrivi!F$2:F$9994,B1429)</f>
        <v>0</v>
      </c>
    </row>
    <row r="1430" spans="1:4" ht="12.75">
      <c r="A1430" s="4">
        <v>1424</v>
      </c>
      <c r="B1430" s="52" t="s">
        <v>1631</v>
      </c>
      <c r="C1430">
        <f>COUNTIF(Atleti!E$2:E$9997,A1430)</f>
        <v>0</v>
      </c>
      <c r="D1430">
        <f>COUNTIF(Arrivi!F$2:F$9994,B1430)</f>
        <v>0</v>
      </c>
    </row>
    <row r="1431" spans="1:4" ht="12.75">
      <c r="A1431" s="4">
        <v>1425</v>
      </c>
      <c r="B1431" s="52" t="s">
        <v>1458</v>
      </c>
      <c r="C1431">
        <f>COUNTIF(Atleti!E$2:E$9997,A1431)</f>
        <v>0</v>
      </c>
      <c r="D1431">
        <f>COUNTIF(Arrivi!F$2:F$9994,B1431)</f>
        <v>0</v>
      </c>
    </row>
    <row r="1432" spans="1:4" ht="12.75">
      <c r="A1432" s="4">
        <v>1426</v>
      </c>
      <c r="B1432" s="52" t="s">
        <v>1459</v>
      </c>
      <c r="C1432">
        <f>COUNTIF(Atleti!E$2:E$9997,A1432)</f>
        <v>0</v>
      </c>
      <c r="D1432">
        <f>COUNTIF(Arrivi!F$2:F$9994,B1432)</f>
        <v>0</v>
      </c>
    </row>
    <row r="1433" spans="1:4" ht="12.75">
      <c r="A1433" s="4">
        <v>1427</v>
      </c>
      <c r="B1433" s="52" t="s">
        <v>1460</v>
      </c>
      <c r="C1433">
        <f>COUNTIF(Atleti!E$2:E$9997,A1433)</f>
        <v>0</v>
      </c>
      <c r="D1433">
        <f>COUNTIF(Arrivi!F$2:F$9994,B1433)</f>
        <v>0</v>
      </c>
    </row>
    <row r="1434" spans="1:4" ht="12.75">
      <c r="A1434" s="4">
        <v>1428</v>
      </c>
      <c r="B1434" s="52" t="s">
        <v>1461</v>
      </c>
      <c r="C1434">
        <f>COUNTIF(Atleti!E$2:E$9997,A1434)</f>
        <v>0</v>
      </c>
      <c r="D1434">
        <f>COUNTIF(Arrivi!F$2:F$9994,B1434)</f>
        <v>0</v>
      </c>
    </row>
    <row r="1435" spans="1:4" ht="12.75">
      <c r="A1435" s="4">
        <v>1429</v>
      </c>
      <c r="B1435" s="52" t="s">
        <v>1462</v>
      </c>
      <c r="C1435">
        <f>COUNTIF(Atleti!E$2:E$9997,A1435)</f>
        <v>0</v>
      </c>
      <c r="D1435">
        <f>COUNTIF(Arrivi!F$2:F$9994,B1435)</f>
        <v>0</v>
      </c>
    </row>
    <row r="1436" spans="1:4" ht="12.75">
      <c r="A1436" s="4">
        <v>1430</v>
      </c>
      <c r="B1436" s="52" t="s">
        <v>1632</v>
      </c>
      <c r="C1436">
        <f>COUNTIF(Atleti!E$2:E$9997,A1436)</f>
        <v>0</v>
      </c>
      <c r="D1436">
        <f>COUNTIF(Arrivi!F$2:F$9994,B1436)</f>
        <v>0</v>
      </c>
    </row>
    <row r="1437" spans="1:4" ht="12.75">
      <c r="A1437" s="4">
        <v>1431</v>
      </c>
      <c r="B1437" s="52" t="s">
        <v>1633</v>
      </c>
      <c r="C1437">
        <f>COUNTIF(Atleti!E$2:E$9997,A1437)</f>
        <v>0</v>
      </c>
      <c r="D1437">
        <f>COUNTIF(Arrivi!F$2:F$9994,B1437)</f>
        <v>0</v>
      </c>
    </row>
    <row r="1438" spans="1:4" ht="12.75">
      <c r="A1438" s="4">
        <v>1432</v>
      </c>
      <c r="B1438" s="52" t="s">
        <v>1463</v>
      </c>
      <c r="C1438">
        <f>COUNTIF(Atleti!E$2:E$9997,A1438)</f>
        <v>0</v>
      </c>
      <c r="D1438">
        <f>COUNTIF(Arrivi!F$2:F$9994,B1438)</f>
        <v>0</v>
      </c>
    </row>
    <row r="1439" spans="1:4" ht="12.75">
      <c r="A1439" s="4">
        <v>1433</v>
      </c>
      <c r="B1439" s="52" t="s">
        <v>1464</v>
      </c>
      <c r="C1439">
        <f>COUNTIF(Atleti!E$2:E$9997,A1439)</f>
        <v>0</v>
      </c>
      <c r="D1439">
        <f>COUNTIF(Arrivi!F$2:F$9994,B1439)</f>
        <v>0</v>
      </c>
    </row>
    <row r="1440" spans="1:4" ht="12.75">
      <c r="A1440" s="4">
        <v>1434</v>
      </c>
      <c r="B1440" s="52" t="s">
        <v>1634</v>
      </c>
      <c r="C1440">
        <f>COUNTIF(Atleti!E$2:E$9997,A1440)</f>
        <v>0</v>
      </c>
      <c r="D1440">
        <f>COUNTIF(Arrivi!F$2:F$9994,B1440)</f>
        <v>0</v>
      </c>
    </row>
    <row r="1441" spans="1:4" ht="12.75">
      <c r="A1441" s="4">
        <v>1435</v>
      </c>
      <c r="B1441" s="52" t="s">
        <v>1465</v>
      </c>
      <c r="C1441">
        <f>COUNTIF(Atleti!E$2:E$9997,A1441)</f>
        <v>0</v>
      </c>
      <c r="D1441">
        <f>COUNTIF(Arrivi!F$2:F$9994,B1441)</f>
        <v>0</v>
      </c>
    </row>
    <row r="1442" spans="1:4" ht="12.75">
      <c r="A1442" s="4">
        <v>1436</v>
      </c>
      <c r="B1442" s="52" t="s">
        <v>1635</v>
      </c>
      <c r="C1442">
        <f>COUNTIF(Atleti!E$2:E$9997,A1442)</f>
        <v>0</v>
      </c>
      <c r="D1442">
        <f>COUNTIF(Arrivi!F$2:F$9994,B1442)</f>
        <v>0</v>
      </c>
    </row>
    <row r="1443" spans="1:4" ht="12.75">
      <c r="A1443" s="4">
        <v>1437</v>
      </c>
      <c r="B1443" s="52" t="s">
        <v>1636</v>
      </c>
      <c r="C1443">
        <f>COUNTIF(Atleti!E$2:E$9997,A1443)</f>
        <v>0</v>
      </c>
      <c r="D1443">
        <f>COUNTIF(Arrivi!F$2:F$9994,B1443)</f>
        <v>0</v>
      </c>
    </row>
    <row r="1444" spans="1:4" ht="12.75">
      <c r="A1444" s="4">
        <v>1438</v>
      </c>
      <c r="B1444" s="52" t="s">
        <v>1466</v>
      </c>
      <c r="C1444">
        <f>COUNTIF(Atleti!E$2:E$9997,A1444)</f>
        <v>0</v>
      </c>
      <c r="D1444">
        <f>COUNTIF(Arrivi!F$2:F$9994,B1444)</f>
        <v>0</v>
      </c>
    </row>
    <row r="1445" spans="1:4" ht="12.75">
      <c r="A1445" s="4">
        <v>1439</v>
      </c>
      <c r="B1445" s="52" t="s">
        <v>1467</v>
      </c>
      <c r="C1445">
        <f>COUNTIF(Atleti!E$2:E$9997,A1445)</f>
        <v>0</v>
      </c>
      <c r="D1445">
        <f>COUNTIF(Arrivi!F$2:F$9994,B1445)</f>
        <v>0</v>
      </c>
    </row>
  </sheetData>
  <sheetProtection/>
  <printOptions/>
  <pageMargins left="0.52" right="0.48" top="1.33" bottom="1" header="0.5" footer="0.5"/>
  <pageSetup orientation="portrait" paperSize="9" r:id="rId3"/>
  <legacyDrawing r:id="rId2"/>
</worksheet>
</file>

<file path=xl/worksheets/sheet3.xml><?xml version="1.0" encoding="utf-8"?>
<worksheet xmlns="http://schemas.openxmlformats.org/spreadsheetml/2006/main" xmlns:r="http://schemas.openxmlformats.org/officeDocument/2006/relationships">
  <sheetPr codeName="Categorie"/>
  <dimension ref="A1:F10"/>
  <sheetViews>
    <sheetView zoomScalePageLayoutView="0" workbookViewId="0" topLeftCell="A1">
      <pane ySplit="1" topLeftCell="A2" activePane="bottomLeft" state="frozen"/>
      <selection pane="topLeft" activeCell="A1" sqref="A1"/>
      <selection pane="bottomLeft" activeCell="F14" sqref="F14"/>
    </sheetView>
  </sheetViews>
  <sheetFormatPr defaultColWidth="9.140625" defaultRowHeight="12.75"/>
  <cols>
    <col min="1" max="1" width="7.57421875" style="50" customWidth="1"/>
    <col min="2" max="3" width="3.7109375" style="48" customWidth="1"/>
    <col min="4" max="4" width="8.7109375" style="16" customWidth="1"/>
    <col min="5" max="5" width="9.7109375" style="18" customWidth="1"/>
    <col min="6" max="6" width="25.7109375" style="1" customWidth="1"/>
  </cols>
  <sheetData>
    <row r="1" spans="1:6" s="5" customFormat="1" ht="12.75">
      <c r="A1" s="49" t="s">
        <v>4</v>
      </c>
      <c r="B1" s="46" t="s">
        <v>20</v>
      </c>
      <c r="C1" s="46" t="s">
        <v>21</v>
      </c>
      <c r="D1" s="17" t="s">
        <v>13</v>
      </c>
      <c r="E1" s="19" t="s">
        <v>7</v>
      </c>
      <c r="F1" s="2" t="s">
        <v>8</v>
      </c>
    </row>
    <row r="2" spans="1:6" s="5" customFormat="1" ht="12.75">
      <c r="A2" s="57" t="s">
        <v>93</v>
      </c>
      <c r="B2" s="47">
        <v>81</v>
      </c>
      <c r="C2" s="47">
        <v>94</v>
      </c>
      <c r="D2" s="33">
        <v>0.3958333333333333</v>
      </c>
      <c r="E2" s="34">
        <v>28</v>
      </c>
      <c r="F2" s="35" t="s">
        <v>94</v>
      </c>
    </row>
    <row r="3" spans="1:6" ht="12.75">
      <c r="A3" s="57" t="s">
        <v>95</v>
      </c>
      <c r="B3" s="48">
        <v>74</v>
      </c>
      <c r="C3" s="48">
        <v>80</v>
      </c>
      <c r="D3" s="33">
        <v>0.3958333333333333</v>
      </c>
      <c r="E3" s="34">
        <v>28</v>
      </c>
      <c r="F3" s="1" t="s">
        <v>96</v>
      </c>
    </row>
    <row r="4" spans="1:6" ht="12.75">
      <c r="A4" s="57" t="s">
        <v>97</v>
      </c>
      <c r="B4" s="48">
        <v>66</v>
      </c>
      <c r="C4" s="48">
        <v>73</v>
      </c>
      <c r="D4" s="33">
        <v>0.395833333333333</v>
      </c>
      <c r="E4" s="34">
        <v>28</v>
      </c>
      <c r="F4" s="1" t="s">
        <v>100</v>
      </c>
    </row>
    <row r="5" spans="1:6" ht="12.75">
      <c r="A5" s="57" t="s">
        <v>98</v>
      </c>
      <c r="B5" s="48">
        <v>58</v>
      </c>
      <c r="C5" s="48">
        <v>65</v>
      </c>
      <c r="D5" s="33">
        <v>0.395833333333333</v>
      </c>
      <c r="E5" s="34">
        <v>28</v>
      </c>
      <c r="F5" s="1" t="s">
        <v>101</v>
      </c>
    </row>
    <row r="6" spans="1:6" ht="12.75">
      <c r="A6" s="57" t="s">
        <v>99</v>
      </c>
      <c r="B6" s="48">
        <v>51</v>
      </c>
      <c r="C6" s="48">
        <v>57</v>
      </c>
      <c r="D6" s="33">
        <v>0.395833333333333</v>
      </c>
      <c r="E6" s="34">
        <v>28</v>
      </c>
      <c r="F6" s="1" t="s">
        <v>178</v>
      </c>
    </row>
    <row r="7" spans="1:6" ht="12.75">
      <c r="A7" s="57" t="s">
        <v>179</v>
      </c>
      <c r="B7" s="48">
        <v>25</v>
      </c>
      <c r="C7" s="48">
        <v>50</v>
      </c>
      <c r="D7" s="33">
        <v>0.395833333333333</v>
      </c>
      <c r="E7" s="34">
        <v>21</v>
      </c>
      <c r="F7" s="1" t="s">
        <v>1639</v>
      </c>
    </row>
    <row r="8" spans="1:6" ht="12.75">
      <c r="A8" s="57" t="s">
        <v>1637</v>
      </c>
      <c r="B8" s="48">
        <v>95</v>
      </c>
      <c r="C8" s="48">
        <v>97</v>
      </c>
      <c r="D8" s="33">
        <v>0.3958333333333333</v>
      </c>
      <c r="E8" s="34">
        <v>28</v>
      </c>
      <c r="F8" s="35" t="s">
        <v>1641</v>
      </c>
    </row>
    <row r="9" spans="1:6" ht="12.75">
      <c r="A9" s="57" t="s">
        <v>1638</v>
      </c>
      <c r="B9" s="48">
        <v>98</v>
      </c>
      <c r="C9" s="48">
        <v>1</v>
      </c>
      <c r="D9" s="33">
        <v>0.395833333333333</v>
      </c>
      <c r="E9" s="34">
        <v>21</v>
      </c>
      <c r="F9" s="35" t="s">
        <v>1651</v>
      </c>
    </row>
    <row r="10" spans="1:6" ht="12.75">
      <c r="A10" s="57" t="s">
        <v>1470</v>
      </c>
      <c r="B10" s="48">
        <v>48</v>
      </c>
      <c r="C10" s="48">
        <v>98</v>
      </c>
      <c r="D10" s="33">
        <v>0.395833333333333</v>
      </c>
      <c r="E10" s="34">
        <v>21</v>
      </c>
      <c r="F10" s="35" t="s">
        <v>1469</v>
      </c>
    </row>
  </sheetData>
  <sheetProtection/>
  <printOptions/>
  <pageMargins left="0.52" right="0.48" top="1.33" bottom="1" header="0.5" footer="0.5"/>
  <pageSetup horizontalDpi="600" verticalDpi="600" orientation="portrait" paperSize="9" r:id="rId3"/>
  <legacyDrawing r:id="rId2"/>
</worksheet>
</file>

<file path=xl/worksheets/sheet4.xml><?xml version="1.0" encoding="utf-8"?>
<worksheet xmlns="http://schemas.openxmlformats.org/spreadsheetml/2006/main" xmlns:r="http://schemas.openxmlformats.org/officeDocument/2006/relationships">
  <sheetPr codeName="Arrivi"/>
  <dimension ref="A1:H83"/>
  <sheetViews>
    <sheetView zoomScalePageLayoutView="0" workbookViewId="0" topLeftCell="A1">
      <pane ySplit="1" topLeftCell="A19" activePane="bottomLeft" state="frozen"/>
      <selection pane="topLeft" activeCell="A1" sqref="A1"/>
      <selection pane="bottomLeft" activeCell="E30" sqref="E30"/>
    </sheetView>
  </sheetViews>
  <sheetFormatPr defaultColWidth="9.140625" defaultRowHeight="12.75"/>
  <cols>
    <col min="1" max="1" width="8.140625" style="8" bestFit="1" customWidth="1"/>
    <col min="2" max="2" width="8.00390625" style="8" bestFit="1" customWidth="1"/>
    <col min="3" max="3" width="29.00390625" style="0" bestFit="1" customWidth="1"/>
    <col min="4" max="4" width="4.421875" style="41" bestFit="1" customWidth="1"/>
    <col min="5" max="5" width="10.00390625" style="8" bestFit="1" customWidth="1"/>
    <col min="6" max="6" width="27.28125" style="0" customWidth="1"/>
    <col min="7" max="7" width="8.28125" style="0" bestFit="1" customWidth="1"/>
    <col min="8" max="8" width="9.140625" style="42" customWidth="1"/>
  </cols>
  <sheetData>
    <row r="1" spans="1:8" s="5" customFormat="1" ht="12.75">
      <c r="A1" s="23" t="s">
        <v>40</v>
      </c>
      <c r="B1" s="23" t="s">
        <v>12</v>
      </c>
      <c r="C1" s="5" t="s">
        <v>10</v>
      </c>
      <c r="D1" s="40" t="s">
        <v>11</v>
      </c>
      <c r="E1" s="24" t="s">
        <v>0</v>
      </c>
      <c r="F1" s="25" t="s">
        <v>5</v>
      </c>
      <c r="G1" s="5" t="s">
        <v>54</v>
      </c>
      <c r="H1" s="40" t="s">
        <v>90</v>
      </c>
    </row>
    <row r="2" spans="1:8" ht="12.75">
      <c r="A2" s="16">
        <v>0</v>
      </c>
      <c r="B2" s="8">
        <v>13</v>
      </c>
      <c r="C2" t="str">
        <f>VLOOKUP(B2,Atleti!A$2:B$999,2,FALSE)</f>
        <v>ORESTANO GIULIO</v>
      </c>
      <c r="D2" s="41" t="str">
        <f>VLOOKUP(B2,Atleti!A$2:D$999,4,FALSE)</f>
        <v>A1</v>
      </c>
      <c r="E2" s="16">
        <f>A2-VLOOKUP(D2,Categorie!A$2:D$50,4,FALSE)</f>
        <v>-0.3958333333333333</v>
      </c>
      <c r="F2" s="77" t="str">
        <f>VLOOKUP(B2,Atleti!A$2:F$999,6,FALSE)</f>
        <v>A.S. D. CICLISSIMO BIKE</v>
      </c>
      <c r="G2" t="str">
        <f>VLOOKUP(B2,Atleti!A$2:G$999,7,FALSE)</f>
        <v>UISP</v>
      </c>
      <c r="H2" s="42" t="str">
        <f>T(VLOOKUP(B2,Atleti!A$2:H$999,8,FALSE))</f>
        <v>FIRENZE</v>
      </c>
    </row>
    <row r="3" spans="1:8" ht="12.75">
      <c r="A3" s="16">
        <v>0.45452546296291985</v>
      </c>
      <c r="B3" s="8">
        <v>9</v>
      </c>
      <c r="C3" t="str">
        <f>VLOOKUP(B3,Atleti!A$2:B$999,2,FALSE)</f>
        <v>RONZONI SAMUELE</v>
      </c>
      <c r="D3" s="41" t="str">
        <f>VLOOKUP(B3,Atleti!A$2:D$999,4,FALSE)</f>
        <v>A1</v>
      </c>
      <c r="E3" s="16">
        <f>A3-VLOOKUP(D3,Categorie!A$2:D$50,4,FALSE)</f>
        <v>0.05869212962958653</v>
      </c>
      <c r="F3" s="77" t="str">
        <f>VLOOKUP(B3,Atleti!A$2:F$999,6,FALSE)</f>
        <v>A.S.D. BICIPEDIA</v>
      </c>
      <c r="G3" t="str">
        <f>VLOOKUP(B3,Atleti!A$2:G$999,7,FALSE)</f>
        <v>UISP</v>
      </c>
      <c r="H3" s="42" t="str">
        <f>T(VLOOKUP(B3,Atleti!A$2:H$999,8,FALSE))</f>
        <v>FIRENZE</v>
      </c>
    </row>
    <row r="4" spans="1:8" ht="12.75">
      <c r="A4" s="16">
        <v>0.4545370370396995</v>
      </c>
      <c r="B4" s="8">
        <v>19</v>
      </c>
      <c r="C4" t="str">
        <f>VLOOKUP(B4,Atleti!A$2:B$999,2,FALSE)</f>
        <v>PETRI MATTEO</v>
      </c>
      <c r="D4" s="41" t="str">
        <f>VLOOKUP(B4,Atleti!A$2:D$999,4,FALSE)</f>
        <v>A1</v>
      </c>
      <c r="E4" s="16">
        <f>A4-VLOOKUP(D4,Categorie!A$2:D$50,4,FALSE)</f>
        <v>0.058703703706366184</v>
      </c>
      <c r="F4" s="77" t="str">
        <f>VLOOKUP(B4,Atleti!A$2:F$999,6,FALSE)</f>
        <v>A.S. D. CICLISSIMO BIKE</v>
      </c>
      <c r="G4" t="str">
        <f>VLOOKUP(B4,Atleti!A$2:G$999,7,FALSE)</f>
        <v>UISP</v>
      </c>
      <c r="H4" s="42" t="str">
        <f>T(VLOOKUP(B4,Atleti!A$2:H$999,8,FALSE))</f>
        <v>FIRENZE</v>
      </c>
    </row>
    <row r="5" spans="1:8" ht="12.75">
      <c r="A5" s="16">
        <v>0.4545486111092032</v>
      </c>
      <c r="B5" s="8">
        <v>15</v>
      </c>
      <c r="C5" t="str">
        <f>VLOOKUP(B5,Atleti!A$2:B$999,2,FALSE)</f>
        <v>RAFFAELLI GIULIO</v>
      </c>
      <c r="D5" s="41" t="str">
        <f>VLOOKUP(B5,Atleti!A$2:D$999,4,FALSE)</f>
        <v>A1</v>
      </c>
      <c r="E5" s="16">
        <f>A5-VLOOKUP(D5,Categorie!A$2:D$50,4,FALSE)</f>
        <v>0.05871527777586988</v>
      </c>
      <c r="F5" s="77" t="str">
        <f>VLOOKUP(B5,Atleti!A$2:F$999,6,FALSE)</f>
        <v>A.S. D. CICLISSIMO BIKE</v>
      </c>
      <c r="G5" t="str">
        <f>VLOOKUP(B5,Atleti!A$2:G$999,7,FALSE)</f>
        <v>UISP</v>
      </c>
      <c r="H5" s="42" t="str">
        <f>T(VLOOKUP(B5,Atleti!A$2:H$999,8,FALSE))</f>
        <v>FIRENZE</v>
      </c>
    </row>
    <row r="6" spans="1:8" ht="12.75">
      <c r="A6" s="16">
        <v>0.4545717592627625</v>
      </c>
      <c r="B6" s="8">
        <v>18</v>
      </c>
      <c r="C6" t="str">
        <f>VLOOKUP(B6,Atleti!A$2:B$999,2,FALSE)</f>
        <v>SEGHI DANIELE</v>
      </c>
      <c r="D6" s="41" t="str">
        <f>VLOOKUP(B6,Atleti!A$2:D$999,4,FALSE)</f>
        <v>A1</v>
      </c>
      <c r="E6" s="16">
        <f>A6-VLOOKUP(D6,Categorie!A$2:D$50,4,FALSE)</f>
        <v>0.05873842592942918</v>
      </c>
      <c r="F6" s="77" t="str">
        <f>VLOOKUP(B6,Atleti!A$2:F$999,6,FALSE)</f>
        <v>ASD GRIP CASTELFIORENTINO</v>
      </c>
      <c r="G6" t="str">
        <f>VLOOKUP(B6,Atleti!A$2:G$999,7,FALSE)</f>
        <v>UISP</v>
      </c>
      <c r="H6" s="42" t="str">
        <f>T(VLOOKUP(B6,Atleti!A$2:H$999,8,FALSE))</f>
        <v>EMPOLI - VALDELSA</v>
      </c>
    </row>
    <row r="7" spans="1:8" ht="12.75">
      <c r="A7" s="16">
        <v>0.4545833333322662</v>
      </c>
      <c r="B7" s="8">
        <v>14</v>
      </c>
      <c r="C7" t="str">
        <f>VLOOKUP(B7,Atleti!A$2:B$999,2,FALSE)</f>
        <v>POCCIANTI MARTINO</v>
      </c>
      <c r="D7" s="41" t="str">
        <f>VLOOKUP(B7,Atleti!A$2:D$999,4,FALSE)</f>
        <v>A1</v>
      </c>
      <c r="E7" s="16">
        <f>A7-VLOOKUP(D7,Categorie!A$2:D$50,4,FALSE)</f>
        <v>0.05874999999893288</v>
      </c>
      <c r="F7" s="77" t="str">
        <f>VLOOKUP(B7,Atleti!A$2:F$999,6,FALSE)</f>
        <v>G.S. POCCIANTI ACD</v>
      </c>
      <c r="G7" t="str">
        <f>VLOOKUP(B7,Atleti!A$2:G$999,7,FALSE)</f>
        <v>UISP</v>
      </c>
      <c r="H7" s="42" t="str">
        <f>T(VLOOKUP(B7,Atleti!A$2:H$999,8,FALSE))</f>
        <v>FIRENZE</v>
      </c>
    </row>
    <row r="8" spans="1:8" ht="12.75">
      <c r="A8" s="16">
        <v>0.45459490740904585</v>
      </c>
      <c r="B8" s="8">
        <v>20</v>
      </c>
      <c r="C8" t="str">
        <f>VLOOKUP(B8,Atleti!A$2:B$999,2,FALSE)</f>
        <v>MONTICELLI ALESSANDRO</v>
      </c>
      <c r="D8" s="41" t="str">
        <f>VLOOKUP(B8,Atleti!A$2:D$999,4,FALSE)</f>
        <v>A1</v>
      </c>
      <c r="E8" s="16">
        <f>A8-VLOOKUP(D8,Categorie!A$2:D$50,4,FALSE)</f>
        <v>0.05876157407571253</v>
      </c>
      <c r="F8" s="77" t="str">
        <f>VLOOKUP(B8,Atleti!A$2:F$999,6,FALSE)</f>
        <v>TUTTINBICI ASD</v>
      </c>
      <c r="G8" t="str">
        <f>VLOOKUP(B8,Atleti!A$2:G$999,7,FALSE)</f>
        <v>UISP</v>
      </c>
      <c r="H8" s="42" t="str">
        <f>T(VLOOKUP(B8,Atleti!A$2:H$999,8,FALSE))</f>
        <v>FIRENZE</v>
      </c>
    </row>
    <row r="9" spans="1:8" ht="12.75">
      <c r="A9" s="16">
        <v>0.4546180555553292</v>
      </c>
      <c r="B9" s="8">
        <v>17</v>
      </c>
      <c r="C9" t="str">
        <f>VLOOKUP(B9,Atleti!A$2:B$999,2,FALSE)</f>
        <v>GORI LEONARDO</v>
      </c>
      <c r="D9" s="41" t="str">
        <f>VLOOKUP(B9,Atleti!A$2:D$999,4,FALSE)</f>
        <v>A1</v>
      </c>
      <c r="E9" s="16">
        <f>A9-VLOOKUP(D9,Categorie!A$2:D$50,4,FALSE)</f>
        <v>0.05878472222199588</v>
      </c>
      <c r="F9" s="77" t="str">
        <f>VLOOKUP(B9,Atleti!A$2:F$999,6,FALSE)</f>
        <v>TUTTINBICI ASD</v>
      </c>
      <c r="G9" t="str">
        <f>VLOOKUP(B9,Atleti!A$2:G$999,7,FALSE)</f>
        <v>UISP</v>
      </c>
      <c r="H9" s="42" t="str">
        <f>T(VLOOKUP(B9,Atleti!A$2:H$999,8,FALSE))</f>
        <v>FIRENZE</v>
      </c>
    </row>
    <row r="10" spans="1:8" ht="12.75">
      <c r="A10" s="16">
        <v>0.45462962963210884</v>
      </c>
      <c r="B10" s="8">
        <v>16</v>
      </c>
      <c r="C10" t="str">
        <f>VLOOKUP(B10,Atleti!A$2:B$999,2,FALSE)</f>
        <v>MANDORLINI MARCO</v>
      </c>
      <c r="D10" s="41" t="str">
        <f>VLOOKUP(B10,Atleti!A$2:D$999,4,FALSE)</f>
        <v>A1</v>
      </c>
      <c r="E10" s="16">
        <f>A10-VLOOKUP(D10,Categorie!A$2:D$50,4,FALSE)</f>
        <v>0.05879629629877553</v>
      </c>
      <c r="F10" s="77" t="str">
        <f>VLOOKUP(B10,Atleti!A$2:F$999,6,FALSE)</f>
        <v>ASD GRIP CASTELFIORENTINO</v>
      </c>
      <c r="G10" t="str">
        <f>VLOOKUP(B10,Atleti!A$2:G$999,7,FALSE)</f>
        <v>UISP</v>
      </c>
      <c r="H10" s="42" t="str">
        <f>T(VLOOKUP(B10,Atleti!A$2:H$999,8,FALSE))</f>
        <v>EMPOLI - VALDELSA</v>
      </c>
    </row>
    <row r="11" spans="1:8" ht="12.75">
      <c r="A11" s="16">
        <v>0.45464120370161254</v>
      </c>
      <c r="B11" s="8">
        <v>6</v>
      </c>
      <c r="C11" t="str">
        <f>VLOOKUP(B11,Atleti!A$2:B$999,2,FALSE)</f>
        <v>LEPRI PAOLO</v>
      </c>
      <c r="D11" s="41" t="str">
        <f>VLOOKUP(B11,Atleti!A$2:D$999,4,FALSE)</f>
        <v>A1</v>
      </c>
      <c r="E11" s="16">
        <f>A11-VLOOKUP(D11,Categorie!A$2:D$50,4,FALSE)</f>
        <v>0.058807870368279225</v>
      </c>
      <c r="F11" s="77" t="str">
        <f>VLOOKUP(B11,Atleti!A$2:F$999,6,FALSE)</f>
        <v>G.S. CICLISTI GRASSINA ASD</v>
      </c>
      <c r="G11" t="str">
        <f>VLOOKUP(B11,Atleti!A$2:G$999,7,FALSE)</f>
        <v>UISP</v>
      </c>
      <c r="H11" s="42" t="str">
        <f>T(VLOOKUP(B11,Atleti!A$2:H$999,8,FALSE))</f>
        <v>FIRENZE</v>
      </c>
    </row>
    <row r="12" spans="1:8" ht="12.75">
      <c r="A12" s="16">
        <v>0.4546527777783922</v>
      </c>
      <c r="B12" s="8">
        <v>5</v>
      </c>
      <c r="C12" t="str">
        <f>VLOOKUP(B12,Atleti!A$2:B$999,2,FALSE)</f>
        <v>STEFANINI STEFANO</v>
      </c>
      <c r="D12" s="41" t="str">
        <f>VLOOKUP(B12,Atleti!A$2:D$999,4,FALSE)</f>
        <v>A1</v>
      </c>
      <c r="E12" s="16">
        <f>A12-VLOOKUP(D12,Categorie!A$2:D$50,4,FALSE)</f>
        <v>0.05881944444505888</v>
      </c>
      <c r="F12" s="77" t="str">
        <f>VLOOKUP(B12,Atleti!A$2:F$999,6,FALSE)</f>
        <v>TEAM TREDICI BIKE A.S.D.</v>
      </c>
      <c r="G12" t="str">
        <f>VLOOKUP(B12,Atleti!A$2:G$999,7,FALSE)</f>
        <v>UISP</v>
      </c>
      <c r="H12" s="42" t="str">
        <f>T(VLOOKUP(B12,Atleti!A$2:H$999,8,FALSE))</f>
        <v>PRATO</v>
      </c>
    </row>
    <row r="13" spans="1:8" ht="12.75">
      <c r="A13" s="16">
        <v>0.4547222222245182</v>
      </c>
      <c r="B13" s="8">
        <v>135</v>
      </c>
      <c r="C13" t="str">
        <f>VLOOKUP(B13,Atleti!A$2:B$999,2,FALSE)</f>
        <v>BOTTI SAURO</v>
      </c>
      <c r="D13" s="41" t="str">
        <f>VLOOKUP(B13,Atleti!A$2:D$999,4,FALSE)</f>
        <v>A2</v>
      </c>
      <c r="E13" s="16">
        <f>A13-VLOOKUP(D13,Categorie!A$2:D$50,4,FALSE)</f>
        <v>0.058888888891184876</v>
      </c>
      <c r="F13" s="77" t="str">
        <f>VLOOKUP(B13,Atleti!A$2:F$999,6,FALSE)</f>
        <v>A.S. D. CICLISSIMO BIKE</v>
      </c>
      <c r="G13" t="str">
        <f>VLOOKUP(B13,Atleti!A$2:G$999,7,FALSE)</f>
        <v>UISP</v>
      </c>
      <c r="H13" s="42" t="str">
        <f>T(VLOOKUP(B13,Atleti!A$2:H$999,8,FALSE))</f>
        <v>FIRENZE</v>
      </c>
    </row>
    <row r="14" spans="1:8" ht="12.75">
      <c r="A14" s="16">
        <v>0.45474537037080154</v>
      </c>
      <c r="B14" s="8">
        <v>116</v>
      </c>
      <c r="C14" t="str">
        <f>VLOOKUP(B14,Atleti!A$2:B$999,2,FALSE)</f>
        <v>POGGIALI RICCARDO</v>
      </c>
      <c r="D14" s="41" t="str">
        <f>VLOOKUP(B14,Atleti!A$2:D$999,4,FALSE)</f>
        <v>A2</v>
      </c>
      <c r="E14" s="16">
        <f>A14-VLOOKUP(D14,Categorie!A$2:D$50,4,FALSE)</f>
        <v>0.05891203703746822</v>
      </c>
      <c r="F14" s="77" t="str">
        <f>VLOOKUP(B14,Atleti!A$2:F$999,6,FALSE)</f>
        <v>A&amp;T CYCLING TEAM ASD</v>
      </c>
      <c r="G14" t="str">
        <f>VLOOKUP(B14,Atleti!A$2:G$999,7,FALSE)</f>
        <v>FCI</v>
      </c>
      <c r="H14" s="42">
        <f>T(VLOOKUP(B14,Atleti!A$2:H$999,8,FALSE))</f>
      </c>
    </row>
    <row r="15" spans="1:8" ht="12.75">
      <c r="A15" s="16">
        <v>0.4547685185170849</v>
      </c>
      <c r="B15" s="8">
        <v>113</v>
      </c>
      <c r="C15" t="str">
        <f>VLOOKUP(B15,Atleti!A$2:B$999,2,FALSE)</f>
        <v>PRUNETI GUIDO</v>
      </c>
      <c r="D15" s="41" t="str">
        <f>VLOOKUP(B15,Atleti!A$2:D$999,4,FALSE)</f>
        <v>A2</v>
      </c>
      <c r="E15" s="16">
        <f>A15-VLOOKUP(D15,Categorie!A$2:D$50,4,FALSE)</f>
        <v>0.05893518518375157</v>
      </c>
      <c r="F15" s="77" t="str">
        <f>VLOOKUP(B15,Atleti!A$2:F$999,6,FALSE)</f>
        <v>A&amp;T CYCLING TEAM ASD</v>
      </c>
      <c r="G15" t="str">
        <f>VLOOKUP(B15,Atleti!A$2:G$999,7,FALSE)</f>
        <v>FCI</v>
      </c>
      <c r="H15" s="42">
        <f>T(VLOOKUP(B15,Atleti!A$2:H$999,8,FALSE))</f>
      </c>
    </row>
    <row r="16" spans="1:8" ht="12.75">
      <c r="A16" s="16">
        <v>0.45478009259386454</v>
      </c>
      <c r="B16" s="8">
        <v>121</v>
      </c>
      <c r="C16" t="str">
        <f>VLOOKUP(B16,Atleti!A$2:B$999,2,FALSE)</f>
        <v>GERI SIMONE</v>
      </c>
      <c r="D16" s="41" t="str">
        <f>VLOOKUP(B16,Atleti!A$2:D$999,4,FALSE)</f>
        <v>A2</v>
      </c>
      <c r="E16" s="16">
        <f>A16-VLOOKUP(D16,Categorie!A$2:D$50,4,FALSE)</f>
        <v>0.05894675926053122</v>
      </c>
      <c r="F16" s="77" t="str">
        <f>VLOOKUP(B16,Atleti!A$2:F$999,6,FALSE)</f>
        <v>TEAM CHIANTI BIKE ASD</v>
      </c>
      <c r="G16" t="str">
        <f>VLOOKUP(B16,Atleti!A$2:G$999,7,FALSE)</f>
        <v>UISP</v>
      </c>
      <c r="H16" s="42" t="str">
        <f>T(VLOOKUP(B16,Atleti!A$2:H$999,8,FALSE))</f>
        <v>FIRENZE</v>
      </c>
    </row>
    <row r="17" spans="1:8" ht="12.75">
      <c r="A17" s="16">
        <v>0.4548032407401479</v>
      </c>
      <c r="B17" s="8">
        <v>133</v>
      </c>
      <c r="C17" t="str">
        <f>VLOOKUP(B17,Atleti!A$2:B$999,2,FALSE)</f>
        <v>NENCINI ALESSIO</v>
      </c>
      <c r="D17" s="41" t="str">
        <f>VLOOKUP(B17,Atleti!A$2:D$999,4,FALSE)</f>
        <v>A2</v>
      </c>
      <c r="E17" s="16">
        <f>A17-VLOOKUP(D17,Categorie!A$2:D$50,4,FALSE)</f>
        <v>0.05896990740681457</v>
      </c>
      <c r="F17" s="77" t="str">
        <f>VLOOKUP(B17,Atleti!A$2:F$999,6,FALSE)</f>
        <v>ASD BY BIKE</v>
      </c>
      <c r="G17" t="str">
        <f>VLOOKUP(B17,Atleti!A$2:G$999,7,FALSE)</f>
        <v>UISP</v>
      </c>
      <c r="H17" s="42" t="str">
        <f>T(VLOOKUP(B17,Atleti!A$2:H$999,8,FALSE))</f>
        <v>EMPOLI - VALDELSA</v>
      </c>
    </row>
    <row r="18" spans="1:8" ht="12.75">
      <c r="A18" s="16">
        <v>0.45482638888643123</v>
      </c>
      <c r="B18" s="8">
        <v>129</v>
      </c>
      <c r="C18" t="str">
        <f>VLOOKUP(B18,Atleti!A$2:B$999,2,FALSE)</f>
        <v>FOCARDI FABIO</v>
      </c>
      <c r="D18" s="41" t="str">
        <f>VLOOKUP(B18,Atleti!A$2:D$999,4,FALSE)</f>
        <v>A2</v>
      </c>
      <c r="E18" s="16">
        <f>A18-VLOOKUP(D18,Categorie!A$2:D$50,4,FALSE)</f>
        <v>0.05899305555309792</v>
      </c>
      <c r="F18" s="77" t="str">
        <f>VLOOKUP(B18,Atleti!A$2:F$999,6,FALSE)</f>
        <v>G.S. CICLISTI GRASSINA ASD</v>
      </c>
      <c r="G18" t="str">
        <f>VLOOKUP(B18,Atleti!A$2:G$999,7,FALSE)</f>
        <v>UISP</v>
      </c>
      <c r="H18" s="42" t="str">
        <f>T(VLOOKUP(B18,Atleti!A$2:H$999,8,FALSE))</f>
        <v>FIRENZE</v>
      </c>
    </row>
    <row r="19" spans="1:8" ht="12.75">
      <c r="A19" s="16">
        <v>0.45484953703999054</v>
      </c>
      <c r="B19" s="8">
        <v>109</v>
      </c>
      <c r="C19" t="str">
        <f>VLOOKUP(B19,Atleti!A$2:B$999,2,FALSE)</f>
        <v>DANTI RICCARDO</v>
      </c>
      <c r="D19" s="41" t="str">
        <f>VLOOKUP(B19,Atleti!A$2:D$999,4,FALSE)</f>
        <v>A2</v>
      </c>
      <c r="E19" s="16">
        <f>A19-VLOOKUP(D19,Categorie!A$2:D$50,4,FALSE)</f>
        <v>0.05901620370665722</v>
      </c>
      <c r="F19" s="77" t="str">
        <f>VLOOKUP(B19,Atleti!A$2:F$999,6,FALSE)</f>
        <v>BICI PER TUTTI ASD</v>
      </c>
      <c r="G19" t="str">
        <f>VLOOKUP(B19,Atleti!A$2:G$999,7,FALSE)</f>
        <v>UISP</v>
      </c>
      <c r="H19" s="42" t="str">
        <f>T(VLOOKUP(B19,Atleti!A$2:H$999,8,FALSE))</f>
        <v>MODENA</v>
      </c>
    </row>
    <row r="20" spans="1:8" ht="12.75">
      <c r="A20" s="16">
        <v>0.4548726851862739</v>
      </c>
      <c r="B20" s="8">
        <v>120</v>
      </c>
      <c r="C20" t="str">
        <f>VLOOKUP(B20,Atleti!A$2:B$999,2,FALSE)</f>
        <v>ALTAMURA VINCENZO</v>
      </c>
      <c r="D20" s="41" t="str">
        <f>VLOOKUP(B20,Atleti!A$2:D$999,4,FALSE)</f>
        <v>A2</v>
      </c>
      <c r="E20" s="16">
        <f>A20-VLOOKUP(D20,Categorie!A$2:D$50,4,FALSE)</f>
        <v>0.05903935185294057</v>
      </c>
      <c r="F20" s="77" t="str">
        <f>VLOOKUP(B20,Atleti!A$2:F$999,6,FALSE)</f>
        <v>TEAM PROBIKE A.S.D.</v>
      </c>
      <c r="G20" t="str">
        <f>VLOOKUP(B20,Atleti!A$2:G$999,7,FALSE)</f>
        <v>UISP</v>
      </c>
      <c r="H20" s="42" t="str">
        <f>T(VLOOKUP(B20,Atleti!A$2:H$999,8,FALSE))</f>
        <v>FIRENZE</v>
      </c>
    </row>
    <row r="21" spans="1:8" ht="12.75">
      <c r="A21" s="16">
        <v>0.4548842592557776</v>
      </c>
      <c r="B21" s="8">
        <v>126</v>
      </c>
      <c r="C21" t="str">
        <f>VLOOKUP(B21,Atleti!A$2:B$999,2,FALSE)</f>
        <v>ARADEI MARCO</v>
      </c>
      <c r="D21" s="41" t="str">
        <f>VLOOKUP(B21,Atleti!A$2:D$999,4,FALSE)</f>
        <v>A2</v>
      </c>
      <c r="E21" s="16">
        <f>A21-VLOOKUP(D21,Categorie!A$2:D$50,4,FALSE)</f>
        <v>0.059050925922444264</v>
      </c>
      <c r="F21" s="77" t="str">
        <f>VLOOKUP(B21,Atleti!A$2:F$999,6,FALSE)</f>
        <v>TUTTO BIKE TEAM KONA</v>
      </c>
      <c r="G21" t="str">
        <f>VLOOKUP(B21,Atleti!A$2:G$999,7,FALSE)</f>
        <v>UISP</v>
      </c>
      <c r="H21" s="42" t="str">
        <f>T(VLOOKUP(B21,Atleti!A$2:H$999,8,FALSE))</f>
        <v>FIRENZE</v>
      </c>
    </row>
    <row r="22" spans="1:8" ht="12.75">
      <c r="A22" s="16">
        <v>0.4549074074093369</v>
      </c>
      <c r="B22" s="8">
        <v>132</v>
      </c>
      <c r="C22" t="str">
        <f>VLOOKUP(B22,Atleti!A$2:B$999,2,FALSE)</f>
        <v>MICHELI DANIELE</v>
      </c>
      <c r="D22" s="41" t="str">
        <f>VLOOKUP(B22,Atleti!A$2:D$999,4,FALSE)</f>
        <v>A2</v>
      </c>
      <c r="E22" s="16">
        <f>A22-VLOOKUP(D22,Categorie!A$2:D$50,4,FALSE)</f>
        <v>0.05907407407600357</v>
      </c>
      <c r="F22" s="77" t="str">
        <f>VLOOKUP(B22,Atleti!A$2:F$999,6,FALSE)</f>
        <v>ASD GRIP CASTELFIORENTINO</v>
      </c>
      <c r="G22" t="str">
        <f>VLOOKUP(B22,Atleti!A$2:G$999,7,FALSE)</f>
        <v>UISP</v>
      </c>
      <c r="H22" s="42" t="str">
        <f>T(VLOOKUP(B22,Atleti!A$2:H$999,8,FALSE))</f>
        <v>EMPOLI - VALDELSA</v>
      </c>
    </row>
    <row r="23" spans="1:8" ht="12.75">
      <c r="A23" s="16">
        <v>0.4549421296323999</v>
      </c>
      <c r="B23" s="8">
        <v>131</v>
      </c>
      <c r="C23" t="str">
        <f>VLOOKUP(B23,Atleti!A$2:B$999,2,FALSE)</f>
        <v>MACHERELLI FILIPPO</v>
      </c>
      <c r="D23" s="41" t="str">
        <f>VLOOKUP(B23,Atleti!A$2:D$999,4,FALSE)</f>
        <v>A2</v>
      </c>
      <c r="E23" s="16">
        <f>A23-VLOOKUP(D23,Categorie!A$2:D$50,4,FALSE)</f>
        <v>0.05910879629906657</v>
      </c>
      <c r="F23" s="77" t="str">
        <f>VLOOKUP(B23,Atleti!A$2:F$999,6,FALSE)</f>
        <v>G.S. POCCIANTI ACD</v>
      </c>
      <c r="G23" t="str">
        <f>VLOOKUP(B23,Atleti!A$2:G$999,7,FALSE)</f>
        <v>UISP</v>
      </c>
      <c r="H23" s="42" t="str">
        <f>T(VLOOKUP(B23,Atleti!A$2:H$999,8,FALSE))</f>
        <v>FIRENZE</v>
      </c>
    </row>
    <row r="24" spans="1:8" ht="12.75">
      <c r="A24" s="16">
        <v>0.45496527777868323</v>
      </c>
      <c r="B24" s="8">
        <v>134</v>
      </c>
      <c r="C24" t="str">
        <f>VLOOKUP(B24,Atleti!A$2:B$999,2,FALSE)</f>
        <v>PELATTI MARCO</v>
      </c>
      <c r="D24" s="41" t="str">
        <f>VLOOKUP(B24,Atleti!A$2:D$999,4,FALSE)</f>
        <v>A2</v>
      </c>
      <c r="E24" s="16">
        <f>A24-VLOOKUP(D24,Categorie!A$2:D$50,4,FALSE)</f>
        <v>0.059131944445349915</v>
      </c>
      <c r="F24" s="77" t="str">
        <f>VLOOKUP(B24,Atleti!A$2:F$999,6,FALSE)</f>
        <v>LUCA E RINO VASCO BARONI</v>
      </c>
      <c r="G24" t="str">
        <f>VLOOKUP(B24,Atleti!A$2:G$999,7,FALSE)</f>
        <v>UISP</v>
      </c>
      <c r="H24" s="42" t="str">
        <f>T(VLOOKUP(B24,Atleti!A$2:H$999,8,FALSE))</f>
        <v>FIRENZE</v>
      </c>
    </row>
    <row r="25" spans="1:8" ht="12.75">
      <c r="A25" s="16">
        <v>0.4549884259249666</v>
      </c>
      <c r="B25" s="8">
        <v>112</v>
      </c>
      <c r="C25" t="str">
        <f>VLOOKUP(B25,Atleti!A$2:B$999,2,FALSE)</f>
        <v>GAMBERI YURI</v>
      </c>
      <c r="D25" s="41" t="str">
        <f>VLOOKUP(B25,Atleti!A$2:D$999,4,FALSE)</f>
        <v>A2</v>
      </c>
      <c r="E25" s="16">
        <f>A25-VLOOKUP(D25,Categorie!A$2:D$50,4,FALSE)</f>
        <v>0.05915509259163326</v>
      </c>
      <c r="F25" s="77" t="str">
        <f>VLOOKUP(B25,Atleti!A$2:F$999,6,FALSE)</f>
        <v>TUTTO BIKE TEAM KONA</v>
      </c>
      <c r="G25" t="str">
        <f>VLOOKUP(B25,Atleti!A$2:G$999,7,FALSE)</f>
        <v>UISP</v>
      </c>
      <c r="H25" s="42" t="str">
        <f>T(VLOOKUP(B25,Atleti!A$2:H$999,8,FALSE))</f>
        <v>FIRENZE</v>
      </c>
    </row>
    <row r="26" spans="1:8" ht="12.75">
      <c r="A26" s="16">
        <v>0.4550462962943129</v>
      </c>
      <c r="B26" s="8">
        <v>237</v>
      </c>
      <c r="C26" t="str">
        <f>VLOOKUP(B26,Atleti!A$2:B$999,2,FALSE)</f>
        <v>FIRENZE MAURIZIO</v>
      </c>
      <c r="D26" s="41" t="str">
        <f>VLOOKUP(B26,Atleti!A$2:D$999,4,FALSE)</f>
        <v>A3</v>
      </c>
      <c r="E26" s="16">
        <f>A26-VLOOKUP(D26,Categorie!A$2:D$50,4,FALSE)</f>
        <v>0.05921296296097994</v>
      </c>
      <c r="F26" s="77" t="str">
        <f>VLOOKUP(B26,Atleti!A$2:F$999,6,FALSE)</f>
        <v>A.S. D. CICLISSIMO BIKE</v>
      </c>
      <c r="G26" t="str">
        <f>VLOOKUP(B26,Atleti!A$2:G$999,7,FALSE)</f>
        <v>UISP</v>
      </c>
      <c r="H26" s="42" t="str">
        <f>T(VLOOKUP(B26,Atleti!A$2:H$999,8,FALSE))</f>
        <v>FIRENZE</v>
      </c>
    </row>
    <row r="27" spans="1:8" ht="12.75">
      <c r="A27" s="16">
        <v>0.4550810185173759</v>
      </c>
      <c r="B27" s="8">
        <v>227</v>
      </c>
      <c r="C27" t="str">
        <f>VLOOKUP(B27,Atleti!A$2:B$999,2,FALSE)</f>
        <v>MINIATI LEONARDO</v>
      </c>
      <c r="D27" s="41" t="str">
        <f>VLOOKUP(B27,Atleti!A$2:D$999,4,FALSE)</f>
        <v>A3</v>
      </c>
      <c r="E27" s="16">
        <f>A27-VLOOKUP(D27,Categorie!A$2:D$50,4,FALSE)</f>
        <v>0.05924768518404294</v>
      </c>
      <c r="F27" s="77" t="str">
        <f>VLOOKUP(B27,Atleti!A$2:F$999,6,FALSE)</f>
        <v>ASD BY BIKE</v>
      </c>
      <c r="G27" t="str">
        <f>VLOOKUP(B27,Atleti!A$2:G$999,7,FALSE)</f>
        <v>UISP</v>
      </c>
      <c r="H27" s="42" t="str">
        <f>T(VLOOKUP(B27,Atleti!A$2:H$999,8,FALSE))</f>
        <v>EMPOLI - VALDELSA</v>
      </c>
    </row>
    <row r="28" spans="1:8" ht="12.75">
      <c r="A28" s="16">
        <v>0.45510416666365927</v>
      </c>
      <c r="B28" s="8">
        <v>245</v>
      </c>
      <c r="C28" t="str">
        <f>VLOOKUP(B28,Atleti!A$2:B$999,2,FALSE)</f>
        <v>MESSANO DANIELE</v>
      </c>
      <c r="D28" s="41" t="str">
        <f>VLOOKUP(B28,Atleti!A$2:D$999,4,FALSE)</f>
        <v>A3</v>
      </c>
      <c r="E28" s="16">
        <f>A28-VLOOKUP(D28,Categorie!A$2:D$50,4,FALSE)</f>
        <v>0.05927083333032629</v>
      </c>
      <c r="F28" s="77" t="str">
        <f>VLOOKUP(B28,Atleti!A$2:F$999,6,FALSE)</f>
        <v>TUTTO BIKE TEAM KONA</v>
      </c>
      <c r="G28" t="str">
        <f>VLOOKUP(B28,Atleti!A$2:G$999,7,FALSE)</f>
        <v>UISP</v>
      </c>
      <c r="H28" s="42" t="str">
        <f>T(VLOOKUP(B28,Atleti!A$2:H$999,8,FALSE))</f>
        <v>FIRENZE</v>
      </c>
    </row>
    <row r="29" spans="1:8" ht="12.75">
      <c r="A29" s="16">
        <v>0.4551273148172186</v>
      </c>
      <c r="B29" s="8">
        <v>220</v>
      </c>
      <c r="C29" t="str">
        <f>VLOOKUP(B29,Atleti!A$2:B$999,2,FALSE)</f>
        <v>SECCI SIMONE</v>
      </c>
      <c r="D29" s="41" t="str">
        <f>VLOOKUP(B29,Atleti!A$2:D$999,4,FALSE)</f>
        <v>A3</v>
      </c>
      <c r="E29" s="16">
        <f>A29-VLOOKUP(D29,Categorie!A$2:D$50,4,FALSE)</f>
        <v>0.059293981483885594</v>
      </c>
      <c r="F29" s="77" t="str">
        <f>VLOOKUP(B29,Atleti!A$2:F$999,6,FALSE)</f>
        <v>M.T.B. FIRENZE</v>
      </c>
      <c r="G29" t="str">
        <f>VLOOKUP(B29,Atleti!A$2:G$999,7,FALSE)</f>
        <v>UISP</v>
      </c>
      <c r="H29" s="42" t="str">
        <f>T(VLOOKUP(B29,Atleti!A$2:H$999,8,FALSE))</f>
        <v>FIRENZE</v>
      </c>
    </row>
    <row r="30" spans="1:8" ht="12.75">
      <c r="A30" s="16">
        <v>0.45515046296296297</v>
      </c>
      <c r="B30" s="8">
        <v>246</v>
      </c>
      <c r="C30" t="str">
        <f>VLOOKUP(B30,Atleti!A$2:B$999,2,FALSE)</f>
        <v>ZAMBONELLI ALESSANDRO</v>
      </c>
      <c r="D30" s="41" t="str">
        <f>VLOOKUP(B30,Atleti!A$2:D$999,4,FALSE)</f>
        <v>A3</v>
      </c>
      <c r="E30" s="16">
        <v>0.05931712962962963</v>
      </c>
      <c r="F30" s="77" t="str">
        <f>VLOOKUP(B30,Atleti!A$2:F$999,6,FALSE)</f>
        <v>A.S. D. CICLISSIMO BIKE</v>
      </c>
      <c r="G30" t="str">
        <f>VLOOKUP(B30,Atleti!A$2:G$999,7,FALSE)</f>
        <v>UISP</v>
      </c>
      <c r="H30" s="42" t="str">
        <f>T(VLOOKUP(B30,Atleti!A$2:H$999,8,FALSE))</f>
        <v>FIRENZE</v>
      </c>
    </row>
    <row r="31" spans="1:8" ht="12.75">
      <c r="A31" s="16">
        <v>0.4551504629635019</v>
      </c>
      <c r="B31" s="8">
        <v>236</v>
      </c>
      <c r="C31" t="str">
        <f>VLOOKUP(B31,Atleti!A$2:B$999,2,FALSE)</f>
        <v>PARENTI LORENZO</v>
      </c>
      <c r="D31" s="41" t="str">
        <f>VLOOKUP(B31,Atleti!A$2:D$999,4,FALSE)</f>
        <v>A3</v>
      </c>
      <c r="E31" s="16">
        <f>A31-VLOOKUP(D31,Categorie!A$2:D$50,4,FALSE)</f>
        <v>0.05931712963016894</v>
      </c>
      <c r="F31" s="77" t="str">
        <f>VLOOKUP(B31,Atleti!A$2:F$999,6,FALSE)</f>
        <v>G.S. POCCIANTI ACD</v>
      </c>
      <c r="G31" t="str">
        <f>VLOOKUP(B31,Atleti!A$2:G$999,7,FALSE)</f>
        <v>UISP</v>
      </c>
      <c r="H31" s="42" t="str">
        <f>T(VLOOKUP(B31,Atleti!A$2:H$999,8,FALSE))</f>
        <v>FIRENZE</v>
      </c>
    </row>
    <row r="32" spans="1:8" ht="12.75">
      <c r="A32" s="16">
        <v>0.45517361110978527</v>
      </c>
      <c r="B32" s="8">
        <v>217</v>
      </c>
      <c r="C32" t="str">
        <f>VLOOKUP(B32,Atleti!A$2:B$999,2,FALSE)</f>
        <v>DIDONA RICCARDO</v>
      </c>
      <c r="D32" s="41" t="str">
        <f>VLOOKUP(B32,Atleti!A$2:D$999,4,FALSE)</f>
        <v>A3</v>
      </c>
      <c r="E32" s="16">
        <f>A32-VLOOKUP(D32,Categorie!A$2:D$50,4,FALSE)</f>
        <v>0.05934027777645229</v>
      </c>
      <c r="F32" s="77" t="str">
        <f>VLOOKUP(B32,Atleti!A$2:F$999,6,FALSE)</f>
        <v>TEAM PROBIKE A.S.D.</v>
      </c>
      <c r="G32" t="str">
        <f>VLOOKUP(B32,Atleti!A$2:G$999,7,FALSE)</f>
        <v>UISP</v>
      </c>
      <c r="H32" s="42" t="str">
        <f>T(VLOOKUP(B32,Atleti!A$2:H$999,8,FALSE))</f>
        <v>FIRENZE</v>
      </c>
    </row>
    <row r="33" spans="1:8" ht="12.75">
      <c r="A33" s="16">
        <v>0.4551967592560686</v>
      </c>
      <c r="B33" s="8">
        <v>210</v>
      </c>
      <c r="C33" t="str">
        <f>VLOOKUP(B33,Atleti!A$2:B$999,2,FALSE)</f>
        <v>FERRUZZI FABRIZIO</v>
      </c>
      <c r="D33" s="41" t="str">
        <f>VLOOKUP(B33,Atleti!A$2:D$999,4,FALSE)</f>
        <v>A3</v>
      </c>
      <c r="E33" s="16">
        <f>A33-VLOOKUP(D33,Categorie!A$2:D$50,4,FALSE)</f>
        <v>0.059363425922735635</v>
      </c>
      <c r="F33" s="77" t="str">
        <f>VLOOKUP(B33,Atleti!A$2:F$999,6,FALSE)</f>
        <v>A.S.D. ZHIRAF</v>
      </c>
      <c r="G33" t="str">
        <f>VLOOKUP(B33,Atleti!A$2:G$999,7,FALSE)</f>
        <v>UISP</v>
      </c>
      <c r="H33" s="42" t="str">
        <f>T(VLOOKUP(B33,Atleti!A$2:H$999,8,FALSE))</f>
        <v>PRATO</v>
      </c>
    </row>
    <row r="34" spans="1:8" ht="12.75">
      <c r="A34" s="16">
        <v>0.45520833333284827</v>
      </c>
      <c r="B34" s="8">
        <v>240</v>
      </c>
      <c r="C34" t="str">
        <f>VLOOKUP(B34,Atleti!A$2:B$999,2,FALSE)</f>
        <v>PULCINELLI FRANCESCO</v>
      </c>
      <c r="D34" s="41" t="str">
        <f>VLOOKUP(B34,Atleti!A$2:D$999,4,FALSE)</f>
        <v>A3</v>
      </c>
      <c r="E34" s="16">
        <f>A34-VLOOKUP(D34,Categorie!A$2:D$50,4,FALSE)</f>
        <v>0.05937499999951529</v>
      </c>
      <c r="F34" s="77" t="str">
        <f>VLOOKUP(B34,Atleti!A$2:F$999,6,FALSE)</f>
        <v>BICIDEA MONTALLESE</v>
      </c>
      <c r="G34" t="str">
        <f>VLOOKUP(B34,Atleti!A$2:G$999,7,FALSE)</f>
        <v>FCI</v>
      </c>
      <c r="H34" s="42">
        <f>T(VLOOKUP(B34,Atleti!A$2:H$999,8,FALSE))</f>
      </c>
    </row>
    <row r="35" spans="1:8" ht="12.75">
      <c r="A35" s="16">
        <v>0.4552314814791316</v>
      </c>
      <c r="B35" s="8">
        <v>243</v>
      </c>
      <c r="C35" t="str">
        <f>VLOOKUP(B35,Atleti!A$2:B$999,2,FALSE)</f>
        <v>LARI STEFANO</v>
      </c>
      <c r="D35" s="41" t="str">
        <f>VLOOKUP(B35,Atleti!A$2:D$999,4,FALSE)</f>
        <v>A3</v>
      </c>
      <c r="E35" s="16">
        <f>A35-VLOOKUP(D35,Categorie!A$2:D$50,4,FALSE)</f>
        <v>0.059398148145798635</v>
      </c>
      <c r="F35" s="77" t="str">
        <f>VLOOKUP(B35,Atleti!A$2:F$999,6,FALSE)</f>
        <v>TUTTO BIKE TEAM KONA</v>
      </c>
      <c r="G35" t="str">
        <f>VLOOKUP(B35,Atleti!A$2:G$999,7,FALSE)</f>
        <v>UISP</v>
      </c>
      <c r="H35" s="42" t="str">
        <f>T(VLOOKUP(B35,Atleti!A$2:H$999,8,FALSE))</f>
        <v>FIRENZE</v>
      </c>
    </row>
    <row r="36" spans="1:8" ht="12.75">
      <c r="A36" s="16">
        <v>0.4552546296326909</v>
      </c>
      <c r="B36" s="8">
        <v>211</v>
      </c>
      <c r="C36" t="str">
        <f>VLOOKUP(B36,Atleti!A$2:B$999,2,FALSE)</f>
        <v>DIDONA PIERO</v>
      </c>
      <c r="D36" s="41" t="str">
        <f>VLOOKUP(B36,Atleti!A$2:D$999,4,FALSE)</f>
        <v>A3</v>
      </c>
      <c r="E36" s="16">
        <f>A36-VLOOKUP(D36,Categorie!A$2:D$50,4,FALSE)</f>
        <v>0.05942129629935794</v>
      </c>
      <c r="F36" s="77" t="str">
        <f>VLOOKUP(B36,Atleti!A$2:F$999,6,FALSE)</f>
        <v>TEAM PROBIKE A.S.D.</v>
      </c>
      <c r="G36" t="str">
        <f>VLOOKUP(B36,Atleti!A$2:G$999,7,FALSE)</f>
        <v>UISP</v>
      </c>
      <c r="H36" s="42" t="str">
        <f>T(VLOOKUP(B36,Atleti!A$2:H$999,8,FALSE))</f>
        <v>FIRENZE</v>
      </c>
    </row>
    <row r="37" spans="1:8" ht="12.75">
      <c r="A37" s="16">
        <v>0.45527777777897427</v>
      </c>
      <c r="B37" s="8">
        <v>222</v>
      </c>
      <c r="C37" t="str">
        <f>VLOOKUP(B37,Atleti!A$2:B$999,2,FALSE)</f>
        <v>PAPINI SIMONE</v>
      </c>
      <c r="D37" s="41" t="str">
        <f>VLOOKUP(B37,Atleti!A$2:D$999,4,FALSE)</f>
        <v>A3</v>
      </c>
      <c r="E37" s="16">
        <f>A37-VLOOKUP(D37,Categorie!A$2:D$50,4,FALSE)</f>
        <v>0.05944444444564129</v>
      </c>
      <c r="F37" s="77" t="str">
        <f>VLOOKUP(B37,Atleti!A$2:F$999,6,FALSE)</f>
        <v>A.S.D. BICIPEDIA</v>
      </c>
      <c r="G37" t="str">
        <f>VLOOKUP(B37,Atleti!A$2:G$999,7,FALSE)</f>
        <v>UISP</v>
      </c>
      <c r="H37" s="42" t="str">
        <f>T(VLOOKUP(B37,Atleti!A$2:H$999,8,FALSE))</f>
        <v>FIRENZE</v>
      </c>
    </row>
    <row r="38" spans="1:8" ht="12.75">
      <c r="A38" s="16">
        <v>0.4553009259252576</v>
      </c>
      <c r="B38" s="8">
        <v>219</v>
      </c>
      <c r="C38" t="str">
        <f>VLOOKUP(B38,Atleti!A$2:B$999,2,FALSE)</f>
        <v>ROSSI MORENO</v>
      </c>
      <c r="D38" s="41" t="str">
        <f>VLOOKUP(B38,Atleti!A$2:D$999,4,FALSE)</f>
        <v>A3</v>
      </c>
      <c r="E38" s="16">
        <f>A38-VLOOKUP(D38,Categorie!A$2:D$50,4,FALSE)</f>
        <v>0.059467592591924634</v>
      </c>
      <c r="F38" s="77" t="str">
        <f>VLOOKUP(B38,Atleti!A$2:F$999,6,FALSE)</f>
        <v>TEAM CHIANTI BIKE ASD</v>
      </c>
      <c r="G38" t="str">
        <f>VLOOKUP(B38,Atleti!A$2:G$999,7,FALSE)</f>
        <v>UISP</v>
      </c>
      <c r="H38" s="42" t="str">
        <f>T(VLOOKUP(B38,Atleti!A$2:H$999,8,FALSE))</f>
        <v>FIRENZE</v>
      </c>
    </row>
    <row r="39" spans="1:8" ht="12.75">
      <c r="A39" s="16">
        <v>0.45532407407154096</v>
      </c>
      <c r="B39" s="8">
        <v>231</v>
      </c>
      <c r="C39" t="str">
        <f>VLOOKUP(B39,Atleti!A$2:B$999,2,FALSE)</f>
        <v>SANTINAMI FABIO</v>
      </c>
      <c r="D39" s="41" t="str">
        <f>VLOOKUP(B39,Atleti!A$2:D$999,4,FALSE)</f>
        <v>A3</v>
      </c>
      <c r="E39" s="16">
        <f>A39-VLOOKUP(D39,Categorie!A$2:D$50,4,FALSE)</f>
        <v>0.05949074073820798</v>
      </c>
      <c r="F39" s="77" t="str">
        <f>VLOOKUP(B39,Atleti!A$2:F$999,6,FALSE)</f>
        <v>ASD CICLOSOVIGLIANA</v>
      </c>
      <c r="G39" t="str">
        <f>VLOOKUP(B39,Atleti!A$2:G$999,7,FALSE)</f>
        <v>UISP</v>
      </c>
      <c r="H39" s="42" t="str">
        <f>T(VLOOKUP(B39,Atleti!A$2:H$999,8,FALSE))</f>
        <v>EMPOLI - VALDELSA</v>
      </c>
    </row>
    <row r="40" spans="1:8" ht="12.75">
      <c r="A40" s="16">
        <v>0.45534722222510027</v>
      </c>
      <c r="B40" s="8">
        <v>242</v>
      </c>
      <c r="C40" t="str">
        <f>VLOOKUP(B40,Atleti!A$2:B$999,2,FALSE)</f>
        <v>PIETRELLI GIANNI</v>
      </c>
      <c r="D40" s="41" t="str">
        <f>VLOOKUP(B40,Atleti!A$2:D$999,4,FALSE)</f>
        <v>A3</v>
      </c>
      <c r="E40" s="16">
        <f>A40-VLOOKUP(D40,Categorie!A$2:D$50,4,FALSE)</f>
        <v>0.059513888891767286</v>
      </c>
      <c r="F40" s="77" t="str">
        <f>VLOOKUP(B40,Atleti!A$2:F$999,6,FALSE)</f>
        <v>TUTTO BIKE TEAM KONA</v>
      </c>
      <c r="G40" t="str">
        <f>VLOOKUP(B40,Atleti!A$2:G$999,7,FALSE)</f>
        <v>UISP</v>
      </c>
      <c r="H40" s="42" t="str">
        <f>T(VLOOKUP(B40,Atleti!A$2:H$999,8,FALSE))</f>
        <v>FIRENZE</v>
      </c>
    </row>
    <row r="41" spans="1:8" ht="12.75">
      <c r="A41" s="16">
        <v>0.4553703703713836</v>
      </c>
      <c r="B41" s="8">
        <v>235</v>
      </c>
      <c r="C41" t="str">
        <f>VLOOKUP(B41,Atleti!A$2:B$999,2,FALSE)</f>
        <v>LARI MARCO</v>
      </c>
      <c r="D41" s="41" t="str">
        <f>VLOOKUP(B41,Atleti!A$2:D$999,4,FALSE)</f>
        <v>A3</v>
      </c>
      <c r="E41" s="16">
        <f>A41-VLOOKUP(D41,Categorie!A$2:D$50,4,FALSE)</f>
        <v>0.05953703703805063</v>
      </c>
      <c r="F41" s="77" t="str">
        <f>VLOOKUP(B41,Atleti!A$2:F$999,6,FALSE)</f>
        <v>G.S. TRE EMME A.S.D.</v>
      </c>
      <c r="G41" t="str">
        <f>VLOOKUP(B41,Atleti!A$2:G$999,7,FALSE)</f>
        <v>UISP</v>
      </c>
      <c r="H41" s="42" t="str">
        <f>T(VLOOKUP(B41,Atleti!A$2:H$999,8,FALSE))</f>
        <v>FIRENZE</v>
      </c>
    </row>
    <row r="42" spans="1:8" ht="12.75">
      <c r="A42" s="16">
        <v>0.45539351851766696</v>
      </c>
      <c r="B42" s="8">
        <v>225</v>
      </c>
      <c r="C42" t="str">
        <f>VLOOKUP(B42,Atleti!A$2:B$999,2,FALSE)</f>
        <v>SANTONI PAOLO</v>
      </c>
      <c r="D42" s="41" t="str">
        <f>VLOOKUP(B42,Atleti!A$2:D$999,4,FALSE)</f>
        <v>A3</v>
      </c>
      <c r="E42" s="16">
        <f>A42-VLOOKUP(D42,Categorie!A$2:D$50,4,FALSE)</f>
        <v>0.05956018518433398</v>
      </c>
      <c r="F42" s="77" t="str">
        <f>VLOOKUP(B42,Atleti!A$2:F$999,6,FALSE)</f>
        <v>A.S.D. BICIPEDIA</v>
      </c>
      <c r="G42" t="str">
        <f>VLOOKUP(B42,Atleti!A$2:G$999,7,FALSE)</f>
        <v>UISP</v>
      </c>
      <c r="H42" s="42" t="str">
        <f>T(VLOOKUP(B42,Atleti!A$2:H$999,8,FALSE))</f>
        <v>FIRENZE</v>
      </c>
    </row>
    <row r="43" spans="1:8" ht="12.75">
      <c r="A43" s="16">
        <v>0.4554166666639503</v>
      </c>
      <c r="B43" s="8">
        <v>229</v>
      </c>
      <c r="C43" t="str">
        <f>VLOOKUP(B43,Atleti!A$2:B$999,2,FALSE)</f>
        <v>LUCCHI FABIO</v>
      </c>
      <c r="D43" s="41" t="str">
        <f>VLOOKUP(B43,Atleti!A$2:D$999,4,FALSE)</f>
        <v>A3</v>
      </c>
      <c r="E43" s="16">
        <f>A43-VLOOKUP(D43,Categorie!A$2:D$50,4,FALSE)</f>
        <v>0.05958333333061733</v>
      </c>
      <c r="F43" s="77" t="str">
        <f>VLOOKUP(B43,Atleti!A$2:F$999,6,FALSE)</f>
        <v>TUTTINBICI ASD</v>
      </c>
      <c r="G43" t="str">
        <f>VLOOKUP(B43,Atleti!A$2:G$999,7,FALSE)</f>
        <v>UISP</v>
      </c>
      <c r="H43" s="42" t="str">
        <f>T(VLOOKUP(B43,Atleti!A$2:H$999,8,FALSE))</f>
        <v>FIRENZE</v>
      </c>
    </row>
    <row r="44" spans="1:8" ht="12.75">
      <c r="A44" s="16">
        <v>0.45546296296379296</v>
      </c>
      <c r="B44" s="8">
        <v>244</v>
      </c>
      <c r="C44" t="str">
        <f>VLOOKUP(B44,Atleti!A$2:B$999,2,FALSE)</f>
        <v>SANTINI MAURO</v>
      </c>
      <c r="D44" s="41" t="str">
        <f>VLOOKUP(B44,Atleti!A$2:D$999,4,FALSE)</f>
        <v>A3</v>
      </c>
      <c r="E44" s="16">
        <f>A44-VLOOKUP(D44,Categorie!A$2:D$50,4,FALSE)</f>
        <v>0.05962962963045998</v>
      </c>
      <c r="F44" s="77" t="str">
        <f>VLOOKUP(B44,Atleti!A$2:F$999,6,FALSE)</f>
        <v>TUTTO BIKE TEAM KONA</v>
      </c>
      <c r="G44" t="str">
        <f>VLOOKUP(B44,Atleti!A$2:G$999,7,FALSE)</f>
        <v>UISP</v>
      </c>
      <c r="H44" s="42" t="str">
        <f>T(VLOOKUP(B44,Atleti!A$2:H$999,8,FALSE))</f>
        <v>FIRENZE</v>
      </c>
    </row>
    <row r="45" spans="1:8" ht="12.75">
      <c r="A45" s="16">
        <v>0.4555555555562023</v>
      </c>
      <c r="B45" s="8">
        <v>328</v>
      </c>
      <c r="C45" t="str">
        <f>VLOOKUP(B45,Atleti!A$2:B$999,2,FALSE)</f>
        <v>BELLO FABIANO</v>
      </c>
      <c r="D45" s="41" t="str">
        <f>VLOOKUP(B45,Atleti!A$2:D$999,4,FALSE)</f>
        <v>A4</v>
      </c>
      <c r="E45" s="16">
        <f>A45-VLOOKUP(D45,Categorie!A$2:D$50,4,FALSE)</f>
        <v>0.059722222222869326</v>
      </c>
      <c r="F45" s="77" t="str">
        <f>VLOOKUP(B45,Atleti!A$2:F$999,6,FALSE)</f>
        <v>ASD BY BIKE</v>
      </c>
      <c r="G45" t="str">
        <f>VLOOKUP(B45,Atleti!A$2:G$999,7,FALSE)</f>
        <v>UISP</v>
      </c>
      <c r="H45" s="42" t="str">
        <f>T(VLOOKUP(B45,Atleti!A$2:H$999,8,FALSE))</f>
        <v>EMPOLI - VALDELSA</v>
      </c>
    </row>
    <row r="46" spans="1:8" ht="12.75">
      <c r="A46" s="16">
        <v>0.45557870370248565</v>
      </c>
      <c r="B46" s="8">
        <v>329</v>
      </c>
      <c r="C46" t="str">
        <f>VLOOKUP(B46,Atleti!A$2:B$999,2,FALSE)</f>
        <v>VALLERI WALTER</v>
      </c>
      <c r="D46" s="41" t="str">
        <f>VLOOKUP(B46,Atleti!A$2:D$999,4,FALSE)</f>
        <v>A4</v>
      </c>
      <c r="E46" s="16">
        <f>A46-VLOOKUP(D46,Categorie!A$2:D$50,4,FALSE)</f>
        <v>0.05974537036915267</v>
      </c>
      <c r="F46" s="77" t="str">
        <f>VLOOKUP(B46,Atleti!A$2:F$999,6,FALSE)</f>
        <v>A.S. D. CICLISSIMO BIKE</v>
      </c>
      <c r="G46" t="str">
        <f>VLOOKUP(B46,Atleti!A$2:G$999,7,FALSE)</f>
        <v>UISP</v>
      </c>
      <c r="H46" s="42" t="str">
        <f>T(VLOOKUP(B46,Atleti!A$2:H$999,8,FALSE))</f>
        <v>FIRENZE</v>
      </c>
    </row>
    <row r="47" spans="1:8" ht="12.75">
      <c r="A47" s="16">
        <v>0.455601851848769</v>
      </c>
      <c r="B47" s="8">
        <v>309</v>
      </c>
      <c r="C47" t="str">
        <f>VLOOKUP(B47,Atleti!A$2:B$999,2,FALSE)</f>
        <v>NICCHI RICCARDO</v>
      </c>
      <c r="D47" s="41" t="str">
        <f>VLOOKUP(B47,Atleti!A$2:D$999,4,FALSE)</f>
        <v>A4</v>
      </c>
      <c r="E47" s="16">
        <f>A47-VLOOKUP(D47,Categorie!A$2:D$50,4,FALSE)</f>
        <v>0.05976851851543602</v>
      </c>
      <c r="F47" s="77" t="str">
        <f>VLOOKUP(B47,Atleti!A$2:F$999,6,FALSE)</f>
        <v>TEAM PROBIKE A.S.D.</v>
      </c>
      <c r="G47" t="str">
        <f>VLOOKUP(B47,Atleti!A$2:G$999,7,FALSE)</f>
        <v>UISP</v>
      </c>
      <c r="H47" s="42" t="str">
        <f>T(VLOOKUP(B47,Atleti!A$2:H$999,8,FALSE))</f>
        <v>FIRENZE</v>
      </c>
    </row>
    <row r="48" spans="1:8" ht="12.75">
      <c r="A48" s="16">
        <v>0.4556250000023283</v>
      </c>
      <c r="B48" s="8">
        <v>326</v>
      </c>
      <c r="C48" t="str">
        <f>VLOOKUP(B48,Atleti!A$2:B$999,2,FALSE)</f>
        <v>RAGIONIERI GIANNI</v>
      </c>
      <c r="D48" s="41" t="str">
        <f>VLOOKUP(B48,Atleti!A$2:D$999,4,FALSE)</f>
        <v>A4</v>
      </c>
      <c r="E48" s="16">
        <f>A48-VLOOKUP(D48,Categorie!A$2:D$50,4,FALSE)</f>
        <v>0.059791666668995325</v>
      </c>
      <c r="F48" s="77" t="str">
        <f>VLOOKUP(B48,Atleti!A$2:F$999,6,FALSE)</f>
        <v>A.C.D.BICISPORTEAM FIRENZE</v>
      </c>
      <c r="G48" t="str">
        <f>VLOOKUP(B48,Atleti!A$2:G$999,7,FALSE)</f>
        <v>UISP</v>
      </c>
      <c r="H48" s="42" t="str">
        <f>T(VLOOKUP(B48,Atleti!A$2:H$999,8,FALSE))</f>
        <v>FIRENZE</v>
      </c>
    </row>
    <row r="49" spans="1:8" ht="12.75">
      <c r="A49" s="16">
        <v>0.45564814814861165</v>
      </c>
      <c r="B49" s="8">
        <v>315</v>
      </c>
      <c r="C49" t="str">
        <f>VLOOKUP(B49,Atleti!A$2:B$999,2,FALSE)</f>
        <v>COPPINI LUCA</v>
      </c>
      <c r="D49" s="41" t="str">
        <f>VLOOKUP(B49,Atleti!A$2:D$999,4,FALSE)</f>
        <v>A4</v>
      </c>
      <c r="E49" s="16">
        <f>A49-VLOOKUP(D49,Categorie!A$2:D$50,4,FALSE)</f>
        <v>0.05981481481527867</v>
      </c>
      <c r="F49" s="77" t="str">
        <f>VLOOKUP(B49,Atleti!A$2:F$999,6,FALSE)</f>
        <v>UISP COMITATO TERRITORIALE PRATO</v>
      </c>
      <c r="G49" t="str">
        <f>VLOOKUP(B49,Atleti!A$2:G$999,7,FALSE)</f>
        <v>UISP</v>
      </c>
      <c r="H49" s="42" t="str">
        <f>T(VLOOKUP(B49,Atleti!A$2:H$999,8,FALSE))</f>
        <v>PRATO</v>
      </c>
    </row>
    <row r="50" spans="1:8" ht="12.75">
      <c r="A50" s="16">
        <v>0.4556597222253913</v>
      </c>
      <c r="B50" s="8">
        <v>325</v>
      </c>
      <c r="C50" t="str">
        <f>VLOOKUP(B50,Atleti!A$2:B$999,2,FALSE)</f>
        <v>MESSERI ENRICO</v>
      </c>
      <c r="D50" s="41" t="str">
        <f>VLOOKUP(B50,Atleti!A$2:D$999,4,FALSE)</f>
        <v>A4</v>
      </c>
      <c r="E50" s="16">
        <f>A50-VLOOKUP(D50,Categorie!A$2:D$50,4,FALSE)</f>
        <v>0.059826388892058324</v>
      </c>
      <c r="F50" s="77" t="str">
        <f>VLOOKUP(B50,Atleti!A$2:F$999,6,FALSE)</f>
        <v>TUTTO BIKE TEAM KONA</v>
      </c>
      <c r="G50" t="str">
        <f>VLOOKUP(B50,Atleti!A$2:G$999,7,FALSE)</f>
        <v>UISP</v>
      </c>
      <c r="H50" s="42" t="str">
        <f>T(VLOOKUP(B50,Atleti!A$2:H$999,8,FALSE))</f>
        <v>FIRENZE</v>
      </c>
    </row>
    <row r="51" spans="1:8" ht="12.75">
      <c r="A51" s="16">
        <v>0.45568287037167465</v>
      </c>
      <c r="B51" s="8">
        <v>321</v>
      </c>
      <c r="C51" t="str">
        <f>VLOOKUP(B51,Atleti!A$2:B$999,2,FALSE)</f>
        <v>ALFONSI GIANCARLO</v>
      </c>
      <c r="D51" s="41" t="str">
        <f>VLOOKUP(B51,Atleti!A$2:D$999,4,FALSE)</f>
        <v>A4</v>
      </c>
      <c r="E51" s="16">
        <f>A51-VLOOKUP(D51,Categorie!A$2:D$50,4,FALSE)</f>
        <v>0.05984953703834167</v>
      </c>
      <c r="F51" s="77" t="str">
        <f>VLOOKUP(B51,Atleti!A$2:F$999,6,FALSE)</f>
        <v>TUTTINBICI ASD</v>
      </c>
      <c r="G51" t="str">
        <f>VLOOKUP(B51,Atleti!A$2:G$999,7,FALSE)</f>
        <v>UISP</v>
      </c>
      <c r="H51" s="42" t="str">
        <f>T(VLOOKUP(B51,Atleti!A$2:H$999,8,FALSE))</f>
        <v>FIRENZE</v>
      </c>
    </row>
    <row r="52" spans="1:8" ht="12.75">
      <c r="A52" s="16">
        <v>0.455706018517958</v>
      </c>
      <c r="B52" s="8">
        <v>327</v>
      </c>
      <c r="C52" t="str">
        <f>VLOOKUP(B52,Atleti!A$2:B$999,2,FALSE)</f>
        <v>PAZZAGLIA LUCIANO</v>
      </c>
      <c r="D52" s="41" t="str">
        <f>VLOOKUP(B52,Atleti!A$2:D$999,4,FALSE)</f>
        <v>A4</v>
      </c>
      <c r="E52" s="16">
        <f>A52-VLOOKUP(D52,Categorie!A$2:D$50,4,FALSE)</f>
        <v>0.05987268518462502</v>
      </c>
      <c r="F52" s="77" t="str">
        <f>VLOOKUP(B52,Atleti!A$2:F$999,6,FALSE)</f>
        <v>ASD GRIP CASTELFIORENTINO</v>
      </c>
      <c r="G52" t="str">
        <f>VLOOKUP(B52,Atleti!A$2:G$999,7,FALSE)</f>
        <v>UISP</v>
      </c>
      <c r="H52" s="42" t="str">
        <f>T(VLOOKUP(B52,Atleti!A$2:H$999,8,FALSE))</f>
        <v>EMPOLI - VALDELSA</v>
      </c>
    </row>
    <row r="53" spans="1:8" ht="12.75">
      <c r="A53" s="16">
        <v>0.45584490741021</v>
      </c>
      <c r="B53" s="8">
        <v>323</v>
      </c>
      <c r="C53" t="str">
        <f>VLOOKUP(B53,Atleti!A$2:B$999,2,FALSE)</f>
        <v>SACCHINI STEFANO</v>
      </c>
      <c r="D53" s="41" t="str">
        <f>VLOOKUP(B53,Atleti!A$2:D$999,4,FALSE)</f>
        <v>A4</v>
      </c>
      <c r="E53" s="16">
        <f>A53-VLOOKUP(D53,Categorie!A$2:D$50,4,FALSE)</f>
        <v>0.06001157407687702</v>
      </c>
      <c r="F53" s="77" t="str">
        <f>VLOOKUP(B53,Atleti!A$2:F$999,6,FALSE)</f>
        <v>A.S.D. MTB CLUB CECINA</v>
      </c>
      <c r="G53" t="str">
        <f>VLOOKUP(B53,Atleti!A$2:G$999,7,FALSE)</f>
        <v>UISP</v>
      </c>
      <c r="H53" s="42" t="str">
        <f>T(VLOOKUP(B53,Atleti!A$2:H$999,8,FALSE))</f>
        <v>VAL DI CECINA</v>
      </c>
    </row>
    <row r="54" spans="1:8" ht="12.75">
      <c r="A54" s="16">
        <v>0.4579166666662786</v>
      </c>
      <c r="B54" s="8">
        <v>313</v>
      </c>
      <c r="C54" t="str">
        <f>VLOOKUP(B54,Atleti!A$2:B$999,2,FALSE)</f>
        <v>D'AMORE MARIO</v>
      </c>
      <c r="D54" s="41" t="str">
        <f>VLOOKUP(B54,Atleti!A$2:D$999,4,FALSE)</f>
        <v>A4</v>
      </c>
      <c r="E54" s="16">
        <f>A54-VLOOKUP(D54,Categorie!A$2:D$50,4,FALSE)</f>
        <v>0.062083333332945634</v>
      </c>
      <c r="F54" s="77" t="str">
        <f>VLOOKUP(B54,Atleti!A$2:F$999,6,FALSE)</f>
        <v>TUTTINBICI ASD</v>
      </c>
      <c r="G54" t="str">
        <f>VLOOKUP(B54,Atleti!A$2:G$999,7,FALSE)</f>
        <v>UISP</v>
      </c>
      <c r="H54" s="42" t="str">
        <f>T(VLOOKUP(B54,Atleti!A$2:H$999,8,FALSE))</f>
        <v>FIRENZE</v>
      </c>
    </row>
    <row r="55" spans="1:8" ht="12.75">
      <c r="A55" s="16">
        <v>0.4579513888893416</v>
      </c>
      <c r="B55" s="8">
        <v>316</v>
      </c>
      <c r="C55" t="str">
        <f>VLOOKUP(B55,Atleti!A$2:B$999,2,FALSE)</f>
        <v>VANNETTI STEFANO</v>
      </c>
      <c r="D55" s="41" t="str">
        <f>VLOOKUP(B55,Atleti!A$2:D$999,4,FALSE)</f>
        <v>A4</v>
      </c>
      <c r="E55" s="16">
        <f>A55-VLOOKUP(D55,Categorie!A$2:D$50,4,FALSE)</f>
        <v>0.06211805555600863</v>
      </c>
      <c r="F55" s="77" t="str">
        <f>VLOOKUP(B55,Atleti!A$2:F$999,6,FALSE)</f>
        <v>BIKESTORES RACING TEAM</v>
      </c>
      <c r="G55" t="str">
        <f>VLOOKUP(B55,Atleti!A$2:G$999,7,FALSE)</f>
        <v>FCI</v>
      </c>
      <c r="H55" s="42">
        <f>T(VLOOKUP(B55,Atleti!A$2:H$999,8,FALSE))</f>
      </c>
    </row>
    <row r="56" spans="1:8" ht="12.75">
      <c r="A56" s="16">
        <v>0.45975694444496185</v>
      </c>
      <c r="B56" s="8">
        <v>324</v>
      </c>
      <c r="C56" t="str">
        <f>VLOOKUP(B56,Atleti!A$2:B$999,2,FALSE)</f>
        <v>DEL CORSO GINO</v>
      </c>
      <c r="D56" s="41" t="str">
        <f>VLOOKUP(B56,Atleti!A$2:D$999,4,FALSE)</f>
        <v>A4</v>
      </c>
      <c r="E56" s="16">
        <f>A56-VLOOKUP(D56,Categorie!A$2:D$50,4,FALSE)</f>
        <v>0.06392361111162886</v>
      </c>
      <c r="F56" s="77" t="str">
        <f>VLOOKUP(B56,Atleti!A$2:F$999,6,FALSE)</f>
        <v>CICLI PUCCINELLI</v>
      </c>
      <c r="G56" t="str">
        <f>VLOOKUP(B56,Atleti!A$2:G$999,7,FALSE)</f>
        <v>UISP</v>
      </c>
      <c r="H56" s="42" t="str">
        <f>T(VLOOKUP(B56,Atleti!A$2:H$999,8,FALSE))</f>
        <v>VALDERA</v>
      </c>
    </row>
    <row r="57" spans="1:8" ht="12.75">
      <c r="A57" s="16">
        <v>0.4598842592604342</v>
      </c>
      <c r="B57" s="8">
        <v>406</v>
      </c>
      <c r="C57" t="str">
        <f>VLOOKUP(B57,Atleti!A$2:B$999,2,FALSE)</f>
        <v>GALEOTTI ROBERTO</v>
      </c>
      <c r="D57" s="41" t="str">
        <f>VLOOKUP(B57,Atleti!A$2:D$999,4,FALSE)</f>
        <v>A5</v>
      </c>
      <c r="E57" s="16">
        <f>A57-VLOOKUP(D57,Categorie!A$2:D$50,4,FALSE)</f>
        <v>0.06405092592710121</v>
      </c>
      <c r="F57" s="77" t="str">
        <f>VLOOKUP(B57,Atleti!A$2:F$999,6,FALSE)</f>
        <v>TUTTO BIKE TEAM KONA</v>
      </c>
      <c r="G57" t="str">
        <f>VLOOKUP(B57,Atleti!A$2:G$999,7,FALSE)</f>
        <v>UISP</v>
      </c>
      <c r="H57" s="42" t="str">
        <f>T(VLOOKUP(B57,Atleti!A$2:H$999,8,FALSE))</f>
        <v>FIRENZE</v>
      </c>
    </row>
    <row r="58" spans="1:8" ht="12.75">
      <c r="A58" s="16">
        <v>0.45990740740671754</v>
      </c>
      <c r="B58" s="8">
        <v>411</v>
      </c>
      <c r="C58" t="str">
        <f>VLOOKUP(B58,Atleti!A$2:B$999,2,FALSE)</f>
        <v>D'AMBROSI GUGLIELMO</v>
      </c>
      <c r="D58" s="41" t="str">
        <f>VLOOKUP(B58,Atleti!A$2:D$999,4,FALSE)</f>
        <v>A5</v>
      </c>
      <c r="E58" s="16">
        <f>A58-VLOOKUP(D58,Categorie!A$2:D$50,4,FALSE)</f>
        <v>0.06407407407338456</v>
      </c>
      <c r="F58" s="77" t="str">
        <f>VLOOKUP(B58,Atleti!A$2:F$999,6,FALSE)</f>
        <v>A.S. VIGILI DEL FUOCO O. RUINI</v>
      </c>
      <c r="G58" t="str">
        <f>VLOOKUP(B58,Atleti!A$2:G$999,7,FALSE)</f>
        <v>UISP</v>
      </c>
      <c r="H58" s="42" t="str">
        <f>T(VLOOKUP(B58,Atleti!A$2:H$999,8,FALSE))</f>
        <v>FIRENZE</v>
      </c>
    </row>
    <row r="59" spans="1:8" ht="12.75">
      <c r="A59" s="16">
        <v>0.4599305555530009</v>
      </c>
      <c r="B59" s="8">
        <v>408</v>
      </c>
      <c r="C59" t="str">
        <f>VLOOKUP(B59,Atleti!A$2:B$999,2,FALSE)</f>
        <v>PRIMANTI GIORGIO</v>
      </c>
      <c r="D59" s="41" t="str">
        <f>VLOOKUP(B59,Atleti!A$2:D$999,4,FALSE)</f>
        <v>A5</v>
      </c>
      <c r="E59" s="16">
        <f>A59-VLOOKUP(D59,Categorie!A$2:D$50,4,FALSE)</f>
        <v>0.0640972222196679</v>
      </c>
      <c r="F59" s="77" t="str">
        <f>VLOOKUP(B59,Atleti!A$2:F$999,6,FALSE)</f>
        <v>A.S.D. BICIPEDIA</v>
      </c>
      <c r="G59" t="str">
        <f>VLOOKUP(B59,Atleti!A$2:G$999,7,FALSE)</f>
        <v>UISP</v>
      </c>
      <c r="H59" s="42" t="str">
        <f>T(VLOOKUP(B59,Atleti!A$2:H$999,8,FALSE))</f>
        <v>FIRENZE</v>
      </c>
    </row>
    <row r="60" spans="1:8" ht="12.75">
      <c r="A60" s="16">
        <v>0.4599537037065602</v>
      </c>
      <c r="B60" s="8">
        <v>409</v>
      </c>
      <c r="C60" t="str">
        <f>VLOOKUP(B60,Atleti!A$2:B$999,2,FALSE)</f>
        <v>ANERBI SERGIO</v>
      </c>
      <c r="D60" s="41" t="str">
        <f>VLOOKUP(B60,Atleti!A$2:D$999,4,FALSE)</f>
        <v>A5</v>
      </c>
      <c r="E60" s="16">
        <f>A60-VLOOKUP(D60,Categorie!A$2:D$50,4,FALSE)</f>
        <v>0.06412037037322721</v>
      </c>
      <c r="F60" s="77" t="str">
        <f>VLOOKUP(B60,Atleti!A$2:F$999,6,FALSE)</f>
        <v>MANILA BIKE TEAM PROFESSIONAL A.S.D.</v>
      </c>
      <c r="G60" t="str">
        <f>VLOOKUP(B60,Atleti!A$2:G$999,7,FALSE)</f>
        <v>UISP</v>
      </c>
      <c r="H60" s="42" t="str">
        <f>T(VLOOKUP(B60,Atleti!A$2:H$999,8,FALSE))</f>
        <v>FIRENZE</v>
      </c>
    </row>
    <row r="61" spans="1:8" ht="12.75">
      <c r="A61" s="16">
        <v>0.46002314814541023</v>
      </c>
      <c r="B61" s="8">
        <v>410</v>
      </c>
      <c r="C61" t="str">
        <f>VLOOKUP(B61,Atleti!A$2:B$999,2,FALSE)</f>
        <v>GORI PAOLO</v>
      </c>
      <c r="D61" s="41" t="str">
        <f>VLOOKUP(B61,Atleti!A$2:D$999,4,FALSE)</f>
        <v>A5</v>
      </c>
      <c r="E61" s="16">
        <f>A61-VLOOKUP(D61,Categorie!A$2:D$50,4,FALSE)</f>
        <v>0.06418981481207725</v>
      </c>
      <c r="F61" s="77" t="str">
        <f>VLOOKUP(B61,Atleti!A$2:F$999,6,FALSE)</f>
        <v>TUTTINBICI ASD</v>
      </c>
      <c r="G61" t="str">
        <f>VLOOKUP(B61,Atleti!A$2:G$999,7,FALSE)</f>
        <v>UISP</v>
      </c>
      <c r="H61" s="42" t="str">
        <f>T(VLOOKUP(B61,Atleti!A$2:H$999,8,FALSE))</f>
        <v>FIRENZE</v>
      </c>
    </row>
    <row r="62" spans="1:8" ht="12.75">
      <c r="A62" s="16">
        <v>0.46004629629896954</v>
      </c>
      <c r="B62" s="8">
        <v>501</v>
      </c>
      <c r="C62" t="str">
        <f>VLOOKUP(B62,Atleti!A$2:B$999,2,FALSE)</f>
        <v>BALDI JONATHAN</v>
      </c>
      <c r="D62" s="41" t="str">
        <f>VLOOKUP(B62,Atleti!A$2:D$999,4,FALSE)</f>
        <v>GB</v>
      </c>
      <c r="E62" s="16">
        <f>A62-VLOOKUP(D62,Categorie!A$2:D$50,4,FALSE)</f>
        <v>0.06421296296563622</v>
      </c>
      <c r="F62" s="77" t="str">
        <f>VLOOKUP(B62,Atleti!A$2:F$999,6,FALSE)</f>
        <v>A.S. D. CICLISSIMO BIKE</v>
      </c>
      <c r="G62" t="str">
        <f>VLOOKUP(B62,Atleti!A$2:G$999,7,FALSE)</f>
        <v>UISP</v>
      </c>
      <c r="H62" s="42" t="str">
        <f>T(VLOOKUP(B62,Atleti!A$2:H$999,8,FALSE))</f>
        <v>FIRENZE</v>
      </c>
    </row>
    <row r="63" spans="1:8" ht="12.75">
      <c r="A63" s="16">
        <v>0.4600694444452529</v>
      </c>
      <c r="B63" s="8">
        <v>504</v>
      </c>
      <c r="C63" t="str">
        <f>VLOOKUP(B63,Atleti!A$2:B$999,2,FALSE)</f>
        <v>RICOTTA SIMONE</v>
      </c>
      <c r="D63" s="41" t="str">
        <f>VLOOKUP(B63,Atleti!A$2:D$999,4,FALSE)</f>
        <v>GB</v>
      </c>
      <c r="E63" s="16">
        <f>A63-VLOOKUP(D63,Categorie!A$2:D$50,4,FALSE)</f>
        <v>0.06423611111191957</v>
      </c>
      <c r="F63" s="77" t="str">
        <f>VLOOKUP(B63,Atleti!A$2:F$999,6,FALSE)</f>
        <v>ASD BY BIKE</v>
      </c>
      <c r="G63" t="str">
        <f>VLOOKUP(B63,Atleti!A$2:G$999,7,FALSE)</f>
        <v>UISP</v>
      </c>
      <c r="H63" s="42" t="str">
        <f>T(VLOOKUP(B63,Atleti!A$2:H$999,8,FALSE))</f>
        <v>EMPOLI - VALDELSA</v>
      </c>
    </row>
    <row r="64" spans="1:8" ht="12.75">
      <c r="A64" s="16">
        <v>0.46009259259153623</v>
      </c>
      <c r="B64" s="8">
        <v>503</v>
      </c>
      <c r="C64" t="str">
        <f>VLOOKUP(B64,Atleti!A$2:B$999,2,FALSE)</f>
        <v>LARI ALESSANDRO</v>
      </c>
      <c r="D64" s="41" t="str">
        <f>VLOOKUP(B64,Atleti!A$2:D$999,4,FALSE)</f>
        <v>GB</v>
      </c>
      <c r="E64" s="16">
        <f>A64-VLOOKUP(D64,Categorie!A$2:D$50,4,FALSE)</f>
        <v>0.06425925925820292</v>
      </c>
      <c r="F64" s="77" t="str">
        <f>VLOOKUP(B64,Atleti!A$2:F$999,6,FALSE)</f>
        <v>G.S. TRE EMME A.S.D.</v>
      </c>
      <c r="G64" t="str">
        <f>VLOOKUP(B64,Atleti!A$2:G$999,7,FALSE)</f>
        <v>UISP</v>
      </c>
      <c r="H64" s="42" t="str">
        <f>T(VLOOKUP(B64,Atleti!A$2:H$999,8,FALSE))</f>
        <v>FIRENZE</v>
      </c>
    </row>
    <row r="65" spans="1:8" ht="12.75">
      <c r="A65" s="16">
        <v>0.4601157407378196</v>
      </c>
      <c r="B65" s="8">
        <v>502</v>
      </c>
      <c r="C65" t="str">
        <f>VLOOKUP(B65,Atleti!A$2:B$999,2,FALSE)</f>
        <v>LAVAGNINI LEONARDO</v>
      </c>
      <c r="D65" s="41" t="str">
        <f>VLOOKUP(B65,Atleti!A$2:D$999,4,FALSE)</f>
        <v>GB</v>
      </c>
      <c r="E65" s="16">
        <f>A65-VLOOKUP(D65,Categorie!A$2:D$50,4,FALSE)</f>
        <v>0.06428240740448626</v>
      </c>
      <c r="F65" s="77" t="str">
        <f>VLOOKUP(B65,Atleti!A$2:F$999,6,FALSE)</f>
        <v>TEAM PROBIKE A.S.D.</v>
      </c>
      <c r="G65" t="str">
        <f>VLOOKUP(B65,Atleti!A$2:G$999,7,FALSE)</f>
        <v>UISP</v>
      </c>
      <c r="H65" s="42" t="str">
        <f>T(VLOOKUP(B65,Atleti!A$2:H$999,8,FALSE))</f>
        <v>FIRENZE</v>
      </c>
    </row>
    <row r="66" spans="1:8" ht="12.75">
      <c r="A66" s="16">
        <v>0.4601388888913789</v>
      </c>
      <c r="B66" s="8">
        <v>629</v>
      </c>
      <c r="C66" t="str">
        <f>VLOOKUP(B66,Atleti!A$2:B$999,2,FALSE)</f>
        <v>CHIARAVALLI BERNARDO</v>
      </c>
      <c r="D66" s="41" t="str">
        <f>VLOOKUP(B66,Atleti!A$2:D$999,4,FALSE)</f>
        <v>GA</v>
      </c>
      <c r="E66" s="16">
        <f>A66-VLOOKUP(D66,Categorie!A$2:D$50,4,FALSE)</f>
        <v>0.0643055555580459</v>
      </c>
      <c r="F66" s="77" t="str">
        <f>VLOOKUP(B66,Atleti!A$2:F$999,6,FALSE)</f>
        <v>A.S. D. CICLISSIMO BIKE</v>
      </c>
      <c r="G66" t="str">
        <f>VLOOKUP(B66,Atleti!A$2:G$999,7,FALSE)</f>
        <v>UISP</v>
      </c>
      <c r="H66" s="42" t="str">
        <f>T(VLOOKUP(B66,Atleti!A$2:H$999,8,FALSE))</f>
        <v>FIRENZE</v>
      </c>
    </row>
    <row r="67" spans="1:8" ht="12.75">
      <c r="A67" s="16">
        <v>0.46016203703766223</v>
      </c>
      <c r="B67" s="8">
        <v>609</v>
      </c>
      <c r="C67" t="str">
        <f>VLOOKUP(B67,Atleti!A$2:B$999,2,FALSE)</f>
        <v>SALUCCI SAMUELE</v>
      </c>
      <c r="D67" s="41" t="str">
        <f>VLOOKUP(B67,Atleti!A$2:D$999,4,FALSE)</f>
        <v>GA</v>
      </c>
      <c r="E67" s="16">
        <f>A67-VLOOKUP(D67,Categorie!A$2:D$50,4,FALSE)</f>
        <v>0.06432870370432925</v>
      </c>
      <c r="F67" s="77" t="str">
        <f>VLOOKUP(B67,Atleti!A$2:F$999,6,FALSE)</f>
        <v>TUTTO BIKE TEAM KONA</v>
      </c>
      <c r="G67" t="str">
        <f>VLOOKUP(B67,Atleti!A$2:G$999,7,FALSE)</f>
        <v>UISP</v>
      </c>
      <c r="H67" s="42" t="str">
        <f>T(VLOOKUP(B67,Atleti!A$2:H$999,8,FALSE))</f>
        <v>FIRENZE</v>
      </c>
    </row>
    <row r="68" spans="1:8" ht="12.75">
      <c r="A68" s="16">
        <v>0.4601851851839456</v>
      </c>
      <c r="B68" s="8">
        <v>626</v>
      </c>
      <c r="C68" t="str">
        <f>VLOOKUP(B68,Atleti!A$2:B$999,2,FALSE)</f>
        <v>GIORGI ROBERTO</v>
      </c>
      <c r="D68" s="41" t="str">
        <f>VLOOKUP(B68,Atleti!A$2:D$999,4,FALSE)</f>
        <v>A6</v>
      </c>
      <c r="E68" s="16">
        <f>A68-VLOOKUP(D68,Categorie!A$2:D$50,4,FALSE)</f>
        <v>0.0643518518506126</v>
      </c>
      <c r="F68" s="77" t="str">
        <f>VLOOKUP(B68,Atleti!A$2:F$999,6,FALSE)</f>
        <v>A.S.D. CICLI TADDEI</v>
      </c>
      <c r="G68" t="str">
        <f>VLOOKUP(B68,Atleti!A$2:G$999,7,FALSE)</f>
        <v>UISP</v>
      </c>
      <c r="H68" s="42" t="str">
        <f>T(VLOOKUP(B68,Atleti!A$2:H$999,8,FALSE))</f>
        <v>ZONA DEL CUOIO</v>
      </c>
    </row>
    <row r="69" spans="1:8" ht="12.75">
      <c r="A69" s="16">
        <v>0.4602199074070086</v>
      </c>
      <c r="B69" s="8">
        <v>606</v>
      </c>
      <c r="C69" t="str">
        <f>VLOOKUP(B69,Atleti!A$2:B$999,2,FALSE)</f>
        <v>RIGACCI MARCO</v>
      </c>
      <c r="D69" s="41" t="str">
        <f>VLOOKUP(B69,Atleti!A$2:D$999,4,FALSE)</f>
        <v>GA</v>
      </c>
      <c r="E69" s="16">
        <f>A69-VLOOKUP(D69,Categorie!A$2:D$50,4,FALSE)</f>
        <v>0.0643865740736756</v>
      </c>
      <c r="F69" s="77" t="str">
        <f>VLOOKUP(B69,Atleti!A$2:F$999,6,FALSE)</f>
        <v>TEAM PROBIKE A.S.D.</v>
      </c>
      <c r="G69" t="str">
        <f>VLOOKUP(B69,Atleti!A$2:G$999,7,FALSE)</f>
        <v>UISP</v>
      </c>
      <c r="H69" s="42" t="str">
        <f>T(VLOOKUP(B69,Atleti!A$2:H$999,8,FALSE))</f>
        <v>FIRENZE</v>
      </c>
    </row>
    <row r="70" spans="1:8" ht="12.75">
      <c r="A70" s="16">
        <v>0.4602430555532919</v>
      </c>
      <c r="B70" s="8">
        <v>627</v>
      </c>
      <c r="C70" t="str">
        <f>VLOOKUP(B70,Atleti!A$2:B$999,2,FALSE)</f>
        <v>CAVICCHI ROMEO</v>
      </c>
      <c r="D70" s="41" t="str">
        <f>VLOOKUP(B70,Atleti!A$2:D$999,4,FALSE)</f>
        <v>A6</v>
      </c>
      <c r="E70" s="16">
        <f>A70-VLOOKUP(D70,Categorie!A$2:D$50,4,FALSE)</f>
        <v>0.06440972221995894</v>
      </c>
      <c r="F70" s="77" t="str">
        <f>VLOOKUP(B70,Atleti!A$2:F$999,6,FALSE)</f>
        <v>A.S. D. CICLISSIMO BIKE</v>
      </c>
      <c r="G70" t="str">
        <f>VLOOKUP(B70,Atleti!A$2:G$999,7,FALSE)</f>
        <v>UISP</v>
      </c>
      <c r="H70" s="42" t="str">
        <f>T(VLOOKUP(B70,Atleti!A$2:H$999,8,FALSE))</f>
        <v>FIRENZE</v>
      </c>
    </row>
    <row r="71" spans="1:8" ht="12.75">
      <c r="A71" s="16">
        <v>0.46026620370685123</v>
      </c>
      <c r="B71" s="8">
        <v>608</v>
      </c>
      <c r="C71" t="str">
        <f>VLOOKUP(B71,Atleti!A$2:B$999,2,FALSE)</f>
        <v>CARMAGNINI GIULIANO</v>
      </c>
      <c r="D71" s="41" t="str">
        <f>VLOOKUP(B71,Atleti!A$2:D$999,4,FALSE)</f>
        <v>A6</v>
      </c>
      <c r="E71" s="16">
        <f>A71-VLOOKUP(D71,Categorie!A$2:D$50,4,FALSE)</f>
        <v>0.06443287037351825</v>
      </c>
      <c r="F71" s="77" t="str">
        <f>VLOOKUP(B71,Atleti!A$2:F$999,6,FALSE)</f>
        <v>ASD GRIP CASTELFIORENTINO</v>
      </c>
      <c r="G71" t="str">
        <f>VLOOKUP(B71,Atleti!A$2:G$999,7,FALSE)</f>
        <v>UISP</v>
      </c>
      <c r="H71" s="42" t="str">
        <f>T(VLOOKUP(B71,Atleti!A$2:H$999,8,FALSE))</f>
        <v>EMPOLI - VALDELSA</v>
      </c>
    </row>
    <row r="72" spans="1:8" ht="12.75">
      <c r="A72" s="16">
        <v>0.46033564814570127</v>
      </c>
      <c r="B72" s="8">
        <v>612</v>
      </c>
      <c r="C72" t="str">
        <f>VLOOKUP(B72,Atleti!A$2:B$999,2,FALSE)</f>
        <v>GASTASINI ADRIANO</v>
      </c>
      <c r="D72" s="41" t="str">
        <f>VLOOKUP(B72,Atleti!A$2:D$999,4,FALSE)</f>
        <v>A6</v>
      </c>
      <c r="E72" s="16">
        <f>A72-VLOOKUP(D72,Categorie!A$2:D$50,4,FALSE)</f>
        <v>0.06450231481236829</v>
      </c>
      <c r="F72" s="77" t="str">
        <f>VLOOKUP(B72,Atleti!A$2:F$999,6,FALSE)</f>
        <v>ASD CICLOSOVIGLIANA</v>
      </c>
      <c r="G72" t="str">
        <f>VLOOKUP(B72,Atleti!A$2:G$999,7,FALSE)</f>
        <v>UISP</v>
      </c>
      <c r="H72" s="42" t="str">
        <f>T(VLOOKUP(B72,Atleti!A$2:H$999,8,FALSE))</f>
        <v>EMPOLI - VALDELSA</v>
      </c>
    </row>
    <row r="73" spans="1:8" ht="12.75">
      <c r="A73" s="16">
        <v>0.4603587962992606</v>
      </c>
      <c r="B73" s="8">
        <v>611</v>
      </c>
      <c r="C73" t="str">
        <f>VLOOKUP(B73,Atleti!A$2:B$999,2,FALSE)</f>
        <v>EREDI ELIA</v>
      </c>
      <c r="D73" s="41" t="str">
        <f>VLOOKUP(B73,Atleti!A$2:D$999,4,FALSE)</f>
        <v>GA</v>
      </c>
      <c r="E73" s="16">
        <f>A73-VLOOKUP(D73,Categorie!A$2:D$50,4,FALSE)</f>
        <v>0.0645254629659276</v>
      </c>
      <c r="F73" s="77" t="str">
        <f>VLOOKUP(B73,Atleti!A$2:F$999,6,FALSE)</f>
        <v>TUTTO BIKE TEAM KONA</v>
      </c>
      <c r="G73" t="str">
        <f>VLOOKUP(B73,Atleti!A$2:G$999,7,FALSE)</f>
        <v>UISP</v>
      </c>
      <c r="H73" s="42" t="str">
        <f>T(VLOOKUP(B73,Atleti!A$2:H$999,8,FALSE))</f>
        <v>FIRENZE</v>
      </c>
    </row>
    <row r="74" spans="1:8" ht="12.75">
      <c r="A74" s="16">
        <v>0.4603935185150476</v>
      </c>
      <c r="B74" s="8">
        <v>623</v>
      </c>
      <c r="C74" t="str">
        <f>VLOOKUP(B74,Atleti!A$2:B$999,2,FALSE)</f>
        <v>DAGHINI CHRISTIAN</v>
      </c>
      <c r="D74" s="41" t="str">
        <f>VLOOKUP(B74,Atleti!A$2:D$999,4,FALSE)</f>
        <v>GA</v>
      </c>
      <c r="E74" s="16">
        <f>A74-VLOOKUP(D74,Categorie!A$2:D$50,4,FALSE)</f>
        <v>0.06456018518171464</v>
      </c>
      <c r="F74" s="77" t="str">
        <f>VLOOKUP(B74,Atleti!A$2:F$999,6,FALSE)</f>
        <v>TUTTINBICI ASD</v>
      </c>
      <c r="G74" t="str">
        <f>VLOOKUP(B74,Atleti!A$2:G$999,7,FALSE)</f>
        <v>UISP</v>
      </c>
      <c r="H74" s="42" t="str">
        <f>T(VLOOKUP(B74,Atleti!A$2:H$999,8,FALSE))</f>
        <v>FIRENZE</v>
      </c>
    </row>
    <row r="75" spans="1:8" ht="12.75">
      <c r="A75" s="16">
        <v>0.4604166666686069</v>
      </c>
      <c r="B75" s="8">
        <v>621</v>
      </c>
      <c r="C75" t="str">
        <f>VLOOKUP(B75,Atleti!A$2:B$999,2,FALSE)</f>
        <v>VIANI BARBARA</v>
      </c>
      <c r="D75" s="41" t="str">
        <f>VLOOKUP(B75,Atleti!A$2:D$999,4,FALSE)</f>
        <v>W</v>
      </c>
      <c r="E75" s="16">
        <f>A75-VLOOKUP(D75,Categorie!A$2:D$50,4,FALSE)</f>
        <v>0.06458333333527394</v>
      </c>
      <c r="F75" s="77" t="str">
        <f>VLOOKUP(B75,Atleti!A$2:F$999,6,FALSE)</f>
        <v>BICIDEA MONTALLESE</v>
      </c>
      <c r="G75" t="str">
        <f>VLOOKUP(B75,Atleti!A$2:G$999,7,FALSE)</f>
        <v>FCI</v>
      </c>
      <c r="H75" s="42">
        <f>T(VLOOKUP(B75,Atleti!A$2:H$999,8,FALSE))</f>
      </c>
    </row>
    <row r="76" spans="1:8" ht="12.75">
      <c r="A76" s="16">
        <v>0.4604513888916699</v>
      </c>
      <c r="B76" s="8">
        <v>622</v>
      </c>
      <c r="C76" t="str">
        <f>VLOOKUP(B76,Atleti!A$2:B$999,2,FALSE)</f>
        <v>VISCONTI ROCCO</v>
      </c>
      <c r="D76" s="41" t="str">
        <f>VLOOKUP(B76,Atleti!A$2:D$999,4,FALSE)</f>
        <v>A6</v>
      </c>
      <c r="E76" s="16">
        <f>A76-VLOOKUP(D76,Categorie!A$2:D$50,4,FALSE)</f>
        <v>0.06461805555833694</v>
      </c>
      <c r="F76" s="77" t="str">
        <f>VLOOKUP(B76,Atleti!A$2:F$999,6,FALSE)</f>
        <v>A.S. D. CICLISSIMO BIKE</v>
      </c>
      <c r="G76" t="str">
        <f>VLOOKUP(B76,Atleti!A$2:G$999,7,FALSE)</f>
        <v>UISP</v>
      </c>
      <c r="H76" s="42" t="str">
        <f>T(VLOOKUP(B76,Atleti!A$2:H$999,8,FALSE))</f>
        <v>FIRENZE</v>
      </c>
    </row>
    <row r="77" spans="1:8" ht="12.75">
      <c r="A77" s="16">
        <v>0.4604861111147329</v>
      </c>
      <c r="B77" s="8">
        <v>624</v>
      </c>
      <c r="C77" t="str">
        <f>VLOOKUP(B77,Atleti!A$2:B$999,2,FALSE)</f>
        <v>PRIZZI LEONARDO</v>
      </c>
      <c r="D77" s="41" t="str">
        <f>VLOOKUP(B77,Atleti!A$2:D$999,4,FALSE)</f>
        <v>GA</v>
      </c>
      <c r="E77" s="16">
        <f>A77-VLOOKUP(D77,Categorie!A$2:D$50,4,FALSE)</f>
        <v>0.06465277778139994</v>
      </c>
      <c r="F77" s="77" t="str">
        <f>VLOOKUP(B77,Atleti!A$2:F$999,6,FALSE)</f>
        <v>S.S.AQUILA GANZAROLI</v>
      </c>
      <c r="G77" t="str">
        <f>VLOOKUP(B77,Atleti!A$2:G$999,7,FALSE)</f>
        <v>FCI</v>
      </c>
      <c r="H77" s="42">
        <f>T(VLOOKUP(B77,Atleti!A$2:H$999,8,FALSE))</f>
      </c>
    </row>
    <row r="78" spans="1:8" ht="12.75">
      <c r="A78" s="16">
        <v>0.4605324074072996</v>
      </c>
      <c r="B78" s="8">
        <v>628</v>
      </c>
      <c r="C78" t="str">
        <f>VLOOKUP(B78,Atleti!A$2:B$999,2,FALSE)</f>
        <v>ACCIAI FEDERICO</v>
      </c>
      <c r="D78" s="41" t="str">
        <f>VLOOKUP(B78,Atleti!A$2:D$999,4,FALSE)</f>
        <v>GA</v>
      </c>
      <c r="E78" s="16">
        <f>A78-VLOOKUP(D78,Categorie!A$2:D$50,4,FALSE)</f>
        <v>0.06469907407396663</v>
      </c>
      <c r="F78" s="77" t="str">
        <f>VLOOKUP(B78,Atleti!A$2:F$999,6,FALSE)</f>
        <v>TEAM PROBIKE A.S.D.</v>
      </c>
      <c r="G78" t="str">
        <f>VLOOKUP(B78,Atleti!A$2:G$999,7,FALSE)</f>
        <v>UISP</v>
      </c>
      <c r="H78" s="42" t="str">
        <f>T(VLOOKUP(B78,Atleti!A$2:H$999,8,FALSE))</f>
        <v>FIRENZE</v>
      </c>
    </row>
    <row r="79" spans="1:8" ht="12.75">
      <c r="A79" s="16">
        <v>0.4617592592621804</v>
      </c>
      <c r="B79" s="8">
        <v>625</v>
      </c>
      <c r="C79" t="str">
        <f>VLOOKUP(B79,Atleti!A$2:B$999,2,FALSE)</f>
        <v>SABATINI LAURA</v>
      </c>
      <c r="D79" s="41" t="str">
        <f>VLOOKUP(B79,Atleti!A$2:D$999,4,FALSE)</f>
        <v>W</v>
      </c>
      <c r="E79" s="16">
        <f>A79-VLOOKUP(D79,Categorie!A$2:D$50,4,FALSE)</f>
        <v>0.06592592592884744</v>
      </c>
      <c r="F79" s="77" t="str">
        <f>VLOOKUP(B79,Atleti!A$2:F$999,6,FALSE)</f>
        <v>A.S. D. CICLISSIMO BIKE</v>
      </c>
      <c r="G79" t="str">
        <f>VLOOKUP(B79,Atleti!A$2:G$999,7,FALSE)</f>
        <v>UISP</v>
      </c>
      <c r="H79" s="42" t="str">
        <f>T(VLOOKUP(B79,Atleti!A$2:H$999,8,FALSE))</f>
        <v>FIRENZE</v>
      </c>
    </row>
    <row r="80" spans="1:8" ht="12.75">
      <c r="A80" s="16">
        <v>0.4618055555547471</v>
      </c>
      <c r="B80" s="8">
        <v>619</v>
      </c>
      <c r="C80" t="str">
        <f>VLOOKUP(B80,Atleti!A$2:B$999,2,FALSE)</f>
        <v>NAPOLITANO SARA</v>
      </c>
      <c r="D80" s="41" t="str">
        <f>VLOOKUP(B80,Atleti!A$2:D$999,4,FALSE)</f>
        <v>W</v>
      </c>
      <c r="E80" s="16">
        <f>A80-VLOOKUP(D80,Categorie!A$2:D$50,4,FALSE)</f>
        <v>0.06597222222141413</v>
      </c>
      <c r="F80" s="77" t="str">
        <f>VLOOKUP(B80,Atleti!A$2:F$999,6,FALSE)</f>
        <v>A.S. D. CICLISSIMO BIKE</v>
      </c>
      <c r="G80" t="str">
        <f>VLOOKUP(B80,Atleti!A$2:G$999,7,FALSE)</f>
        <v>UISP</v>
      </c>
      <c r="H80" s="42" t="str">
        <f>T(VLOOKUP(B80,Atleti!A$2:H$999,8,FALSE))</f>
        <v>FIRENZE</v>
      </c>
    </row>
    <row r="81" spans="1:8" ht="12.75">
      <c r="A81" s="16">
        <v>0.46186342592409346</v>
      </c>
      <c r="B81" s="8">
        <v>613</v>
      </c>
      <c r="C81" t="str">
        <f>VLOOKUP(B81,Atleti!A$2:B$999,2,FALSE)</f>
        <v>BENEVENTO MARILENA</v>
      </c>
      <c r="D81" s="41" t="str">
        <f>VLOOKUP(B81,Atleti!A$2:D$999,4,FALSE)</f>
        <v>W</v>
      </c>
      <c r="E81" s="16">
        <f>A81-VLOOKUP(D81,Categorie!A$2:D$50,4,FALSE)</f>
        <v>0.06603009259076048</v>
      </c>
      <c r="F81" s="77" t="str">
        <f>VLOOKUP(B81,Atleti!A$2:F$999,6,FALSE)</f>
        <v>ASD CICLOSOVIGLIANA</v>
      </c>
      <c r="G81" t="str">
        <f>VLOOKUP(B81,Atleti!A$2:G$999,7,FALSE)</f>
        <v>UISP</v>
      </c>
      <c r="H81" s="42" t="str">
        <f>T(VLOOKUP(B81,Atleti!A$2:H$999,8,FALSE))</f>
        <v>EMPOLI - VALDELSA</v>
      </c>
    </row>
    <row r="82" spans="1:8" ht="12.75">
      <c r="A82" s="16">
        <v>0.4619097222239361</v>
      </c>
      <c r="B82" s="8">
        <v>607</v>
      </c>
      <c r="C82" t="str">
        <f>VLOOKUP(B82,Atleti!A$2:B$999,2,FALSE)</f>
        <v>FERRUZZI GIANLUCA</v>
      </c>
      <c r="D82" s="41" t="str">
        <f>VLOOKUP(B82,Atleti!A$2:D$999,4,FALSE)</f>
        <v>GA</v>
      </c>
      <c r="E82" s="16">
        <f>A82-VLOOKUP(D82,Categorie!A$2:D$50,4,FALSE)</f>
        <v>0.06607638889060313</v>
      </c>
      <c r="F82" s="77" t="str">
        <f>VLOOKUP(B82,Atleti!A$2:F$999,6,FALSE)</f>
        <v>A.S.D. ZHIRAF</v>
      </c>
      <c r="G82" t="str">
        <f>VLOOKUP(B82,Atleti!A$2:G$999,7,FALSE)</f>
        <v>FCI</v>
      </c>
      <c r="H82" s="42">
        <f>T(VLOOKUP(B82,Atleti!A$2:H$999,8,FALSE))</f>
      </c>
    </row>
    <row r="83" spans="1:8" ht="12.75">
      <c r="A83" s="16">
        <v>0.46193287037021946</v>
      </c>
      <c r="B83" s="8">
        <v>610</v>
      </c>
      <c r="C83" t="str">
        <f>VLOOKUP(B83,Atleti!A$2:B$999,2,FALSE)</f>
        <v>CENNI GIANFRANCO</v>
      </c>
      <c r="D83" s="41" t="str">
        <f>VLOOKUP(B83,Atleti!A$2:D$999,4,FALSE)</f>
        <v>A6</v>
      </c>
      <c r="E83" s="16">
        <f>A83-VLOOKUP(D83,Categorie!A$2:D$50,4,FALSE)</f>
        <v>0.06609953703688648</v>
      </c>
      <c r="F83" s="77" t="str">
        <f>VLOOKUP(B83,Atleti!A$2:F$999,6,FALSE)</f>
        <v>A.S.D. BICIPEDIA</v>
      </c>
      <c r="G83" t="str">
        <f>VLOOKUP(B83,Atleti!A$2:G$999,7,FALSE)</f>
        <v>UISP</v>
      </c>
      <c r="H83" s="42" t="str">
        <f>T(VLOOKUP(B83,Atleti!A$2:H$999,8,FALSE))</f>
        <v>FIRENZE</v>
      </c>
    </row>
  </sheetData>
  <sheetProtection/>
  <printOptions/>
  <pageMargins left="0.52" right="0.48" top="1.33" bottom="1" header="0.5" footer="0.5"/>
  <pageSetup horizontalDpi="600" verticalDpi="600" orientation="portrait" paperSize="9" scale="65" r:id="rId1"/>
</worksheet>
</file>

<file path=xl/worksheets/sheet5.xml><?xml version="1.0" encoding="utf-8"?>
<worksheet xmlns="http://schemas.openxmlformats.org/spreadsheetml/2006/main" xmlns:r="http://schemas.openxmlformats.org/officeDocument/2006/relationships">
  <sheetPr codeName="Class"/>
  <dimension ref="A1:M84"/>
  <sheetViews>
    <sheetView zoomScalePageLayoutView="0" workbookViewId="0" topLeftCell="A1">
      <pane ySplit="2" topLeftCell="A3" activePane="bottomLeft" state="frozen"/>
      <selection pane="topLeft" activeCell="A1" sqref="A1"/>
      <selection pane="bottomLeft" activeCell="A1" sqref="A1:B1"/>
    </sheetView>
  </sheetViews>
  <sheetFormatPr defaultColWidth="9.140625" defaultRowHeight="12.75"/>
  <cols>
    <col min="1" max="2" width="4.8515625" style="8" bestFit="1" customWidth="1"/>
    <col min="3" max="3" width="3.8515625" style="8" bestFit="1" customWidth="1"/>
    <col min="4" max="4" width="4.421875" style="8" bestFit="1" customWidth="1"/>
    <col min="5" max="5" width="26.421875" style="21" bestFit="1" customWidth="1"/>
    <col min="6" max="6" width="4.421875" style="8" bestFit="1" customWidth="1"/>
    <col min="7" max="7" width="40.57421875" style="21" bestFit="1" customWidth="1"/>
    <col min="8" max="8" width="5.421875" style="16" bestFit="1" customWidth="1"/>
    <col min="9" max="9" width="8.140625" style="8" bestFit="1" customWidth="1"/>
    <col min="10" max="10" width="8.421875" style="8" bestFit="1" customWidth="1"/>
    <col min="11" max="11" width="7.57421875" style="8" bestFit="1" customWidth="1"/>
    <col min="12" max="12" width="6.421875" style="8" bestFit="1" customWidth="1"/>
    <col min="13" max="13" width="9.140625" style="66" customWidth="1"/>
  </cols>
  <sheetData>
    <row r="1" spans="1:13" ht="12.75">
      <c r="A1" s="82" t="s">
        <v>14</v>
      </c>
      <c r="B1" s="82"/>
      <c r="C1" s="13"/>
      <c r="D1" s="13"/>
      <c r="E1" s="20"/>
      <c r="F1" s="13"/>
      <c r="G1" s="20"/>
      <c r="H1" s="13"/>
      <c r="I1" s="26" t="s">
        <v>40</v>
      </c>
      <c r="J1" s="83" t="s">
        <v>0</v>
      </c>
      <c r="K1" s="83"/>
      <c r="L1" s="23" t="s">
        <v>15</v>
      </c>
      <c r="M1" s="64"/>
    </row>
    <row r="2" spans="1:13" ht="12.75">
      <c r="A2" s="7" t="s">
        <v>6</v>
      </c>
      <c r="B2" s="7" t="s">
        <v>64</v>
      </c>
      <c r="C2" s="7" t="s">
        <v>24</v>
      </c>
      <c r="D2" s="7" t="s">
        <v>53</v>
      </c>
      <c r="E2" s="15" t="s">
        <v>10</v>
      </c>
      <c r="F2" s="7" t="s">
        <v>11</v>
      </c>
      <c r="G2" s="15" t="s">
        <v>5</v>
      </c>
      <c r="H2" s="7" t="s">
        <v>54</v>
      </c>
      <c r="I2" s="27" t="s">
        <v>47</v>
      </c>
      <c r="J2" s="14" t="s">
        <v>1</v>
      </c>
      <c r="K2" s="14" t="s">
        <v>2</v>
      </c>
      <c r="L2" s="14" t="s">
        <v>3</v>
      </c>
      <c r="M2" s="65" t="s">
        <v>90</v>
      </c>
    </row>
    <row r="3" spans="1:13" ht="12.75">
      <c r="A3" s="8">
        <v>1</v>
      </c>
      <c r="B3" s="8">
        <v>1</v>
      </c>
      <c r="C3" s="8">
        <v>5</v>
      </c>
      <c r="D3" s="8">
        <v>13</v>
      </c>
      <c r="E3" s="21" t="s">
        <v>1695</v>
      </c>
      <c r="F3" s="8" t="s">
        <v>93</v>
      </c>
      <c r="G3" s="78" t="s">
        <v>226</v>
      </c>
      <c r="H3" s="79" t="s">
        <v>1643</v>
      </c>
      <c r="I3" s="16">
        <v>0</v>
      </c>
      <c r="J3" s="16">
        <v>0.6041666666666667</v>
      </c>
      <c r="K3" s="80">
        <v>0</v>
      </c>
      <c r="L3" s="81">
        <v>1.9310344827586206</v>
      </c>
      <c r="M3" s="66" t="s">
        <v>1646</v>
      </c>
    </row>
    <row r="4" spans="1:13" ht="12.75">
      <c r="A4" s="8">
        <v>2</v>
      </c>
      <c r="B4" s="8">
        <v>2</v>
      </c>
      <c r="C4" s="8">
        <v>4</v>
      </c>
      <c r="D4" s="8">
        <v>9</v>
      </c>
      <c r="E4" s="21" t="s">
        <v>1690</v>
      </c>
      <c r="F4" s="8" t="s">
        <v>93</v>
      </c>
      <c r="G4" s="78" t="s">
        <v>279</v>
      </c>
      <c r="H4" s="79" t="s">
        <v>1643</v>
      </c>
      <c r="I4" s="16">
        <v>0.45452546296291985</v>
      </c>
      <c r="J4" s="16">
        <v>0.05869212962958653</v>
      </c>
      <c r="K4" s="80">
        <v>-0.5454745370370802</v>
      </c>
      <c r="L4" s="81">
        <v>19.87773614673122</v>
      </c>
      <c r="M4" s="66" t="s">
        <v>1646</v>
      </c>
    </row>
    <row r="5" spans="1:13" ht="12.75">
      <c r="A5" s="8">
        <v>3</v>
      </c>
      <c r="B5" s="8">
        <v>3</v>
      </c>
      <c r="C5" s="8">
        <v>3</v>
      </c>
      <c r="D5" s="8">
        <v>19</v>
      </c>
      <c r="E5" s="21" t="s">
        <v>1728</v>
      </c>
      <c r="F5" s="8" t="s">
        <v>93</v>
      </c>
      <c r="G5" s="78" t="s">
        <v>226</v>
      </c>
      <c r="H5" s="79" t="s">
        <v>1643</v>
      </c>
      <c r="I5" s="16">
        <v>0.4545370370396995</v>
      </c>
      <c r="J5" s="16">
        <v>0.058703703706366184</v>
      </c>
      <c r="K5" s="80">
        <v>-0.5454629629603005</v>
      </c>
      <c r="L5" s="81">
        <v>19.873817033798947</v>
      </c>
      <c r="M5" s="66" t="s">
        <v>1646</v>
      </c>
    </row>
    <row r="6" spans="1:13" ht="12.75">
      <c r="A6" s="8">
        <v>4</v>
      </c>
      <c r="B6" s="8">
        <v>4</v>
      </c>
      <c r="C6" s="8">
        <v>2</v>
      </c>
      <c r="D6" s="8">
        <v>15</v>
      </c>
      <c r="E6" s="21" t="s">
        <v>1708</v>
      </c>
      <c r="F6" s="8" t="s">
        <v>93</v>
      </c>
      <c r="G6" s="78" t="s">
        <v>226</v>
      </c>
      <c r="H6" s="79" t="s">
        <v>1643</v>
      </c>
      <c r="I6" s="16">
        <v>0.4545486111092032</v>
      </c>
      <c r="J6" s="16">
        <v>0.05871527777586988</v>
      </c>
      <c r="K6" s="80">
        <v>-0.5454513888907968</v>
      </c>
      <c r="L6" s="81">
        <v>19.869899468416204</v>
      </c>
      <c r="M6" s="66" t="s">
        <v>1646</v>
      </c>
    </row>
    <row r="7" spans="1:13" ht="12.75">
      <c r="A7" s="8">
        <v>5</v>
      </c>
      <c r="B7" s="8">
        <v>5</v>
      </c>
      <c r="C7" s="8">
        <v>1</v>
      </c>
      <c r="D7" s="8">
        <v>18</v>
      </c>
      <c r="E7" s="21" t="s">
        <v>1737</v>
      </c>
      <c r="F7" s="8" t="s">
        <v>93</v>
      </c>
      <c r="G7" s="78" t="s">
        <v>619</v>
      </c>
      <c r="H7" s="79" t="s">
        <v>1643</v>
      </c>
      <c r="I7" s="16">
        <v>0.4545717592627625</v>
      </c>
      <c r="J7" s="16">
        <v>0.05873842592942918</v>
      </c>
      <c r="K7" s="80">
        <v>-0.5454282407372375</v>
      </c>
      <c r="L7" s="81">
        <v>19.862068964332636</v>
      </c>
      <c r="M7" s="66" t="s">
        <v>1670</v>
      </c>
    </row>
    <row r="8" spans="1:13" ht="12.75">
      <c r="A8" s="8">
        <v>6</v>
      </c>
      <c r="B8" s="8">
        <v>6</v>
      </c>
      <c r="C8" s="8">
        <v>0</v>
      </c>
      <c r="D8" s="8">
        <v>14</v>
      </c>
      <c r="E8" s="21" t="s">
        <v>1703</v>
      </c>
      <c r="F8" s="8" t="s">
        <v>93</v>
      </c>
      <c r="G8" s="78" t="s">
        <v>952</v>
      </c>
      <c r="H8" s="79" t="s">
        <v>1643</v>
      </c>
      <c r="I8" s="16">
        <v>0.4545833333322662</v>
      </c>
      <c r="J8" s="16">
        <v>0.05874999999893288</v>
      </c>
      <c r="K8" s="80">
        <v>-0.5454166666677338</v>
      </c>
      <c r="L8" s="81">
        <v>19.858156028729493</v>
      </c>
      <c r="M8" s="66" t="s">
        <v>1646</v>
      </c>
    </row>
    <row r="9" spans="1:13" ht="12.75">
      <c r="A9" s="8">
        <v>7</v>
      </c>
      <c r="B9" s="8">
        <v>7</v>
      </c>
      <c r="C9" s="8">
        <v>0</v>
      </c>
      <c r="D9" s="8">
        <v>20</v>
      </c>
      <c r="E9" s="21" t="s">
        <v>1755</v>
      </c>
      <c r="F9" s="8" t="s">
        <v>93</v>
      </c>
      <c r="G9" s="78" t="s">
        <v>1375</v>
      </c>
      <c r="H9" s="79" t="s">
        <v>1643</v>
      </c>
      <c r="I9" s="16">
        <v>0.45459490740904585</v>
      </c>
      <c r="J9" s="16">
        <v>0.05876157407571253</v>
      </c>
      <c r="K9" s="80">
        <v>-0.5454050925909542</v>
      </c>
      <c r="L9" s="81">
        <v>19.854244632103484</v>
      </c>
      <c r="M9" s="66" t="s">
        <v>1646</v>
      </c>
    </row>
    <row r="10" spans="1:13" ht="12.75">
      <c r="A10" s="8">
        <v>8</v>
      </c>
      <c r="B10" s="8">
        <v>8</v>
      </c>
      <c r="C10" s="8">
        <v>0</v>
      </c>
      <c r="D10" s="8">
        <v>17</v>
      </c>
      <c r="E10" s="21" t="s">
        <v>1725</v>
      </c>
      <c r="F10" s="8" t="s">
        <v>93</v>
      </c>
      <c r="G10" s="78" t="s">
        <v>1375</v>
      </c>
      <c r="H10" s="79" t="s">
        <v>1643</v>
      </c>
      <c r="I10" s="16">
        <v>0.4546180555553292</v>
      </c>
      <c r="J10" s="16">
        <v>0.05878472222199588</v>
      </c>
      <c r="K10" s="80">
        <v>-0.5453819444446708</v>
      </c>
      <c r="L10" s="81">
        <v>19.846426461978364</v>
      </c>
      <c r="M10" s="66" t="s">
        <v>1646</v>
      </c>
    </row>
    <row r="11" spans="1:13" ht="12.75">
      <c r="A11" s="8">
        <v>9</v>
      </c>
      <c r="B11" s="8">
        <v>9</v>
      </c>
      <c r="C11" s="8">
        <v>0</v>
      </c>
      <c r="D11" s="8">
        <v>16</v>
      </c>
      <c r="E11" s="21" t="s">
        <v>1716</v>
      </c>
      <c r="F11" s="8" t="s">
        <v>93</v>
      </c>
      <c r="G11" s="78" t="s">
        <v>619</v>
      </c>
      <c r="H11" s="79" t="s">
        <v>1643</v>
      </c>
      <c r="I11" s="16">
        <v>0.45462962963210884</v>
      </c>
      <c r="J11" s="16">
        <v>0.05879629629877553</v>
      </c>
      <c r="K11" s="80">
        <v>-0.5453703703678912</v>
      </c>
      <c r="L11" s="81">
        <v>19.84251968420268</v>
      </c>
      <c r="M11" s="66" t="s">
        <v>1670</v>
      </c>
    </row>
    <row r="12" spans="1:13" ht="12.75">
      <c r="A12" s="8">
        <v>10</v>
      </c>
      <c r="B12" s="8">
        <v>10</v>
      </c>
      <c r="C12" s="8">
        <v>0</v>
      </c>
      <c r="D12" s="8">
        <v>6</v>
      </c>
      <c r="E12" s="21" t="s">
        <v>1687</v>
      </c>
      <c r="F12" s="8" t="s">
        <v>93</v>
      </c>
      <c r="G12" s="78" t="s">
        <v>937</v>
      </c>
      <c r="H12" s="79" t="s">
        <v>1643</v>
      </c>
      <c r="I12" s="16">
        <v>0.45464120370161254</v>
      </c>
      <c r="J12" s="16">
        <v>0.058807870368279225</v>
      </c>
      <c r="K12" s="80">
        <v>-0.5453587962983875</v>
      </c>
      <c r="L12" s="81">
        <v>19.83861444668064</v>
      </c>
      <c r="M12" s="66" t="s">
        <v>1646</v>
      </c>
    </row>
    <row r="13" spans="1:13" ht="12.75">
      <c r="A13" s="8">
        <v>11</v>
      </c>
      <c r="B13" s="8">
        <v>11</v>
      </c>
      <c r="C13" s="8">
        <v>0</v>
      </c>
      <c r="D13" s="8">
        <v>5</v>
      </c>
      <c r="E13" s="21" t="s">
        <v>1647</v>
      </c>
      <c r="F13" s="8" t="s">
        <v>93</v>
      </c>
      <c r="G13" s="78" t="s">
        <v>1357</v>
      </c>
      <c r="H13" s="79" t="s">
        <v>1643</v>
      </c>
      <c r="I13" s="16">
        <v>0.4546527777783922</v>
      </c>
      <c r="J13" s="16">
        <v>0.05881944444505888</v>
      </c>
      <c r="K13" s="80">
        <v>-0.5453472222216078</v>
      </c>
      <c r="L13" s="81">
        <v>19.834710743594457</v>
      </c>
      <c r="M13" s="66" t="s">
        <v>1648</v>
      </c>
    </row>
    <row r="14" spans="1:13" ht="12.75">
      <c r="A14" s="8">
        <v>12</v>
      </c>
      <c r="B14" s="8">
        <v>1</v>
      </c>
      <c r="C14" s="8">
        <v>5</v>
      </c>
      <c r="D14" s="8">
        <v>135</v>
      </c>
      <c r="E14" s="21" t="s">
        <v>1753</v>
      </c>
      <c r="F14" s="8" t="s">
        <v>95</v>
      </c>
      <c r="G14" s="78" t="s">
        <v>226</v>
      </c>
      <c r="H14" s="79" t="s">
        <v>1643</v>
      </c>
      <c r="I14" s="16">
        <v>0.4547222222245182</v>
      </c>
      <c r="J14" s="16">
        <v>0.058888888891184876</v>
      </c>
      <c r="K14" s="80">
        <v>-0.5452777777754818</v>
      </c>
      <c r="L14" s="81">
        <v>19.811320753944567</v>
      </c>
      <c r="M14" s="66" t="s">
        <v>1646</v>
      </c>
    </row>
    <row r="15" spans="1:12" ht="12.75">
      <c r="A15" s="8">
        <v>13</v>
      </c>
      <c r="B15" s="8">
        <v>2</v>
      </c>
      <c r="C15" s="8">
        <v>4</v>
      </c>
      <c r="D15" s="8">
        <v>116</v>
      </c>
      <c r="E15" s="21" t="s">
        <v>1662</v>
      </c>
      <c r="F15" s="8" t="s">
        <v>95</v>
      </c>
      <c r="G15" s="78" t="s">
        <v>204</v>
      </c>
      <c r="H15" s="79" t="s">
        <v>1654</v>
      </c>
      <c r="I15" s="16">
        <v>0.45474537037080154</v>
      </c>
      <c r="J15" s="16">
        <v>0.05891203703746822</v>
      </c>
      <c r="K15" s="80">
        <v>-0.5452546296291985</v>
      </c>
      <c r="L15" s="81">
        <v>19.803536345631088</v>
      </c>
    </row>
    <row r="16" spans="1:12" ht="12.75">
      <c r="A16" s="8">
        <v>14</v>
      </c>
      <c r="B16" s="8">
        <v>3</v>
      </c>
      <c r="C16" s="8">
        <v>3</v>
      </c>
      <c r="D16" s="8">
        <v>113</v>
      </c>
      <c r="E16" s="21" t="s">
        <v>1659</v>
      </c>
      <c r="F16" s="8" t="s">
        <v>95</v>
      </c>
      <c r="G16" s="78" t="s">
        <v>204</v>
      </c>
      <c r="H16" s="79" t="s">
        <v>1654</v>
      </c>
      <c r="I16" s="16">
        <v>0.4547685185170849</v>
      </c>
      <c r="J16" s="16">
        <v>0.05893518518375157</v>
      </c>
      <c r="K16" s="80">
        <v>-0.5452314814829151</v>
      </c>
      <c r="L16" s="81">
        <v>19.79575805232757</v>
      </c>
    </row>
    <row r="17" spans="1:13" ht="12.75">
      <c r="A17" s="8">
        <v>15</v>
      </c>
      <c r="B17" s="8">
        <v>4</v>
      </c>
      <c r="C17" s="8">
        <v>2</v>
      </c>
      <c r="D17" s="8">
        <v>121</v>
      </c>
      <c r="E17" s="21" t="s">
        <v>1672</v>
      </c>
      <c r="F17" s="8" t="s">
        <v>95</v>
      </c>
      <c r="G17" s="78" t="s">
        <v>1321</v>
      </c>
      <c r="H17" s="79" t="s">
        <v>1643</v>
      </c>
      <c r="I17" s="16">
        <v>0.45478009259386454</v>
      </c>
      <c r="J17" s="16">
        <v>0.05894675926053122</v>
      </c>
      <c r="K17" s="80">
        <v>-0.5452199074061355</v>
      </c>
      <c r="L17" s="81">
        <v>19.79187119533181</v>
      </c>
      <c r="M17" s="66" t="s">
        <v>1646</v>
      </c>
    </row>
    <row r="18" spans="1:13" ht="12.75">
      <c r="A18" s="8">
        <v>16</v>
      </c>
      <c r="B18" s="8">
        <v>5</v>
      </c>
      <c r="C18" s="8">
        <v>1</v>
      </c>
      <c r="D18" s="8">
        <v>133</v>
      </c>
      <c r="E18" s="21" t="s">
        <v>1720</v>
      </c>
      <c r="F18" s="8" t="s">
        <v>95</v>
      </c>
      <c r="G18" s="78" t="s">
        <v>587</v>
      </c>
      <c r="H18" s="79" t="s">
        <v>1643</v>
      </c>
      <c r="I18" s="16">
        <v>0.4548032407401479</v>
      </c>
      <c r="J18" s="16">
        <v>0.05896990740681457</v>
      </c>
      <c r="K18" s="80">
        <v>-0.5451967592598521</v>
      </c>
      <c r="L18" s="81">
        <v>19.78410206104286</v>
      </c>
      <c r="M18" s="66" t="s">
        <v>1670</v>
      </c>
    </row>
    <row r="19" spans="1:13" ht="12.75">
      <c r="A19" s="8">
        <v>17</v>
      </c>
      <c r="B19" s="8">
        <v>6</v>
      </c>
      <c r="C19" s="8">
        <v>0</v>
      </c>
      <c r="D19" s="8">
        <v>129</v>
      </c>
      <c r="E19" s="21" t="s">
        <v>1691</v>
      </c>
      <c r="F19" s="8" t="s">
        <v>95</v>
      </c>
      <c r="G19" s="78" t="s">
        <v>937</v>
      </c>
      <c r="H19" s="79" t="s">
        <v>1643</v>
      </c>
      <c r="I19" s="16">
        <v>0.45482638888643123</v>
      </c>
      <c r="J19" s="16">
        <v>0.05899305555309792</v>
      </c>
      <c r="K19" s="80">
        <v>-0.5451736111135688</v>
      </c>
      <c r="L19" s="81">
        <v>19.776339023778558</v>
      </c>
      <c r="M19" s="66" t="s">
        <v>1646</v>
      </c>
    </row>
    <row r="20" spans="1:13" ht="12.75">
      <c r="A20" s="8">
        <v>18</v>
      </c>
      <c r="B20" s="8">
        <v>7</v>
      </c>
      <c r="C20" s="8">
        <v>0</v>
      </c>
      <c r="D20" s="8">
        <v>109</v>
      </c>
      <c r="E20" s="21" t="s">
        <v>1642</v>
      </c>
      <c r="F20" s="8" t="s">
        <v>95</v>
      </c>
      <c r="G20" s="78" t="s">
        <v>731</v>
      </c>
      <c r="H20" s="79" t="s">
        <v>1643</v>
      </c>
      <c r="I20" s="16">
        <v>0.45484953703999054</v>
      </c>
      <c r="J20" s="16">
        <v>0.05901620370665722</v>
      </c>
      <c r="K20" s="80">
        <v>-0.5451504629600095</v>
      </c>
      <c r="L20" s="81">
        <v>19.768582073927313</v>
      </c>
      <c r="M20" s="66" t="s">
        <v>1644</v>
      </c>
    </row>
    <row r="21" spans="1:13" ht="12.75">
      <c r="A21" s="8">
        <v>19</v>
      </c>
      <c r="B21" s="8">
        <v>8</v>
      </c>
      <c r="C21" s="8">
        <v>0</v>
      </c>
      <c r="D21" s="8">
        <v>120</v>
      </c>
      <c r="E21" s="21" t="s">
        <v>1671</v>
      </c>
      <c r="F21" s="8" t="s">
        <v>95</v>
      </c>
      <c r="G21" s="78" t="s">
        <v>1350</v>
      </c>
      <c r="H21" s="79" t="s">
        <v>1643</v>
      </c>
      <c r="I21" s="16">
        <v>0.4548726851862739</v>
      </c>
      <c r="J21" s="16">
        <v>0.05903935185294057</v>
      </c>
      <c r="K21" s="80">
        <v>-0.5451273148137261</v>
      </c>
      <c r="L21" s="81">
        <v>19.76083120920235</v>
      </c>
      <c r="M21" s="66" t="s">
        <v>1646</v>
      </c>
    </row>
    <row r="22" spans="1:13" ht="12.75">
      <c r="A22" s="8">
        <v>20</v>
      </c>
      <c r="B22" s="8">
        <v>9</v>
      </c>
      <c r="C22" s="8">
        <v>0</v>
      </c>
      <c r="D22" s="8">
        <v>126</v>
      </c>
      <c r="E22" s="21" t="s">
        <v>1693</v>
      </c>
      <c r="F22" s="8" t="s">
        <v>95</v>
      </c>
      <c r="G22" s="78" t="s">
        <v>1640</v>
      </c>
      <c r="H22" s="79" t="s">
        <v>1643</v>
      </c>
      <c r="I22" s="16">
        <v>0.4548842592557776</v>
      </c>
      <c r="J22" s="16">
        <v>0.059050925922444264</v>
      </c>
      <c r="K22" s="80">
        <v>-0.5451157407442224</v>
      </c>
      <c r="L22" s="81">
        <v>19.756958056829323</v>
      </c>
      <c r="M22" s="66" t="s">
        <v>1646</v>
      </c>
    </row>
    <row r="23" spans="1:13" ht="12.75">
      <c r="A23" s="8">
        <v>21</v>
      </c>
      <c r="B23" s="8">
        <v>10</v>
      </c>
      <c r="C23" s="8">
        <v>0</v>
      </c>
      <c r="D23" s="8">
        <v>132</v>
      </c>
      <c r="E23" s="21" t="s">
        <v>1715</v>
      </c>
      <c r="F23" s="8" t="s">
        <v>95</v>
      </c>
      <c r="G23" s="78" t="s">
        <v>619</v>
      </c>
      <c r="H23" s="79" t="s">
        <v>1643</v>
      </c>
      <c r="I23" s="16">
        <v>0.4549074074093369</v>
      </c>
      <c r="J23" s="16">
        <v>0.05907407407600357</v>
      </c>
      <c r="K23" s="80">
        <v>-0.5450925925906631</v>
      </c>
      <c r="L23" s="81">
        <v>19.749216300295384</v>
      </c>
      <c r="M23" s="66" t="s">
        <v>1670</v>
      </c>
    </row>
    <row r="24" spans="1:13" ht="12.75">
      <c r="A24" s="8">
        <v>22</v>
      </c>
      <c r="B24" s="8">
        <v>11</v>
      </c>
      <c r="C24" s="8">
        <v>0</v>
      </c>
      <c r="D24" s="8">
        <v>131</v>
      </c>
      <c r="E24" s="21" t="s">
        <v>1704</v>
      </c>
      <c r="F24" s="8" t="s">
        <v>95</v>
      </c>
      <c r="G24" s="78" t="s">
        <v>952</v>
      </c>
      <c r="H24" s="79" t="s">
        <v>1643</v>
      </c>
      <c r="I24" s="16">
        <v>0.4549421296323999</v>
      </c>
      <c r="J24" s="16">
        <v>0.05910879629906657</v>
      </c>
      <c r="K24" s="80">
        <v>-0.5450578703676001</v>
      </c>
      <c r="L24" s="81">
        <v>19.737615037257836</v>
      </c>
      <c r="M24" s="66" t="s">
        <v>1646</v>
      </c>
    </row>
    <row r="25" spans="1:13" ht="12.75">
      <c r="A25" s="8">
        <v>23</v>
      </c>
      <c r="B25" s="8">
        <v>12</v>
      </c>
      <c r="C25" s="8">
        <v>0</v>
      </c>
      <c r="D25" s="8">
        <v>134</v>
      </c>
      <c r="E25" s="21" t="s">
        <v>1739</v>
      </c>
      <c r="F25" s="8" t="s">
        <v>95</v>
      </c>
      <c r="G25" s="78" t="s">
        <v>1070</v>
      </c>
      <c r="H25" s="79" t="s">
        <v>1643</v>
      </c>
      <c r="I25" s="16">
        <v>0.45496527777868323</v>
      </c>
      <c r="J25" s="16">
        <v>0.059131944445349915</v>
      </c>
      <c r="K25" s="80">
        <v>-0.5450347222213168</v>
      </c>
      <c r="L25" s="81">
        <v>19.72988843187639</v>
      </c>
      <c r="M25" s="66" t="s">
        <v>1646</v>
      </c>
    </row>
    <row r="26" spans="1:13" ht="12.75">
      <c r="A26" s="8">
        <v>24</v>
      </c>
      <c r="B26" s="8">
        <v>13</v>
      </c>
      <c r="C26" s="8">
        <v>0</v>
      </c>
      <c r="D26" s="8">
        <v>112</v>
      </c>
      <c r="E26" s="21" t="s">
        <v>1645</v>
      </c>
      <c r="F26" s="8" t="s">
        <v>95</v>
      </c>
      <c r="G26" s="78" t="s">
        <v>1640</v>
      </c>
      <c r="H26" s="79" t="s">
        <v>1643</v>
      </c>
      <c r="I26" s="16">
        <v>0.4549884259249666</v>
      </c>
      <c r="J26" s="16">
        <v>0.05915509259163326</v>
      </c>
      <c r="K26" s="80">
        <v>-0.5450115740750334</v>
      </c>
      <c r="L26" s="81">
        <v>19.722167873534474</v>
      </c>
      <c r="M26" s="66" t="s">
        <v>1646</v>
      </c>
    </row>
    <row r="27" spans="1:13" ht="12.75">
      <c r="A27" s="8">
        <v>25</v>
      </c>
      <c r="B27" s="8">
        <v>1</v>
      </c>
      <c r="C27" s="8">
        <v>5</v>
      </c>
      <c r="D27" s="8">
        <v>237</v>
      </c>
      <c r="E27" s="21" t="s">
        <v>1719</v>
      </c>
      <c r="F27" s="8" t="s">
        <v>97</v>
      </c>
      <c r="G27" s="78" t="s">
        <v>226</v>
      </c>
      <c r="H27" s="79" t="s">
        <v>1643</v>
      </c>
      <c r="I27" s="16">
        <v>0.4550462962943129</v>
      </c>
      <c r="J27" s="16">
        <v>0.05921296296097994</v>
      </c>
      <c r="K27" s="80">
        <v>-0.5449537037056869</v>
      </c>
      <c r="L27" s="81">
        <v>19.7028928857263</v>
      </c>
      <c r="M27" s="66" t="s">
        <v>1646</v>
      </c>
    </row>
    <row r="28" spans="1:13" ht="12.75">
      <c r="A28" s="8">
        <v>26</v>
      </c>
      <c r="B28" s="8">
        <v>2</v>
      </c>
      <c r="C28" s="8">
        <v>4</v>
      </c>
      <c r="D28" s="8">
        <v>227</v>
      </c>
      <c r="E28" s="21" t="s">
        <v>1685</v>
      </c>
      <c r="F28" s="8" t="s">
        <v>97</v>
      </c>
      <c r="G28" s="78" t="s">
        <v>587</v>
      </c>
      <c r="H28" s="79" t="s">
        <v>1643</v>
      </c>
      <c r="I28" s="16">
        <v>0.4550810185173759</v>
      </c>
      <c r="J28" s="16">
        <v>0.05924768518404294</v>
      </c>
      <c r="K28" s="80">
        <v>-0.5449189814826239</v>
      </c>
      <c r="L28" s="81">
        <v>19.691345966388617</v>
      </c>
      <c r="M28" s="66" t="s">
        <v>1670</v>
      </c>
    </row>
    <row r="29" spans="1:13" ht="12.75">
      <c r="A29" s="8">
        <v>27</v>
      </c>
      <c r="B29" s="8">
        <v>3</v>
      </c>
      <c r="C29" s="8">
        <v>3</v>
      </c>
      <c r="D29" s="8">
        <v>245</v>
      </c>
      <c r="E29" s="21" t="s">
        <v>1738</v>
      </c>
      <c r="F29" s="8" t="s">
        <v>97</v>
      </c>
      <c r="G29" s="78" t="s">
        <v>1640</v>
      </c>
      <c r="H29" s="79" t="s">
        <v>1643</v>
      </c>
      <c r="I29" s="16">
        <v>0.45510416666365927</v>
      </c>
      <c r="J29" s="16">
        <v>0.05927083333032629</v>
      </c>
      <c r="K29" s="80">
        <v>-0.5448958333363405</v>
      </c>
      <c r="L29" s="81">
        <v>19.68365553702675</v>
      </c>
      <c r="M29" s="66" t="s">
        <v>1646</v>
      </c>
    </row>
    <row r="30" spans="1:13" ht="12.75">
      <c r="A30" s="8">
        <v>28</v>
      </c>
      <c r="B30" s="8">
        <v>4</v>
      </c>
      <c r="C30" s="8">
        <v>2</v>
      </c>
      <c r="D30" s="8">
        <v>220</v>
      </c>
      <c r="E30" s="21" t="s">
        <v>1692</v>
      </c>
      <c r="F30" s="8" t="s">
        <v>97</v>
      </c>
      <c r="G30" s="78" t="s">
        <v>1073</v>
      </c>
      <c r="H30" s="79" t="s">
        <v>1643</v>
      </c>
      <c r="I30" s="16">
        <v>0.4551273148172186</v>
      </c>
      <c r="J30" s="16">
        <v>0.059293981483885594</v>
      </c>
      <c r="K30" s="80">
        <v>-0.5448726851827812</v>
      </c>
      <c r="L30" s="81">
        <v>19.675971109879562</v>
      </c>
      <c r="M30" s="66" t="s">
        <v>1646</v>
      </c>
    </row>
    <row r="31" spans="1:13" ht="12.75">
      <c r="A31" s="8">
        <v>29</v>
      </c>
      <c r="B31" s="8">
        <v>5</v>
      </c>
      <c r="C31" s="8">
        <v>1</v>
      </c>
      <c r="D31" s="8">
        <v>246</v>
      </c>
      <c r="E31" s="21" t="s">
        <v>1743</v>
      </c>
      <c r="F31" s="8" t="s">
        <v>97</v>
      </c>
      <c r="G31" s="78" t="s">
        <v>226</v>
      </c>
      <c r="H31" s="79" t="s">
        <v>1643</v>
      </c>
      <c r="I31" s="16">
        <v>0.45515046296296297</v>
      </c>
      <c r="J31" s="16">
        <v>0.05931712962962963</v>
      </c>
      <c r="K31" s="80">
        <v>-0.5448495370370371</v>
      </c>
      <c r="L31" s="81">
        <v>19.66829268292683</v>
      </c>
      <c r="M31" s="66" t="s">
        <v>1646</v>
      </c>
    </row>
    <row r="32" spans="1:13" ht="12.75">
      <c r="A32" s="8">
        <v>30</v>
      </c>
      <c r="B32" s="8">
        <v>6</v>
      </c>
      <c r="C32" s="8">
        <v>0</v>
      </c>
      <c r="D32" s="8">
        <v>236</v>
      </c>
      <c r="E32" s="21" t="s">
        <v>1707</v>
      </c>
      <c r="F32" s="8" t="s">
        <v>97</v>
      </c>
      <c r="G32" s="78" t="s">
        <v>952</v>
      </c>
      <c r="H32" s="79" t="s">
        <v>1643</v>
      </c>
      <c r="I32" s="16">
        <v>0.4551504629635019</v>
      </c>
      <c r="J32" s="16">
        <v>0.05931712963016894</v>
      </c>
      <c r="K32" s="80">
        <v>-0.5448495370364979</v>
      </c>
      <c r="L32" s="81">
        <v>19.668292682748007</v>
      </c>
      <c r="M32" s="66" t="s">
        <v>1646</v>
      </c>
    </row>
    <row r="33" spans="1:13" ht="12.75">
      <c r="A33" s="8">
        <v>31</v>
      </c>
      <c r="B33" s="8">
        <v>7</v>
      </c>
      <c r="C33" s="8">
        <v>0</v>
      </c>
      <c r="D33" s="8">
        <v>217</v>
      </c>
      <c r="E33" s="21" t="s">
        <v>1673</v>
      </c>
      <c r="F33" s="8" t="s">
        <v>97</v>
      </c>
      <c r="G33" s="78" t="s">
        <v>1350</v>
      </c>
      <c r="H33" s="79" t="s">
        <v>1643</v>
      </c>
      <c r="I33" s="16">
        <v>0.45517361110978527</v>
      </c>
      <c r="J33" s="16">
        <v>0.05934027777645229</v>
      </c>
      <c r="K33" s="80">
        <v>-0.5448263888902145</v>
      </c>
      <c r="L33" s="81">
        <v>19.660620246196913</v>
      </c>
      <c r="M33" s="66" t="s">
        <v>1646</v>
      </c>
    </row>
    <row r="34" spans="1:13" ht="12.75">
      <c r="A34" s="8">
        <v>32</v>
      </c>
      <c r="B34" s="8">
        <v>8</v>
      </c>
      <c r="C34" s="8">
        <v>0</v>
      </c>
      <c r="D34" s="8">
        <v>210</v>
      </c>
      <c r="E34" s="21" t="s">
        <v>1652</v>
      </c>
      <c r="F34" s="8" t="s">
        <v>97</v>
      </c>
      <c r="G34" s="78" t="s">
        <v>528</v>
      </c>
      <c r="H34" s="79" t="s">
        <v>1643</v>
      </c>
      <c r="I34" s="16">
        <v>0.4551967592560686</v>
      </c>
      <c r="J34" s="16">
        <v>0.059363425922735635</v>
      </c>
      <c r="K34" s="80">
        <v>-0.5448032407439312</v>
      </c>
      <c r="L34" s="81">
        <v>19.652953793218398</v>
      </c>
      <c r="M34" s="66" t="s">
        <v>1648</v>
      </c>
    </row>
    <row r="35" spans="1:12" ht="12.75">
      <c r="A35" s="8">
        <v>33</v>
      </c>
      <c r="B35" s="8">
        <v>9</v>
      </c>
      <c r="C35" s="8">
        <v>0</v>
      </c>
      <c r="D35" s="8">
        <v>240</v>
      </c>
      <c r="E35" s="21" t="s">
        <v>1714</v>
      </c>
      <c r="F35" s="8" t="s">
        <v>97</v>
      </c>
      <c r="G35" s="78" t="s">
        <v>1712</v>
      </c>
      <c r="H35" s="79" t="s">
        <v>1654</v>
      </c>
      <c r="I35" s="16">
        <v>0.45520833333284827</v>
      </c>
      <c r="J35" s="16">
        <v>0.05937499999951529</v>
      </c>
      <c r="K35" s="80">
        <v>-0.5447916666671515</v>
      </c>
      <c r="L35" s="81">
        <v>19.64912280717795</v>
      </c>
    </row>
    <row r="36" spans="1:13" ht="12.75">
      <c r="A36" s="8">
        <v>34</v>
      </c>
      <c r="B36" s="8">
        <v>10</v>
      </c>
      <c r="C36" s="8">
        <v>0</v>
      </c>
      <c r="D36" s="8">
        <v>243</v>
      </c>
      <c r="E36" s="21" t="s">
        <v>1732</v>
      </c>
      <c r="F36" s="8" t="s">
        <v>97</v>
      </c>
      <c r="G36" s="78" t="s">
        <v>1640</v>
      </c>
      <c r="H36" s="79" t="s">
        <v>1643</v>
      </c>
      <c r="I36" s="16">
        <v>0.4552314814791316</v>
      </c>
      <c r="J36" s="16">
        <v>0.059398148145798635</v>
      </c>
      <c r="K36" s="80">
        <v>-0.5447685185208682</v>
      </c>
      <c r="L36" s="81">
        <v>19.64146531644333</v>
      </c>
      <c r="M36" s="66" t="s">
        <v>1646</v>
      </c>
    </row>
    <row r="37" spans="1:13" ht="12.75">
      <c r="A37" s="8">
        <v>35</v>
      </c>
      <c r="B37" s="8">
        <v>11</v>
      </c>
      <c r="C37" s="8">
        <v>0</v>
      </c>
      <c r="D37" s="8">
        <v>211</v>
      </c>
      <c r="E37" s="21" t="s">
        <v>1656</v>
      </c>
      <c r="F37" s="8" t="s">
        <v>97</v>
      </c>
      <c r="G37" s="78" t="s">
        <v>1350</v>
      </c>
      <c r="H37" s="79" t="s">
        <v>1643</v>
      </c>
      <c r="I37" s="16">
        <v>0.4552546296326909</v>
      </c>
      <c r="J37" s="16">
        <v>0.05942129629935794</v>
      </c>
      <c r="K37" s="80">
        <v>-0.5447453703673089</v>
      </c>
      <c r="L37" s="81">
        <v>19.63381378940521</v>
      </c>
      <c r="M37" s="66" t="s">
        <v>1646</v>
      </c>
    </row>
    <row r="38" spans="1:13" ht="12.75">
      <c r="A38" s="8">
        <v>36</v>
      </c>
      <c r="B38" s="8">
        <v>12</v>
      </c>
      <c r="C38" s="8">
        <v>0</v>
      </c>
      <c r="D38" s="8">
        <v>222</v>
      </c>
      <c r="E38" s="21" t="s">
        <v>1684</v>
      </c>
      <c r="F38" s="8" t="s">
        <v>97</v>
      </c>
      <c r="G38" s="78" t="s">
        <v>279</v>
      </c>
      <c r="H38" s="79" t="s">
        <v>1643</v>
      </c>
      <c r="I38" s="16">
        <v>0.45527777777897427</v>
      </c>
      <c r="J38" s="16">
        <v>0.05944444444564129</v>
      </c>
      <c r="K38" s="80">
        <v>-0.5447222222210255</v>
      </c>
      <c r="L38" s="81">
        <v>19.626168223903917</v>
      </c>
      <c r="M38" s="66" t="s">
        <v>1646</v>
      </c>
    </row>
    <row r="39" spans="1:13" ht="12.75">
      <c r="A39" s="8">
        <v>37</v>
      </c>
      <c r="B39" s="8">
        <v>13</v>
      </c>
      <c r="C39" s="8">
        <v>0</v>
      </c>
      <c r="D39" s="8">
        <v>219</v>
      </c>
      <c r="E39" s="21" t="s">
        <v>1677</v>
      </c>
      <c r="F39" s="8" t="s">
        <v>97</v>
      </c>
      <c r="G39" s="78" t="s">
        <v>1321</v>
      </c>
      <c r="H39" s="79" t="s">
        <v>1643</v>
      </c>
      <c r="I39" s="16">
        <v>0.4553009259252576</v>
      </c>
      <c r="J39" s="16">
        <v>0.059467592591924634</v>
      </c>
      <c r="K39" s="80">
        <v>-0.5446990740747422</v>
      </c>
      <c r="L39" s="81">
        <v>19.618528610574586</v>
      </c>
      <c r="M39" s="66" t="s">
        <v>1646</v>
      </c>
    </row>
    <row r="40" spans="1:13" ht="12.75">
      <c r="A40" s="8">
        <v>38</v>
      </c>
      <c r="B40" s="8">
        <v>14</v>
      </c>
      <c r="C40" s="8">
        <v>0</v>
      </c>
      <c r="D40" s="8">
        <v>231</v>
      </c>
      <c r="E40" s="21" t="s">
        <v>1699</v>
      </c>
      <c r="F40" s="8" t="s">
        <v>97</v>
      </c>
      <c r="G40" s="78" t="s">
        <v>599</v>
      </c>
      <c r="H40" s="79" t="s">
        <v>1643</v>
      </c>
      <c r="I40" s="16">
        <v>0.45532407407154096</v>
      </c>
      <c r="J40" s="16">
        <v>0.05949074073820798</v>
      </c>
      <c r="K40" s="80">
        <v>-0.5446759259284588</v>
      </c>
      <c r="L40" s="81">
        <v>19.610894942469155</v>
      </c>
      <c r="M40" s="66" t="s">
        <v>1670</v>
      </c>
    </row>
    <row r="41" spans="1:13" ht="12.75">
      <c r="A41" s="8">
        <v>39</v>
      </c>
      <c r="B41" s="8">
        <v>15</v>
      </c>
      <c r="C41" s="8">
        <v>0</v>
      </c>
      <c r="D41" s="8">
        <v>242</v>
      </c>
      <c r="E41" s="21" t="s">
        <v>1722</v>
      </c>
      <c r="F41" s="8" t="s">
        <v>97</v>
      </c>
      <c r="G41" s="78" t="s">
        <v>1640</v>
      </c>
      <c r="H41" s="79" t="s">
        <v>1643</v>
      </c>
      <c r="I41" s="16">
        <v>0.45534722222510027</v>
      </c>
      <c r="J41" s="16">
        <v>0.059513888891767286</v>
      </c>
      <c r="K41" s="80">
        <v>-0.5446527777748995</v>
      </c>
      <c r="L41" s="81">
        <v>19.60326721025375</v>
      </c>
      <c r="M41" s="66" t="s">
        <v>1646</v>
      </c>
    </row>
    <row r="42" spans="1:13" ht="12.75">
      <c r="A42" s="8">
        <v>40</v>
      </c>
      <c r="B42" s="8">
        <v>16</v>
      </c>
      <c r="C42" s="8">
        <v>0</v>
      </c>
      <c r="D42" s="8">
        <v>235</v>
      </c>
      <c r="E42" s="21" t="s">
        <v>1701</v>
      </c>
      <c r="F42" s="8" t="s">
        <v>97</v>
      </c>
      <c r="G42" s="78" t="s">
        <v>965</v>
      </c>
      <c r="H42" s="79" t="s">
        <v>1643</v>
      </c>
      <c r="I42" s="16">
        <v>0.4553703703713836</v>
      </c>
      <c r="J42" s="16">
        <v>0.05953703703805063</v>
      </c>
      <c r="K42" s="80">
        <v>-0.5446296296286162</v>
      </c>
      <c r="L42" s="81">
        <v>19.59564541179703</v>
      </c>
      <c r="M42" s="66" t="s">
        <v>1646</v>
      </c>
    </row>
    <row r="43" spans="1:13" ht="12.75">
      <c r="A43" s="8">
        <v>41</v>
      </c>
      <c r="B43" s="8">
        <v>17</v>
      </c>
      <c r="C43" s="8">
        <v>0</v>
      </c>
      <c r="D43" s="8">
        <v>225</v>
      </c>
      <c r="E43" s="21" t="s">
        <v>1682</v>
      </c>
      <c r="F43" s="8" t="s">
        <v>97</v>
      </c>
      <c r="G43" s="78" t="s">
        <v>279</v>
      </c>
      <c r="H43" s="79" t="s">
        <v>1643</v>
      </c>
      <c r="I43" s="16">
        <v>0.45539351851766696</v>
      </c>
      <c r="J43" s="16">
        <v>0.05956018518433398</v>
      </c>
      <c r="K43" s="80">
        <v>-0.5446064814823328</v>
      </c>
      <c r="L43" s="81">
        <v>19.588029537784802</v>
      </c>
      <c r="M43" s="66" t="s">
        <v>1646</v>
      </c>
    </row>
    <row r="44" spans="1:13" ht="12.75">
      <c r="A44" s="8">
        <v>42</v>
      </c>
      <c r="B44" s="8">
        <v>18</v>
      </c>
      <c r="C44" s="8">
        <v>0</v>
      </c>
      <c r="D44" s="8">
        <v>229</v>
      </c>
      <c r="E44" s="21" t="s">
        <v>1697</v>
      </c>
      <c r="F44" s="8" t="s">
        <v>97</v>
      </c>
      <c r="G44" s="78" t="s">
        <v>1375</v>
      </c>
      <c r="H44" s="79" t="s">
        <v>1643</v>
      </c>
      <c r="I44" s="16">
        <v>0.4554166666639503</v>
      </c>
      <c r="J44" s="16">
        <v>0.05958333333061733</v>
      </c>
      <c r="K44" s="80">
        <v>-0.5445833333360495</v>
      </c>
      <c r="L44" s="81">
        <v>19.58041958131212</v>
      </c>
      <c r="M44" s="66" t="s">
        <v>1646</v>
      </c>
    </row>
    <row r="45" spans="1:13" ht="12.75">
      <c r="A45" s="8">
        <v>43</v>
      </c>
      <c r="B45" s="8">
        <v>19</v>
      </c>
      <c r="C45" s="8">
        <v>0</v>
      </c>
      <c r="D45" s="8">
        <v>244</v>
      </c>
      <c r="E45" s="21" t="s">
        <v>1733</v>
      </c>
      <c r="F45" s="8" t="s">
        <v>97</v>
      </c>
      <c r="G45" s="78" t="s">
        <v>1640</v>
      </c>
      <c r="H45" s="79" t="s">
        <v>1643</v>
      </c>
      <c r="I45" s="16">
        <v>0.45546296296379296</v>
      </c>
      <c r="J45" s="16">
        <v>0.05962962963045998</v>
      </c>
      <c r="K45" s="80">
        <v>-0.5445370370362068</v>
      </c>
      <c r="L45" s="81">
        <v>19.5652173910319</v>
      </c>
      <c r="M45" s="66" t="s">
        <v>1646</v>
      </c>
    </row>
    <row r="46" spans="1:13" ht="12.75">
      <c r="A46" s="8">
        <v>44</v>
      </c>
      <c r="B46" s="8">
        <v>1</v>
      </c>
      <c r="C46" s="8">
        <v>5</v>
      </c>
      <c r="D46" s="8">
        <v>328</v>
      </c>
      <c r="E46" s="21" t="s">
        <v>1717</v>
      </c>
      <c r="F46" s="8" t="s">
        <v>98</v>
      </c>
      <c r="G46" s="78" t="s">
        <v>587</v>
      </c>
      <c r="H46" s="79" t="s">
        <v>1643</v>
      </c>
      <c r="I46" s="16">
        <v>0.4555555555562023</v>
      </c>
      <c r="J46" s="16">
        <v>0.059722222222869326</v>
      </c>
      <c r="K46" s="80">
        <v>-0.5444444444437975</v>
      </c>
      <c r="L46" s="81">
        <v>19.534883720718568</v>
      </c>
      <c r="M46" s="66" t="s">
        <v>1670</v>
      </c>
    </row>
    <row r="47" spans="1:13" ht="12.75">
      <c r="A47" s="8">
        <v>45</v>
      </c>
      <c r="B47" s="8">
        <v>2</v>
      </c>
      <c r="C47" s="8">
        <v>4</v>
      </c>
      <c r="D47" s="8">
        <v>329</v>
      </c>
      <c r="E47" s="21" t="s">
        <v>1754</v>
      </c>
      <c r="F47" s="8" t="s">
        <v>98</v>
      </c>
      <c r="G47" s="78" t="s">
        <v>226</v>
      </c>
      <c r="H47" s="79" t="s">
        <v>1643</v>
      </c>
      <c r="I47" s="16">
        <v>0.45557870370248565</v>
      </c>
      <c r="J47" s="16">
        <v>0.05974537036915267</v>
      </c>
      <c r="K47" s="80">
        <v>-0.5444212962975141</v>
      </c>
      <c r="L47" s="81">
        <v>19.527314994586295</v>
      </c>
      <c r="M47" s="66" t="s">
        <v>1646</v>
      </c>
    </row>
    <row r="48" spans="1:13" ht="12.75">
      <c r="A48" s="8">
        <v>46</v>
      </c>
      <c r="B48" s="8">
        <v>3</v>
      </c>
      <c r="C48" s="8">
        <v>3</v>
      </c>
      <c r="D48" s="8">
        <v>309</v>
      </c>
      <c r="E48" s="21" t="s">
        <v>1650</v>
      </c>
      <c r="F48" s="8" t="s">
        <v>98</v>
      </c>
      <c r="G48" s="78" t="s">
        <v>1350</v>
      </c>
      <c r="H48" s="79" t="s">
        <v>1643</v>
      </c>
      <c r="I48" s="16">
        <v>0.455601851848769</v>
      </c>
      <c r="J48" s="16">
        <v>0.05976851851543602</v>
      </c>
      <c r="K48" s="80">
        <v>-0.5443981481512308</v>
      </c>
      <c r="L48" s="81">
        <v>19.519752131138393</v>
      </c>
      <c r="M48" s="66" t="s">
        <v>1646</v>
      </c>
    </row>
    <row r="49" spans="1:13" ht="12.75">
      <c r="A49" s="8">
        <v>47</v>
      </c>
      <c r="B49" s="8">
        <v>4</v>
      </c>
      <c r="C49" s="8">
        <v>2</v>
      </c>
      <c r="D49" s="8">
        <v>326</v>
      </c>
      <c r="E49" s="21" t="s">
        <v>1700</v>
      </c>
      <c r="F49" s="8" t="s">
        <v>98</v>
      </c>
      <c r="G49" s="78" t="s">
        <v>219</v>
      </c>
      <c r="H49" s="79" t="s">
        <v>1643</v>
      </c>
      <c r="I49" s="16">
        <v>0.4556250000023283</v>
      </c>
      <c r="J49" s="16">
        <v>0.059791666668995325</v>
      </c>
      <c r="K49" s="80">
        <v>-0.5443749999976715</v>
      </c>
      <c r="L49" s="81">
        <v>19.512195121191294</v>
      </c>
      <c r="M49" s="66" t="s">
        <v>1646</v>
      </c>
    </row>
    <row r="50" spans="1:13" ht="12.75">
      <c r="A50" s="8">
        <v>48</v>
      </c>
      <c r="B50" s="8">
        <v>5</v>
      </c>
      <c r="C50" s="8">
        <v>1</v>
      </c>
      <c r="D50" s="8">
        <v>315</v>
      </c>
      <c r="E50" s="21" t="s">
        <v>1660</v>
      </c>
      <c r="F50" s="8" t="s">
        <v>98</v>
      </c>
      <c r="G50" s="78" t="s">
        <v>1407</v>
      </c>
      <c r="H50" s="79" t="s">
        <v>1643</v>
      </c>
      <c r="I50" s="16">
        <v>0.45564814814861165</v>
      </c>
      <c r="J50" s="16">
        <v>0.05981481481527867</v>
      </c>
      <c r="K50" s="80">
        <v>-0.5443518518513881</v>
      </c>
      <c r="L50" s="81">
        <v>19.504643962697042</v>
      </c>
      <c r="M50" s="66" t="s">
        <v>1648</v>
      </c>
    </row>
    <row r="51" spans="1:13" ht="12.75">
      <c r="A51" s="8">
        <v>49</v>
      </c>
      <c r="B51" s="8">
        <v>6</v>
      </c>
      <c r="C51" s="8">
        <v>0</v>
      </c>
      <c r="D51" s="8">
        <v>325</v>
      </c>
      <c r="E51" s="21" t="s">
        <v>1686</v>
      </c>
      <c r="F51" s="8" t="s">
        <v>98</v>
      </c>
      <c r="G51" s="78" t="s">
        <v>1640</v>
      </c>
      <c r="H51" s="79" t="s">
        <v>1643</v>
      </c>
      <c r="I51" s="16">
        <v>0.4556597222253913</v>
      </c>
      <c r="J51" s="16">
        <v>0.059826388892058324</v>
      </c>
      <c r="K51" s="80">
        <v>-0.5443402777746085</v>
      </c>
      <c r="L51" s="81">
        <v>19.50087057354612</v>
      </c>
      <c r="M51" s="66" t="s">
        <v>1646</v>
      </c>
    </row>
    <row r="52" spans="1:13" ht="12.75">
      <c r="A52" s="8">
        <v>50</v>
      </c>
      <c r="B52" s="8">
        <v>7</v>
      </c>
      <c r="C52" s="8">
        <v>0</v>
      </c>
      <c r="D52" s="8">
        <v>321</v>
      </c>
      <c r="E52" s="21" t="s">
        <v>1668</v>
      </c>
      <c r="F52" s="8" t="s">
        <v>98</v>
      </c>
      <c r="G52" s="78" t="s">
        <v>1375</v>
      </c>
      <c r="H52" s="79" t="s">
        <v>1643</v>
      </c>
      <c r="I52" s="16">
        <v>0.45568287037167465</v>
      </c>
      <c r="J52" s="16">
        <v>0.05984953703834167</v>
      </c>
      <c r="K52" s="80">
        <v>-0.5443171296283251</v>
      </c>
      <c r="L52" s="81">
        <v>19.49332817594328</v>
      </c>
      <c r="M52" s="66" t="s">
        <v>1646</v>
      </c>
    </row>
    <row r="53" spans="1:13" ht="12.75">
      <c r="A53" s="8">
        <v>51</v>
      </c>
      <c r="B53" s="8">
        <v>8</v>
      </c>
      <c r="C53" s="8">
        <v>0</v>
      </c>
      <c r="D53" s="8">
        <v>327</v>
      </c>
      <c r="E53" s="21" t="s">
        <v>1709</v>
      </c>
      <c r="F53" s="8" t="s">
        <v>98</v>
      </c>
      <c r="G53" s="78" t="s">
        <v>619</v>
      </c>
      <c r="H53" s="79" t="s">
        <v>1643</v>
      </c>
      <c r="I53" s="16">
        <v>0.455706018517958</v>
      </c>
      <c r="J53" s="16">
        <v>0.05987268518462502</v>
      </c>
      <c r="K53" s="80">
        <v>-0.5442939814820418</v>
      </c>
      <c r="L53" s="81">
        <v>19.485791610466475</v>
      </c>
      <c r="M53" s="66" t="s">
        <v>1670</v>
      </c>
    </row>
    <row r="54" spans="1:13" ht="12.75">
      <c r="A54" s="8">
        <v>52</v>
      </c>
      <c r="B54" s="8">
        <v>9</v>
      </c>
      <c r="C54" s="8">
        <v>0</v>
      </c>
      <c r="D54" s="8">
        <v>323</v>
      </c>
      <c r="E54" s="21" t="s">
        <v>1674</v>
      </c>
      <c r="F54" s="8" t="s">
        <v>98</v>
      </c>
      <c r="G54" s="78" t="s">
        <v>423</v>
      </c>
      <c r="H54" s="79" t="s">
        <v>1643</v>
      </c>
      <c r="I54" s="16">
        <v>0.45584490741021</v>
      </c>
      <c r="J54" s="16">
        <v>0.06001157407687702</v>
      </c>
      <c r="K54" s="80">
        <v>-0.5441550925897898</v>
      </c>
      <c r="L54" s="81">
        <v>19.440694309603078</v>
      </c>
      <c r="M54" s="66" t="s">
        <v>1675</v>
      </c>
    </row>
    <row r="55" spans="1:13" ht="12.75">
      <c r="A55" s="8">
        <v>53</v>
      </c>
      <c r="B55" s="8">
        <v>10</v>
      </c>
      <c r="C55" s="8">
        <v>0</v>
      </c>
      <c r="D55" s="8">
        <v>313</v>
      </c>
      <c r="E55" s="21" t="s">
        <v>1664</v>
      </c>
      <c r="F55" s="8" t="s">
        <v>98</v>
      </c>
      <c r="G55" s="78" t="s">
        <v>1375</v>
      </c>
      <c r="H55" s="79" t="s">
        <v>1643</v>
      </c>
      <c r="I55" s="16">
        <v>0.4579166666662786</v>
      </c>
      <c r="J55" s="16">
        <v>0.062083333332945634</v>
      </c>
      <c r="K55" s="80">
        <v>-0.5420833333337212</v>
      </c>
      <c r="L55" s="81">
        <v>18.791946308842185</v>
      </c>
      <c r="M55" s="66" t="s">
        <v>1646</v>
      </c>
    </row>
    <row r="56" spans="1:12" ht="12.75">
      <c r="A56" s="8">
        <v>54</v>
      </c>
      <c r="B56" s="8">
        <v>11</v>
      </c>
      <c r="C56" s="8">
        <v>0</v>
      </c>
      <c r="D56" s="8">
        <v>316</v>
      </c>
      <c r="E56" s="21" t="s">
        <v>1666</v>
      </c>
      <c r="F56" s="8" t="s">
        <v>98</v>
      </c>
      <c r="G56" s="78" t="s">
        <v>1667</v>
      </c>
      <c r="H56" s="79" t="s">
        <v>1654</v>
      </c>
      <c r="I56" s="16">
        <v>0.4579513888893416</v>
      </c>
      <c r="J56" s="16">
        <v>0.06211805555600863</v>
      </c>
      <c r="K56" s="80">
        <v>-0.5420486111106582</v>
      </c>
      <c r="L56" s="81">
        <v>18.78144214631354</v>
      </c>
    </row>
    <row r="57" spans="1:13" ht="12.75">
      <c r="A57" s="8">
        <v>55</v>
      </c>
      <c r="B57" s="8">
        <v>12</v>
      </c>
      <c r="C57" s="8">
        <v>0</v>
      </c>
      <c r="D57" s="8">
        <v>324</v>
      </c>
      <c r="E57" s="21" t="s">
        <v>1679</v>
      </c>
      <c r="F57" s="8" t="s">
        <v>98</v>
      </c>
      <c r="G57" s="78" t="s">
        <v>786</v>
      </c>
      <c r="H57" s="79" t="s">
        <v>1643</v>
      </c>
      <c r="I57" s="16">
        <v>0.45975694444496185</v>
      </c>
      <c r="J57" s="16">
        <v>0.06392361111162886</v>
      </c>
      <c r="K57" s="80">
        <v>-0.5402430555550379</v>
      </c>
      <c r="L57" s="81">
        <v>18.25095057019438</v>
      </c>
      <c r="M57" s="66" t="s">
        <v>1680</v>
      </c>
    </row>
    <row r="58" spans="1:13" ht="12.75">
      <c r="A58" s="8">
        <v>56</v>
      </c>
      <c r="B58" s="8">
        <v>1</v>
      </c>
      <c r="C58" s="8">
        <v>5</v>
      </c>
      <c r="D58" s="8">
        <v>406</v>
      </c>
      <c r="E58" s="21" t="s">
        <v>1676</v>
      </c>
      <c r="F58" s="8" t="s">
        <v>99</v>
      </c>
      <c r="G58" s="78" t="s">
        <v>1640</v>
      </c>
      <c r="H58" s="79" t="s">
        <v>1643</v>
      </c>
      <c r="I58" s="16">
        <v>0.4598842592604342</v>
      </c>
      <c r="J58" s="16">
        <v>0.06405092592710121</v>
      </c>
      <c r="K58" s="80">
        <v>-0.5401157407395656</v>
      </c>
      <c r="L58" s="81">
        <v>18.214672930637946</v>
      </c>
      <c r="M58" s="66" t="s">
        <v>1646</v>
      </c>
    </row>
    <row r="59" spans="1:13" ht="12.75">
      <c r="A59" s="8">
        <v>57</v>
      </c>
      <c r="B59" s="8">
        <v>2</v>
      </c>
      <c r="C59" s="8">
        <v>4</v>
      </c>
      <c r="D59" s="8">
        <v>411</v>
      </c>
      <c r="E59" s="21" t="s">
        <v>1740</v>
      </c>
      <c r="F59" s="8" t="s">
        <v>99</v>
      </c>
      <c r="G59" s="78" t="s">
        <v>230</v>
      </c>
      <c r="H59" s="79" t="s">
        <v>1643</v>
      </c>
      <c r="I59" s="16">
        <v>0.45990740740671754</v>
      </c>
      <c r="J59" s="16">
        <v>0.06407407407338456</v>
      </c>
      <c r="K59" s="80">
        <v>-0.5400925925932822</v>
      </c>
      <c r="L59" s="81">
        <v>18.208092485745073</v>
      </c>
      <c r="M59" s="66" t="s">
        <v>1646</v>
      </c>
    </row>
    <row r="60" spans="1:13" ht="12.75">
      <c r="A60" s="8">
        <v>58</v>
      </c>
      <c r="B60" s="8">
        <v>3</v>
      </c>
      <c r="C60" s="8">
        <v>3</v>
      </c>
      <c r="D60" s="8">
        <v>408</v>
      </c>
      <c r="E60" s="21" t="s">
        <v>1689</v>
      </c>
      <c r="F60" s="8" t="s">
        <v>99</v>
      </c>
      <c r="G60" s="78" t="s">
        <v>279</v>
      </c>
      <c r="H60" s="79" t="s">
        <v>1643</v>
      </c>
      <c r="I60" s="16">
        <v>0.4599305555530009</v>
      </c>
      <c r="J60" s="16">
        <v>0.0640972222196679</v>
      </c>
      <c r="K60" s="80">
        <v>-0.5400694444469989</v>
      </c>
      <c r="L60" s="81">
        <v>18.20151679379143</v>
      </c>
      <c r="M60" s="66" t="s">
        <v>1646</v>
      </c>
    </row>
    <row r="61" spans="1:13" ht="12.75">
      <c r="A61" s="8">
        <v>59</v>
      </c>
      <c r="B61" s="8">
        <v>4</v>
      </c>
      <c r="C61" s="8">
        <v>2</v>
      </c>
      <c r="D61" s="8">
        <v>409</v>
      </c>
      <c r="E61" s="21" t="s">
        <v>1696</v>
      </c>
      <c r="F61" s="8" t="s">
        <v>99</v>
      </c>
      <c r="G61" s="78" t="s">
        <v>1080</v>
      </c>
      <c r="H61" s="79" t="s">
        <v>1643</v>
      </c>
      <c r="I61" s="16">
        <v>0.4599537037065602</v>
      </c>
      <c r="J61" s="16">
        <v>0.06412037037322721</v>
      </c>
      <c r="K61" s="80">
        <v>-0.5400462962934396</v>
      </c>
      <c r="L61" s="81">
        <v>18.19494584756479</v>
      </c>
      <c r="M61" s="66" t="s">
        <v>1646</v>
      </c>
    </row>
    <row r="62" spans="1:13" ht="12.75">
      <c r="A62" s="8">
        <v>60</v>
      </c>
      <c r="B62" s="8">
        <v>5</v>
      </c>
      <c r="C62" s="8">
        <v>1</v>
      </c>
      <c r="D62" s="8">
        <v>410</v>
      </c>
      <c r="E62" s="21" t="s">
        <v>1724</v>
      </c>
      <c r="F62" s="8" t="s">
        <v>99</v>
      </c>
      <c r="G62" s="78" t="s">
        <v>1375</v>
      </c>
      <c r="H62" s="79" t="s">
        <v>1643</v>
      </c>
      <c r="I62" s="16">
        <v>0.46002314814541023</v>
      </c>
      <c r="J62" s="16">
        <v>0.06418981481207725</v>
      </c>
      <c r="K62" s="80">
        <v>-0.5399768518545895</v>
      </c>
      <c r="L62" s="81">
        <v>18.17526145046861</v>
      </c>
      <c r="M62" s="66" t="s">
        <v>1646</v>
      </c>
    </row>
    <row r="63" spans="1:13" ht="12.75">
      <c r="A63" s="8">
        <v>67</v>
      </c>
      <c r="B63" s="8">
        <v>1</v>
      </c>
      <c r="C63" s="8">
        <v>5</v>
      </c>
      <c r="D63" s="8">
        <v>626</v>
      </c>
      <c r="E63" s="21" t="s">
        <v>1735</v>
      </c>
      <c r="F63" s="8" t="s">
        <v>179</v>
      </c>
      <c r="G63" s="78" t="s">
        <v>305</v>
      </c>
      <c r="H63" s="79" t="s">
        <v>1643</v>
      </c>
      <c r="I63" s="16">
        <v>0.4601851851839456</v>
      </c>
      <c r="J63" s="16">
        <v>0.0643518518506126</v>
      </c>
      <c r="K63" s="80">
        <v>-0.5398148148160542</v>
      </c>
      <c r="L63" s="81">
        <v>13.59712230242012</v>
      </c>
      <c r="M63" s="66" t="s">
        <v>1736</v>
      </c>
    </row>
    <row r="64" spans="1:13" ht="12.75">
      <c r="A64" s="8">
        <v>69</v>
      </c>
      <c r="B64" s="8">
        <v>2</v>
      </c>
      <c r="C64" s="8">
        <v>4</v>
      </c>
      <c r="D64" s="8">
        <v>627</v>
      </c>
      <c r="E64" s="21" t="s">
        <v>1741</v>
      </c>
      <c r="F64" s="8" t="s">
        <v>179</v>
      </c>
      <c r="G64" s="78" t="s">
        <v>226</v>
      </c>
      <c r="H64" s="79" t="s">
        <v>1643</v>
      </c>
      <c r="I64" s="16">
        <v>0.4602430555532919</v>
      </c>
      <c r="J64" s="16">
        <v>0.06440972221995894</v>
      </c>
      <c r="K64" s="80">
        <v>-0.5397569444467079</v>
      </c>
      <c r="L64" s="81">
        <v>13.584905660854716</v>
      </c>
      <c r="M64" s="66" t="s">
        <v>1646</v>
      </c>
    </row>
    <row r="65" spans="1:13" ht="12.75">
      <c r="A65" s="8">
        <v>70</v>
      </c>
      <c r="B65" s="8">
        <v>3</v>
      </c>
      <c r="C65" s="8">
        <v>3</v>
      </c>
      <c r="D65" s="8">
        <v>608</v>
      </c>
      <c r="E65" s="21" t="s">
        <v>1669</v>
      </c>
      <c r="F65" s="8" t="s">
        <v>179</v>
      </c>
      <c r="G65" s="78" t="s">
        <v>619</v>
      </c>
      <c r="H65" s="79" t="s">
        <v>1643</v>
      </c>
      <c r="I65" s="16">
        <v>0.46026620370685123</v>
      </c>
      <c r="J65" s="16">
        <v>0.06443287037351825</v>
      </c>
      <c r="K65" s="80">
        <v>-0.5397337962931485</v>
      </c>
      <c r="L65" s="81">
        <v>13.580025147531265</v>
      </c>
      <c r="M65" s="66" t="s">
        <v>1670</v>
      </c>
    </row>
    <row r="66" spans="1:13" ht="12.75">
      <c r="A66" s="8">
        <v>71</v>
      </c>
      <c r="B66" s="8">
        <v>4</v>
      </c>
      <c r="C66" s="8">
        <v>2</v>
      </c>
      <c r="D66" s="8">
        <v>612</v>
      </c>
      <c r="E66" s="21" t="s">
        <v>1694</v>
      </c>
      <c r="F66" s="8" t="s">
        <v>179</v>
      </c>
      <c r="G66" s="78" t="s">
        <v>599</v>
      </c>
      <c r="H66" s="79" t="s">
        <v>1643</v>
      </c>
      <c r="I66" s="16">
        <v>0.46033564814570127</v>
      </c>
      <c r="J66" s="16">
        <v>0.06450231481236829</v>
      </c>
      <c r="K66" s="80">
        <v>-0.5396643518542985</v>
      </c>
      <c r="L66" s="81">
        <v>13.56540462997801</v>
      </c>
      <c r="M66" s="66" t="s">
        <v>1670</v>
      </c>
    </row>
    <row r="67" spans="1:13" ht="12.75">
      <c r="A67" s="8">
        <v>75</v>
      </c>
      <c r="B67" s="8">
        <v>5</v>
      </c>
      <c r="C67" s="8">
        <v>1</v>
      </c>
      <c r="D67" s="8">
        <v>622</v>
      </c>
      <c r="E67" s="21" t="s">
        <v>1727</v>
      </c>
      <c r="F67" s="8" t="s">
        <v>179</v>
      </c>
      <c r="G67" s="78" t="s">
        <v>226</v>
      </c>
      <c r="H67" s="79" t="s">
        <v>1643</v>
      </c>
      <c r="I67" s="16">
        <v>0.4604513888916699</v>
      </c>
      <c r="J67" s="16">
        <v>0.06461805555833694</v>
      </c>
      <c r="K67" s="80">
        <v>-0.5395486111083299</v>
      </c>
      <c r="L67" s="81">
        <v>13.541106931174264</v>
      </c>
      <c r="M67" s="66" t="s">
        <v>1646</v>
      </c>
    </row>
    <row r="68" spans="1:13" ht="12.75">
      <c r="A68" s="8">
        <v>82</v>
      </c>
      <c r="B68" s="8">
        <v>6</v>
      </c>
      <c r="C68" s="8">
        <v>0</v>
      </c>
      <c r="D68" s="8">
        <v>610</v>
      </c>
      <c r="E68" s="21" t="s">
        <v>1681</v>
      </c>
      <c r="F68" s="8" t="s">
        <v>179</v>
      </c>
      <c r="G68" s="78" t="s">
        <v>279</v>
      </c>
      <c r="H68" s="79" t="s">
        <v>1643</v>
      </c>
      <c r="I68" s="16">
        <v>0.46193287037021946</v>
      </c>
      <c r="J68" s="16">
        <v>0.06609953703688648</v>
      </c>
      <c r="K68" s="80">
        <v>-0.5380671296297803</v>
      </c>
      <c r="L68" s="81">
        <v>13.237611626715497</v>
      </c>
      <c r="M68" s="66" t="s">
        <v>1646</v>
      </c>
    </row>
    <row r="69" spans="1:13" ht="12.75">
      <c r="A69" s="8">
        <v>61</v>
      </c>
      <c r="B69" s="8">
        <v>1</v>
      </c>
      <c r="C69" s="8">
        <v>5</v>
      </c>
      <c r="D69" s="8">
        <v>501</v>
      </c>
      <c r="E69" s="21" t="s">
        <v>1655</v>
      </c>
      <c r="F69" s="8" t="s">
        <v>1637</v>
      </c>
      <c r="G69" s="78" t="s">
        <v>226</v>
      </c>
      <c r="H69" s="79" t="s">
        <v>1643</v>
      </c>
      <c r="I69" s="16">
        <v>0.46004629629896954</v>
      </c>
      <c r="J69" s="16">
        <v>0.06421296296563622</v>
      </c>
      <c r="K69" s="80">
        <v>-0.5399537037010305</v>
      </c>
      <c r="L69" s="81">
        <v>18.168709444088606</v>
      </c>
      <c r="M69" s="66" t="s">
        <v>1646</v>
      </c>
    </row>
    <row r="70" spans="1:13" ht="12.75">
      <c r="A70" s="8">
        <v>62</v>
      </c>
      <c r="B70" s="8">
        <v>2</v>
      </c>
      <c r="C70" s="8">
        <v>4</v>
      </c>
      <c r="D70" s="8">
        <v>504</v>
      </c>
      <c r="E70" s="21" t="s">
        <v>1721</v>
      </c>
      <c r="F70" s="8" t="s">
        <v>1637</v>
      </c>
      <c r="G70" s="78" t="s">
        <v>587</v>
      </c>
      <c r="H70" s="79" t="s">
        <v>1643</v>
      </c>
      <c r="I70" s="16">
        <v>0.4600694444452529</v>
      </c>
      <c r="J70" s="16">
        <v>0.06423611111191957</v>
      </c>
      <c r="K70" s="80">
        <v>-0.5399305555547471</v>
      </c>
      <c r="L70" s="81">
        <v>18.16216216193358</v>
      </c>
      <c r="M70" s="66" t="s">
        <v>1670</v>
      </c>
    </row>
    <row r="71" spans="1:13" ht="12.75">
      <c r="A71" s="8">
        <v>63</v>
      </c>
      <c r="B71" s="8">
        <v>3</v>
      </c>
      <c r="C71" s="8">
        <v>3</v>
      </c>
      <c r="D71" s="8">
        <v>503</v>
      </c>
      <c r="E71" s="21" t="s">
        <v>1702</v>
      </c>
      <c r="F71" s="8" t="s">
        <v>1637</v>
      </c>
      <c r="G71" s="78" t="s">
        <v>965</v>
      </c>
      <c r="H71" s="79" t="s">
        <v>1643</v>
      </c>
      <c r="I71" s="16">
        <v>0.46009259259153623</v>
      </c>
      <c r="J71" s="16">
        <v>0.06425925925820292</v>
      </c>
      <c r="K71" s="80">
        <v>-0.5399074074084638</v>
      </c>
      <c r="L71" s="81">
        <v>18.155619596840243</v>
      </c>
      <c r="M71" s="66" t="s">
        <v>1646</v>
      </c>
    </row>
    <row r="72" spans="1:13" ht="12.75">
      <c r="A72" s="8">
        <v>64</v>
      </c>
      <c r="B72" s="8">
        <v>4</v>
      </c>
      <c r="C72" s="8">
        <v>2</v>
      </c>
      <c r="D72" s="8">
        <v>502</v>
      </c>
      <c r="E72" s="21" t="s">
        <v>1688</v>
      </c>
      <c r="F72" s="8" t="s">
        <v>1637</v>
      </c>
      <c r="G72" s="78" t="s">
        <v>1350</v>
      </c>
      <c r="H72" s="79" t="s">
        <v>1643</v>
      </c>
      <c r="I72" s="16">
        <v>0.4601157407378196</v>
      </c>
      <c r="J72" s="16">
        <v>0.06428240740448626</v>
      </c>
      <c r="K72" s="80">
        <v>-0.5398842592621804</v>
      </c>
      <c r="L72" s="81">
        <v>18.149081743712745</v>
      </c>
      <c r="M72" s="66" t="s">
        <v>1646</v>
      </c>
    </row>
    <row r="73" spans="1:13" ht="12.75">
      <c r="A73" s="8">
        <v>65</v>
      </c>
      <c r="B73" s="8">
        <v>1</v>
      </c>
      <c r="C73" s="8">
        <v>5</v>
      </c>
      <c r="D73" s="8">
        <v>629</v>
      </c>
      <c r="E73" s="21" t="s">
        <v>1756</v>
      </c>
      <c r="F73" s="8" t="s">
        <v>1638</v>
      </c>
      <c r="G73" s="78" t="s">
        <v>226</v>
      </c>
      <c r="H73" s="79" t="s">
        <v>1643</v>
      </c>
      <c r="I73" s="16">
        <v>0.4601388888913789</v>
      </c>
      <c r="J73" s="16">
        <v>0.0643055555580459</v>
      </c>
      <c r="K73" s="80">
        <v>-0.5398611111086209</v>
      </c>
      <c r="L73" s="81">
        <v>13.606911446557282</v>
      </c>
      <c r="M73" s="66" t="s">
        <v>1646</v>
      </c>
    </row>
    <row r="74" spans="1:13" ht="12.75">
      <c r="A74" s="8">
        <v>66</v>
      </c>
      <c r="B74" s="8">
        <v>2</v>
      </c>
      <c r="C74" s="8">
        <v>4</v>
      </c>
      <c r="D74" s="8">
        <v>609</v>
      </c>
      <c r="E74" s="21" t="s">
        <v>1678</v>
      </c>
      <c r="F74" s="8" t="s">
        <v>1638</v>
      </c>
      <c r="G74" s="78" t="s">
        <v>1640</v>
      </c>
      <c r="H74" s="79" t="s">
        <v>1643</v>
      </c>
      <c r="I74" s="16">
        <v>0.46016203703766223</v>
      </c>
      <c r="J74" s="16">
        <v>0.06432870370432925</v>
      </c>
      <c r="K74" s="80">
        <v>-0.5398379629623375</v>
      </c>
      <c r="L74" s="81">
        <v>13.602015113217858</v>
      </c>
      <c r="M74" s="66" t="s">
        <v>1646</v>
      </c>
    </row>
    <row r="75" spans="1:13" ht="12.75">
      <c r="A75" s="8">
        <v>68</v>
      </c>
      <c r="B75" s="8">
        <v>3</v>
      </c>
      <c r="C75" s="8">
        <v>3</v>
      </c>
      <c r="D75" s="8">
        <v>606</v>
      </c>
      <c r="E75" s="21" t="s">
        <v>1649</v>
      </c>
      <c r="F75" s="8" t="s">
        <v>1638</v>
      </c>
      <c r="G75" s="78" t="s">
        <v>1350</v>
      </c>
      <c r="H75" s="79" t="s">
        <v>1643</v>
      </c>
      <c r="I75" s="16">
        <v>0.4602199074070086</v>
      </c>
      <c r="J75" s="16">
        <v>0.0643865740736756</v>
      </c>
      <c r="K75" s="80">
        <v>-0.5397800925929912</v>
      </c>
      <c r="L75" s="81">
        <v>13.589789681910458</v>
      </c>
      <c r="M75" s="66" t="s">
        <v>1646</v>
      </c>
    </row>
    <row r="76" spans="1:13" ht="12.75">
      <c r="A76" s="8">
        <v>72</v>
      </c>
      <c r="B76" s="8">
        <v>4</v>
      </c>
      <c r="C76" s="8">
        <v>2</v>
      </c>
      <c r="D76" s="8">
        <v>611</v>
      </c>
      <c r="E76" s="21" t="s">
        <v>1683</v>
      </c>
      <c r="F76" s="8" t="s">
        <v>1638</v>
      </c>
      <c r="G76" s="78" t="s">
        <v>1640</v>
      </c>
      <c r="H76" s="79" t="s">
        <v>1643</v>
      </c>
      <c r="I76" s="16">
        <v>0.4603587962992606</v>
      </c>
      <c r="J76" s="16">
        <v>0.0645254629659276</v>
      </c>
      <c r="K76" s="80">
        <v>-0.5396412037007392</v>
      </c>
      <c r="L76" s="81">
        <v>13.560538115968887</v>
      </c>
      <c r="M76" s="66" t="s">
        <v>1646</v>
      </c>
    </row>
    <row r="77" spans="1:13" ht="12.75">
      <c r="A77" s="8">
        <v>73</v>
      </c>
      <c r="B77" s="8">
        <v>5</v>
      </c>
      <c r="C77" s="8">
        <v>1</v>
      </c>
      <c r="D77" s="8">
        <v>623</v>
      </c>
      <c r="E77" s="21" t="s">
        <v>1726</v>
      </c>
      <c r="F77" s="8" t="s">
        <v>1638</v>
      </c>
      <c r="G77" s="78" t="s">
        <v>1375</v>
      </c>
      <c r="H77" s="79" t="s">
        <v>1643</v>
      </c>
      <c r="I77" s="16">
        <v>0.4603935185150476</v>
      </c>
      <c r="J77" s="16">
        <v>0.06456018518171464</v>
      </c>
      <c r="K77" s="80">
        <v>-0.5396064814849522</v>
      </c>
      <c r="L77" s="81">
        <v>13.553244891370387</v>
      </c>
      <c r="M77" s="66" t="s">
        <v>1646</v>
      </c>
    </row>
    <row r="78" spans="1:12" ht="12.75">
      <c r="A78" s="8">
        <v>76</v>
      </c>
      <c r="B78" s="8">
        <v>6</v>
      </c>
      <c r="C78" s="8">
        <v>0</v>
      </c>
      <c r="D78" s="8">
        <v>624</v>
      </c>
      <c r="E78" s="21" t="s">
        <v>1730</v>
      </c>
      <c r="F78" s="8" t="s">
        <v>1638</v>
      </c>
      <c r="G78" s="78" t="s">
        <v>1731</v>
      </c>
      <c r="H78" s="79" t="s">
        <v>1654</v>
      </c>
      <c r="I78" s="16">
        <v>0.4604861111147329</v>
      </c>
      <c r="J78" s="16">
        <v>0.06465277778139994</v>
      </c>
      <c r="K78" s="80">
        <v>-0.5395138888852669</v>
      </c>
      <c r="L78" s="81">
        <v>13.533834585707934</v>
      </c>
    </row>
    <row r="79" spans="1:13" ht="12.75">
      <c r="A79" s="8">
        <v>77</v>
      </c>
      <c r="B79" s="8">
        <v>7</v>
      </c>
      <c r="C79" s="8">
        <v>0</v>
      </c>
      <c r="D79" s="8">
        <v>628</v>
      </c>
      <c r="E79" s="21" t="s">
        <v>1742</v>
      </c>
      <c r="F79" s="8" t="s">
        <v>1638</v>
      </c>
      <c r="G79" s="78" t="s">
        <v>1350</v>
      </c>
      <c r="H79" s="79" t="s">
        <v>1643</v>
      </c>
      <c r="I79" s="16">
        <v>0.4605324074072996</v>
      </c>
      <c r="J79" s="16">
        <v>0.06469907407396663</v>
      </c>
      <c r="K79" s="80">
        <v>-0.5394675925927002</v>
      </c>
      <c r="L79" s="81">
        <v>13.524150268358774</v>
      </c>
      <c r="M79" s="66" t="s">
        <v>1646</v>
      </c>
    </row>
    <row r="80" spans="1:12" ht="12.75">
      <c r="A80" s="8">
        <v>81</v>
      </c>
      <c r="B80" s="8">
        <v>8</v>
      </c>
      <c r="C80" s="8">
        <v>0</v>
      </c>
      <c r="D80" s="8">
        <v>607</v>
      </c>
      <c r="E80" s="21" t="s">
        <v>1657</v>
      </c>
      <c r="F80" s="8" t="s">
        <v>1638</v>
      </c>
      <c r="G80" s="78" t="s">
        <v>528</v>
      </c>
      <c r="H80" s="79" t="s">
        <v>1654</v>
      </c>
      <c r="I80" s="16">
        <v>0.4619097222239361</v>
      </c>
      <c r="J80" s="16">
        <v>0.06607638889060313</v>
      </c>
      <c r="K80" s="80">
        <v>-0.5380902777760637</v>
      </c>
      <c r="L80" s="81">
        <v>13.24224908005582</v>
      </c>
    </row>
    <row r="81" spans="1:12" ht="12.75">
      <c r="A81" s="8">
        <v>74</v>
      </c>
      <c r="B81" s="8">
        <v>1</v>
      </c>
      <c r="C81" s="8">
        <v>5</v>
      </c>
      <c r="D81" s="8">
        <v>621</v>
      </c>
      <c r="E81" s="21" t="s">
        <v>1711</v>
      </c>
      <c r="F81" s="8" t="s">
        <v>1470</v>
      </c>
      <c r="G81" s="78" t="s">
        <v>1712</v>
      </c>
      <c r="H81" s="79" t="s">
        <v>1654</v>
      </c>
      <c r="I81" s="16">
        <v>0.4604166666686069</v>
      </c>
      <c r="J81" s="16">
        <v>0.06458333333527394</v>
      </c>
      <c r="K81" s="80">
        <v>-0.5395833333313929</v>
      </c>
      <c r="L81" s="81">
        <v>13.54838709636709</v>
      </c>
    </row>
    <row r="82" spans="1:13" ht="12.75">
      <c r="A82" s="8">
        <v>78</v>
      </c>
      <c r="B82" s="8">
        <v>2</v>
      </c>
      <c r="C82" s="8">
        <v>4</v>
      </c>
      <c r="D82" s="8">
        <v>625</v>
      </c>
      <c r="E82" s="21" t="s">
        <v>1734</v>
      </c>
      <c r="F82" s="8" t="s">
        <v>1470</v>
      </c>
      <c r="G82" s="78" t="s">
        <v>226</v>
      </c>
      <c r="H82" s="79" t="s">
        <v>1643</v>
      </c>
      <c r="I82" s="16">
        <v>0.4617592592621804</v>
      </c>
      <c r="J82" s="16">
        <v>0.06592592592884744</v>
      </c>
      <c r="K82" s="80">
        <v>-0.5382407407378194</v>
      </c>
      <c r="L82" s="81">
        <v>13.272471909524189</v>
      </c>
      <c r="M82" s="66" t="s">
        <v>1646</v>
      </c>
    </row>
    <row r="83" spans="1:13" ht="12.75">
      <c r="A83" s="8">
        <v>79</v>
      </c>
      <c r="B83" s="8">
        <v>3</v>
      </c>
      <c r="C83" s="8">
        <v>3</v>
      </c>
      <c r="D83" s="8">
        <v>619</v>
      </c>
      <c r="E83" s="21" t="s">
        <v>1706</v>
      </c>
      <c r="F83" s="8" t="s">
        <v>1470</v>
      </c>
      <c r="G83" s="78" t="s">
        <v>226</v>
      </c>
      <c r="H83" s="79" t="s">
        <v>1643</v>
      </c>
      <c r="I83" s="16">
        <v>0.4618055555547471</v>
      </c>
      <c r="J83" s="16">
        <v>0.06597222222141413</v>
      </c>
      <c r="K83" s="80">
        <v>-0.5381944444452527</v>
      </c>
      <c r="L83" s="81">
        <v>13.263157894899301</v>
      </c>
      <c r="M83" s="66" t="s">
        <v>1646</v>
      </c>
    </row>
    <row r="84" spans="1:13" ht="12.75">
      <c r="A84" s="8">
        <v>80</v>
      </c>
      <c r="B84" s="8">
        <v>4</v>
      </c>
      <c r="C84" s="8">
        <v>2</v>
      </c>
      <c r="D84" s="8">
        <v>613</v>
      </c>
      <c r="E84" s="21" t="s">
        <v>1698</v>
      </c>
      <c r="F84" s="8" t="s">
        <v>1470</v>
      </c>
      <c r="G84" s="78" t="s">
        <v>599</v>
      </c>
      <c r="H84" s="79" t="s">
        <v>1643</v>
      </c>
      <c r="I84" s="16">
        <v>0.46186342592409346</v>
      </c>
      <c r="J84" s="16">
        <v>0.06603009259076048</v>
      </c>
      <c r="K84" s="80">
        <v>-0.5381365740759063</v>
      </c>
      <c r="L84" s="81">
        <v>13.251533742698973</v>
      </c>
      <c r="M84" s="66" t="s">
        <v>1670</v>
      </c>
    </row>
  </sheetData>
  <sheetProtection/>
  <mergeCells count="2">
    <mergeCell ref="A1:B1"/>
    <mergeCell ref="J1:K1"/>
  </mergeCells>
  <printOptions/>
  <pageMargins left="0.52" right="0.48" top="1.33" bottom="1" header="0.5" footer="0.5"/>
  <pageSetup fitToHeight="0"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ClSoc"/>
  <dimension ref="A1:F29"/>
  <sheetViews>
    <sheetView zoomScalePageLayoutView="0" workbookViewId="0" topLeftCell="A1">
      <pane ySplit="1" topLeftCell="A2" activePane="bottomLeft" state="frozen"/>
      <selection pane="topLeft" activeCell="A1" sqref="A1"/>
      <selection pane="bottomLeft" activeCell="B3" sqref="B3"/>
    </sheetView>
  </sheetViews>
  <sheetFormatPr defaultColWidth="9.140625" defaultRowHeight="12.75"/>
  <cols>
    <col min="1" max="1" width="5.421875" style="8" bestFit="1" customWidth="1"/>
    <col min="2" max="2" width="40.57421875" style="21" bestFit="1" customWidth="1"/>
    <col min="3" max="3" width="5.8515625" style="8" bestFit="1" customWidth="1"/>
    <col min="4" max="4" width="22.421875" style="0" bestFit="1" customWidth="1"/>
  </cols>
  <sheetData>
    <row r="1" spans="1:6" s="5" customFormat="1" ht="12.75">
      <c r="A1" s="23" t="s">
        <v>44</v>
      </c>
      <c r="B1" s="6" t="s">
        <v>5</v>
      </c>
      <c r="C1" s="23" t="s">
        <v>26</v>
      </c>
      <c r="D1" s="5" t="s">
        <v>45</v>
      </c>
      <c r="E1" s="5" t="s">
        <v>80</v>
      </c>
      <c r="F1" s="5" t="s">
        <v>81</v>
      </c>
    </row>
    <row r="2" spans="1:6" ht="12.75">
      <c r="A2" s="8" t="s">
        <v>1771</v>
      </c>
      <c r="B2" s="21" t="s">
        <v>226</v>
      </c>
      <c r="C2" s="8">
        <v>47</v>
      </c>
      <c r="D2" t="s">
        <v>1766</v>
      </c>
      <c r="E2">
        <v>14</v>
      </c>
      <c r="F2">
        <v>13</v>
      </c>
    </row>
    <row r="3" spans="1:6" ht="12.75">
      <c r="A3" s="8" t="s">
        <v>1772</v>
      </c>
      <c r="B3" s="21" t="s">
        <v>1640</v>
      </c>
      <c r="C3" s="8">
        <v>14</v>
      </c>
      <c r="D3" t="s">
        <v>1770</v>
      </c>
      <c r="E3">
        <v>10</v>
      </c>
      <c r="F3">
        <v>10</v>
      </c>
    </row>
    <row r="4" spans="1:6" ht="12.75">
      <c r="A4" s="8" t="s">
        <v>1773</v>
      </c>
      <c r="B4" s="21" t="s">
        <v>587</v>
      </c>
      <c r="C4" s="8">
        <v>14</v>
      </c>
      <c r="D4" t="s">
        <v>1767</v>
      </c>
      <c r="E4">
        <v>4</v>
      </c>
      <c r="F4">
        <v>4</v>
      </c>
    </row>
    <row r="5" spans="1:6" ht="12.75">
      <c r="A5" s="8" t="s">
        <v>1774</v>
      </c>
      <c r="B5" s="21" t="s">
        <v>1350</v>
      </c>
      <c r="C5" s="8">
        <v>8</v>
      </c>
      <c r="D5" t="s">
        <v>1769</v>
      </c>
      <c r="E5">
        <v>7</v>
      </c>
      <c r="F5">
        <v>7</v>
      </c>
    </row>
    <row r="6" spans="1:6" ht="12.75">
      <c r="A6" s="8" t="s">
        <v>1775</v>
      </c>
      <c r="B6" s="21" t="s">
        <v>204</v>
      </c>
      <c r="C6" s="8">
        <v>7</v>
      </c>
      <c r="D6" t="s">
        <v>1761</v>
      </c>
      <c r="E6">
        <v>2</v>
      </c>
      <c r="F6">
        <v>2</v>
      </c>
    </row>
    <row r="7" spans="1:6" ht="12.75">
      <c r="A7" s="8" t="s">
        <v>1776</v>
      </c>
      <c r="B7" s="21" t="s">
        <v>279</v>
      </c>
      <c r="C7" s="8">
        <v>7</v>
      </c>
      <c r="D7" t="s">
        <v>1761</v>
      </c>
      <c r="E7">
        <v>5</v>
      </c>
      <c r="F7">
        <v>5</v>
      </c>
    </row>
    <row r="8" spans="1:6" ht="12.75">
      <c r="A8" s="8" t="s">
        <v>1777</v>
      </c>
      <c r="B8" s="21" t="s">
        <v>305</v>
      </c>
      <c r="C8" s="8">
        <v>5</v>
      </c>
      <c r="D8" t="s">
        <v>1758</v>
      </c>
      <c r="E8">
        <v>1</v>
      </c>
      <c r="F8">
        <v>1</v>
      </c>
    </row>
    <row r="9" spans="1:6" ht="12.75">
      <c r="A9" s="8" t="s">
        <v>1778</v>
      </c>
      <c r="B9" s="21" t="s">
        <v>1712</v>
      </c>
      <c r="C9" s="8">
        <v>5</v>
      </c>
      <c r="D9" t="s">
        <v>1758</v>
      </c>
      <c r="E9">
        <v>2</v>
      </c>
      <c r="F9">
        <v>2</v>
      </c>
    </row>
    <row r="10" spans="1:6" ht="12.75">
      <c r="A10" s="8" t="s">
        <v>1779</v>
      </c>
      <c r="B10" s="21" t="s">
        <v>230</v>
      </c>
      <c r="C10" s="8">
        <v>4</v>
      </c>
      <c r="D10" t="s">
        <v>1759</v>
      </c>
      <c r="E10">
        <v>1</v>
      </c>
      <c r="F10">
        <v>1</v>
      </c>
    </row>
    <row r="11" spans="1:6" ht="12.75">
      <c r="A11" s="8" t="s">
        <v>1780</v>
      </c>
      <c r="B11" s="21" t="s">
        <v>619</v>
      </c>
      <c r="C11" s="8">
        <v>4</v>
      </c>
      <c r="D11" t="s">
        <v>1768</v>
      </c>
      <c r="E11">
        <v>5</v>
      </c>
      <c r="F11">
        <v>5</v>
      </c>
    </row>
    <row r="12" spans="1:6" ht="12.75">
      <c r="A12" s="8" t="s">
        <v>1781</v>
      </c>
      <c r="B12" s="21" t="s">
        <v>599</v>
      </c>
      <c r="C12" s="8">
        <v>4</v>
      </c>
      <c r="D12" t="s">
        <v>1765</v>
      </c>
      <c r="E12">
        <v>3</v>
      </c>
      <c r="F12">
        <v>3</v>
      </c>
    </row>
    <row r="13" spans="1:6" ht="12.75">
      <c r="A13" s="8" t="s">
        <v>1782</v>
      </c>
      <c r="B13" s="21" t="s">
        <v>965</v>
      </c>
      <c r="C13" s="8">
        <v>3</v>
      </c>
      <c r="D13" t="s">
        <v>1763</v>
      </c>
      <c r="E13">
        <v>2</v>
      </c>
      <c r="F13">
        <v>2</v>
      </c>
    </row>
    <row r="14" spans="1:6" ht="12.75">
      <c r="A14" s="8" t="s">
        <v>1783</v>
      </c>
      <c r="B14" s="21" t="s">
        <v>219</v>
      </c>
      <c r="C14" s="8">
        <v>2</v>
      </c>
      <c r="D14" t="s">
        <v>1762</v>
      </c>
      <c r="E14">
        <v>1</v>
      </c>
      <c r="F14">
        <v>1</v>
      </c>
    </row>
    <row r="15" spans="1:6" ht="12.75">
      <c r="A15" s="8" t="s">
        <v>1784</v>
      </c>
      <c r="B15" s="21" t="s">
        <v>1073</v>
      </c>
      <c r="C15" s="8">
        <v>2</v>
      </c>
      <c r="D15" t="s">
        <v>1762</v>
      </c>
      <c r="E15">
        <v>1</v>
      </c>
      <c r="F15">
        <v>1</v>
      </c>
    </row>
    <row r="16" spans="1:6" ht="12.75">
      <c r="A16" s="8" t="s">
        <v>1785</v>
      </c>
      <c r="B16" s="21" t="s">
        <v>1080</v>
      </c>
      <c r="C16" s="8">
        <v>2</v>
      </c>
      <c r="D16" t="s">
        <v>1762</v>
      </c>
      <c r="E16">
        <v>1</v>
      </c>
      <c r="F16">
        <v>1</v>
      </c>
    </row>
    <row r="17" spans="1:6" ht="12.75">
      <c r="A17" s="8" t="s">
        <v>1786</v>
      </c>
      <c r="B17" s="21" t="s">
        <v>1321</v>
      </c>
      <c r="C17" s="8">
        <v>2</v>
      </c>
      <c r="D17" t="s">
        <v>1762</v>
      </c>
      <c r="E17">
        <v>2</v>
      </c>
      <c r="F17">
        <v>2</v>
      </c>
    </row>
    <row r="18" spans="1:6" ht="12.75">
      <c r="A18" s="8" t="s">
        <v>1787</v>
      </c>
      <c r="B18" s="21" t="s">
        <v>1375</v>
      </c>
      <c r="C18" s="8">
        <v>2</v>
      </c>
      <c r="D18" t="s">
        <v>1764</v>
      </c>
      <c r="E18">
        <v>7</v>
      </c>
      <c r="F18">
        <v>7</v>
      </c>
    </row>
    <row r="19" spans="1:6" ht="12.75">
      <c r="A19" s="8" t="s">
        <v>1788</v>
      </c>
      <c r="B19" s="21" t="s">
        <v>1407</v>
      </c>
      <c r="C19" s="8">
        <v>1</v>
      </c>
      <c r="D19" t="s">
        <v>1760</v>
      </c>
      <c r="E19">
        <v>1</v>
      </c>
      <c r="F19">
        <v>1</v>
      </c>
    </row>
    <row r="20" spans="1:6" ht="12.75">
      <c r="A20" s="8" t="s">
        <v>1789</v>
      </c>
      <c r="B20" s="21" t="s">
        <v>423</v>
      </c>
      <c r="D20" t="s">
        <v>1757</v>
      </c>
      <c r="E20">
        <v>1</v>
      </c>
      <c r="F20">
        <v>1</v>
      </c>
    </row>
    <row r="21" spans="1:6" ht="12.75">
      <c r="A21" s="8" t="s">
        <v>1790</v>
      </c>
      <c r="B21" s="21" t="s">
        <v>528</v>
      </c>
      <c r="D21" t="s">
        <v>1757</v>
      </c>
      <c r="E21">
        <v>2</v>
      </c>
      <c r="F21">
        <v>2</v>
      </c>
    </row>
    <row r="22" spans="1:6" ht="12.75">
      <c r="A22" s="8" t="s">
        <v>1791</v>
      </c>
      <c r="B22" s="21" t="s">
        <v>731</v>
      </c>
      <c r="D22" t="s">
        <v>1757</v>
      </c>
      <c r="E22">
        <v>1</v>
      </c>
      <c r="F22">
        <v>1</v>
      </c>
    </row>
    <row r="23" spans="1:6" ht="12.75">
      <c r="A23" s="8" t="s">
        <v>1792</v>
      </c>
      <c r="B23" s="21" t="s">
        <v>1667</v>
      </c>
      <c r="D23" t="s">
        <v>1757</v>
      </c>
      <c r="E23">
        <v>1</v>
      </c>
      <c r="F23">
        <v>1</v>
      </c>
    </row>
    <row r="24" spans="1:6" ht="12.75">
      <c r="A24" s="8" t="s">
        <v>1793</v>
      </c>
      <c r="B24" s="21" t="s">
        <v>786</v>
      </c>
      <c r="D24" t="s">
        <v>1757</v>
      </c>
      <c r="E24">
        <v>1</v>
      </c>
      <c r="F24">
        <v>1</v>
      </c>
    </row>
    <row r="25" spans="1:6" ht="12.75">
      <c r="A25" s="8" t="s">
        <v>1794</v>
      </c>
      <c r="B25" s="21" t="s">
        <v>937</v>
      </c>
      <c r="D25" t="s">
        <v>1757</v>
      </c>
      <c r="E25">
        <v>2</v>
      </c>
      <c r="F25">
        <v>2</v>
      </c>
    </row>
    <row r="26" spans="1:6" ht="12.75">
      <c r="A26" s="8" t="s">
        <v>1795</v>
      </c>
      <c r="B26" s="21" t="s">
        <v>952</v>
      </c>
      <c r="D26" t="s">
        <v>1757</v>
      </c>
      <c r="E26">
        <v>3</v>
      </c>
      <c r="F26">
        <v>3</v>
      </c>
    </row>
    <row r="27" spans="1:6" ht="12.75">
      <c r="A27" s="8" t="s">
        <v>1796</v>
      </c>
      <c r="B27" s="21" t="s">
        <v>1070</v>
      </c>
      <c r="D27" t="s">
        <v>1757</v>
      </c>
      <c r="E27">
        <v>1</v>
      </c>
      <c r="F27">
        <v>1</v>
      </c>
    </row>
    <row r="28" spans="1:6" ht="12.75">
      <c r="A28" s="8" t="s">
        <v>1797</v>
      </c>
      <c r="B28" s="21" t="s">
        <v>1731</v>
      </c>
      <c r="D28" t="s">
        <v>1757</v>
      </c>
      <c r="E28">
        <v>1</v>
      </c>
      <c r="F28">
        <v>1</v>
      </c>
    </row>
    <row r="29" spans="1:6" ht="12.75">
      <c r="A29" s="8" t="s">
        <v>1798</v>
      </c>
      <c r="B29" s="21" t="s">
        <v>1357</v>
      </c>
      <c r="D29" t="s">
        <v>1757</v>
      </c>
      <c r="E29">
        <v>1</v>
      </c>
      <c r="F29">
        <v>1</v>
      </c>
    </row>
  </sheetData>
  <sheetProtection/>
  <printOptions gridLines="1"/>
  <pageMargins left="0.5118110236220472" right="0.4724409448818898" top="1.3385826771653544" bottom="0.984251968503937" header="0.5118110236220472" footer="0.5118110236220472"/>
  <pageSetup fitToHeight="0"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codeName="Configur"/>
  <dimension ref="A1:V79"/>
  <sheetViews>
    <sheetView zoomScalePageLayoutView="0" workbookViewId="0" topLeftCell="A13">
      <selection activeCell="E29" sqref="E29:V29"/>
    </sheetView>
  </sheetViews>
  <sheetFormatPr defaultColWidth="9.140625" defaultRowHeight="12.75"/>
  <cols>
    <col min="1" max="1" width="30.28125" style="36" customWidth="1"/>
    <col min="2" max="2" width="13.421875" style="36" customWidth="1"/>
    <col min="3" max="3" width="38.57421875" style="22" customWidth="1"/>
    <col min="4" max="4" width="17.00390625" style="22" customWidth="1"/>
    <col min="5" max="5" width="8.28125" style="22" customWidth="1"/>
    <col min="6" max="6" width="6.7109375" style="0" customWidth="1"/>
    <col min="7" max="7" width="8.140625" style="22" customWidth="1"/>
    <col min="8" max="8" width="9.00390625" style="22" customWidth="1"/>
    <col min="9" max="9" width="5.28125" style="22" customWidth="1"/>
    <col min="10" max="10" width="5.7109375" style="22" customWidth="1"/>
    <col min="11" max="12" width="8.00390625" style="22" customWidth="1"/>
    <col min="13" max="13" width="7.28125" style="22" customWidth="1"/>
    <col min="14" max="16384" width="9.140625" style="22" customWidth="1"/>
  </cols>
  <sheetData>
    <row r="1" ht="12.75">
      <c r="A1" s="30" t="s">
        <v>28</v>
      </c>
    </row>
    <row r="2" spans="1:10" ht="12.75">
      <c r="A2" s="36" t="s">
        <v>8</v>
      </c>
      <c r="B2" s="36" t="s">
        <v>29</v>
      </c>
      <c r="C2" s="31" t="s">
        <v>30</v>
      </c>
      <c r="D2" s="31" t="s">
        <v>32</v>
      </c>
      <c r="E2" s="31" t="s">
        <v>42</v>
      </c>
      <c r="F2" s="31" t="s">
        <v>52</v>
      </c>
      <c r="G2" s="31" t="s">
        <v>50</v>
      </c>
      <c r="H2" s="31" t="s">
        <v>51</v>
      </c>
      <c r="I2" s="30" t="s">
        <v>84</v>
      </c>
      <c r="J2" s="30" t="s">
        <v>85</v>
      </c>
    </row>
    <row r="3" spans="1:4" ht="12.75">
      <c r="A3" s="36" t="s">
        <v>59</v>
      </c>
      <c r="B3" s="36" t="s">
        <v>27</v>
      </c>
      <c r="C3" s="22" t="s">
        <v>33</v>
      </c>
      <c r="D3" s="22" t="s">
        <v>59</v>
      </c>
    </row>
    <row r="4" spans="1:4" ht="12.75">
      <c r="A4" s="36" t="s">
        <v>59</v>
      </c>
      <c r="B4" s="36" t="s">
        <v>27</v>
      </c>
      <c r="C4" s="22" t="s">
        <v>31</v>
      </c>
      <c r="D4" s="22" t="s">
        <v>59</v>
      </c>
    </row>
    <row r="5" spans="1:9" ht="12.75">
      <c r="A5" s="36" t="s">
        <v>89</v>
      </c>
      <c r="B5" s="36" t="s">
        <v>27</v>
      </c>
      <c r="C5" s="43" t="s">
        <v>92</v>
      </c>
      <c r="D5" s="22" t="s">
        <v>19</v>
      </c>
      <c r="E5" s="58" t="s">
        <v>56</v>
      </c>
      <c r="I5" s="36">
        <v>1</v>
      </c>
    </row>
    <row r="6" spans="1:9" ht="12.75">
      <c r="A6" s="36" t="s">
        <v>57</v>
      </c>
      <c r="B6" s="36" t="s">
        <v>34</v>
      </c>
      <c r="C6" s="43" t="s">
        <v>91</v>
      </c>
      <c r="D6" s="22" t="s">
        <v>41</v>
      </c>
      <c r="E6" s="58" t="s">
        <v>56</v>
      </c>
      <c r="F6" s="69" t="s">
        <v>17</v>
      </c>
      <c r="G6" s="36" t="s">
        <v>49</v>
      </c>
      <c r="H6" s="58" t="s">
        <v>48</v>
      </c>
      <c r="I6" s="36">
        <v>1</v>
      </c>
    </row>
    <row r="7" spans="1:8" ht="12.75">
      <c r="A7" s="36" t="s">
        <v>79</v>
      </c>
      <c r="B7" s="36" t="s">
        <v>34</v>
      </c>
      <c r="C7" s="43" t="s">
        <v>91</v>
      </c>
      <c r="D7" s="22" t="s">
        <v>16</v>
      </c>
      <c r="F7" s="70"/>
      <c r="G7" s="36"/>
      <c r="H7" s="36"/>
    </row>
    <row r="8" spans="1:10" ht="12.75">
      <c r="A8" s="36" t="s">
        <v>82</v>
      </c>
      <c r="B8" s="36" t="s">
        <v>35</v>
      </c>
      <c r="C8" s="22" t="s">
        <v>58</v>
      </c>
      <c r="D8" s="22" t="s">
        <v>86</v>
      </c>
      <c r="F8" s="69" t="s">
        <v>17</v>
      </c>
      <c r="G8" s="36" t="s">
        <v>49</v>
      </c>
      <c r="H8" s="58" t="s">
        <v>48</v>
      </c>
      <c r="J8" s="36" t="s">
        <v>18</v>
      </c>
    </row>
    <row r="9" spans="1:4" ht="12.75">
      <c r="A9" s="36" t="s">
        <v>83</v>
      </c>
      <c r="B9" s="36" t="s">
        <v>35</v>
      </c>
      <c r="C9" s="22" t="s">
        <v>88</v>
      </c>
      <c r="D9" s="22" t="s">
        <v>87</v>
      </c>
    </row>
    <row r="10" ht="12.75"/>
    <row r="11" ht="12.75"/>
    <row r="12" ht="12.75"/>
    <row r="13" ht="12.75"/>
    <row r="14" ht="12.75"/>
    <row r="15" ht="12.75"/>
    <row r="16" spans="1:2" ht="12.75">
      <c r="A16" s="31" t="s">
        <v>36</v>
      </c>
      <c r="B16" s="36">
        <v>5</v>
      </c>
    </row>
    <row r="17" spans="1:2" ht="12.75">
      <c r="A17" s="31" t="s">
        <v>37</v>
      </c>
      <c r="B17" s="36">
        <v>9999</v>
      </c>
    </row>
    <row r="18" spans="1:2" ht="12.75">
      <c r="A18" s="31" t="s">
        <v>38</v>
      </c>
      <c r="B18" s="36">
        <v>999</v>
      </c>
    </row>
    <row r="19" spans="1:2" ht="12.75">
      <c r="A19" s="31" t="s">
        <v>39</v>
      </c>
      <c r="B19" s="36">
        <v>50</v>
      </c>
    </row>
    <row r="20" spans="1:5" ht="12.75">
      <c r="A20" s="31" t="s">
        <v>43</v>
      </c>
      <c r="B20" s="36">
        <v>1</v>
      </c>
      <c r="E20" s="30" t="s">
        <v>69</v>
      </c>
    </row>
    <row r="21" spans="1:2" ht="12.75">
      <c r="A21" s="31" t="s">
        <v>46</v>
      </c>
      <c r="B21" s="36">
        <v>0</v>
      </c>
    </row>
    <row r="22" spans="1:6" ht="12.75">
      <c r="A22" s="30" t="s">
        <v>75</v>
      </c>
      <c r="B22" s="71"/>
      <c r="E22" s="30" t="s">
        <v>76</v>
      </c>
      <c r="F22" s="22"/>
    </row>
    <row r="23" spans="1:16" ht="12.75">
      <c r="A23" s="31" t="s">
        <v>55</v>
      </c>
      <c r="B23" s="36">
        <v>0</v>
      </c>
      <c r="E23" s="84" t="s">
        <v>182</v>
      </c>
      <c r="F23" s="84"/>
      <c r="G23" s="84"/>
      <c r="H23" s="84"/>
      <c r="I23" s="84"/>
      <c r="J23" s="84"/>
      <c r="K23" s="84"/>
      <c r="L23" s="84"/>
      <c r="M23" s="84"/>
      <c r="N23" s="84"/>
      <c r="O23" s="84"/>
      <c r="P23" s="84"/>
    </row>
    <row r="24" spans="1:5" ht="12.75">
      <c r="A24" s="31" t="s">
        <v>60</v>
      </c>
      <c r="B24" s="36">
        <v>1</v>
      </c>
      <c r="E24" s="22" t="s">
        <v>61</v>
      </c>
    </row>
    <row r="25" spans="1:5" ht="12.75">
      <c r="A25" s="31" t="s">
        <v>71</v>
      </c>
      <c r="B25" s="36">
        <v>0</v>
      </c>
      <c r="E25" s="30" t="s">
        <v>70</v>
      </c>
    </row>
    <row r="26" spans="1:3" ht="12.75">
      <c r="A26" s="30" t="s">
        <v>66</v>
      </c>
      <c r="B26" s="36" t="s">
        <v>67</v>
      </c>
      <c r="C26" s="31"/>
    </row>
    <row r="27" spans="1:5" ht="12.75">
      <c r="A27" s="31" t="s">
        <v>68</v>
      </c>
      <c r="B27" s="36">
        <v>4</v>
      </c>
      <c r="E27" s="31" t="s">
        <v>72</v>
      </c>
    </row>
    <row r="28" spans="1:5" ht="12.75">
      <c r="A28" s="31" t="s">
        <v>77</v>
      </c>
      <c r="B28" s="36">
        <v>0</v>
      </c>
      <c r="C28" s="43" t="s">
        <v>181</v>
      </c>
      <c r="E28" s="31" t="s">
        <v>78</v>
      </c>
    </row>
    <row r="29" spans="1:22" ht="12.75">
      <c r="A29" s="31" t="s">
        <v>183</v>
      </c>
      <c r="B29" s="36">
        <v>0</v>
      </c>
      <c r="C29" s="43"/>
      <c r="E29" s="85" t="s">
        <v>1468</v>
      </c>
      <c r="F29" s="86"/>
      <c r="G29" s="86"/>
      <c r="H29" s="86"/>
      <c r="I29" s="86"/>
      <c r="J29" s="86"/>
      <c r="K29" s="86"/>
      <c r="L29" s="86"/>
      <c r="M29" s="86"/>
      <c r="N29" s="86"/>
      <c r="O29" s="86"/>
      <c r="P29" s="86"/>
      <c r="Q29" s="86"/>
      <c r="R29" s="86"/>
      <c r="S29" s="87"/>
      <c r="T29" s="87"/>
      <c r="U29" s="87"/>
      <c r="V29" s="87"/>
    </row>
    <row r="30" ht="12.75"/>
    <row r="31" ht="12.75">
      <c r="A31" s="36" t="s">
        <v>26</v>
      </c>
    </row>
    <row r="32" ht="12.75">
      <c r="A32" s="36">
        <v>5</v>
      </c>
    </row>
    <row r="33" ht="12.75">
      <c r="A33" s="36">
        <v>4</v>
      </c>
    </row>
    <row r="34" ht="12.75">
      <c r="A34" s="36">
        <v>3</v>
      </c>
    </row>
    <row r="35" ht="12.75">
      <c r="A35" s="36">
        <v>2</v>
      </c>
    </row>
    <row r="36" ht="12.75">
      <c r="A36" s="36">
        <v>1</v>
      </c>
    </row>
    <row r="37" ht="12.75"/>
    <row r="38" ht="12.75"/>
    <row r="39" spans="1:15" s="53" customFormat="1" ht="10.5">
      <c r="A39" s="53" t="s">
        <v>114</v>
      </c>
      <c r="B39" s="53" t="s">
        <v>115</v>
      </c>
      <c r="C39" s="53" t="s">
        <v>117</v>
      </c>
      <c r="D39" s="53" t="s">
        <v>116</v>
      </c>
      <c r="E39" s="54" t="s">
        <v>27</v>
      </c>
      <c r="F39" s="54" t="s">
        <v>5</v>
      </c>
      <c r="G39" s="55" t="s">
        <v>110</v>
      </c>
      <c r="H39" s="54" t="s">
        <v>111</v>
      </c>
      <c r="I39" s="54" t="s">
        <v>34</v>
      </c>
      <c r="J39" s="54" t="s">
        <v>35</v>
      </c>
      <c r="K39" s="54" t="s">
        <v>112</v>
      </c>
      <c r="L39" s="54" t="s">
        <v>113</v>
      </c>
      <c r="M39" s="54" t="s">
        <v>166</v>
      </c>
      <c r="N39" s="54"/>
      <c r="O39" s="54"/>
    </row>
    <row r="40" spans="1:15" ht="12.75">
      <c r="A40" s="39" t="s">
        <v>119</v>
      </c>
      <c r="B40" s="60">
        <v>1</v>
      </c>
      <c r="C40" s="59" t="s">
        <v>118</v>
      </c>
      <c r="D40" s="39" t="s">
        <v>119</v>
      </c>
      <c r="E40" s="61"/>
      <c r="F40" s="61"/>
      <c r="G40" s="61"/>
      <c r="H40" s="61" t="s">
        <v>59</v>
      </c>
      <c r="I40" s="61" t="s">
        <v>59</v>
      </c>
      <c r="J40" s="61"/>
      <c r="K40" s="61"/>
      <c r="L40" s="61"/>
      <c r="M40" s="60"/>
      <c r="N40"/>
      <c r="O40"/>
    </row>
    <row r="41" spans="1:15" ht="12.75">
      <c r="A41" s="39" t="s">
        <v>120</v>
      </c>
      <c r="B41" s="60">
        <v>1</v>
      </c>
      <c r="C41" s="62" t="s">
        <v>121</v>
      </c>
      <c r="D41" s="56" t="s">
        <v>173</v>
      </c>
      <c r="E41" s="61" t="s">
        <v>59</v>
      </c>
      <c r="F41" s="61" t="s">
        <v>59</v>
      </c>
      <c r="G41" s="61" t="s">
        <v>59</v>
      </c>
      <c r="H41" s="61" t="s">
        <v>59</v>
      </c>
      <c r="I41" s="61" t="s">
        <v>59</v>
      </c>
      <c r="J41" s="61" t="s">
        <v>59</v>
      </c>
      <c r="K41" s="61"/>
      <c r="L41" s="61" t="s">
        <v>59</v>
      </c>
      <c r="M41" s="60"/>
      <c r="N41"/>
      <c r="O41"/>
    </row>
    <row r="42" spans="1:15" ht="12.75">
      <c r="A42" s="39" t="s">
        <v>122</v>
      </c>
      <c r="B42" s="60">
        <v>2</v>
      </c>
      <c r="C42" s="39" t="s">
        <v>123</v>
      </c>
      <c r="D42" s="59" t="s">
        <v>124</v>
      </c>
      <c r="E42" s="61" t="s">
        <v>59</v>
      </c>
      <c r="F42" s="61" t="s">
        <v>59</v>
      </c>
      <c r="G42" s="61" t="s">
        <v>59</v>
      </c>
      <c r="H42" s="61" t="s">
        <v>59</v>
      </c>
      <c r="I42" s="61" t="s">
        <v>59</v>
      </c>
      <c r="J42" s="61" t="s">
        <v>59</v>
      </c>
      <c r="K42" s="61"/>
      <c r="L42" s="61" t="s">
        <v>59</v>
      </c>
      <c r="M42" s="60"/>
      <c r="N42"/>
      <c r="O42"/>
    </row>
    <row r="43" spans="1:15" ht="12.75">
      <c r="A43" s="39" t="s">
        <v>125</v>
      </c>
      <c r="B43" s="60">
        <v>1</v>
      </c>
      <c r="C43" s="59" t="s">
        <v>125</v>
      </c>
      <c r="D43" s="39" t="s">
        <v>125</v>
      </c>
      <c r="E43" s="61" t="s">
        <v>59</v>
      </c>
      <c r="F43" s="61" t="s">
        <v>59</v>
      </c>
      <c r="G43" s="61"/>
      <c r="H43" s="61" t="s">
        <v>59</v>
      </c>
      <c r="I43" s="61" t="s">
        <v>59</v>
      </c>
      <c r="J43" s="61" t="s">
        <v>59</v>
      </c>
      <c r="K43" s="61"/>
      <c r="L43" s="61"/>
      <c r="M43" s="60"/>
      <c r="N43"/>
      <c r="O43"/>
    </row>
    <row r="44" spans="1:15" ht="12.75">
      <c r="A44" s="39" t="s">
        <v>102</v>
      </c>
      <c r="B44" s="60">
        <v>3</v>
      </c>
      <c r="C44" s="59"/>
      <c r="D44" s="56" t="s">
        <v>150</v>
      </c>
      <c r="E44" s="61"/>
      <c r="F44" s="61"/>
      <c r="G44" s="61"/>
      <c r="H44" s="61" t="s">
        <v>59</v>
      </c>
      <c r="I44" s="61" t="s">
        <v>59</v>
      </c>
      <c r="J44" s="61"/>
      <c r="K44" s="61"/>
      <c r="L44" s="61" t="s">
        <v>59</v>
      </c>
      <c r="M44" s="60"/>
      <c r="N44"/>
      <c r="O44"/>
    </row>
    <row r="45" spans="1:15" ht="12.75">
      <c r="A45" s="39" t="s">
        <v>103</v>
      </c>
      <c r="B45" s="60">
        <v>3</v>
      </c>
      <c r="C45" s="59"/>
      <c r="D45" s="56" t="s">
        <v>151</v>
      </c>
      <c r="E45" s="61"/>
      <c r="F45" s="61"/>
      <c r="G45" s="61"/>
      <c r="H45" s="61" t="s">
        <v>59</v>
      </c>
      <c r="I45" s="61" t="s">
        <v>59</v>
      </c>
      <c r="J45" s="61"/>
      <c r="K45" s="61"/>
      <c r="L45" s="61" t="s">
        <v>59</v>
      </c>
      <c r="M45" s="60"/>
      <c r="N45"/>
      <c r="O45"/>
    </row>
    <row r="46" spans="1:15" ht="12.75">
      <c r="A46" s="39" t="s">
        <v>104</v>
      </c>
      <c r="B46" s="60">
        <v>3</v>
      </c>
      <c r="C46" s="59"/>
      <c r="D46" s="56" t="s">
        <v>149</v>
      </c>
      <c r="E46" s="61"/>
      <c r="F46" s="61"/>
      <c r="G46" s="61"/>
      <c r="H46" s="61" t="s">
        <v>59</v>
      </c>
      <c r="I46" s="61" t="s">
        <v>59</v>
      </c>
      <c r="J46" s="61"/>
      <c r="K46" s="61"/>
      <c r="L46" s="61" t="s">
        <v>59</v>
      </c>
      <c r="M46" s="60"/>
      <c r="N46"/>
      <c r="O46"/>
    </row>
    <row r="47" spans="1:15" ht="12.75">
      <c r="A47" s="39" t="s">
        <v>105</v>
      </c>
      <c r="B47" s="60">
        <v>3</v>
      </c>
      <c r="C47" s="59"/>
      <c r="D47" s="56" t="s">
        <v>148</v>
      </c>
      <c r="E47" s="61"/>
      <c r="F47" s="61"/>
      <c r="G47" s="61"/>
      <c r="H47" s="61" t="s">
        <v>59</v>
      </c>
      <c r="I47" s="61" t="s">
        <v>59</v>
      </c>
      <c r="J47" s="61"/>
      <c r="K47" s="61"/>
      <c r="L47" s="61" t="s">
        <v>59</v>
      </c>
      <c r="M47" s="60"/>
      <c r="N47"/>
      <c r="O47"/>
    </row>
    <row r="48" spans="1:15" ht="12.75">
      <c r="A48" s="39" t="s">
        <v>106</v>
      </c>
      <c r="B48" s="60">
        <v>3</v>
      </c>
      <c r="C48" s="59"/>
      <c r="D48" s="56" t="s">
        <v>154</v>
      </c>
      <c r="E48" s="61"/>
      <c r="F48" s="61"/>
      <c r="G48" s="61"/>
      <c r="H48" s="61" t="s">
        <v>59</v>
      </c>
      <c r="I48" s="61" t="s">
        <v>59</v>
      </c>
      <c r="J48" s="61"/>
      <c r="K48" s="61"/>
      <c r="L48" s="61" t="s">
        <v>59</v>
      </c>
      <c r="M48" s="60"/>
      <c r="N48"/>
      <c r="O48"/>
    </row>
    <row r="49" spans="1:15" ht="12.75">
      <c r="A49" s="39" t="s">
        <v>107</v>
      </c>
      <c r="B49" s="60">
        <v>3</v>
      </c>
      <c r="C49" s="59"/>
      <c r="D49" s="56" t="s">
        <v>152</v>
      </c>
      <c r="E49" s="61"/>
      <c r="F49" s="61"/>
      <c r="G49" s="61"/>
      <c r="H49" s="61" t="s">
        <v>59</v>
      </c>
      <c r="I49" s="61" t="s">
        <v>59</v>
      </c>
      <c r="J49" s="61"/>
      <c r="K49" s="61"/>
      <c r="L49" s="61" t="s">
        <v>59</v>
      </c>
      <c r="M49" s="60"/>
      <c r="N49"/>
      <c r="O49"/>
    </row>
    <row r="50" spans="1:15" ht="12.75">
      <c r="A50" s="39" t="s">
        <v>108</v>
      </c>
      <c r="B50" s="60">
        <v>3</v>
      </c>
      <c r="C50" s="59"/>
      <c r="D50" s="56" t="s">
        <v>155</v>
      </c>
      <c r="E50" s="61"/>
      <c r="F50" s="61"/>
      <c r="G50" s="61"/>
      <c r="H50" s="61" t="s">
        <v>59</v>
      </c>
      <c r="I50" s="61" t="s">
        <v>59</v>
      </c>
      <c r="J50" s="61"/>
      <c r="K50" s="61"/>
      <c r="L50" s="61" t="s">
        <v>59</v>
      </c>
      <c r="M50" s="60"/>
      <c r="N50"/>
      <c r="O50"/>
    </row>
    <row r="51" spans="1:15" ht="12.75">
      <c r="A51" s="39" t="s">
        <v>109</v>
      </c>
      <c r="B51" s="60">
        <v>3</v>
      </c>
      <c r="C51" s="59"/>
      <c r="D51" s="56" t="s">
        <v>153</v>
      </c>
      <c r="E51" s="61"/>
      <c r="F51" s="61"/>
      <c r="G51" s="61"/>
      <c r="H51" s="61" t="s">
        <v>59</v>
      </c>
      <c r="I51" s="61" t="s">
        <v>59</v>
      </c>
      <c r="J51" s="61"/>
      <c r="K51" s="61"/>
      <c r="L51" s="61" t="s">
        <v>59</v>
      </c>
      <c r="M51" s="60"/>
      <c r="N51"/>
      <c r="O51"/>
    </row>
    <row r="52" spans="1:15" ht="12.75">
      <c r="A52" s="63" t="s">
        <v>159</v>
      </c>
      <c r="B52" s="60">
        <v>3</v>
      </c>
      <c r="C52" s="56" t="s">
        <v>157</v>
      </c>
      <c r="D52" s="56" t="s">
        <v>156</v>
      </c>
      <c r="E52" s="61"/>
      <c r="F52" s="61"/>
      <c r="G52" s="61"/>
      <c r="H52" s="61" t="s">
        <v>59</v>
      </c>
      <c r="I52" s="61" t="s">
        <v>59</v>
      </c>
      <c r="J52" s="61"/>
      <c r="K52" s="61"/>
      <c r="L52" s="61" t="s">
        <v>59</v>
      </c>
      <c r="M52" s="60"/>
      <c r="N52"/>
      <c r="O52"/>
    </row>
    <row r="53" spans="1:15" ht="12.75">
      <c r="A53" s="63" t="s">
        <v>160</v>
      </c>
      <c r="B53" s="60">
        <v>3</v>
      </c>
      <c r="C53" s="56" t="s">
        <v>158</v>
      </c>
      <c r="D53" s="56" t="s">
        <v>161</v>
      </c>
      <c r="E53" s="61"/>
      <c r="F53" s="61"/>
      <c r="G53" s="61"/>
      <c r="H53" s="61" t="s">
        <v>59</v>
      </c>
      <c r="I53" s="61" t="s">
        <v>59</v>
      </c>
      <c r="J53" s="61"/>
      <c r="K53" s="61"/>
      <c r="L53" s="61" t="s">
        <v>59</v>
      </c>
      <c r="M53" s="60"/>
      <c r="N53"/>
      <c r="O53"/>
    </row>
    <row r="54" spans="1:15" ht="12.75">
      <c r="A54" s="39" t="s">
        <v>162</v>
      </c>
      <c r="B54" s="60">
        <v>2</v>
      </c>
      <c r="C54" s="59"/>
      <c r="D54" s="39" t="s">
        <v>164</v>
      </c>
      <c r="E54" s="61" t="s">
        <v>59</v>
      </c>
      <c r="F54" s="61"/>
      <c r="G54" s="61" t="s">
        <v>59</v>
      </c>
      <c r="H54" s="61" t="s">
        <v>59</v>
      </c>
      <c r="I54" s="61" t="s">
        <v>59</v>
      </c>
      <c r="J54" s="61" t="s">
        <v>59</v>
      </c>
      <c r="K54" s="61"/>
      <c r="L54" s="61" t="s">
        <v>59</v>
      </c>
      <c r="M54" s="60"/>
      <c r="N54"/>
      <c r="O54"/>
    </row>
    <row r="55" spans="1:15" ht="12.75">
      <c r="A55" s="39" t="s">
        <v>163</v>
      </c>
      <c r="B55" s="60">
        <v>2</v>
      </c>
      <c r="C55" s="59"/>
      <c r="D55" s="39" t="s">
        <v>165</v>
      </c>
      <c r="E55" s="61" t="s">
        <v>59</v>
      </c>
      <c r="F55" s="61"/>
      <c r="G55" s="61" t="s">
        <v>59</v>
      </c>
      <c r="H55" s="61" t="s">
        <v>59</v>
      </c>
      <c r="I55" s="61" t="s">
        <v>59</v>
      </c>
      <c r="J55" s="61" t="s">
        <v>59</v>
      </c>
      <c r="K55" s="61"/>
      <c r="L55" s="61" t="s">
        <v>59</v>
      </c>
      <c r="M55" s="60"/>
      <c r="N55"/>
      <c r="O55"/>
    </row>
    <row r="56" spans="1:15" ht="12.75">
      <c r="A56" s="39" t="s">
        <v>126</v>
      </c>
      <c r="B56" s="60">
        <v>2</v>
      </c>
      <c r="C56" s="39" t="s">
        <v>127</v>
      </c>
      <c r="D56" s="31" t="s">
        <v>128</v>
      </c>
      <c r="E56" s="61" t="s">
        <v>59</v>
      </c>
      <c r="F56" s="61"/>
      <c r="G56" s="61" t="s">
        <v>59</v>
      </c>
      <c r="H56" s="61" t="s">
        <v>59</v>
      </c>
      <c r="I56" s="61" t="s">
        <v>59</v>
      </c>
      <c r="J56" s="61" t="s">
        <v>59</v>
      </c>
      <c r="K56" s="61"/>
      <c r="L56" s="61" t="s">
        <v>59</v>
      </c>
      <c r="M56" s="60"/>
      <c r="N56"/>
      <c r="O56"/>
    </row>
    <row r="57" spans="1:15" ht="12.75">
      <c r="A57" s="39" t="s">
        <v>129</v>
      </c>
      <c r="B57" s="60">
        <v>2</v>
      </c>
      <c r="C57" s="59" t="s">
        <v>130</v>
      </c>
      <c r="D57" s="39" t="s">
        <v>131</v>
      </c>
      <c r="E57" s="61" t="s">
        <v>59</v>
      </c>
      <c r="F57" s="61"/>
      <c r="G57" s="61" t="s">
        <v>59</v>
      </c>
      <c r="H57" s="61" t="s">
        <v>59</v>
      </c>
      <c r="I57" s="61" t="s">
        <v>59</v>
      </c>
      <c r="J57" s="61" t="s">
        <v>59</v>
      </c>
      <c r="K57" s="61"/>
      <c r="L57" s="61" t="s">
        <v>59</v>
      </c>
      <c r="M57" s="60"/>
      <c r="N57"/>
      <c r="O57"/>
    </row>
    <row r="58" spans="1:15" ht="12.75">
      <c r="A58" s="39" t="s">
        <v>132</v>
      </c>
      <c r="B58" s="60">
        <v>3</v>
      </c>
      <c r="C58" s="59" t="s">
        <v>132</v>
      </c>
      <c r="D58" s="39" t="s">
        <v>174</v>
      </c>
      <c r="E58" s="61"/>
      <c r="F58" s="61"/>
      <c r="G58" s="61"/>
      <c r="H58" s="61"/>
      <c r="I58" s="61" t="s">
        <v>59</v>
      </c>
      <c r="J58" s="61"/>
      <c r="K58" s="61"/>
      <c r="L58" s="61" t="s">
        <v>59</v>
      </c>
      <c r="M58" s="60"/>
      <c r="N58"/>
      <c r="O58"/>
    </row>
    <row r="59" spans="1:15" ht="12.75">
      <c r="A59" s="39" t="s">
        <v>133</v>
      </c>
      <c r="B59" s="60">
        <v>1</v>
      </c>
      <c r="C59" s="62" t="s">
        <v>134</v>
      </c>
      <c r="D59" s="39" t="s">
        <v>135</v>
      </c>
      <c r="E59" s="61" t="s">
        <v>59</v>
      </c>
      <c r="F59" s="61"/>
      <c r="G59" s="61"/>
      <c r="H59" s="61"/>
      <c r="I59" s="61"/>
      <c r="J59" s="61"/>
      <c r="K59" s="61"/>
      <c r="L59" s="61" t="s">
        <v>59</v>
      </c>
      <c r="M59" s="60"/>
      <c r="N59"/>
      <c r="O59"/>
    </row>
    <row r="60" spans="1:15" ht="12.75">
      <c r="A60" s="39" t="s">
        <v>136</v>
      </c>
      <c r="B60" s="60">
        <v>1</v>
      </c>
      <c r="C60" s="59" t="s">
        <v>136</v>
      </c>
      <c r="D60" s="39" t="s">
        <v>137</v>
      </c>
      <c r="E60" s="61" t="s">
        <v>59</v>
      </c>
      <c r="F60" s="61"/>
      <c r="G60" s="61"/>
      <c r="H60" s="61"/>
      <c r="I60" s="61"/>
      <c r="J60" s="61"/>
      <c r="K60" s="61"/>
      <c r="L60" s="61" t="s">
        <v>59</v>
      </c>
      <c r="M60" s="60"/>
      <c r="N60"/>
      <c r="O60"/>
    </row>
    <row r="61" spans="1:15" ht="12.75">
      <c r="A61" s="39" t="s">
        <v>138</v>
      </c>
      <c r="B61" s="60">
        <v>1</v>
      </c>
      <c r="C61" s="59" t="s">
        <v>138</v>
      </c>
      <c r="D61" s="39" t="s">
        <v>139</v>
      </c>
      <c r="E61" s="61" t="s">
        <v>59</v>
      </c>
      <c r="F61" s="61"/>
      <c r="G61" s="61"/>
      <c r="H61" s="61"/>
      <c r="I61" s="61"/>
      <c r="J61" s="61"/>
      <c r="K61" s="61"/>
      <c r="L61" s="61" t="s">
        <v>59</v>
      </c>
      <c r="M61" s="60"/>
      <c r="N61"/>
      <c r="O61"/>
    </row>
    <row r="62" spans="1:15" ht="12.75">
      <c r="A62" s="39" t="s">
        <v>140</v>
      </c>
      <c r="B62" s="60">
        <v>1</v>
      </c>
      <c r="C62" s="59" t="s">
        <v>140</v>
      </c>
      <c r="D62" s="39" t="s">
        <v>141</v>
      </c>
      <c r="E62" s="61" t="s">
        <v>59</v>
      </c>
      <c r="F62" s="61"/>
      <c r="G62" s="61"/>
      <c r="H62" s="61"/>
      <c r="I62" s="61"/>
      <c r="J62" s="61"/>
      <c r="K62" s="61"/>
      <c r="L62" s="61" t="s">
        <v>59</v>
      </c>
      <c r="M62" s="60"/>
      <c r="N62"/>
      <c r="O62"/>
    </row>
    <row r="63" spans="1:15" ht="12.75">
      <c r="A63" s="39" t="s">
        <v>142</v>
      </c>
      <c r="B63" s="60">
        <v>3</v>
      </c>
      <c r="C63" s="39" t="s">
        <v>142</v>
      </c>
      <c r="D63" s="39" t="s">
        <v>143</v>
      </c>
      <c r="E63" s="61" t="s">
        <v>59</v>
      </c>
      <c r="F63" s="61"/>
      <c r="G63" s="61"/>
      <c r="H63" s="61"/>
      <c r="I63" s="61"/>
      <c r="J63" s="61"/>
      <c r="K63" s="61"/>
      <c r="L63" s="61" t="s">
        <v>59</v>
      </c>
      <c r="M63" s="60"/>
      <c r="N63"/>
      <c r="O63"/>
    </row>
    <row r="64" spans="1:15" ht="12.75">
      <c r="A64" s="39" t="s">
        <v>144</v>
      </c>
      <c r="B64" s="60">
        <v>3</v>
      </c>
      <c r="C64" s="59" t="s">
        <v>144</v>
      </c>
      <c r="D64" s="39" t="s">
        <v>144</v>
      </c>
      <c r="E64" s="61" t="s">
        <v>59</v>
      </c>
      <c r="F64" s="61"/>
      <c r="G64" s="61"/>
      <c r="H64" s="61"/>
      <c r="I64" s="61"/>
      <c r="J64" s="61"/>
      <c r="K64" s="61"/>
      <c r="L64" s="61" t="s">
        <v>59</v>
      </c>
      <c r="M64" s="60"/>
      <c r="N64"/>
      <c r="O64"/>
    </row>
    <row r="65" spans="1:15" ht="12.75">
      <c r="A65" s="39" t="s">
        <v>145</v>
      </c>
      <c r="B65" s="60">
        <v>1</v>
      </c>
      <c r="C65" s="62" t="s">
        <v>118</v>
      </c>
      <c r="D65" s="56" t="s">
        <v>146</v>
      </c>
      <c r="E65" s="61"/>
      <c r="F65" s="61"/>
      <c r="G65" s="61"/>
      <c r="H65" s="61"/>
      <c r="I65" s="61"/>
      <c r="J65" s="61"/>
      <c r="K65" s="61"/>
      <c r="L65" s="61"/>
      <c r="M65" s="60" t="s">
        <v>59</v>
      </c>
      <c r="N65"/>
      <c r="O65"/>
    </row>
    <row r="66" spans="1:13" ht="12.75">
      <c r="A66" s="39" t="s">
        <v>175</v>
      </c>
      <c r="B66" s="60">
        <v>1</v>
      </c>
      <c r="C66" s="62" t="s">
        <v>175</v>
      </c>
      <c r="D66" s="56" t="s">
        <v>175</v>
      </c>
      <c r="E66" s="61"/>
      <c r="F66" s="61"/>
      <c r="G66" s="61"/>
      <c r="H66" s="61"/>
      <c r="I66" s="61"/>
      <c r="J66" s="61"/>
      <c r="K66" s="61"/>
      <c r="L66" s="61"/>
      <c r="M66" s="60" t="s">
        <v>59</v>
      </c>
    </row>
    <row r="67" spans="1:15" ht="12.75">
      <c r="A67" s="31" t="s">
        <v>171</v>
      </c>
      <c r="B67" s="60">
        <v>1</v>
      </c>
      <c r="C67" s="31" t="s">
        <v>172</v>
      </c>
      <c r="D67" s="30" t="s">
        <v>170</v>
      </c>
      <c r="E67" s="72"/>
      <c r="F67" s="61" t="s">
        <v>59</v>
      </c>
      <c r="G67" s="72"/>
      <c r="H67" s="72"/>
      <c r="I67" s="72"/>
      <c r="J67" s="72"/>
      <c r="K67" s="72"/>
      <c r="L67" s="72"/>
      <c r="M67" s="72"/>
      <c r="N67"/>
      <c r="O67"/>
    </row>
    <row r="68" spans="1:13" ht="12.75">
      <c r="A68" s="39" t="s">
        <v>169</v>
      </c>
      <c r="B68" s="60">
        <v>1</v>
      </c>
      <c r="C68" s="39" t="s">
        <v>169</v>
      </c>
      <c r="D68" s="39" t="s">
        <v>169</v>
      </c>
      <c r="E68" s="61"/>
      <c r="F68" s="61"/>
      <c r="G68" s="61"/>
      <c r="H68" s="61"/>
      <c r="I68" s="61"/>
      <c r="J68" s="61"/>
      <c r="K68" s="61"/>
      <c r="L68" s="61"/>
      <c r="M68" s="60"/>
    </row>
    <row r="69" spans="1:13" ht="12.75">
      <c r="A69" s="39" t="s">
        <v>180</v>
      </c>
      <c r="B69" s="60">
        <v>2</v>
      </c>
      <c r="C69" s="39" t="s">
        <v>177</v>
      </c>
      <c r="D69" s="39" t="s">
        <v>176</v>
      </c>
      <c r="E69" s="61"/>
      <c r="F69" s="61"/>
      <c r="G69" s="61"/>
      <c r="H69" s="61"/>
      <c r="I69" s="61"/>
      <c r="J69" s="61"/>
      <c r="K69" s="61"/>
      <c r="L69" s="61" t="s">
        <v>59</v>
      </c>
      <c r="M69" s="60"/>
    </row>
    <row r="70" spans="1:13" ht="12.75">
      <c r="A70" s="31" t="s">
        <v>167</v>
      </c>
      <c r="B70" s="60">
        <v>1</v>
      </c>
      <c r="C70" s="30" t="s">
        <v>168</v>
      </c>
      <c r="D70" s="31" t="s">
        <v>147</v>
      </c>
      <c r="E70" s="72"/>
      <c r="F70" s="60"/>
      <c r="G70" s="72"/>
      <c r="H70" s="72"/>
      <c r="I70" s="72"/>
      <c r="J70" s="72"/>
      <c r="K70" s="61" t="s">
        <v>59</v>
      </c>
      <c r="L70" s="72"/>
      <c r="M70" s="72"/>
    </row>
    <row r="71" spans="1:13" ht="12.75">
      <c r="A71" s="31" t="s">
        <v>184</v>
      </c>
      <c r="B71" s="60">
        <v>1</v>
      </c>
      <c r="C71" s="30" t="s">
        <v>185</v>
      </c>
      <c r="D71" s="31" t="s">
        <v>184</v>
      </c>
      <c r="E71" s="72"/>
      <c r="F71" s="60" t="s">
        <v>59</v>
      </c>
      <c r="G71" s="72"/>
      <c r="H71" s="72"/>
      <c r="I71" s="72"/>
      <c r="J71" s="72"/>
      <c r="K71" s="61"/>
      <c r="L71" s="72"/>
      <c r="M71" s="72"/>
    </row>
    <row r="72" ht="12.75"/>
    <row r="73" ht="12.75"/>
    <row r="74" spans="1:2" ht="12.75">
      <c r="A74" s="73" t="s">
        <v>186</v>
      </c>
      <c r="B74" s="74"/>
    </row>
    <row r="75" spans="1:3" ht="12.75">
      <c r="A75" s="36" t="s">
        <v>187</v>
      </c>
      <c r="B75" s="36">
        <v>1</v>
      </c>
      <c r="C75" s="22" t="s">
        <v>188</v>
      </c>
    </row>
    <row r="76" spans="1:3" ht="12.75">
      <c r="A76" s="36" t="s">
        <v>189</v>
      </c>
      <c r="B76" s="36">
        <v>5</v>
      </c>
      <c r="C76" s="22" t="s">
        <v>190</v>
      </c>
    </row>
    <row r="77" spans="1:3" ht="12.75">
      <c r="A77" s="36" t="s">
        <v>191</v>
      </c>
      <c r="B77" s="36">
        <v>10</v>
      </c>
      <c r="C77" s="22" t="s">
        <v>192</v>
      </c>
    </row>
    <row r="78" spans="1:3" ht="12.75">
      <c r="A78" s="36" t="s">
        <v>193</v>
      </c>
      <c r="B78" s="36">
        <v>20</v>
      </c>
      <c r="C78" s="22" t="s">
        <v>194</v>
      </c>
    </row>
    <row r="79" spans="1:2" ht="12.75">
      <c r="A79" s="36" t="s">
        <v>195</v>
      </c>
      <c r="B79" s="36">
        <v>1000</v>
      </c>
    </row>
    <row r="80" ht="12.75"/>
    <row r="81" ht="12.75"/>
    <row r="82" ht="12.75"/>
  </sheetData>
  <sheetProtection/>
  <mergeCells count="2">
    <mergeCell ref="E23:P23"/>
    <mergeCell ref="E29:V29"/>
  </mergeCells>
  <printOptions/>
  <pageMargins left="0.52" right="0.48" top="1.33" bottom="1" header="0.5" footer="0.5"/>
  <pageSetup fitToHeight="0" horizontalDpi="600" verticalDpi="600" orientation="portrait" paperSize="9" r:id="rId4"/>
  <drawing r:id="rId3"/>
  <legacyDrawing r:id="rId2"/>
</worksheet>
</file>

<file path=xl/worksheets/sheet8.xml><?xml version="1.0" encoding="utf-8"?>
<worksheet xmlns="http://schemas.openxmlformats.org/spreadsheetml/2006/main" xmlns:r="http://schemas.openxmlformats.org/officeDocument/2006/relationships">
  <sheetPr codeName="Stampa2"/>
  <dimension ref="A4:G105"/>
  <sheetViews>
    <sheetView zoomScalePageLayoutView="0" workbookViewId="0" topLeftCell="A28">
      <selection activeCell="F105" sqref="F105"/>
    </sheetView>
  </sheetViews>
  <sheetFormatPr defaultColWidth="9.140625" defaultRowHeight="12.75"/>
  <cols>
    <col min="1" max="1" width="7.57421875" style="0" bestFit="1" customWidth="1"/>
    <col min="2" max="2" width="26.421875" style="0" bestFit="1" customWidth="1"/>
    <col min="3" max="3" width="4.421875" style="0" bestFit="1" customWidth="1"/>
    <col min="4" max="4" width="40.57421875" style="0" bestFit="1" customWidth="1"/>
    <col min="5" max="5" width="5.421875" style="0" bestFit="1" customWidth="1"/>
    <col min="6" max="6" width="12.28125" style="0" bestFit="1" customWidth="1"/>
  </cols>
  <sheetData>
    <row r="1" s="6" customFormat="1" ht="57" customHeight="1"/>
    <row r="4" spans="1:6" ht="15">
      <c r="A4" s="89" t="s">
        <v>89</v>
      </c>
      <c r="B4" s="89"/>
      <c r="C4" s="89"/>
      <c r="D4" s="89"/>
      <c r="E4" s="89"/>
      <c r="F4" s="89"/>
    </row>
    <row r="5" spans="1:7" ht="12.75">
      <c r="A5" s="5" t="str">
        <f>Atleti!$A$1</f>
        <v>N. gara</v>
      </c>
      <c r="B5" s="5" t="str">
        <f>Atleti!$B$1</f>
        <v>Nome</v>
      </c>
      <c r="C5" s="5" t="str">
        <f>Atleti!$D$1</f>
        <v>Cat</v>
      </c>
      <c r="D5" s="5" t="str">
        <f>Atleti!$F$1</f>
        <v>Nome società</v>
      </c>
      <c r="E5" s="5" t="str">
        <f>Atleti!$G$1</f>
        <v>Ente</v>
      </c>
      <c r="F5" s="5" t="str">
        <f>Atleti!$H$1</f>
        <v>Comitato</v>
      </c>
      <c r="G5" s="5"/>
    </row>
    <row r="6" spans="1:6" ht="12.75">
      <c r="A6" s="88" t="s">
        <v>1744</v>
      </c>
      <c r="B6" s="88"/>
      <c r="C6" s="88"/>
      <c r="D6" s="88"/>
      <c r="E6" s="88"/>
      <c r="F6" s="88"/>
    </row>
    <row r="7" spans="1:6" ht="12.75">
      <c r="A7" s="9">
        <f>(Atleti!$A$2)</f>
        <v>5</v>
      </c>
      <c r="B7" s="10" t="str">
        <f>(Atleti!$B$2)</f>
        <v>STEFANINI STEFANO</v>
      </c>
      <c r="C7" s="51" t="str">
        <f>(Atleti!$D$2)</f>
        <v>A1</v>
      </c>
      <c r="D7" s="11" t="str">
        <f>(Atleti!$F$2)</f>
        <v>TEAM TREDICI BIKE A.S.D.</v>
      </c>
      <c r="E7" s="38" t="str">
        <f>(Atleti!$G$2)</f>
        <v>UISP</v>
      </c>
      <c r="F7" s="68" t="str">
        <f>(Atleti!$H$2)</f>
        <v>PRATO</v>
      </c>
    </row>
    <row r="8" spans="1:6" ht="12.75">
      <c r="A8" s="9">
        <f>(Atleti!$A$3)</f>
        <v>6</v>
      </c>
      <c r="B8" s="10" t="str">
        <f>(Atleti!$B$3)</f>
        <v>LEPRI PAOLO</v>
      </c>
      <c r="C8" s="51" t="str">
        <f>(Atleti!$D$3)</f>
        <v>A1</v>
      </c>
      <c r="D8" s="11" t="str">
        <f>(Atleti!$F$3)</f>
        <v>G.S. CICLISTI GRASSINA ASD</v>
      </c>
      <c r="E8" s="38" t="str">
        <f>(Atleti!$G$3)</f>
        <v>UISP</v>
      </c>
      <c r="F8" s="68" t="str">
        <f>(Atleti!$H$3)</f>
        <v>FIRENZE</v>
      </c>
    </row>
    <row r="9" spans="1:6" ht="12.75">
      <c r="A9" s="9">
        <f>(Atleti!$A$4)</f>
        <v>9</v>
      </c>
      <c r="B9" s="10" t="str">
        <f>(Atleti!$B$4)</f>
        <v>RONZONI SAMUELE</v>
      </c>
      <c r="C9" s="51" t="str">
        <f>(Atleti!$D$4)</f>
        <v>A1</v>
      </c>
      <c r="D9" s="11" t="str">
        <f>(Atleti!$F$4)</f>
        <v>A.S.D. BICIPEDIA</v>
      </c>
      <c r="E9" s="38" t="str">
        <f>(Atleti!$G$4)</f>
        <v>UISP</v>
      </c>
      <c r="F9" s="68" t="str">
        <f>(Atleti!$H$4)</f>
        <v>FIRENZE</v>
      </c>
    </row>
    <row r="10" spans="1:6" ht="12.75">
      <c r="A10" s="9">
        <f>(Atleti!$A$5)</f>
        <v>13</v>
      </c>
      <c r="B10" s="10" t="str">
        <f>(Atleti!$B$5)</f>
        <v>ORESTANO GIULIO</v>
      </c>
      <c r="C10" s="51" t="str">
        <f>(Atleti!$D$5)</f>
        <v>A1</v>
      </c>
      <c r="D10" s="11" t="str">
        <f>(Atleti!$F$5)</f>
        <v>A.S. D. CICLISSIMO BIKE</v>
      </c>
      <c r="E10" s="38" t="str">
        <f>(Atleti!$G$5)</f>
        <v>UISP</v>
      </c>
      <c r="F10" s="68" t="str">
        <f>(Atleti!$H$5)</f>
        <v>FIRENZE</v>
      </c>
    </row>
    <row r="11" spans="1:6" ht="12.75">
      <c r="A11" s="9">
        <f>(Atleti!$A$6)</f>
        <v>14</v>
      </c>
      <c r="B11" s="10" t="str">
        <f>(Atleti!$B$6)</f>
        <v>POCCIANTI MARTINO</v>
      </c>
      <c r="C11" s="51" t="str">
        <f>(Atleti!$D$6)</f>
        <v>A1</v>
      </c>
      <c r="D11" s="11" t="str">
        <f>(Atleti!$F$6)</f>
        <v>G.S. POCCIANTI ACD</v>
      </c>
      <c r="E11" s="38" t="str">
        <f>(Atleti!$G$6)</f>
        <v>UISP</v>
      </c>
      <c r="F11" s="68" t="str">
        <f>(Atleti!$H$6)</f>
        <v>FIRENZE</v>
      </c>
    </row>
    <row r="12" spans="1:6" ht="12.75">
      <c r="A12" s="9">
        <f>(Atleti!$A$7)</f>
        <v>15</v>
      </c>
      <c r="B12" s="10" t="str">
        <f>(Atleti!$B$7)</f>
        <v>RAFFAELLI GIULIO</v>
      </c>
      <c r="C12" s="51" t="str">
        <f>(Atleti!$D$7)</f>
        <v>A1</v>
      </c>
      <c r="D12" s="11" t="str">
        <f>(Atleti!$F$7)</f>
        <v>A.S. D. CICLISSIMO BIKE</v>
      </c>
      <c r="E12" s="38" t="str">
        <f>(Atleti!$G$7)</f>
        <v>UISP</v>
      </c>
      <c r="F12" s="68" t="str">
        <f>(Atleti!$H$7)</f>
        <v>FIRENZE</v>
      </c>
    </row>
    <row r="13" spans="1:6" ht="12.75">
      <c r="A13" s="9">
        <f>(Atleti!$A$8)</f>
        <v>16</v>
      </c>
      <c r="B13" s="10" t="str">
        <f>(Atleti!$B$8)</f>
        <v>MANDORLINI MARCO</v>
      </c>
      <c r="C13" s="51" t="str">
        <f>(Atleti!$D$8)</f>
        <v>A1</v>
      </c>
      <c r="D13" s="11" t="str">
        <f>(Atleti!$F$8)</f>
        <v>ASD GRIP CASTELFIORENTINO</v>
      </c>
      <c r="E13" s="38" t="str">
        <f>(Atleti!$G$8)</f>
        <v>UISP</v>
      </c>
      <c r="F13" s="68" t="str">
        <f>(Atleti!$H$8)</f>
        <v>EMPOLI - VALDELSA</v>
      </c>
    </row>
    <row r="14" spans="1:6" ht="12.75">
      <c r="A14" s="9">
        <f>(Atleti!$A$9)</f>
        <v>17</v>
      </c>
      <c r="B14" s="10" t="str">
        <f>(Atleti!$B$9)</f>
        <v>GORI LEONARDO</v>
      </c>
      <c r="C14" s="51" t="str">
        <f>(Atleti!$D$9)</f>
        <v>A1</v>
      </c>
      <c r="D14" s="11" t="str">
        <f>(Atleti!$F$9)</f>
        <v>TUTTINBICI ASD</v>
      </c>
      <c r="E14" s="38" t="str">
        <f>(Atleti!$G$9)</f>
        <v>UISP</v>
      </c>
      <c r="F14" s="68" t="str">
        <f>(Atleti!$H$9)</f>
        <v>FIRENZE</v>
      </c>
    </row>
    <row r="15" spans="1:6" ht="12.75">
      <c r="A15" s="9">
        <f>(Atleti!$A$10)</f>
        <v>19</v>
      </c>
      <c r="B15" s="10" t="str">
        <f>(Atleti!$B$10)</f>
        <v>PETRI MATTEO</v>
      </c>
      <c r="C15" s="51" t="str">
        <f>(Atleti!$D$10)</f>
        <v>A1</v>
      </c>
      <c r="D15" s="11" t="str">
        <f>(Atleti!$F$10)</f>
        <v>A.S. D. CICLISSIMO BIKE</v>
      </c>
      <c r="E15" s="38" t="str">
        <f>(Atleti!$G$10)</f>
        <v>UISP</v>
      </c>
      <c r="F15" s="68" t="str">
        <f>(Atleti!$H$10)</f>
        <v>FIRENZE</v>
      </c>
    </row>
    <row r="16" spans="1:6" ht="12.75">
      <c r="A16" s="9">
        <f>(Atleti!$A$11)</f>
        <v>18</v>
      </c>
      <c r="B16" s="10" t="str">
        <f>(Atleti!$B$11)</f>
        <v>SEGHI DANIELE</v>
      </c>
      <c r="C16" s="51" t="str">
        <f>(Atleti!$D$11)</f>
        <v>A1</v>
      </c>
      <c r="D16" s="11" t="str">
        <f>(Atleti!$F$11)</f>
        <v>ASD GRIP CASTELFIORENTINO</v>
      </c>
      <c r="E16" s="38" t="str">
        <f>(Atleti!$G$11)</f>
        <v>UISP</v>
      </c>
      <c r="F16" s="68" t="str">
        <f>(Atleti!$H$11)</f>
        <v>EMPOLI - VALDELSA</v>
      </c>
    </row>
    <row r="17" spans="1:6" ht="12.75">
      <c r="A17" s="9">
        <f>(Atleti!$A$12)</f>
        <v>20</v>
      </c>
      <c r="B17" s="10" t="str">
        <f>(Atleti!$B$12)</f>
        <v>MONTICELLI ALESSANDRO</v>
      </c>
      <c r="C17" s="51" t="str">
        <f>(Atleti!$D$12)</f>
        <v>A1</v>
      </c>
      <c r="D17" s="11" t="str">
        <f>(Atleti!$F$12)</f>
        <v>TUTTINBICI ASD</v>
      </c>
      <c r="E17" s="38" t="str">
        <f>(Atleti!$G$12)</f>
        <v>UISP</v>
      </c>
      <c r="F17" s="68" t="str">
        <f>(Atleti!$H$12)</f>
        <v>FIRENZE</v>
      </c>
    </row>
    <row r="19" spans="1:6" ht="12.75">
      <c r="A19" s="88" t="s">
        <v>1745</v>
      </c>
      <c r="B19" s="88"/>
      <c r="C19" s="88"/>
      <c r="D19" s="88"/>
      <c r="E19" s="88"/>
      <c r="F19" s="88"/>
    </row>
    <row r="20" spans="1:6" ht="12.75">
      <c r="A20" s="9">
        <f>(Atleti!$A$13)</f>
        <v>109</v>
      </c>
      <c r="B20" s="10" t="str">
        <f>(Atleti!$B$13)</f>
        <v>DANTI RICCARDO</v>
      </c>
      <c r="C20" s="51" t="str">
        <f>(Atleti!$D$13)</f>
        <v>A2</v>
      </c>
      <c r="D20" s="11" t="str">
        <f>(Atleti!$F$13)</f>
        <v>BICI PER TUTTI ASD</v>
      </c>
      <c r="E20" s="38" t="str">
        <f>(Atleti!$G$13)</f>
        <v>UISP</v>
      </c>
      <c r="F20" s="68" t="str">
        <f>(Atleti!$H$13)</f>
        <v>MODENA</v>
      </c>
    </row>
    <row r="21" spans="1:6" ht="12.75">
      <c r="A21" s="8">
        <f>(Atleti!$A$14)</f>
        <v>112</v>
      </c>
      <c r="B21" s="10" t="str">
        <f>(Atleti!$B$14)</f>
        <v>GAMBERI YURI</v>
      </c>
      <c r="C21" s="51" t="str">
        <f>(Atleti!$D$14)</f>
        <v>A2</v>
      </c>
      <c r="D21" s="11" t="str">
        <f>(Atleti!$F$14)</f>
        <v>TUTTO BIKE TEAM KONA</v>
      </c>
      <c r="E21" s="38" t="str">
        <f>(Atleti!$G$14)</f>
        <v>UISP</v>
      </c>
      <c r="F21" s="68" t="str">
        <f>(Atleti!$H$14)</f>
        <v>FIRENZE</v>
      </c>
    </row>
    <row r="22" spans="1:6" ht="12.75">
      <c r="A22" s="9">
        <f>(Atleti!$A$15)</f>
        <v>113</v>
      </c>
      <c r="B22" s="10" t="str">
        <f>(Atleti!$B$15)</f>
        <v>PRUNETI GUIDO</v>
      </c>
      <c r="C22" s="51" t="str">
        <f>(Atleti!$D$15)</f>
        <v>A2</v>
      </c>
      <c r="D22" s="11" t="str">
        <f>(Atleti!$F$15)</f>
        <v>A&amp;T CYCLING TEAM ASD</v>
      </c>
      <c r="E22" s="38" t="str">
        <f>(Atleti!$G$15)</f>
        <v>FCI</v>
      </c>
      <c r="F22" s="68">
        <f>(Atleti!$H$15)</f>
        <v>0</v>
      </c>
    </row>
    <row r="23" spans="1:6" ht="12.75">
      <c r="A23" s="9">
        <f>(Atleti!$A$16)</f>
        <v>116</v>
      </c>
      <c r="B23" s="10" t="str">
        <f>(Atleti!$B$16)</f>
        <v>POGGIALI RICCARDO</v>
      </c>
      <c r="C23" s="51" t="str">
        <f>(Atleti!$D$16)</f>
        <v>A2</v>
      </c>
      <c r="D23" s="11" t="str">
        <f>(Atleti!$F$16)</f>
        <v>A&amp;T CYCLING TEAM ASD</v>
      </c>
      <c r="E23" s="38" t="str">
        <f>(Atleti!$G$16)</f>
        <v>FCI</v>
      </c>
      <c r="F23" s="68">
        <f>(Atleti!$H$16)</f>
        <v>0</v>
      </c>
    </row>
    <row r="24" spans="1:6" ht="12.75">
      <c r="A24" s="9">
        <f>(Atleti!$A$17)</f>
        <v>120</v>
      </c>
      <c r="B24" s="10" t="str">
        <f>(Atleti!$B$17)</f>
        <v>ALTAMURA VINCENZO</v>
      </c>
      <c r="C24" s="51" t="str">
        <f>(Atleti!$D$17)</f>
        <v>A2</v>
      </c>
      <c r="D24" s="11" t="str">
        <f>(Atleti!$F$17)</f>
        <v>TEAM PROBIKE A.S.D.</v>
      </c>
      <c r="E24" s="38" t="str">
        <f>(Atleti!$G$17)</f>
        <v>UISP</v>
      </c>
      <c r="F24" s="68" t="str">
        <f>(Atleti!$H$17)</f>
        <v>FIRENZE</v>
      </c>
    </row>
    <row r="25" spans="1:6" ht="12.75">
      <c r="A25" s="9">
        <f>(Atleti!$A$18)</f>
        <v>121</v>
      </c>
      <c r="B25" s="10" t="str">
        <f>(Atleti!$B$18)</f>
        <v>GERI SIMONE</v>
      </c>
      <c r="C25" s="51" t="str">
        <f>(Atleti!$D$18)</f>
        <v>A2</v>
      </c>
      <c r="D25" s="11" t="str">
        <f>(Atleti!$F$18)</f>
        <v>TEAM CHIANTI BIKE ASD</v>
      </c>
      <c r="E25" s="38" t="str">
        <f>(Atleti!$G$18)</f>
        <v>UISP</v>
      </c>
      <c r="F25" s="68" t="str">
        <f>(Atleti!$H$18)</f>
        <v>FIRENZE</v>
      </c>
    </row>
    <row r="26" spans="1:6" ht="12.75">
      <c r="A26" s="9">
        <f>(Atleti!$A$19)</f>
        <v>129</v>
      </c>
      <c r="B26" s="10" t="str">
        <f>(Atleti!$B$19)</f>
        <v>FOCARDI FABIO</v>
      </c>
      <c r="C26" s="51" t="str">
        <f>(Atleti!$D$19)</f>
        <v>A2</v>
      </c>
      <c r="D26" s="11" t="str">
        <f>(Atleti!$F$19)</f>
        <v>G.S. CICLISTI GRASSINA ASD</v>
      </c>
      <c r="E26" s="38" t="str">
        <f>(Atleti!$G$19)</f>
        <v>UISP</v>
      </c>
      <c r="F26" s="68" t="str">
        <f>(Atleti!$H$19)</f>
        <v>FIRENZE</v>
      </c>
    </row>
    <row r="27" spans="1:6" ht="12.75">
      <c r="A27" s="9">
        <f>(Atleti!$A$20)</f>
        <v>126</v>
      </c>
      <c r="B27" s="10" t="str">
        <f>(Atleti!$B$20)</f>
        <v>ARADEI MARCO</v>
      </c>
      <c r="C27" s="51" t="str">
        <f>(Atleti!$D$20)</f>
        <v>A2</v>
      </c>
      <c r="D27" s="11" t="str">
        <f>(Atleti!$F$20)</f>
        <v>TUTTO BIKE TEAM KONA</v>
      </c>
      <c r="E27" s="38" t="str">
        <f>(Atleti!$G$20)</f>
        <v>UISP</v>
      </c>
      <c r="F27" s="68" t="str">
        <f>(Atleti!$H$20)</f>
        <v>FIRENZE</v>
      </c>
    </row>
    <row r="28" spans="1:6" ht="12.75">
      <c r="A28" s="9">
        <f>(Atleti!$A$21)</f>
        <v>131</v>
      </c>
      <c r="B28" s="10" t="str">
        <f>(Atleti!$B$21)</f>
        <v>MACHERELLI FILIPPO</v>
      </c>
      <c r="C28" s="51" t="str">
        <f>(Atleti!$D$21)</f>
        <v>A2</v>
      </c>
      <c r="D28" s="11" t="str">
        <f>(Atleti!$F$21)</f>
        <v>G.S. POCCIANTI ACD</v>
      </c>
      <c r="E28" s="38" t="str">
        <f>(Atleti!$G$21)</f>
        <v>UISP</v>
      </c>
      <c r="F28" s="68" t="str">
        <f>(Atleti!$H$21)</f>
        <v>FIRENZE</v>
      </c>
    </row>
    <row r="29" spans="1:6" ht="12.75">
      <c r="A29" s="9">
        <f>(Atleti!$A$22)</f>
        <v>132</v>
      </c>
      <c r="B29" s="10" t="str">
        <f>(Atleti!$B$22)</f>
        <v>MICHELI DANIELE</v>
      </c>
      <c r="C29" s="51" t="str">
        <f>(Atleti!$D$22)</f>
        <v>A2</v>
      </c>
      <c r="D29" s="11" t="str">
        <f>(Atleti!$F$22)</f>
        <v>ASD GRIP CASTELFIORENTINO</v>
      </c>
      <c r="E29" s="38" t="str">
        <f>(Atleti!$G$22)</f>
        <v>UISP</v>
      </c>
      <c r="F29" s="68" t="str">
        <f>(Atleti!$H$22)</f>
        <v>EMPOLI - VALDELSA</v>
      </c>
    </row>
    <row r="30" spans="1:6" ht="12.75">
      <c r="A30" s="9">
        <f>(Atleti!$A$23)</f>
        <v>133</v>
      </c>
      <c r="B30" s="10" t="str">
        <f>(Atleti!$B$23)</f>
        <v>NENCINI ALESSIO</v>
      </c>
      <c r="C30" s="51" t="str">
        <f>(Atleti!$D$23)</f>
        <v>A2</v>
      </c>
      <c r="D30" s="11" t="str">
        <f>(Atleti!$F$23)</f>
        <v>ASD BY BIKE</v>
      </c>
      <c r="E30" s="38" t="str">
        <f>(Atleti!$G$23)</f>
        <v>UISP</v>
      </c>
      <c r="F30" s="68" t="str">
        <f>(Atleti!$H$23)</f>
        <v>EMPOLI - VALDELSA</v>
      </c>
    </row>
    <row r="31" spans="1:6" ht="12.75">
      <c r="A31" s="9">
        <f>(Atleti!$A$24)</f>
        <v>134</v>
      </c>
      <c r="B31" s="10" t="str">
        <f>(Atleti!$B$24)</f>
        <v>PELATTI MARCO</v>
      </c>
      <c r="C31" s="51" t="str">
        <f>(Atleti!$D$24)</f>
        <v>A2</v>
      </c>
      <c r="D31" s="11" t="str">
        <f>(Atleti!$F$24)</f>
        <v>LUCA E RINO VASCO BARONI</v>
      </c>
      <c r="E31" s="38" t="str">
        <f>(Atleti!$G$24)</f>
        <v>UISP</v>
      </c>
      <c r="F31" s="68" t="str">
        <f>(Atleti!$H$24)</f>
        <v>FIRENZE</v>
      </c>
    </row>
    <row r="32" spans="1:6" ht="12.75">
      <c r="A32" s="9">
        <f>(Atleti!$A$25)</f>
        <v>135</v>
      </c>
      <c r="B32" s="10" t="str">
        <f>(Atleti!$B$25)</f>
        <v>BOTTI SAURO</v>
      </c>
      <c r="C32" s="51" t="str">
        <f>(Atleti!$D$25)</f>
        <v>A2</v>
      </c>
      <c r="D32" s="11" t="str">
        <f>(Atleti!$F$25)</f>
        <v>A.S. D. CICLISSIMO BIKE</v>
      </c>
      <c r="E32" s="38" t="str">
        <f>(Atleti!$G$25)</f>
        <v>UISP</v>
      </c>
      <c r="F32" s="68" t="str">
        <f>(Atleti!$H$25)</f>
        <v>FIRENZE</v>
      </c>
    </row>
    <row r="34" spans="1:6" ht="12.75">
      <c r="A34" s="88" t="s">
        <v>1746</v>
      </c>
      <c r="B34" s="88"/>
      <c r="C34" s="88"/>
      <c r="D34" s="88"/>
      <c r="E34" s="88"/>
      <c r="F34" s="88"/>
    </row>
    <row r="35" spans="1:6" ht="12.75">
      <c r="A35" s="9">
        <f>(Atleti!$A$26)</f>
        <v>210</v>
      </c>
      <c r="B35" s="10" t="str">
        <f>(Atleti!$B$26)</f>
        <v>FERRUZZI FABRIZIO</v>
      </c>
      <c r="C35" s="51" t="str">
        <f>(Atleti!$D$26)</f>
        <v>A3</v>
      </c>
      <c r="D35" s="11" t="str">
        <f>(Atleti!$F$26)</f>
        <v>A.S.D. ZHIRAF</v>
      </c>
      <c r="E35" s="38" t="str">
        <f>(Atleti!$G$26)</f>
        <v>UISP</v>
      </c>
      <c r="F35" s="68" t="str">
        <f>(Atleti!$H$26)</f>
        <v>PRATO</v>
      </c>
    </row>
    <row r="36" spans="1:6" ht="12.75">
      <c r="A36" s="9">
        <f>(Atleti!$A$27)</f>
        <v>211</v>
      </c>
      <c r="B36" s="10" t="str">
        <f>(Atleti!$B$27)</f>
        <v>DIDONA PIERO</v>
      </c>
      <c r="C36" s="51" t="str">
        <f>(Atleti!$D$27)</f>
        <v>A3</v>
      </c>
      <c r="D36" s="11" t="str">
        <f>(Atleti!$F$27)</f>
        <v>TEAM PROBIKE A.S.D.</v>
      </c>
      <c r="E36" s="38" t="str">
        <f>(Atleti!$G$27)</f>
        <v>UISP</v>
      </c>
      <c r="F36" s="68" t="str">
        <f>(Atleti!$H$27)</f>
        <v>FIRENZE</v>
      </c>
    </row>
    <row r="37" spans="1:6" ht="12.75">
      <c r="A37" s="9">
        <f>(Atleti!$A$28)</f>
        <v>217</v>
      </c>
      <c r="B37" s="10" t="str">
        <f>(Atleti!$B$28)</f>
        <v>DIDONA RICCARDO</v>
      </c>
      <c r="C37" s="51" t="str">
        <f>(Atleti!$D$28)</f>
        <v>A3</v>
      </c>
      <c r="D37" s="11" t="str">
        <f>(Atleti!$F$28)</f>
        <v>TEAM PROBIKE A.S.D.</v>
      </c>
      <c r="E37" s="38" t="str">
        <f>(Atleti!$G$28)</f>
        <v>UISP</v>
      </c>
      <c r="F37" s="68" t="str">
        <f>(Atleti!$H$28)</f>
        <v>FIRENZE</v>
      </c>
    </row>
    <row r="38" spans="1:6" ht="12.75">
      <c r="A38" s="9">
        <f>(Atleti!$A$29)</f>
        <v>219</v>
      </c>
      <c r="B38" s="10" t="str">
        <f>(Atleti!$B$29)</f>
        <v>ROSSI MORENO</v>
      </c>
      <c r="C38" s="76" t="str">
        <f>(Atleti!$D$29)</f>
        <v>A3</v>
      </c>
      <c r="D38" s="11" t="str">
        <f>(Atleti!$F$29)</f>
        <v>TEAM CHIANTI BIKE ASD</v>
      </c>
      <c r="E38" s="75" t="str">
        <f>(Atleti!$G$29)</f>
        <v>UISP</v>
      </c>
      <c r="F38" s="68" t="str">
        <f>(Atleti!$H$29)</f>
        <v>FIRENZE</v>
      </c>
    </row>
    <row r="39" spans="1:6" ht="12.75">
      <c r="A39" s="9">
        <f>(Atleti!$A$30)</f>
        <v>225</v>
      </c>
      <c r="B39" s="10" t="str">
        <f>(Atleti!$B$30)</f>
        <v>SANTONI PAOLO</v>
      </c>
      <c r="C39" s="51" t="str">
        <f>(Atleti!$D$30)</f>
        <v>A3</v>
      </c>
      <c r="D39" s="11" t="str">
        <f>(Atleti!$F$30)</f>
        <v>A.S.D. BICIPEDIA</v>
      </c>
      <c r="E39" s="38" t="str">
        <f>(Atleti!$G$30)</f>
        <v>UISP</v>
      </c>
      <c r="F39" s="68" t="str">
        <f>(Atleti!$H$30)</f>
        <v>FIRENZE</v>
      </c>
    </row>
    <row r="40" spans="1:6" ht="12.75">
      <c r="A40" s="9">
        <f>(Atleti!$A$31)</f>
        <v>222</v>
      </c>
      <c r="B40" s="10" t="str">
        <f>(Atleti!$B$31)</f>
        <v>PAPINI SIMONE</v>
      </c>
      <c r="C40" s="51" t="str">
        <f>(Atleti!$D$31)</f>
        <v>A3</v>
      </c>
      <c r="D40" s="11" t="str">
        <f>(Atleti!$F$31)</f>
        <v>A.S.D. BICIPEDIA</v>
      </c>
      <c r="E40" s="38" t="str">
        <f>(Atleti!$G$31)</f>
        <v>UISP</v>
      </c>
      <c r="F40" s="68" t="str">
        <f>(Atleti!$H$31)</f>
        <v>FIRENZE</v>
      </c>
    </row>
    <row r="41" spans="1:6" ht="12.75">
      <c r="A41" s="9">
        <f>(Atleti!$A$32)</f>
        <v>227</v>
      </c>
      <c r="B41" s="10" t="str">
        <f>(Atleti!$B$32)</f>
        <v>MINIATI LEONARDO</v>
      </c>
      <c r="C41" s="51" t="str">
        <f>(Atleti!$D$32)</f>
        <v>A3</v>
      </c>
      <c r="D41" s="11" t="str">
        <f>(Atleti!$F$32)</f>
        <v>ASD BY BIKE</v>
      </c>
      <c r="E41" s="38" t="str">
        <f>(Atleti!$G$32)</f>
        <v>UISP</v>
      </c>
      <c r="F41" s="68" t="str">
        <f>(Atleti!$H$32)</f>
        <v>EMPOLI - VALDELSA</v>
      </c>
    </row>
    <row r="42" spans="1:6" ht="12.75">
      <c r="A42" s="9">
        <f>(Atleti!$A$33)</f>
        <v>220</v>
      </c>
      <c r="B42" s="10" t="str">
        <f>(Atleti!$B$33)</f>
        <v>SECCI SIMONE</v>
      </c>
      <c r="C42" s="51" t="str">
        <f>(Atleti!$D$33)</f>
        <v>A3</v>
      </c>
      <c r="D42" s="11" t="str">
        <f>(Atleti!$F$33)</f>
        <v>M.T.B. FIRENZE</v>
      </c>
      <c r="E42" s="38" t="str">
        <f>(Atleti!$G$33)</f>
        <v>UISP</v>
      </c>
      <c r="F42" s="68" t="str">
        <f>(Atleti!$H$33)</f>
        <v>FIRENZE</v>
      </c>
    </row>
    <row r="43" spans="1:6" ht="12.75">
      <c r="A43" s="9">
        <f>(Atleti!$A$34)</f>
        <v>229</v>
      </c>
      <c r="B43" s="10" t="str">
        <f>(Atleti!$B$34)</f>
        <v>LUCCHI FABIO</v>
      </c>
      <c r="C43" s="51" t="str">
        <f>(Atleti!$D$34)</f>
        <v>A3</v>
      </c>
      <c r="D43" s="11" t="str">
        <f>(Atleti!$F$34)</f>
        <v>TUTTINBICI ASD</v>
      </c>
      <c r="E43" s="38" t="str">
        <f>(Atleti!$G$34)</f>
        <v>UISP</v>
      </c>
      <c r="F43" s="68" t="str">
        <f>(Atleti!$H$34)</f>
        <v>FIRENZE</v>
      </c>
    </row>
    <row r="44" spans="1:6" ht="12.75">
      <c r="A44" s="9">
        <f>(Atleti!$A$35)</f>
        <v>231</v>
      </c>
      <c r="B44" s="10" t="str">
        <f>(Atleti!$B$35)</f>
        <v>SANTINAMI FABIO</v>
      </c>
      <c r="C44" s="51" t="str">
        <f>(Atleti!$D$35)</f>
        <v>A3</v>
      </c>
      <c r="D44" s="11" t="str">
        <f>(Atleti!$F$35)</f>
        <v>ASD CICLOSOVIGLIANA</v>
      </c>
      <c r="E44" s="38" t="str">
        <f>(Atleti!$G$35)</f>
        <v>UISP</v>
      </c>
      <c r="F44" s="68" t="str">
        <f>(Atleti!$H$35)</f>
        <v>EMPOLI - VALDELSA</v>
      </c>
    </row>
    <row r="45" spans="1:6" ht="12.75">
      <c r="A45" s="9">
        <f>(Atleti!$A$36)</f>
        <v>235</v>
      </c>
      <c r="B45" s="10" t="str">
        <f>(Atleti!$B$36)</f>
        <v>LARI MARCO</v>
      </c>
      <c r="C45" s="51" t="str">
        <f>(Atleti!$D$36)</f>
        <v>A3</v>
      </c>
      <c r="D45" s="11" t="str">
        <f>(Atleti!$F$36)</f>
        <v>G.S. TRE EMME A.S.D.</v>
      </c>
      <c r="E45" s="38" t="str">
        <f>(Atleti!$G$36)</f>
        <v>UISP</v>
      </c>
      <c r="F45" s="68" t="str">
        <f>(Atleti!$H$36)</f>
        <v>FIRENZE</v>
      </c>
    </row>
    <row r="46" spans="1:6" ht="12.75">
      <c r="A46" s="9">
        <f>(Atleti!$A$37)</f>
        <v>236</v>
      </c>
      <c r="B46" s="10" t="str">
        <f>(Atleti!$B$37)</f>
        <v>PARENTI LORENZO</v>
      </c>
      <c r="C46" s="51" t="str">
        <f>(Atleti!$D$37)</f>
        <v>A3</v>
      </c>
      <c r="D46" s="11" t="str">
        <f>(Atleti!$F$37)</f>
        <v>G.S. POCCIANTI ACD</v>
      </c>
      <c r="E46" s="38" t="str">
        <f>(Atleti!$G$37)</f>
        <v>UISP</v>
      </c>
      <c r="F46" s="68" t="str">
        <f>(Atleti!$H$37)</f>
        <v>FIRENZE</v>
      </c>
    </row>
    <row r="47" spans="1:6" ht="12.75">
      <c r="A47" s="9">
        <f>(Atleti!$A$38)</f>
        <v>240</v>
      </c>
      <c r="B47" s="10" t="str">
        <f>(Atleti!$B$38)</f>
        <v>PULCINELLI FRANCESCO</v>
      </c>
      <c r="C47" s="51" t="str">
        <f>(Atleti!$D$38)</f>
        <v>A3</v>
      </c>
      <c r="D47" s="11" t="str">
        <f>(Atleti!$F$38)</f>
        <v>BICIDEA MONTALLESE</v>
      </c>
      <c r="E47" s="38" t="str">
        <f>(Atleti!$G$38)</f>
        <v>FCI</v>
      </c>
      <c r="F47" s="68">
        <f>(Atleti!$H$38)</f>
        <v>0</v>
      </c>
    </row>
    <row r="48" spans="1:6" ht="12.75">
      <c r="A48" s="9">
        <f>(Atleti!$A$39)</f>
        <v>241</v>
      </c>
      <c r="B48" s="10" t="str">
        <f>(Atleti!$B$39)</f>
        <v>BELLUCCI MARIO</v>
      </c>
      <c r="C48" s="51" t="str">
        <f>(Atleti!$D$39)</f>
        <v>A3</v>
      </c>
      <c r="D48" s="11" t="str">
        <f>(Atleti!$F$39)</f>
        <v>A.S. D. CICLISSIMO BIKE</v>
      </c>
      <c r="E48" s="38" t="str">
        <f>(Atleti!$G$39)</f>
        <v>UISP</v>
      </c>
      <c r="F48" s="68" t="str">
        <f>(Atleti!$H$39)</f>
        <v>FIRENZE</v>
      </c>
    </row>
    <row r="49" spans="1:6" ht="12.75">
      <c r="A49" s="9">
        <f>(Atleti!$A$40)</f>
        <v>237</v>
      </c>
      <c r="B49" s="10" t="str">
        <f>(Atleti!$B$40)</f>
        <v>FIRENZE MAURIZIO</v>
      </c>
      <c r="C49" s="51" t="str">
        <f>(Atleti!$D$40)</f>
        <v>A3</v>
      </c>
      <c r="D49" s="11" t="str">
        <f>(Atleti!$F$40)</f>
        <v>A.S. D. CICLISSIMO BIKE</v>
      </c>
      <c r="E49" s="38" t="str">
        <f>(Atleti!$G$40)</f>
        <v>UISP</v>
      </c>
      <c r="F49" s="68" t="str">
        <f>(Atleti!$H$40)</f>
        <v>FIRENZE</v>
      </c>
    </row>
    <row r="50" spans="1:6" ht="12.75">
      <c r="A50" s="9">
        <f>(Atleti!$A$41)</f>
        <v>242</v>
      </c>
      <c r="B50" s="10" t="str">
        <f>(Atleti!$B$41)</f>
        <v>PIETRELLI GIANNI</v>
      </c>
      <c r="C50" s="51" t="str">
        <f>(Atleti!$D$41)</f>
        <v>A3</v>
      </c>
      <c r="D50" s="11" t="str">
        <f>(Atleti!$F$41)</f>
        <v>TUTTO BIKE TEAM KONA</v>
      </c>
      <c r="E50" s="38" t="str">
        <f>(Atleti!$G$41)</f>
        <v>UISP</v>
      </c>
      <c r="F50" s="68" t="str">
        <f>(Atleti!$H$41)</f>
        <v>FIRENZE</v>
      </c>
    </row>
    <row r="51" spans="1:6" ht="12.75">
      <c r="A51" s="9">
        <f>(Atleti!$A$42)</f>
        <v>243</v>
      </c>
      <c r="B51" s="10" t="str">
        <f>(Atleti!$B$42)</f>
        <v>LARI STEFANO</v>
      </c>
      <c r="C51" s="51" t="str">
        <f>(Atleti!$D$42)</f>
        <v>A3</v>
      </c>
      <c r="D51" s="11" t="str">
        <f>(Atleti!$F$42)</f>
        <v>TUTTO BIKE TEAM KONA</v>
      </c>
      <c r="E51" s="38" t="str">
        <f>(Atleti!$G$42)</f>
        <v>UISP</v>
      </c>
      <c r="F51" s="68" t="str">
        <f>(Atleti!$H$42)</f>
        <v>FIRENZE</v>
      </c>
    </row>
    <row r="52" spans="1:6" ht="12.75">
      <c r="A52" s="9">
        <f>(Atleti!$A$43)</f>
        <v>244</v>
      </c>
      <c r="B52" s="10" t="str">
        <f>(Atleti!$B$43)</f>
        <v>SANTINI MAURO</v>
      </c>
      <c r="C52" s="51" t="str">
        <f>(Atleti!$D$43)</f>
        <v>A3</v>
      </c>
      <c r="D52" s="11" t="str">
        <f>(Atleti!$F$43)</f>
        <v>TUTTO BIKE TEAM KONA</v>
      </c>
      <c r="E52" s="75" t="str">
        <f>(Atleti!$G$43)</f>
        <v>UISP</v>
      </c>
      <c r="F52" s="68" t="str">
        <f>(Atleti!$H$43)</f>
        <v>FIRENZE</v>
      </c>
    </row>
    <row r="53" spans="1:6" ht="12.75">
      <c r="A53" s="9">
        <f>(Atleti!$A$44)</f>
        <v>245</v>
      </c>
      <c r="B53" s="10" t="str">
        <f>(Atleti!$B$44)</f>
        <v>MESSANO DANIELE</v>
      </c>
      <c r="C53" s="51" t="str">
        <f>(Atleti!$D$44)</f>
        <v>A3</v>
      </c>
      <c r="D53" s="11" t="str">
        <f>(Atleti!$F$44)</f>
        <v>TUTTO BIKE TEAM KONA</v>
      </c>
      <c r="E53" s="38" t="str">
        <f>(Atleti!$G$44)</f>
        <v>UISP</v>
      </c>
      <c r="F53" s="68" t="str">
        <f>(Atleti!$H$44)</f>
        <v>FIRENZE</v>
      </c>
    </row>
    <row r="54" spans="1:6" ht="12.75">
      <c r="A54" s="9">
        <f>(Atleti!$A$45)</f>
        <v>246</v>
      </c>
      <c r="B54" s="10" t="str">
        <f>(Atleti!$B$45)</f>
        <v>ZAMBONELLI ALESSANDRO</v>
      </c>
      <c r="C54" s="51" t="str">
        <f>(Atleti!$D$45)</f>
        <v>A3</v>
      </c>
      <c r="D54" s="11" t="str">
        <f>(Atleti!$F$45)</f>
        <v>A.S. D. CICLISSIMO BIKE</v>
      </c>
      <c r="E54" s="38" t="str">
        <f>(Atleti!$G$45)</f>
        <v>UISP</v>
      </c>
      <c r="F54" s="68" t="str">
        <f>(Atleti!$H$45)</f>
        <v>FIRENZE</v>
      </c>
    </row>
    <row r="56" spans="1:6" ht="12.75">
      <c r="A56" s="88" t="s">
        <v>1747</v>
      </c>
      <c r="B56" s="88"/>
      <c r="C56" s="88"/>
      <c r="D56" s="88"/>
      <c r="E56" s="88"/>
      <c r="F56" s="88"/>
    </row>
    <row r="57" spans="1:6" ht="12.75">
      <c r="A57" s="9">
        <f>(Atleti!$A$46)</f>
        <v>309</v>
      </c>
      <c r="B57" s="10" t="str">
        <f>(Atleti!$B$46)</f>
        <v>NICCHI RICCARDO</v>
      </c>
      <c r="C57" s="51" t="str">
        <f>(Atleti!$D$46)</f>
        <v>A4</v>
      </c>
      <c r="D57" s="11" t="str">
        <f>(Atleti!$F$46)</f>
        <v>TEAM PROBIKE A.S.D.</v>
      </c>
      <c r="E57" s="38" t="str">
        <f>(Atleti!$G$46)</f>
        <v>UISP</v>
      </c>
      <c r="F57" s="68" t="str">
        <f>(Atleti!$H$46)</f>
        <v>FIRENZE</v>
      </c>
    </row>
    <row r="58" spans="1:6" ht="12.75">
      <c r="A58" s="9">
        <f>(Atleti!$A$47)</f>
        <v>315</v>
      </c>
      <c r="B58" s="10" t="str">
        <f>(Atleti!$B$47)</f>
        <v>COPPINI LUCA</v>
      </c>
      <c r="C58" s="51" t="str">
        <f>(Atleti!$D$47)</f>
        <v>A4</v>
      </c>
      <c r="D58" s="11" t="str">
        <f>(Atleti!$F$47)</f>
        <v>UISP COMITATO TERRITORIALE PRATO</v>
      </c>
      <c r="E58" s="38" t="str">
        <f>(Atleti!$G$47)</f>
        <v>UISP</v>
      </c>
      <c r="F58" s="68" t="str">
        <f>(Atleti!$H$47)</f>
        <v>PRATO</v>
      </c>
    </row>
    <row r="59" spans="1:6" ht="12.75">
      <c r="A59" s="9">
        <f>(Atleti!$A$48)</f>
        <v>313</v>
      </c>
      <c r="B59" s="10" t="str">
        <f>(Atleti!$B$48)</f>
        <v>D'AMORE MARIO</v>
      </c>
      <c r="C59" s="51" t="str">
        <f>(Atleti!$D$48)</f>
        <v>A4</v>
      </c>
      <c r="D59" s="11" t="str">
        <f>(Atleti!$F$48)</f>
        <v>TUTTINBICI ASD</v>
      </c>
      <c r="E59" s="38" t="str">
        <f>(Atleti!$G$48)</f>
        <v>UISP</v>
      </c>
      <c r="F59" s="68" t="str">
        <f>(Atleti!$H$48)</f>
        <v>FIRENZE</v>
      </c>
    </row>
    <row r="60" spans="1:6" ht="12.75">
      <c r="A60" s="9">
        <f>(Atleti!$A$49)</f>
        <v>316</v>
      </c>
      <c r="B60" s="10" t="str">
        <f>(Atleti!$B$49)</f>
        <v>VANNETTI STEFANO</v>
      </c>
      <c r="C60" s="51" t="str">
        <f>(Atleti!$D$49)</f>
        <v>A4</v>
      </c>
      <c r="D60" s="11" t="str">
        <f>(Atleti!$F$49)</f>
        <v>BIKESTORES RACING TEAM</v>
      </c>
      <c r="E60" s="38" t="str">
        <f>(Atleti!$G$49)</f>
        <v>FCI</v>
      </c>
      <c r="F60" s="68">
        <f>(Atleti!$H$49)</f>
        <v>0</v>
      </c>
    </row>
    <row r="61" spans="1:6" ht="12.75">
      <c r="A61" s="9">
        <f>(Atleti!$A$50)</f>
        <v>321</v>
      </c>
      <c r="B61" s="10" t="str">
        <f>(Atleti!$B$50)</f>
        <v>ALFONSI GIANCARLO</v>
      </c>
      <c r="C61" s="51" t="str">
        <f>(Atleti!$D$50)</f>
        <v>A4</v>
      </c>
      <c r="D61" s="11" t="str">
        <f>(Atleti!$F$50)</f>
        <v>TUTTINBICI ASD</v>
      </c>
      <c r="E61" s="38" t="str">
        <f>(Atleti!$G$50)</f>
        <v>UISP</v>
      </c>
      <c r="F61" s="68" t="str">
        <f>(Atleti!$H$50)</f>
        <v>FIRENZE</v>
      </c>
    </row>
    <row r="62" spans="1:6" ht="12.75">
      <c r="A62" s="9">
        <f>(Atleti!$A$51)</f>
        <v>323</v>
      </c>
      <c r="B62" s="10" t="str">
        <f>(Atleti!$B$51)</f>
        <v>SACCHINI STEFANO</v>
      </c>
      <c r="C62" s="51" t="str">
        <f>(Atleti!$D$51)</f>
        <v>A4</v>
      </c>
      <c r="D62" s="11" t="str">
        <f>(Atleti!$F$51)</f>
        <v>A.S.D. MTB CLUB CECINA</v>
      </c>
      <c r="E62" s="38" t="str">
        <f>(Atleti!$G$51)</f>
        <v>UISP</v>
      </c>
      <c r="F62" s="68" t="str">
        <f>(Atleti!$H$51)</f>
        <v>VAL DI CECINA</v>
      </c>
    </row>
    <row r="63" spans="1:6" ht="12.75">
      <c r="A63" s="9">
        <f>(Atleti!$A$52)</f>
        <v>324</v>
      </c>
      <c r="B63" s="10" t="str">
        <f>(Atleti!$B$52)</f>
        <v>DEL CORSO GINO</v>
      </c>
      <c r="C63" s="51" t="str">
        <f>(Atleti!$D$52)</f>
        <v>A4</v>
      </c>
      <c r="D63" s="11" t="str">
        <f>(Atleti!$F$52)</f>
        <v>CICLI PUCCINELLI</v>
      </c>
      <c r="E63" s="75" t="str">
        <f>(Atleti!$G$52)</f>
        <v>UISP</v>
      </c>
      <c r="F63" s="68" t="str">
        <f>(Atleti!$H$52)</f>
        <v>VALDERA</v>
      </c>
    </row>
    <row r="64" spans="1:6" ht="12.75">
      <c r="A64" s="9">
        <f>(Atleti!$A$53)</f>
        <v>325</v>
      </c>
      <c r="B64" s="10" t="str">
        <f>(Atleti!$B$53)</f>
        <v>MESSERI ENRICO</v>
      </c>
      <c r="C64" s="51" t="str">
        <f>(Atleti!$D$53)</f>
        <v>A4</v>
      </c>
      <c r="D64" s="11" t="str">
        <f>(Atleti!$F$53)</f>
        <v>TUTTO BIKE TEAM KONA</v>
      </c>
      <c r="E64" s="38" t="str">
        <f>(Atleti!$G$53)</f>
        <v>UISP</v>
      </c>
      <c r="F64" s="68" t="str">
        <f>(Atleti!$H$53)</f>
        <v>FIRENZE</v>
      </c>
    </row>
    <row r="65" spans="1:6" ht="12.75">
      <c r="A65" s="9">
        <f>(Atleti!$A$54)</f>
        <v>326</v>
      </c>
      <c r="B65" t="str">
        <f>(Atleti!$B$54)</f>
        <v>RAGIONIERI GIANNI</v>
      </c>
      <c r="C65" s="51" t="str">
        <f>(Atleti!$D$54)</f>
        <v>A4</v>
      </c>
      <c r="D65" s="11" t="str">
        <f>(Atleti!$F$54)</f>
        <v>A.C.D.BICISPORTEAM FIRENZE</v>
      </c>
      <c r="E65" s="38" t="str">
        <f>(Atleti!$G$54)</f>
        <v>UISP</v>
      </c>
      <c r="F65" s="68" t="str">
        <f>(Atleti!$H$54)</f>
        <v>FIRENZE</v>
      </c>
    </row>
    <row r="66" spans="1:6" ht="12.75">
      <c r="A66" s="9">
        <f>(Atleti!$A$55)</f>
        <v>327</v>
      </c>
      <c r="B66" s="10" t="str">
        <f>(Atleti!$B$55)</f>
        <v>PAZZAGLIA LUCIANO</v>
      </c>
      <c r="C66" s="51" t="str">
        <f>(Atleti!$D$55)</f>
        <v>A4</v>
      </c>
      <c r="D66" s="11" t="str">
        <f>(Atleti!$F$55)</f>
        <v>ASD GRIP CASTELFIORENTINO</v>
      </c>
      <c r="E66" s="38" t="str">
        <f>(Atleti!$G$55)</f>
        <v>UISP</v>
      </c>
      <c r="F66" s="68" t="str">
        <f>(Atleti!$H$55)</f>
        <v>EMPOLI - VALDELSA</v>
      </c>
    </row>
    <row r="67" spans="1:6" ht="12.75">
      <c r="A67" s="9">
        <f>(Atleti!$A$56)</f>
        <v>328</v>
      </c>
      <c r="B67" s="10" t="str">
        <f>(Atleti!$B$56)</f>
        <v>BELLO FABIANO</v>
      </c>
      <c r="C67" s="51" t="str">
        <f>(Atleti!$D$56)</f>
        <v>A4</v>
      </c>
      <c r="D67" s="11" t="str">
        <f>(Atleti!$F$56)</f>
        <v>ASD BY BIKE</v>
      </c>
      <c r="E67" s="38" t="str">
        <f>(Atleti!$G$56)</f>
        <v>UISP</v>
      </c>
      <c r="F67" s="68" t="str">
        <f>(Atleti!$H$56)</f>
        <v>EMPOLI - VALDELSA</v>
      </c>
    </row>
    <row r="68" spans="1:6" ht="12.75">
      <c r="A68" s="9">
        <f>(Atleti!$A$57)</f>
        <v>329</v>
      </c>
      <c r="B68" s="10" t="str">
        <f>(Atleti!$B$57)</f>
        <v>VALLERI WALTER</v>
      </c>
      <c r="C68" s="51" t="str">
        <f>(Atleti!$D$57)</f>
        <v>A4</v>
      </c>
      <c r="D68" s="11" t="str">
        <f>(Atleti!$F$57)</f>
        <v>A.S. D. CICLISSIMO BIKE</v>
      </c>
      <c r="E68" s="38" t="str">
        <f>(Atleti!$G$57)</f>
        <v>UISP</v>
      </c>
      <c r="F68" s="68" t="str">
        <f>(Atleti!$H$57)</f>
        <v>FIRENZE</v>
      </c>
    </row>
    <row r="70" spans="1:6" ht="12.75">
      <c r="A70" s="88" t="s">
        <v>1748</v>
      </c>
      <c r="B70" s="88"/>
      <c r="C70" s="88"/>
      <c r="D70" s="88"/>
      <c r="E70" s="88"/>
      <c r="F70" s="88"/>
    </row>
    <row r="71" spans="1:6" ht="12.75">
      <c r="A71" s="9">
        <f>(Atleti!$A$58)</f>
        <v>406</v>
      </c>
      <c r="B71" s="10" t="str">
        <f>(Atleti!$B$58)</f>
        <v>GALEOTTI ROBERTO</v>
      </c>
      <c r="C71" s="51" t="str">
        <f>(Atleti!$D$58)</f>
        <v>A5</v>
      </c>
      <c r="D71" s="11" t="str">
        <f>(Atleti!$F$58)</f>
        <v>TUTTO BIKE TEAM KONA</v>
      </c>
      <c r="E71" s="38" t="str">
        <f>(Atleti!$G$58)</f>
        <v>UISP</v>
      </c>
      <c r="F71" s="68" t="str">
        <f>(Atleti!$H$58)</f>
        <v>FIRENZE</v>
      </c>
    </row>
    <row r="72" spans="1:6" ht="12.75">
      <c r="A72" s="9">
        <f>(Atleti!$A$59)</f>
        <v>408</v>
      </c>
      <c r="B72" s="10" t="str">
        <f>(Atleti!$B$59)</f>
        <v>PRIMANTI GIORGIO</v>
      </c>
      <c r="C72" s="51" t="str">
        <f>(Atleti!$D$59)</f>
        <v>A5</v>
      </c>
      <c r="D72" s="11" t="str">
        <f>(Atleti!$F$59)</f>
        <v>A.S.D. BICIPEDIA</v>
      </c>
      <c r="E72" s="38" t="str">
        <f>(Atleti!$G$59)</f>
        <v>UISP</v>
      </c>
      <c r="F72" s="68" t="str">
        <f>(Atleti!$H$59)</f>
        <v>FIRENZE</v>
      </c>
    </row>
    <row r="73" spans="1:6" ht="12.75">
      <c r="A73" s="9">
        <f>(Atleti!$A$60)</f>
        <v>409</v>
      </c>
      <c r="B73" s="10" t="str">
        <f>(Atleti!$B$60)</f>
        <v>ANERBI SERGIO</v>
      </c>
      <c r="C73" s="51" t="str">
        <f>(Atleti!$D$60)</f>
        <v>A5</v>
      </c>
      <c r="D73" s="11" t="str">
        <f>(Atleti!$F$60)</f>
        <v>MANILA BIKE TEAM PROFESSIONAL A.S.D.</v>
      </c>
      <c r="E73" s="38" t="str">
        <f>(Atleti!$G$60)</f>
        <v>UISP</v>
      </c>
      <c r="F73" s="68" t="str">
        <f>(Atleti!$H$60)</f>
        <v>FIRENZE</v>
      </c>
    </row>
    <row r="74" spans="1:6" ht="12.75">
      <c r="A74" s="9">
        <f>(Atleti!$A$61)</f>
        <v>410</v>
      </c>
      <c r="B74" s="10" t="str">
        <f>(Atleti!$B$61)</f>
        <v>GORI PAOLO</v>
      </c>
      <c r="C74" s="51" t="str">
        <f>(Atleti!$D$61)</f>
        <v>A5</v>
      </c>
      <c r="D74" s="11" t="str">
        <f>(Atleti!$F$61)</f>
        <v>TUTTINBICI ASD</v>
      </c>
      <c r="E74" s="38" t="str">
        <f>(Atleti!$G$61)</f>
        <v>UISP</v>
      </c>
      <c r="F74" s="68" t="str">
        <f>(Atleti!$H$61)</f>
        <v>FIRENZE</v>
      </c>
    </row>
    <row r="75" spans="1:6" ht="12.75">
      <c r="A75" s="9">
        <f>(Atleti!$A$62)</f>
        <v>411</v>
      </c>
      <c r="B75" s="10" t="str">
        <f>(Atleti!$B$62)</f>
        <v>D'AMBROSI GUGLIELMO</v>
      </c>
      <c r="C75" s="51" t="str">
        <f>(Atleti!$D$62)</f>
        <v>A5</v>
      </c>
      <c r="D75" s="11" t="str">
        <f>(Atleti!$F$62)</f>
        <v>A.S. VIGILI DEL FUOCO O. RUINI</v>
      </c>
      <c r="E75" s="38" t="str">
        <f>(Atleti!$G$62)</f>
        <v>UISP</v>
      </c>
      <c r="F75" s="68" t="str">
        <f>(Atleti!$H$62)</f>
        <v>FIRENZE</v>
      </c>
    </row>
    <row r="77" spans="1:6" ht="12.75">
      <c r="A77" s="88" t="s">
        <v>1749</v>
      </c>
      <c r="B77" s="88"/>
      <c r="C77" s="88"/>
      <c r="D77" s="88"/>
      <c r="E77" s="88"/>
      <c r="F77" s="88"/>
    </row>
    <row r="78" spans="1:6" ht="12.75">
      <c r="A78" s="9">
        <f>(Atleti!$A$63)</f>
        <v>608</v>
      </c>
      <c r="B78" s="10" t="str">
        <f>(Atleti!$B$63)</f>
        <v>CARMAGNINI GIULIANO</v>
      </c>
      <c r="C78" s="51" t="str">
        <f>(Atleti!$D$63)</f>
        <v>A6</v>
      </c>
      <c r="D78" s="11" t="str">
        <f>(Atleti!$F$63)</f>
        <v>ASD GRIP CASTELFIORENTINO</v>
      </c>
      <c r="E78" s="38" t="str">
        <f>(Atleti!$G$63)</f>
        <v>UISP</v>
      </c>
      <c r="F78" s="68" t="str">
        <f>(Atleti!$H$63)</f>
        <v>EMPOLI - VALDELSA</v>
      </c>
    </row>
    <row r="79" spans="1:6" ht="12.75">
      <c r="A79" s="9">
        <f>(Atleti!$A$64)</f>
        <v>610</v>
      </c>
      <c r="B79" s="10" t="str">
        <f>(Atleti!$B$64)</f>
        <v>CENNI GIANFRANCO</v>
      </c>
      <c r="C79" s="51" t="str">
        <f>(Atleti!$D$64)</f>
        <v>A6</v>
      </c>
      <c r="D79" s="11" t="str">
        <f>(Atleti!$F$64)</f>
        <v>A.S.D. BICIPEDIA</v>
      </c>
      <c r="E79" s="38" t="str">
        <f>(Atleti!$G$64)</f>
        <v>UISP</v>
      </c>
      <c r="F79" s="68" t="str">
        <f>(Atleti!$H$64)</f>
        <v>FIRENZE</v>
      </c>
    </row>
    <row r="80" spans="1:6" ht="12.75">
      <c r="A80" s="9">
        <f>(Atleti!$A$65)</f>
        <v>612</v>
      </c>
      <c r="B80" s="10" t="str">
        <f>(Atleti!$B$65)</f>
        <v>GASTASINI ADRIANO</v>
      </c>
      <c r="C80" s="51" t="str">
        <f>(Atleti!$D$65)</f>
        <v>A6</v>
      </c>
      <c r="D80" s="11" t="str">
        <f>(Atleti!$F$65)</f>
        <v>ASD CICLOSOVIGLIANA</v>
      </c>
      <c r="E80" s="38" t="str">
        <f>(Atleti!$G$65)</f>
        <v>UISP</v>
      </c>
      <c r="F80" s="68" t="str">
        <f>(Atleti!$H$65)</f>
        <v>EMPOLI - VALDELSA</v>
      </c>
    </row>
    <row r="81" spans="1:6" ht="12.75">
      <c r="A81" s="9">
        <f>(Atleti!$A$66)</f>
        <v>622</v>
      </c>
      <c r="B81" s="10" t="str">
        <f>(Atleti!$B$66)</f>
        <v>VISCONTI ROCCO</v>
      </c>
      <c r="C81" s="51" t="str">
        <f>(Atleti!$D$66)</f>
        <v>A6</v>
      </c>
      <c r="D81" s="11" t="str">
        <f>(Atleti!$F$66)</f>
        <v>A.S. D. CICLISSIMO BIKE</v>
      </c>
      <c r="E81" s="38" t="str">
        <f>(Atleti!$G$66)</f>
        <v>UISP</v>
      </c>
      <c r="F81" s="68" t="str">
        <f>(Atleti!$H$66)</f>
        <v>FIRENZE</v>
      </c>
    </row>
    <row r="82" spans="1:6" ht="12.75">
      <c r="A82" s="9">
        <f>(Atleti!$A$67)</f>
        <v>626</v>
      </c>
      <c r="B82" s="10" t="str">
        <f>(Atleti!$B$67)</f>
        <v>GIORGI ROBERTO</v>
      </c>
      <c r="C82" s="51" t="str">
        <f>(Atleti!$D$67)</f>
        <v>A6</v>
      </c>
      <c r="D82" s="11" t="str">
        <f>(Atleti!$F$67)</f>
        <v>A.S.D. CICLI TADDEI</v>
      </c>
      <c r="E82" s="38" t="str">
        <f>(Atleti!$G$67)</f>
        <v>UISP</v>
      </c>
      <c r="F82" s="68" t="str">
        <f>(Atleti!$H$67)</f>
        <v>ZONA DEL CUOIO</v>
      </c>
    </row>
    <row r="83" spans="1:6" ht="12.75">
      <c r="A83" s="9">
        <f>(Atleti!$A$68)</f>
        <v>627</v>
      </c>
      <c r="B83" s="10" t="str">
        <f>(Atleti!$B$68)</f>
        <v>CAVICCHI ROMEO</v>
      </c>
      <c r="C83" s="51" t="str">
        <f>(Atleti!$D$68)</f>
        <v>A6</v>
      </c>
      <c r="D83" s="11" t="str">
        <f>(Atleti!$F$68)</f>
        <v>A.S. D. CICLISSIMO BIKE</v>
      </c>
      <c r="E83" s="75" t="str">
        <f>(Atleti!$G$68)</f>
        <v>UISP</v>
      </c>
      <c r="F83" s="68" t="str">
        <f>(Atleti!$H$68)</f>
        <v>FIRENZE</v>
      </c>
    </row>
    <row r="85" spans="1:6" ht="12.75">
      <c r="A85" s="88" t="s">
        <v>1750</v>
      </c>
      <c r="B85" s="88"/>
      <c r="C85" s="88"/>
      <c r="D85" s="88"/>
      <c r="E85" s="88"/>
      <c r="F85" s="88"/>
    </row>
    <row r="86" spans="1:6" ht="12.75">
      <c r="A86" s="9">
        <f>(Atleti!$A$69)</f>
        <v>501</v>
      </c>
      <c r="B86" s="10" t="str">
        <f>(Atleti!$B$69)</f>
        <v>BALDI JONATHAN</v>
      </c>
      <c r="C86" s="51" t="str">
        <f>(Atleti!$D$69)</f>
        <v>GB</v>
      </c>
      <c r="D86" s="11" t="str">
        <f>(Atleti!$F$69)</f>
        <v>A.S. D. CICLISSIMO BIKE</v>
      </c>
      <c r="E86" s="38" t="str">
        <f>(Atleti!$G$69)</f>
        <v>UISP</v>
      </c>
      <c r="F86" s="68" t="str">
        <f>(Atleti!$H$69)</f>
        <v>FIRENZE</v>
      </c>
    </row>
    <row r="87" spans="1:6" ht="12.75">
      <c r="A87" s="9">
        <f>(Atleti!$A$70)</f>
        <v>502</v>
      </c>
      <c r="B87" s="10" t="str">
        <f>(Atleti!$B$70)</f>
        <v>LAVAGNINI LEONARDO</v>
      </c>
      <c r="C87" s="51" t="str">
        <f>(Atleti!$D$70)</f>
        <v>GB</v>
      </c>
      <c r="D87" s="11" t="str">
        <f>(Atleti!$F$70)</f>
        <v>TEAM PROBIKE A.S.D.</v>
      </c>
      <c r="E87" s="75" t="str">
        <f>(Atleti!$G$70)</f>
        <v>UISP</v>
      </c>
      <c r="F87" s="68" t="str">
        <f>(Atleti!$H$70)</f>
        <v>FIRENZE</v>
      </c>
    </row>
    <row r="88" spans="1:6" ht="12.75">
      <c r="A88" s="9">
        <f>(Atleti!$A$71)</f>
        <v>503</v>
      </c>
      <c r="B88" s="10" t="str">
        <f>(Atleti!$B$71)</f>
        <v>LARI ALESSANDRO</v>
      </c>
      <c r="C88" s="51" t="str">
        <f>(Atleti!$D$71)</f>
        <v>GB</v>
      </c>
      <c r="D88" s="11" t="str">
        <f>(Atleti!$F$71)</f>
        <v>G.S. TRE EMME A.S.D.</v>
      </c>
      <c r="E88" s="38" t="str">
        <f>(Atleti!$G$71)</f>
        <v>UISP</v>
      </c>
      <c r="F88" s="68" t="str">
        <f>(Atleti!$H$71)</f>
        <v>FIRENZE</v>
      </c>
    </row>
    <row r="89" spans="1:6" ht="12.75">
      <c r="A89" s="9">
        <f>(Atleti!$A$72)</f>
        <v>504</v>
      </c>
      <c r="B89" s="10" t="str">
        <f>(Atleti!$B$72)</f>
        <v>RICOTTA SIMONE</v>
      </c>
      <c r="C89" s="51" t="str">
        <f>(Atleti!$D$72)</f>
        <v>GB</v>
      </c>
      <c r="D89" s="11" t="str">
        <f>(Atleti!$F$72)</f>
        <v>ASD BY BIKE</v>
      </c>
      <c r="E89" s="38" t="str">
        <f>(Atleti!$G$72)</f>
        <v>UISP</v>
      </c>
      <c r="F89" s="68" t="str">
        <f>(Atleti!$H$72)</f>
        <v>EMPOLI - VALDELSA</v>
      </c>
    </row>
    <row r="91" spans="1:6" ht="12.75">
      <c r="A91" s="88" t="s">
        <v>1751</v>
      </c>
      <c r="B91" s="88"/>
      <c r="C91" s="88"/>
      <c r="D91" s="88"/>
      <c r="E91" s="88"/>
      <c r="F91" s="88"/>
    </row>
    <row r="92" spans="1:6" ht="12.75">
      <c r="A92" s="8">
        <f>(Atleti!$A$73)</f>
        <v>606</v>
      </c>
      <c r="B92" t="str">
        <f>(Atleti!$B$73)</f>
        <v>RIGACCI MARCO</v>
      </c>
      <c r="C92" s="51" t="str">
        <f>(Atleti!$D$73)</f>
        <v>GA</v>
      </c>
      <c r="D92" s="11" t="str">
        <f>(Atleti!$F$73)</f>
        <v>TEAM PROBIKE A.S.D.</v>
      </c>
      <c r="E92" s="38" t="str">
        <f>(Atleti!$G$73)</f>
        <v>UISP</v>
      </c>
      <c r="F92" s="68" t="str">
        <f>(Atleti!$H$73)</f>
        <v>FIRENZE</v>
      </c>
    </row>
    <row r="93" spans="1:6" ht="12.75">
      <c r="A93" s="9">
        <f>(Atleti!$A$74)</f>
        <v>607</v>
      </c>
      <c r="B93" s="10" t="str">
        <f>(Atleti!$B$74)</f>
        <v>FERRUZZI GIANLUCA</v>
      </c>
      <c r="C93" s="51" t="str">
        <f>(Atleti!$D$74)</f>
        <v>GA</v>
      </c>
      <c r="D93" s="11" t="str">
        <f>(Atleti!$F$74)</f>
        <v>A.S.D. ZHIRAF</v>
      </c>
      <c r="E93" s="75" t="str">
        <f>(Atleti!$G$74)</f>
        <v>FCI</v>
      </c>
      <c r="F93" s="68">
        <f>(Atleti!$H$74)</f>
        <v>0</v>
      </c>
    </row>
    <row r="94" spans="1:6" ht="12.75">
      <c r="A94" s="9">
        <f>(Atleti!$A$75)</f>
        <v>609</v>
      </c>
      <c r="B94" s="10" t="str">
        <f>(Atleti!$B$75)</f>
        <v>SALUCCI SAMUELE</v>
      </c>
      <c r="C94" s="51" t="str">
        <f>(Atleti!$D$75)</f>
        <v>GA</v>
      </c>
      <c r="D94" s="11" t="str">
        <f>(Atleti!$F$75)</f>
        <v>TUTTO BIKE TEAM KONA</v>
      </c>
      <c r="E94" s="38" t="str">
        <f>(Atleti!$G$75)</f>
        <v>UISP</v>
      </c>
      <c r="F94" s="68" t="str">
        <f>(Atleti!$H$75)</f>
        <v>FIRENZE</v>
      </c>
    </row>
    <row r="95" spans="1:6" ht="12.75">
      <c r="A95" s="9">
        <f>(Atleti!$A$76)</f>
        <v>611</v>
      </c>
      <c r="B95" s="10" t="str">
        <f>(Atleti!$B$76)</f>
        <v>EREDI ELIA</v>
      </c>
      <c r="C95" s="51" t="str">
        <f>(Atleti!$D$76)</f>
        <v>GA</v>
      </c>
      <c r="D95" s="11" t="str">
        <f>(Atleti!$F$76)</f>
        <v>TUTTO BIKE TEAM KONA</v>
      </c>
      <c r="E95" s="38" t="str">
        <f>(Atleti!$G$76)</f>
        <v>UISP</v>
      </c>
      <c r="F95" s="68" t="str">
        <f>(Atleti!$H$76)</f>
        <v>FIRENZE</v>
      </c>
    </row>
    <row r="96" spans="1:6" ht="12.75">
      <c r="A96" s="9">
        <f>(Atleti!$A$77)</f>
        <v>623</v>
      </c>
      <c r="B96" s="10" t="str">
        <f>(Atleti!$B$77)</f>
        <v>DAGHINI CHRISTIAN</v>
      </c>
      <c r="C96" s="51" t="str">
        <f>(Atleti!$D$77)</f>
        <v>GA</v>
      </c>
      <c r="D96" s="11" t="str">
        <f>(Atleti!$F$77)</f>
        <v>TUTTINBICI ASD</v>
      </c>
      <c r="E96" s="38" t="str">
        <f>(Atleti!$G$77)</f>
        <v>UISP</v>
      </c>
      <c r="F96" s="68" t="str">
        <f>(Atleti!$H$77)</f>
        <v>FIRENZE</v>
      </c>
    </row>
    <row r="97" spans="1:6" ht="12.75">
      <c r="A97" s="9">
        <f>(Atleti!$A$78)</f>
        <v>624</v>
      </c>
      <c r="B97" s="10" t="str">
        <f>(Atleti!$B$78)</f>
        <v>PRIZZI LEONARDO</v>
      </c>
      <c r="C97" s="51" t="str">
        <f>(Atleti!$D$78)</f>
        <v>GA</v>
      </c>
      <c r="D97" s="11" t="str">
        <f>(Atleti!$F$78)</f>
        <v>S.S.AQUILA GANZAROLI</v>
      </c>
      <c r="E97" s="75" t="str">
        <f>(Atleti!$G$78)</f>
        <v>FCI</v>
      </c>
      <c r="F97" s="68">
        <f>(Atleti!$H$78)</f>
        <v>0</v>
      </c>
    </row>
    <row r="98" spans="1:6" ht="12.75">
      <c r="A98" s="9">
        <f>(Atleti!$A$79)</f>
        <v>628</v>
      </c>
      <c r="B98" s="10" t="str">
        <f>(Atleti!$B$79)</f>
        <v>ACCIAI FEDERICO</v>
      </c>
      <c r="C98" s="51" t="str">
        <f>(Atleti!$D$79)</f>
        <v>GA</v>
      </c>
      <c r="D98" s="11" t="str">
        <f>(Atleti!$F$79)</f>
        <v>TEAM PROBIKE A.S.D.</v>
      </c>
      <c r="E98" s="38" t="str">
        <f>(Atleti!$G$79)</f>
        <v>UISP</v>
      </c>
      <c r="F98" s="68" t="str">
        <f>(Atleti!$H$79)</f>
        <v>FIRENZE</v>
      </c>
    </row>
    <row r="99" spans="1:6" ht="12.75">
      <c r="A99" s="9">
        <f>(Atleti!$A$80)</f>
        <v>629</v>
      </c>
      <c r="B99" s="10" t="str">
        <f>(Atleti!$B$80)</f>
        <v>CHIARAVALLI BERNARDO</v>
      </c>
      <c r="C99" s="51" t="str">
        <f>(Atleti!$D$80)</f>
        <v>GA</v>
      </c>
      <c r="D99" s="11" t="str">
        <f>(Atleti!$F$80)</f>
        <v>A.S. D. CICLISSIMO BIKE</v>
      </c>
      <c r="E99" s="38" t="str">
        <f>(Atleti!$G$80)</f>
        <v>UISP</v>
      </c>
      <c r="F99" s="68" t="str">
        <f>(Atleti!$H$80)</f>
        <v>FIRENZE</v>
      </c>
    </row>
    <row r="101" spans="1:6" ht="12.75">
      <c r="A101" s="88" t="s">
        <v>1752</v>
      </c>
      <c r="B101" s="88"/>
      <c r="C101" s="88"/>
      <c r="D101" s="88"/>
      <c r="E101" s="88"/>
      <c r="F101" s="88"/>
    </row>
    <row r="102" spans="1:6" ht="12.75">
      <c r="A102" s="9">
        <f>(Atleti!$A$81)</f>
        <v>613</v>
      </c>
      <c r="B102" s="10" t="str">
        <f>(Atleti!$B$81)</f>
        <v>BENEVENTO MARILENA</v>
      </c>
      <c r="C102" s="76" t="str">
        <f>(Atleti!$D$81)</f>
        <v>W</v>
      </c>
      <c r="D102" s="11" t="str">
        <f>(Atleti!$F$81)</f>
        <v>ASD CICLOSOVIGLIANA</v>
      </c>
      <c r="E102" s="38" t="str">
        <f>(Atleti!$G$81)</f>
        <v>UISP</v>
      </c>
      <c r="F102" s="68" t="str">
        <f>(Atleti!$H$81)</f>
        <v>EMPOLI - VALDELSA</v>
      </c>
    </row>
    <row r="103" spans="1:6" ht="12.75">
      <c r="A103" s="9">
        <f>(Atleti!$A$82)</f>
        <v>619</v>
      </c>
      <c r="B103" s="10" t="str">
        <f>(Atleti!$B$82)</f>
        <v>NAPOLITANO SARA</v>
      </c>
      <c r="C103" s="51" t="str">
        <f>(Atleti!$D$82)</f>
        <v>W</v>
      </c>
      <c r="D103" s="11" t="str">
        <f>(Atleti!$F$82)</f>
        <v>A.S. D. CICLISSIMO BIKE</v>
      </c>
      <c r="E103" s="75" t="str">
        <f>(Atleti!$G$82)</f>
        <v>UISP</v>
      </c>
      <c r="F103" s="68" t="str">
        <f>(Atleti!$H$82)</f>
        <v>FIRENZE</v>
      </c>
    </row>
    <row r="104" spans="1:6" ht="12.75">
      <c r="A104" s="9">
        <f>(Atleti!$A$83)</f>
        <v>621</v>
      </c>
      <c r="B104" s="10" t="str">
        <f>(Atleti!$B$83)</f>
        <v>VIANI BARBARA</v>
      </c>
      <c r="C104" s="51" t="str">
        <f>(Atleti!$D$83)</f>
        <v>W</v>
      </c>
      <c r="D104" s="11" t="str">
        <f>(Atleti!$F$83)</f>
        <v>BICIDEA MONTALLESE</v>
      </c>
      <c r="E104" s="38" t="str">
        <f>(Atleti!$G$83)</f>
        <v>FCI</v>
      </c>
      <c r="F104" s="68">
        <f>(Atleti!$H$83)</f>
        <v>0</v>
      </c>
    </row>
    <row r="105" spans="1:6" ht="12.75">
      <c r="A105" s="9">
        <f>(Atleti!$A$84)</f>
        <v>625</v>
      </c>
      <c r="B105" s="10" t="str">
        <f>(Atleti!$B$84)</f>
        <v>SABATINI LAURA</v>
      </c>
      <c r="C105" s="51" t="str">
        <f>(Atleti!$D$84)</f>
        <v>W</v>
      </c>
      <c r="D105" s="11" t="str">
        <f>(Atleti!$F$84)</f>
        <v>A.S. D. CICLISSIMO BIKE</v>
      </c>
      <c r="E105" s="38" t="str">
        <f>(Atleti!$G$84)</f>
        <v>UISP</v>
      </c>
      <c r="F105" s="68" t="str">
        <f>(Atleti!$H$84)</f>
        <v>FIRENZE</v>
      </c>
    </row>
  </sheetData>
  <sheetProtection/>
  <mergeCells count="10">
    <mergeCell ref="A91:F91"/>
    <mergeCell ref="A101:F101"/>
    <mergeCell ref="A4:F4"/>
    <mergeCell ref="A6:F6"/>
    <mergeCell ref="A19:F19"/>
    <mergeCell ref="A34:F34"/>
    <mergeCell ref="A56:F56"/>
    <mergeCell ref="A70:F70"/>
    <mergeCell ref="A77:F77"/>
    <mergeCell ref="A85:F85"/>
  </mergeCells>
  <printOptions/>
  <pageMargins left="0.5905511811023623" right="0.5905511811023623" top="0.5905511811023623" bottom="0.5905511811023623" header="0.5905511811023623" footer="0.5905511811023623"/>
  <pageSetup orientation="portrait" paperSize="9" scale="90" r:id="rId2"/>
  <drawing r:id="rId1"/>
</worksheet>
</file>

<file path=xl/worksheets/sheet9.xml><?xml version="1.0" encoding="utf-8"?>
<worksheet xmlns="http://schemas.openxmlformats.org/spreadsheetml/2006/main" xmlns:r="http://schemas.openxmlformats.org/officeDocument/2006/relationships">
  <sheetPr codeName="Foglio1"/>
  <dimension ref="A4:I107"/>
  <sheetViews>
    <sheetView zoomScalePageLayoutView="0" workbookViewId="0" topLeftCell="A34">
      <selection activeCell="H104" sqref="H104"/>
    </sheetView>
  </sheetViews>
  <sheetFormatPr defaultColWidth="9.140625" defaultRowHeight="12.75"/>
  <cols>
    <col min="1" max="2" width="4.8515625" style="0" bestFit="1" customWidth="1"/>
    <col min="3" max="3" width="4.421875" style="0" bestFit="1" customWidth="1"/>
    <col min="4" max="4" width="26.421875" style="0" bestFit="1" customWidth="1"/>
    <col min="5" max="5" width="4.421875" style="0" bestFit="1" customWidth="1"/>
    <col min="6" max="6" width="40.57421875" style="0" bestFit="1" customWidth="1"/>
    <col min="7" max="7" width="5.421875" style="0" bestFit="1" customWidth="1"/>
    <col min="8" max="8" width="14.28125" style="0" bestFit="1" customWidth="1"/>
  </cols>
  <sheetData>
    <row r="1" s="6" customFormat="1" ht="57" customHeight="1"/>
    <row r="4" spans="1:8" ht="15">
      <c r="A4" s="89" t="s">
        <v>57</v>
      </c>
      <c r="B4" s="89"/>
      <c r="C4" s="89"/>
      <c r="D4" s="89"/>
      <c r="E4" s="89"/>
      <c r="F4" s="89"/>
      <c r="G4" s="89"/>
      <c r="H4" s="89"/>
    </row>
    <row r="5" spans="1:9" ht="12.75">
      <c r="A5" s="5" t="str">
        <f>Class!$A$2</f>
        <v>Ass</v>
      </c>
      <c r="B5" s="5" t="str">
        <f>Class!$B$2</f>
        <v>Pos</v>
      </c>
      <c r="C5" s="5" t="str">
        <f>Class!$D$2</f>
        <v>Dor</v>
      </c>
      <c r="D5" s="5" t="str">
        <f>Class!$E$2</f>
        <v>Nome</v>
      </c>
      <c r="E5" s="5" t="str">
        <f>Class!$F$2</f>
        <v>Cat</v>
      </c>
      <c r="F5" s="5" t="str">
        <f>Class!$G$2</f>
        <v>Società</v>
      </c>
      <c r="G5" s="5" t="str">
        <f>Class!$H$2</f>
        <v>Ente</v>
      </c>
      <c r="H5" s="5" t="str">
        <f>Class!$M$2</f>
        <v>Comitato</v>
      </c>
      <c r="I5" s="5"/>
    </row>
    <row r="6" spans="1:8" ht="12.75">
      <c r="A6" s="88" t="s">
        <v>1744</v>
      </c>
      <c r="B6" s="88"/>
      <c r="C6" s="88"/>
      <c r="D6" s="88"/>
      <c r="E6" s="88"/>
      <c r="F6" s="88"/>
      <c r="G6" s="88"/>
      <c r="H6" s="88"/>
    </row>
    <row r="7" spans="1:8" ht="12.75">
      <c r="A7" s="8">
        <f>(Class!$A$3)</f>
        <v>1</v>
      </c>
      <c r="B7" s="8">
        <f>(Class!$B$3)</f>
        <v>1</v>
      </c>
      <c r="C7" s="8">
        <f>(Class!$D$3)</f>
        <v>13</v>
      </c>
      <c r="D7" s="21" t="str">
        <f>(Class!$E$3)</f>
        <v>ORESTANO GIULIO</v>
      </c>
      <c r="E7" s="8" t="str">
        <f>(Class!$F$3)</f>
        <v>A1</v>
      </c>
      <c r="F7" s="78" t="str">
        <f>(Class!$G$3)</f>
        <v>A.S. D. CICLISSIMO BIKE</v>
      </c>
      <c r="G7" s="79" t="str">
        <f>(Class!$H$3)</f>
        <v>UISP</v>
      </c>
      <c r="H7" s="66" t="str">
        <f>(Class!$M$3)</f>
        <v>FIRENZE</v>
      </c>
    </row>
    <row r="8" spans="1:8" ht="12.75">
      <c r="A8" s="8">
        <f>(Class!$A$4)</f>
        <v>2</v>
      </c>
      <c r="B8" s="8">
        <f>(Class!$B$4)</f>
        <v>2</v>
      </c>
      <c r="C8" s="8">
        <f>(Class!$D$4)</f>
        <v>9</v>
      </c>
      <c r="D8" s="21" t="str">
        <f>(Class!$E$4)</f>
        <v>RONZONI SAMUELE</v>
      </c>
      <c r="E8" s="8" t="str">
        <f>(Class!$F$4)</f>
        <v>A1</v>
      </c>
      <c r="F8" s="78" t="str">
        <f>(Class!$G$4)</f>
        <v>A.S.D. BICIPEDIA</v>
      </c>
      <c r="G8" s="79" t="str">
        <f>(Class!$H$4)</f>
        <v>UISP</v>
      </c>
      <c r="H8" s="66" t="str">
        <f>(Class!$M$4)</f>
        <v>FIRENZE</v>
      </c>
    </row>
    <row r="9" spans="1:8" ht="12.75">
      <c r="A9" s="8">
        <f>(Class!$A$5)</f>
        <v>3</v>
      </c>
      <c r="B9" s="8">
        <f>(Class!$B$5)</f>
        <v>3</v>
      </c>
      <c r="C9" s="8">
        <f>(Class!$D$5)</f>
        <v>19</v>
      </c>
      <c r="D9" s="21" t="str">
        <f>(Class!$E$5)</f>
        <v>PETRI MATTEO</v>
      </c>
      <c r="E9" s="8" t="str">
        <f>(Class!$F$5)</f>
        <v>A1</v>
      </c>
      <c r="F9" s="78" t="str">
        <f>(Class!$G$5)</f>
        <v>A.S. D. CICLISSIMO BIKE</v>
      </c>
      <c r="G9" s="79" t="str">
        <f>(Class!$H$5)</f>
        <v>UISP</v>
      </c>
      <c r="H9" s="66" t="str">
        <f>(Class!$M$5)</f>
        <v>FIRENZE</v>
      </c>
    </row>
    <row r="10" spans="1:8" ht="12.75">
      <c r="A10" s="8">
        <f>(Class!$A$6)</f>
        <v>4</v>
      </c>
      <c r="B10" s="8">
        <f>(Class!$B$6)</f>
        <v>4</v>
      </c>
      <c r="C10" s="8">
        <f>(Class!$D$6)</f>
        <v>15</v>
      </c>
      <c r="D10" s="21" t="str">
        <f>(Class!$E$6)</f>
        <v>RAFFAELLI GIULIO</v>
      </c>
      <c r="E10" s="8" t="str">
        <f>(Class!$F$6)</f>
        <v>A1</v>
      </c>
      <c r="F10" s="78" t="str">
        <f>(Class!$G$6)</f>
        <v>A.S. D. CICLISSIMO BIKE</v>
      </c>
      <c r="G10" s="79" t="str">
        <f>(Class!$H$6)</f>
        <v>UISP</v>
      </c>
      <c r="H10" s="66" t="str">
        <f>(Class!$M$6)</f>
        <v>FIRENZE</v>
      </c>
    </row>
    <row r="11" spans="1:8" ht="12.75">
      <c r="A11" s="8">
        <f>(Class!$A$7)</f>
        <v>5</v>
      </c>
      <c r="B11" s="8">
        <f>(Class!$B$7)</f>
        <v>5</v>
      </c>
      <c r="C11" s="8">
        <f>(Class!$D$7)</f>
        <v>18</v>
      </c>
      <c r="D11" s="21" t="str">
        <f>(Class!$E$7)</f>
        <v>SEGHI DANIELE</v>
      </c>
      <c r="E11" s="8" t="str">
        <f>(Class!$F$7)</f>
        <v>A1</v>
      </c>
      <c r="F11" s="78" t="str">
        <f>(Class!$G$7)</f>
        <v>ASD GRIP CASTELFIORENTINO</v>
      </c>
      <c r="G11" s="79" t="str">
        <f>(Class!$H$7)</f>
        <v>UISP</v>
      </c>
      <c r="H11" s="66" t="str">
        <f>(Class!$M$7)</f>
        <v>EMPOLI - VALDELSA</v>
      </c>
    </row>
    <row r="12" spans="1:8" ht="12.75">
      <c r="A12" s="8">
        <f>(Class!$A$8)</f>
        <v>6</v>
      </c>
      <c r="B12" s="8">
        <f>(Class!$B$8)</f>
        <v>6</v>
      </c>
      <c r="C12" s="8">
        <f>(Class!$D$8)</f>
        <v>14</v>
      </c>
      <c r="D12" s="21" t="str">
        <f>(Class!$E$8)</f>
        <v>POCCIANTI MARTINO</v>
      </c>
      <c r="E12" s="8" t="str">
        <f>(Class!$F$8)</f>
        <v>A1</v>
      </c>
      <c r="F12" s="78" t="str">
        <f>(Class!$G$8)</f>
        <v>G.S. POCCIANTI ACD</v>
      </c>
      <c r="G12" s="79" t="str">
        <f>(Class!$H$8)</f>
        <v>UISP</v>
      </c>
      <c r="H12" s="66" t="str">
        <f>(Class!$M$8)</f>
        <v>FIRENZE</v>
      </c>
    </row>
    <row r="13" spans="1:8" ht="12.75">
      <c r="A13" s="8">
        <f>(Class!$A$9)</f>
        <v>7</v>
      </c>
      <c r="B13" s="8">
        <f>(Class!$B$9)</f>
        <v>7</v>
      </c>
      <c r="C13" s="8">
        <f>(Class!$D$9)</f>
        <v>20</v>
      </c>
      <c r="D13" s="21" t="str">
        <f>(Class!$E$9)</f>
        <v>MONTICELLI ALESSANDRO</v>
      </c>
      <c r="E13" s="8" t="str">
        <f>(Class!$F$9)</f>
        <v>A1</v>
      </c>
      <c r="F13" s="78" t="str">
        <f>(Class!$G$9)</f>
        <v>TUTTINBICI ASD</v>
      </c>
      <c r="G13" s="79" t="str">
        <f>(Class!$H$9)</f>
        <v>UISP</v>
      </c>
      <c r="H13" s="66" t="str">
        <f>(Class!$M$9)</f>
        <v>FIRENZE</v>
      </c>
    </row>
    <row r="14" spans="1:8" ht="12.75">
      <c r="A14" s="8">
        <f>(Class!$A$10)</f>
        <v>8</v>
      </c>
      <c r="B14" s="8">
        <f>(Class!$B$10)</f>
        <v>8</v>
      </c>
      <c r="C14" s="8">
        <f>(Class!$D$10)</f>
        <v>17</v>
      </c>
      <c r="D14" s="21" t="str">
        <f>(Class!$E$10)</f>
        <v>GORI LEONARDO</v>
      </c>
      <c r="E14" s="8" t="str">
        <f>(Class!$F$10)</f>
        <v>A1</v>
      </c>
      <c r="F14" s="78" t="str">
        <f>(Class!$G$10)</f>
        <v>TUTTINBICI ASD</v>
      </c>
      <c r="G14" s="79" t="str">
        <f>(Class!$H$10)</f>
        <v>UISP</v>
      </c>
      <c r="H14" s="66" t="str">
        <f>(Class!$M$10)</f>
        <v>FIRENZE</v>
      </c>
    </row>
    <row r="15" spans="1:8" ht="12.75">
      <c r="A15" s="8">
        <f>(Class!$A$11)</f>
        <v>9</v>
      </c>
      <c r="B15" s="8">
        <f>(Class!$B$11)</f>
        <v>9</v>
      </c>
      <c r="C15" s="8">
        <f>(Class!$D$11)</f>
        <v>16</v>
      </c>
      <c r="D15" s="21" t="str">
        <f>(Class!$E$11)</f>
        <v>MANDORLINI MARCO</v>
      </c>
      <c r="E15" s="8" t="str">
        <f>(Class!$F$11)</f>
        <v>A1</v>
      </c>
      <c r="F15" s="78" t="str">
        <f>(Class!$G$11)</f>
        <v>ASD GRIP CASTELFIORENTINO</v>
      </c>
      <c r="G15" s="79" t="str">
        <f>(Class!$H$11)</f>
        <v>UISP</v>
      </c>
      <c r="H15" s="66" t="str">
        <f>(Class!$M$11)</f>
        <v>EMPOLI - VALDELSA</v>
      </c>
    </row>
    <row r="16" spans="1:8" ht="12.75">
      <c r="A16" s="8">
        <f>(Class!$A$12)</f>
        <v>10</v>
      </c>
      <c r="B16" s="8">
        <f>(Class!$B$12)</f>
        <v>10</v>
      </c>
      <c r="C16" s="8">
        <f>(Class!$D$12)</f>
        <v>6</v>
      </c>
      <c r="D16" s="21" t="str">
        <f>(Class!$E$12)</f>
        <v>LEPRI PAOLO</v>
      </c>
      <c r="E16" s="8" t="str">
        <f>(Class!$F$12)</f>
        <v>A1</v>
      </c>
      <c r="F16" s="78" t="str">
        <f>(Class!$G$12)</f>
        <v>G.S. CICLISTI GRASSINA ASD</v>
      </c>
      <c r="G16" s="79" t="str">
        <f>(Class!$H$12)</f>
        <v>UISP</v>
      </c>
      <c r="H16" s="66" t="str">
        <f>(Class!$M$12)</f>
        <v>FIRENZE</v>
      </c>
    </row>
    <row r="17" spans="1:8" ht="12.75">
      <c r="A17" s="8">
        <f>(Class!$A$13)</f>
        <v>11</v>
      </c>
      <c r="B17" s="8">
        <f>(Class!$B$13)</f>
        <v>11</v>
      </c>
      <c r="C17" s="8">
        <f>(Class!$D$13)</f>
        <v>5</v>
      </c>
      <c r="D17" s="21" t="str">
        <f>(Class!$E$13)</f>
        <v>STEFANINI STEFANO</v>
      </c>
      <c r="E17" s="8" t="str">
        <f>(Class!$F$13)</f>
        <v>A1</v>
      </c>
      <c r="F17" s="78" t="str">
        <f>(Class!$G$13)</f>
        <v>TEAM TREDICI BIKE A.S.D.</v>
      </c>
      <c r="G17" s="79" t="str">
        <f>(Class!$H$13)</f>
        <v>UISP</v>
      </c>
      <c r="H17" s="66" t="str">
        <f>(Class!$M$13)</f>
        <v>PRATO</v>
      </c>
    </row>
    <row r="19" spans="1:8" ht="12.75">
      <c r="A19" s="88" t="s">
        <v>1745</v>
      </c>
      <c r="B19" s="88"/>
      <c r="C19" s="88"/>
      <c r="D19" s="88"/>
      <c r="E19" s="88"/>
      <c r="F19" s="88"/>
      <c r="G19" s="88"/>
      <c r="H19" s="88"/>
    </row>
    <row r="20" spans="1:8" ht="12.75">
      <c r="A20" s="8">
        <f>(Class!$A$14)</f>
        <v>12</v>
      </c>
      <c r="B20" s="8">
        <f>(Class!$B$14)</f>
        <v>1</v>
      </c>
      <c r="C20" s="8">
        <f>(Class!$D$14)</f>
        <v>135</v>
      </c>
      <c r="D20" s="21" t="str">
        <f>(Class!$E$14)</f>
        <v>BOTTI SAURO</v>
      </c>
      <c r="E20" s="8" t="str">
        <f>(Class!$F$14)</f>
        <v>A2</v>
      </c>
      <c r="F20" s="78" t="str">
        <f>(Class!$G$14)</f>
        <v>A.S. D. CICLISSIMO BIKE</v>
      </c>
      <c r="G20" s="79" t="str">
        <f>(Class!$H$14)</f>
        <v>UISP</v>
      </c>
      <c r="H20" s="66" t="str">
        <f>(Class!$M$14)</f>
        <v>FIRENZE</v>
      </c>
    </row>
    <row r="21" spans="1:8" ht="12.75">
      <c r="A21" s="8">
        <f>(Class!$A$15)</f>
        <v>13</v>
      </c>
      <c r="B21" s="8">
        <f>(Class!$B$15)</f>
        <v>2</v>
      </c>
      <c r="C21" s="8">
        <f>(Class!$D$15)</f>
        <v>116</v>
      </c>
      <c r="D21" s="21" t="str">
        <f>(Class!$E$15)</f>
        <v>POGGIALI RICCARDO</v>
      </c>
      <c r="E21" s="8" t="str">
        <f>(Class!$F$15)</f>
        <v>A2</v>
      </c>
      <c r="F21" s="78" t="str">
        <f>(Class!$G$15)</f>
        <v>A&amp;T CYCLING TEAM ASD</v>
      </c>
      <c r="G21" s="79" t="str">
        <f>(Class!$H$15)</f>
        <v>FCI</v>
      </c>
      <c r="H21" s="66">
        <f>(Class!$M$15)</f>
        <v>0</v>
      </c>
    </row>
    <row r="22" spans="1:8" ht="12.75">
      <c r="A22" s="8">
        <f>(Class!$A$16)</f>
        <v>14</v>
      </c>
      <c r="B22" s="8">
        <f>(Class!$B$16)</f>
        <v>3</v>
      </c>
      <c r="C22" s="8">
        <f>(Class!$D$16)</f>
        <v>113</v>
      </c>
      <c r="D22" s="21" t="str">
        <f>(Class!$E$16)</f>
        <v>PRUNETI GUIDO</v>
      </c>
      <c r="E22" s="8" t="str">
        <f>(Class!$F$16)</f>
        <v>A2</v>
      </c>
      <c r="F22" s="78" t="str">
        <f>(Class!$G$16)</f>
        <v>A&amp;T CYCLING TEAM ASD</v>
      </c>
      <c r="G22" s="79" t="str">
        <f>(Class!$H$16)</f>
        <v>FCI</v>
      </c>
      <c r="H22" s="66">
        <f>(Class!$M$16)</f>
        <v>0</v>
      </c>
    </row>
    <row r="23" spans="1:8" ht="12.75">
      <c r="A23" s="8">
        <f>(Class!$A$17)</f>
        <v>15</v>
      </c>
      <c r="B23" s="8">
        <f>(Class!$B$17)</f>
        <v>4</v>
      </c>
      <c r="C23" s="8">
        <f>(Class!$D$17)</f>
        <v>121</v>
      </c>
      <c r="D23" s="21" t="str">
        <f>(Class!$E$17)</f>
        <v>GERI SIMONE</v>
      </c>
      <c r="E23" s="8" t="str">
        <f>(Class!$F$17)</f>
        <v>A2</v>
      </c>
      <c r="F23" s="78" t="str">
        <f>(Class!$G$17)</f>
        <v>TEAM CHIANTI BIKE ASD</v>
      </c>
      <c r="G23" s="79" t="str">
        <f>(Class!$H$17)</f>
        <v>UISP</v>
      </c>
      <c r="H23" s="66" t="str">
        <f>(Class!$M$17)</f>
        <v>FIRENZE</v>
      </c>
    </row>
    <row r="24" spans="1:8" ht="12.75">
      <c r="A24" s="8">
        <f>(Class!$A$18)</f>
        <v>16</v>
      </c>
      <c r="B24" s="8">
        <f>(Class!$B$18)</f>
        <v>5</v>
      </c>
      <c r="C24" s="8">
        <f>(Class!$D$18)</f>
        <v>133</v>
      </c>
      <c r="D24" s="21" t="str">
        <f>(Class!$E$18)</f>
        <v>NENCINI ALESSIO</v>
      </c>
      <c r="E24" s="8" t="str">
        <f>(Class!$F$18)</f>
        <v>A2</v>
      </c>
      <c r="F24" s="78" t="str">
        <f>(Class!$G$18)</f>
        <v>ASD BY BIKE</v>
      </c>
      <c r="G24" s="79" t="str">
        <f>(Class!$H$18)</f>
        <v>UISP</v>
      </c>
      <c r="H24" s="66" t="str">
        <f>(Class!$M$18)</f>
        <v>EMPOLI - VALDELSA</v>
      </c>
    </row>
    <row r="25" spans="1:8" ht="12.75">
      <c r="A25" s="8">
        <f>(Class!$A$19)</f>
        <v>17</v>
      </c>
      <c r="B25" s="8">
        <f>(Class!$B$19)</f>
        <v>6</v>
      </c>
      <c r="C25" s="8">
        <f>(Class!$D$19)</f>
        <v>129</v>
      </c>
      <c r="D25" s="21" t="str">
        <f>(Class!$E$19)</f>
        <v>FOCARDI FABIO</v>
      </c>
      <c r="E25" s="8" t="str">
        <f>(Class!$F$19)</f>
        <v>A2</v>
      </c>
      <c r="F25" s="78" t="str">
        <f>(Class!$G$19)</f>
        <v>G.S. CICLISTI GRASSINA ASD</v>
      </c>
      <c r="G25" s="79" t="str">
        <f>(Class!$H$19)</f>
        <v>UISP</v>
      </c>
      <c r="H25" s="66" t="str">
        <f>(Class!$M$19)</f>
        <v>FIRENZE</v>
      </c>
    </row>
    <row r="26" spans="1:8" ht="12.75">
      <c r="A26" s="8">
        <f>(Class!$A$20)</f>
        <v>18</v>
      </c>
      <c r="B26" s="8">
        <f>(Class!$B$20)</f>
        <v>7</v>
      </c>
      <c r="C26" s="8">
        <f>(Class!$D$20)</f>
        <v>109</v>
      </c>
      <c r="D26" s="21" t="str">
        <f>(Class!$E$20)</f>
        <v>DANTI RICCARDO</v>
      </c>
      <c r="E26" s="8" t="str">
        <f>(Class!$F$20)</f>
        <v>A2</v>
      </c>
      <c r="F26" s="78" t="str">
        <f>(Class!$G$20)</f>
        <v>BICI PER TUTTI ASD</v>
      </c>
      <c r="G26" s="79" t="str">
        <f>(Class!$H$20)</f>
        <v>UISP</v>
      </c>
      <c r="H26" s="66" t="str">
        <f>(Class!$M$20)</f>
        <v>MODENA</v>
      </c>
    </row>
    <row r="27" spans="1:8" ht="12.75">
      <c r="A27" s="8">
        <f>(Class!$A$21)</f>
        <v>19</v>
      </c>
      <c r="B27" s="8">
        <f>(Class!$B$21)</f>
        <v>8</v>
      </c>
      <c r="C27" s="8">
        <f>(Class!$D$21)</f>
        <v>120</v>
      </c>
      <c r="D27" s="21" t="str">
        <f>(Class!$E$21)</f>
        <v>ALTAMURA VINCENZO</v>
      </c>
      <c r="E27" s="8" t="str">
        <f>(Class!$F$21)</f>
        <v>A2</v>
      </c>
      <c r="F27" s="78" t="str">
        <f>(Class!$G$21)</f>
        <v>TEAM PROBIKE A.S.D.</v>
      </c>
      <c r="G27" s="79" t="str">
        <f>(Class!$H$21)</f>
        <v>UISP</v>
      </c>
      <c r="H27" s="66" t="str">
        <f>(Class!$M$21)</f>
        <v>FIRENZE</v>
      </c>
    </row>
    <row r="28" spans="1:8" ht="12.75">
      <c r="A28" s="8">
        <f>(Class!$A$22)</f>
        <v>20</v>
      </c>
      <c r="B28" s="8">
        <f>(Class!$B$22)</f>
        <v>9</v>
      </c>
      <c r="C28" s="8">
        <f>(Class!$D$22)</f>
        <v>126</v>
      </c>
      <c r="D28" s="21" t="str">
        <f>(Class!$E$22)</f>
        <v>ARADEI MARCO</v>
      </c>
      <c r="E28" s="8" t="str">
        <f>(Class!$F$22)</f>
        <v>A2</v>
      </c>
      <c r="F28" s="78" t="str">
        <f>(Class!$G$22)</f>
        <v>TUTTO BIKE TEAM KONA</v>
      </c>
      <c r="G28" s="79" t="str">
        <f>(Class!$H$22)</f>
        <v>UISP</v>
      </c>
      <c r="H28" s="66" t="str">
        <f>(Class!$M$22)</f>
        <v>FIRENZE</v>
      </c>
    </row>
    <row r="29" spans="1:8" ht="12.75">
      <c r="A29" s="8">
        <f>(Class!$A$23)</f>
        <v>21</v>
      </c>
      <c r="B29" s="8">
        <f>(Class!$B$23)</f>
        <v>10</v>
      </c>
      <c r="C29" s="8">
        <f>(Class!$D$23)</f>
        <v>132</v>
      </c>
      <c r="D29" s="21" t="str">
        <f>(Class!$E$23)</f>
        <v>MICHELI DANIELE</v>
      </c>
      <c r="E29" s="8" t="str">
        <f>(Class!$F$23)</f>
        <v>A2</v>
      </c>
      <c r="F29" s="78" t="str">
        <f>(Class!$G$23)</f>
        <v>ASD GRIP CASTELFIORENTINO</v>
      </c>
      <c r="G29" s="79" t="str">
        <f>(Class!$H$23)</f>
        <v>UISP</v>
      </c>
      <c r="H29" s="66" t="str">
        <f>(Class!$M$23)</f>
        <v>EMPOLI - VALDELSA</v>
      </c>
    </row>
    <row r="30" spans="1:8" ht="12.75">
      <c r="A30" s="8">
        <f>(Class!$A$24)</f>
        <v>22</v>
      </c>
      <c r="B30" s="8">
        <f>(Class!$B$24)</f>
        <v>11</v>
      </c>
      <c r="C30" s="8">
        <f>(Class!$D$24)</f>
        <v>131</v>
      </c>
      <c r="D30" s="21" t="str">
        <f>(Class!$E$24)</f>
        <v>MACHERELLI FILIPPO</v>
      </c>
      <c r="E30" s="8" t="str">
        <f>(Class!$F$24)</f>
        <v>A2</v>
      </c>
      <c r="F30" s="78" t="str">
        <f>(Class!$G$24)</f>
        <v>G.S. POCCIANTI ACD</v>
      </c>
      <c r="G30" s="79" t="str">
        <f>(Class!$H$24)</f>
        <v>UISP</v>
      </c>
      <c r="H30" s="66" t="str">
        <f>(Class!$M$24)</f>
        <v>FIRENZE</v>
      </c>
    </row>
    <row r="31" spans="1:8" ht="12.75">
      <c r="A31" s="8">
        <f>(Class!$A$25)</f>
        <v>23</v>
      </c>
      <c r="B31" s="8">
        <f>(Class!$B$25)</f>
        <v>12</v>
      </c>
      <c r="C31" s="8">
        <f>(Class!$D$25)</f>
        <v>134</v>
      </c>
      <c r="D31" s="21" t="str">
        <f>(Class!$E$25)</f>
        <v>PELATTI MARCO</v>
      </c>
      <c r="E31" s="8" t="str">
        <f>(Class!$F$25)</f>
        <v>A2</v>
      </c>
      <c r="F31" s="78" t="str">
        <f>(Class!$G$25)</f>
        <v>LUCA E RINO VASCO BARONI</v>
      </c>
      <c r="G31" s="79" t="str">
        <f>(Class!$H$25)</f>
        <v>UISP</v>
      </c>
      <c r="H31" s="66" t="str">
        <f>(Class!$M$25)</f>
        <v>FIRENZE</v>
      </c>
    </row>
    <row r="32" spans="1:8" ht="12.75">
      <c r="A32" s="8">
        <f>(Class!$A$26)</f>
        <v>24</v>
      </c>
      <c r="B32" s="8">
        <f>(Class!$B$26)</f>
        <v>13</v>
      </c>
      <c r="C32" s="8">
        <f>(Class!$D$26)</f>
        <v>112</v>
      </c>
      <c r="D32" s="21" t="str">
        <f>(Class!$E$26)</f>
        <v>GAMBERI YURI</v>
      </c>
      <c r="E32" s="8" t="str">
        <f>(Class!$F$26)</f>
        <v>A2</v>
      </c>
      <c r="F32" s="78" t="str">
        <f>(Class!$G$26)</f>
        <v>TUTTO BIKE TEAM KONA</v>
      </c>
      <c r="G32" s="79" t="str">
        <f>(Class!$H$26)</f>
        <v>UISP</v>
      </c>
      <c r="H32" s="66" t="str">
        <f>(Class!$M$26)</f>
        <v>FIRENZE</v>
      </c>
    </row>
    <row r="34" spans="1:8" ht="12.75">
      <c r="A34" s="88" t="s">
        <v>1746</v>
      </c>
      <c r="B34" s="88"/>
      <c r="C34" s="88"/>
      <c r="D34" s="88"/>
      <c r="E34" s="88"/>
      <c r="F34" s="88"/>
      <c r="G34" s="88"/>
      <c r="H34" s="88"/>
    </row>
    <row r="35" spans="1:8" ht="12.75">
      <c r="A35" s="8">
        <f>(Class!$A$27)</f>
        <v>25</v>
      </c>
      <c r="B35" s="8">
        <f>(Class!$B$27)</f>
        <v>1</v>
      </c>
      <c r="C35" s="8">
        <f>(Class!$D$27)</f>
        <v>237</v>
      </c>
      <c r="D35" s="21" t="str">
        <f>(Class!$E$27)</f>
        <v>FIRENZE MAURIZIO</v>
      </c>
      <c r="E35" s="8" t="str">
        <f>(Class!$F$27)</f>
        <v>A3</v>
      </c>
      <c r="F35" s="78" t="str">
        <f>(Class!$G$27)</f>
        <v>A.S. D. CICLISSIMO BIKE</v>
      </c>
      <c r="G35" s="79" t="str">
        <f>(Class!$H$27)</f>
        <v>UISP</v>
      </c>
      <c r="H35" s="66" t="str">
        <f>(Class!$M$27)</f>
        <v>FIRENZE</v>
      </c>
    </row>
    <row r="36" spans="1:8" ht="12.75">
      <c r="A36" s="8">
        <f>(Class!$A$28)</f>
        <v>26</v>
      </c>
      <c r="B36" s="8">
        <f>(Class!$B$28)</f>
        <v>2</v>
      </c>
      <c r="C36" s="8">
        <f>(Class!$D$28)</f>
        <v>227</v>
      </c>
      <c r="D36" s="21" t="str">
        <f>(Class!$E$28)</f>
        <v>MINIATI LEONARDO</v>
      </c>
      <c r="E36" s="8" t="str">
        <f>(Class!$F$28)</f>
        <v>A3</v>
      </c>
      <c r="F36" s="78" t="str">
        <f>(Class!$G$28)</f>
        <v>ASD BY BIKE</v>
      </c>
      <c r="G36" s="79" t="str">
        <f>(Class!$H$28)</f>
        <v>UISP</v>
      </c>
      <c r="H36" s="66" t="str">
        <f>(Class!$M$28)</f>
        <v>EMPOLI - VALDELSA</v>
      </c>
    </row>
    <row r="37" spans="1:8" ht="12.75">
      <c r="A37" s="8">
        <f>(Class!$A$29)</f>
        <v>27</v>
      </c>
      <c r="B37" s="8">
        <f>(Class!$B$29)</f>
        <v>3</v>
      </c>
      <c r="C37" s="8">
        <f>(Class!$D$29)</f>
        <v>245</v>
      </c>
      <c r="D37" s="21" t="str">
        <f>(Class!$E$29)</f>
        <v>MESSANO DANIELE</v>
      </c>
      <c r="E37" s="8" t="str">
        <f>(Class!$F$29)</f>
        <v>A3</v>
      </c>
      <c r="F37" s="78" t="str">
        <f>(Class!$G$29)</f>
        <v>TUTTO BIKE TEAM KONA</v>
      </c>
      <c r="G37" s="79" t="str">
        <f>(Class!$H$29)</f>
        <v>UISP</v>
      </c>
      <c r="H37" s="66" t="str">
        <f>(Class!$M$29)</f>
        <v>FIRENZE</v>
      </c>
    </row>
    <row r="38" spans="1:8" ht="12.75">
      <c r="A38" s="8">
        <f>(Class!$A$30)</f>
        <v>28</v>
      </c>
      <c r="B38" s="8">
        <f>(Class!$B$30)</f>
        <v>4</v>
      </c>
      <c r="C38" s="8">
        <f>(Class!$D$30)</f>
        <v>220</v>
      </c>
      <c r="D38" s="21" t="str">
        <f>(Class!$E$30)</f>
        <v>SECCI SIMONE</v>
      </c>
      <c r="E38" s="8" t="str">
        <f>(Class!$F$30)</f>
        <v>A3</v>
      </c>
      <c r="F38" s="78" t="str">
        <f>(Class!$G$30)</f>
        <v>M.T.B. FIRENZE</v>
      </c>
      <c r="G38" s="79" t="str">
        <f>(Class!$H$30)</f>
        <v>UISP</v>
      </c>
      <c r="H38" s="66" t="str">
        <f>(Class!$M$30)</f>
        <v>FIRENZE</v>
      </c>
    </row>
    <row r="39" spans="1:8" ht="12.75">
      <c r="A39" s="8">
        <f>(Class!$A$31)</f>
        <v>29</v>
      </c>
      <c r="B39" s="8">
        <f>(Class!$B$31)</f>
        <v>5</v>
      </c>
      <c r="C39" s="8">
        <f>(Class!$D$31)</f>
        <v>246</v>
      </c>
      <c r="D39" s="21" t="str">
        <f>(Class!$E$31)</f>
        <v>ZAMBONELLI ALESSANDRO</v>
      </c>
      <c r="E39" s="8" t="str">
        <f>(Class!$F$31)</f>
        <v>A3</v>
      </c>
      <c r="F39" s="78" t="str">
        <f>(Class!$G$31)</f>
        <v>A.S. D. CICLISSIMO BIKE</v>
      </c>
      <c r="G39" s="79" t="str">
        <f>(Class!$H$31)</f>
        <v>UISP</v>
      </c>
      <c r="H39" s="66" t="str">
        <f>(Class!$M$31)</f>
        <v>FIRENZE</v>
      </c>
    </row>
    <row r="40" spans="1:8" ht="12.75">
      <c r="A40" s="8">
        <f>(Class!$A$32)</f>
        <v>30</v>
      </c>
      <c r="B40" s="8">
        <f>(Class!$B$32)</f>
        <v>6</v>
      </c>
      <c r="C40" s="8">
        <f>(Class!$D$32)</f>
        <v>236</v>
      </c>
      <c r="D40" s="21" t="str">
        <f>(Class!$E$32)</f>
        <v>PARENTI LORENZO</v>
      </c>
      <c r="E40" s="8" t="str">
        <f>(Class!$F$32)</f>
        <v>A3</v>
      </c>
      <c r="F40" s="78" t="str">
        <f>(Class!$G$32)</f>
        <v>G.S. POCCIANTI ACD</v>
      </c>
      <c r="G40" s="79" t="str">
        <f>(Class!$H$32)</f>
        <v>UISP</v>
      </c>
      <c r="H40" s="66" t="str">
        <f>(Class!$M$32)</f>
        <v>FIRENZE</v>
      </c>
    </row>
    <row r="41" spans="1:8" ht="12.75">
      <c r="A41" s="8">
        <f>(Class!$A$33)</f>
        <v>31</v>
      </c>
      <c r="B41" s="8">
        <f>(Class!$B$33)</f>
        <v>7</v>
      </c>
      <c r="C41" s="8">
        <f>(Class!$D$33)</f>
        <v>217</v>
      </c>
      <c r="D41" s="21" t="str">
        <f>(Class!$E$33)</f>
        <v>DIDONA RICCARDO</v>
      </c>
      <c r="E41" s="8" t="str">
        <f>(Class!$F$33)</f>
        <v>A3</v>
      </c>
      <c r="F41" s="78" t="str">
        <f>(Class!$G$33)</f>
        <v>TEAM PROBIKE A.S.D.</v>
      </c>
      <c r="G41" s="79" t="str">
        <f>(Class!$H$33)</f>
        <v>UISP</v>
      </c>
      <c r="H41" s="66" t="str">
        <f>(Class!$M$33)</f>
        <v>FIRENZE</v>
      </c>
    </row>
    <row r="42" spans="1:8" ht="12.75">
      <c r="A42" s="8">
        <f>(Class!$A$34)</f>
        <v>32</v>
      </c>
      <c r="B42" s="8">
        <f>(Class!$B$34)</f>
        <v>8</v>
      </c>
      <c r="C42" s="8">
        <f>(Class!$D$34)</f>
        <v>210</v>
      </c>
      <c r="D42" s="21" t="str">
        <f>(Class!$E$34)</f>
        <v>FERRUZZI FABRIZIO</v>
      </c>
      <c r="E42" s="8" t="str">
        <f>(Class!$F$34)</f>
        <v>A3</v>
      </c>
      <c r="F42" s="78" t="str">
        <f>(Class!$G$34)</f>
        <v>A.S.D. ZHIRAF</v>
      </c>
      <c r="G42" s="79" t="str">
        <f>(Class!$H$34)</f>
        <v>UISP</v>
      </c>
      <c r="H42" s="66" t="str">
        <f>(Class!$M$34)</f>
        <v>PRATO</v>
      </c>
    </row>
    <row r="43" spans="1:8" ht="12.75">
      <c r="A43" s="8">
        <f>(Class!$A$35)</f>
        <v>33</v>
      </c>
      <c r="B43" s="8">
        <f>(Class!$B$35)</f>
        <v>9</v>
      </c>
      <c r="C43" s="8">
        <f>(Class!$D$35)</f>
        <v>240</v>
      </c>
      <c r="D43" s="21" t="str">
        <f>(Class!$E$35)</f>
        <v>PULCINELLI FRANCESCO</v>
      </c>
      <c r="E43" s="8" t="str">
        <f>(Class!$F$35)</f>
        <v>A3</v>
      </c>
      <c r="F43" s="78" t="str">
        <f>(Class!$G$35)</f>
        <v>BICIDEA MONTALLESE</v>
      </c>
      <c r="G43" s="79" t="str">
        <f>(Class!$H$35)</f>
        <v>FCI</v>
      </c>
      <c r="H43" s="66">
        <f>(Class!$M$35)</f>
        <v>0</v>
      </c>
    </row>
    <row r="44" spans="1:8" ht="12.75">
      <c r="A44" s="8">
        <f>(Class!$A$36)</f>
        <v>34</v>
      </c>
      <c r="B44" s="8">
        <f>(Class!$B$36)</f>
        <v>10</v>
      </c>
      <c r="C44" s="8">
        <f>(Class!$D$36)</f>
        <v>243</v>
      </c>
      <c r="D44" s="21" t="str">
        <f>(Class!$E$36)</f>
        <v>LARI STEFANO</v>
      </c>
      <c r="E44" s="8" t="str">
        <f>(Class!$F$36)</f>
        <v>A3</v>
      </c>
      <c r="F44" s="78" t="str">
        <f>(Class!$G$36)</f>
        <v>TUTTO BIKE TEAM KONA</v>
      </c>
      <c r="G44" s="79" t="str">
        <f>(Class!$H$36)</f>
        <v>UISP</v>
      </c>
      <c r="H44" s="66" t="str">
        <f>(Class!$M$36)</f>
        <v>FIRENZE</v>
      </c>
    </row>
    <row r="45" spans="1:8" ht="12.75">
      <c r="A45" s="8">
        <f>(Class!$A$37)</f>
        <v>35</v>
      </c>
      <c r="B45" s="8">
        <f>(Class!$B$37)</f>
        <v>11</v>
      </c>
      <c r="C45" s="8">
        <f>(Class!$D$37)</f>
        <v>211</v>
      </c>
      <c r="D45" s="21" t="str">
        <f>(Class!$E$37)</f>
        <v>DIDONA PIERO</v>
      </c>
      <c r="E45" s="8" t="str">
        <f>(Class!$F$37)</f>
        <v>A3</v>
      </c>
      <c r="F45" s="78" t="str">
        <f>(Class!$G$37)</f>
        <v>TEAM PROBIKE A.S.D.</v>
      </c>
      <c r="G45" s="79" t="str">
        <f>(Class!$H$37)</f>
        <v>UISP</v>
      </c>
      <c r="H45" s="66" t="str">
        <f>(Class!$M$37)</f>
        <v>FIRENZE</v>
      </c>
    </row>
    <row r="46" spans="1:8" ht="12.75">
      <c r="A46" s="8">
        <f>(Class!$A$38)</f>
        <v>36</v>
      </c>
      <c r="B46" s="8">
        <f>(Class!$B$38)</f>
        <v>12</v>
      </c>
      <c r="C46" s="8">
        <f>(Class!$D$38)</f>
        <v>222</v>
      </c>
      <c r="D46" s="21" t="str">
        <f>(Class!$E$38)</f>
        <v>PAPINI SIMONE</v>
      </c>
      <c r="E46" s="8" t="str">
        <f>(Class!$F$38)</f>
        <v>A3</v>
      </c>
      <c r="F46" s="78" t="str">
        <f>(Class!$G$38)</f>
        <v>A.S.D. BICIPEDIA</v>
      </c>
      <c r="G46" s="79" t="str">
        <f>(Class!$H$38)</f>
        <v>UISP</v>
      </c>
      <c r="H46" s="66" t="str">
        <f>(Class!$M$38)</f>
        <v>FIRENZE</v>
      </c>
    </row>
    <row r="47" spans="1:8" ht="12.75">
      <c r="A47" s="8">
        <f>(Class!$A$39)</f>
        <v>37</v>
      </c>
      <c r="B47" s="8">
        <f>(Class!$B$39)</f>
        <v>13</v>
      </c>
      <c r="C47" s="8">
        <f>(Class!$D$39)</f>
        <v>219</v>
      </c>
      <c r="D47" s="21" t="str">
        <f>(Class!$E$39)</f>
        <v>ROSSI MORENO</v>
      </c>
      <c r="E47" s="8" t="str">
        <f>(Class!$F$39)</f>
        <v>A3</v>
      </c>
      <c r="F47" s="78" t="str">
        <f>(Class!$G$39)</f>
        <v>TEAM CHIANTI BIKE ASD</v>
      </c>
      <c r="G47" s="79" t="str">
        <f>(Class!$H$39)</f>
        <v>UISP</v>
      </c>
      <c r="H47" s="66" t="str">
        <f>(Class!$M$39)</f>
        <v>FIRENZE</v>
      </c>
    </row>
    <row r="48" spans="1:8" ht="12.75">
      <c r="A48" s="8">
        <f>(Class!$A$40)</f>
        <v>38</v>
      </c>
      <c r="B48" s="8">
        <f>(Class!$B$40)</f>
        <v>14</v>
      </c>
      <c r="C48" s="8">
        <f>(Class!$D$40)</f>
        <v>231</v>
      </c>
      <c r="D48" s="21" t="str">
        <f>(Class!$E$40)</f>
        <v>SANTINAMI FABIO</v>
      </c>
      <c r="E48" s="8" t="str">
        <f>(Class!$F$40)</f>
        <v>A3</v>
      </c>
      <c r="F48" s="78" t="str">
        <f>(Class!$G$40)</f>
        <v>ASD CICLOSOVIGLIANA</v>
      </c>
      <c r="G48" s="79" t="str">
        <f>(Class!$H$40)</f>
        <v>UISP</v>
      </c>
      <c r="H48" s="66" t="str">
        <f>(Class!$M$40)</f>
        <v>EMPOLI - VALDELSA</v>
      </c>
    </row>
    <row r="49" spans="1:8" ht="12.75">
      <c r="A49" s="8">
        <f>(Class!$A$41)</f>
        <v>39</v>
      </c>
      <c r="B49" s="8">
        <f>(Class!$B$41)</f>
        <v>15</v>
      </c>
      <c r="C49" s="8">
        <f>(Class!$D$41)</f>
        <v>242</v>
      </c>
      <c r="D49" s="21" t="str">
        <f>(Class!$E$41)</f>
        <v>PIETRELLI GIANNI</v>
      </c>
      <c r="E49" s="8" t="str">
        <f>(Class!$F$41)</f>
        <v>A3</v>
      </c>
      <c r="F49" s="78" t="str">
        <f>(Class!$G$41)</f>
        <v>TUTTO BIKE TEAM KONA</v>
      </c>
      <c r="G49" s="79" t="str">
        <f>(Class!$H$41)</f>
        <v>UISP</v>
      </c>
      <c r="H49" s="66" t="str">
        <f>(Class!$M$41)</f>
        <v>FIRENZE</v>
      </c>
    </row>
    <row r="50" spans="1:8" ht="12.75">
      <c r="A50" s="8">
        <f>(Class!$A$42)</f>
        <v>40</v>
      </c>
      <c r="B50" s="8">
        <f>(Class!$B$42)</f>
        <v>16</v>
      </c>
      <c r="C50" s="8">
        <f>(Class!$D$42)</f>
        <v>235</v>
      </c>
      <c r="D50" s="21" t="str">
        <f>(Class!$E$42)</f>
        <v>LARI MARCO</v>
      </c>
      <c r="E50" s="8" t="str">
        <f>(Class!$F$42)</f>
        <v>A3</v>
      </c>
      <c r="F50" s="78" t="str">
        <f>(Class!$G$42)</f>
        <v>G.S. TRE EMME A.S.D.</v>
      </c>
      <c r="G50" s="79" t="str">
        <f>(Class!$H$42)</f>
        <v>UISP</v>
      </c>
      <c r="H50" s="66" t="str">
        <f>(Class!$M$42)</f>
        <v>FIRENZE</v>
      </c>
    </row>
    <row r="51" spans="1:8" ht="12.75">
      <c r="A51" s="8">
        <f>(Class!$A$43)</f>
        <v>41</v>
      </c>
      <c r="B51" s="8">
        <f>(Class!$B$43)</f>
        <v>17</v>
      </c>
      <c r="C51" s="8">
        <f>(Class!$D$43)</f>
        <v>225</v>
      </c>
      <c r="D51" s="21" t="str">
        <f>(Class!$E$43)</f>
        <v>SANTONI PAOLO</v>
      </c>
      <c r="E51" s="8" t="str">
        <f>(Class!$F$43)</f>
        <v>A3</v>
      </c>
      <c r="F51" s="78" t="str">
        <f>(Class!$G$43)</f>
        <v>A.S.D. BICIPEDIA</v>
      </c>
      <c r="G51" s="79" t="str">
        <f>(Class!$H$43)</f>
        <v>UISP</v>
      </c>
      <c r="H51" s="66" t="str">
        <f>(Class!$M$43)</f>
        <v>FIRENZE</v>
      </c>
    </row>
    <row r="52" spans="1:8" ht="12.75">
      <c r="A52" s="8">
        <f>(Class!$A$44)</f>
        <v>42</v>
      </c>
      <c r="B52" s="8">
        <f>(Class!$B$44)</f>
        <v>18</v>
      </c>
      <c r="C52" s="8">
        <f>(Class!$D$44)</f>
        <v>229</v>
      </c>
      <c r="D52" s="21" t="str">
        <f>(Class!$E$44)</f>
        <v>LUCCHI FABIO</v>
      </c>
      <c r="E52" s="8" t="str">
        <f>(Class!$F$44)</f>
        <v>A3</v>
      </c>
      <c r="F52" s="78" t="str">
        <f>(Class!$G$44)</f>
        <v>TUTTINBICI ASD</v>
      </c>
      <c r="G52" s="79" t="str">
        <f>(Class!$H$44)</f>
        <v>UISP</v>
      </c>
      <c r="H52" s="66" t="str">
        <f>(Class!$M$44)</f>
        <v>FIRENZE</v>
      </c>
    </row>
    <row r="53" spans="1:8" ht="12.75">
      <c r="A53" s="8">
        <f>(Class!$A$45)</f>
        <v>43</v>
      </c>
      <c r="B53" s="8">
        <f>(Class!$B$45)</f>
        <v>19</v>
      </c>
      <c r="C53" s="8">
        <f>(Class!$D$45)</f>
        <v>244</v>
      </c>
      <c r="D53" s="21" t="str">
        <f>(Class!$E$45)</f>
        <v>SANTINI MAURO</v>
      </c>
      <c r="E53" s="8" t="str">
        <f>(Class!$F$45)</f>
        <v>A3</v>
      </c>
      <c r="F53" s="78" t="str">
        <f>(Class!$G$45)</f>
        <v>TUTTO BIKE TEAM KONA</v>
      </c>
      <c r="G53" s="79" t="str">
        <f>(Class!$H$45)</f>
        <v>UISP</v>
      </c>
      <c r="H53" s="66" t="str">
        <f>(Class!$M$45)</f>
        <v>FIRENZE</v>
      </c>
    </row>
    <row r="55" spans="1:8" ht="12.75">
      <c r="A55" s="88" t="s">
        <v>1747</v>
      </c>
      <c r="B55" s="88"/>
      <c r="C55" s="88"/>
      <c r="D55" s="88"/>
      <c r="E55" s="88"/>
      <c r="F55" s="88"/>
      <c r="G55" s="88"/>
      <c r="H55" s="88"/>
    </row>
    <row r="56" spans="1:8" ht="12.75">
      <c r="A56" s="8">
        <f>(Class!$A$46)</f>
        <v>44</v>
      </c>
      <c r="B56" s="8">
        <f>(Class!$B$46)</f>
        <v>1</v>
      </c>
      <c r="C56" s="8">
        <f>(Class!$D$46)</f>
        <v>328</v>
      </c>
      <c r="D56" s="21" t="str">
        <f>(Class!$E$46)</f>
        <v>BELLO FABIANO</v>
      </c>
      <c r="E56" s="8" t="str">
        <f>(Class!$F$46)</f>
        <v>A4</v>
      </c>
      <c r="F56" s="78" t="str">
        <f>(Class!$G$46)</f>
        <v>ASD BY BIKE</v>
      </c>
      <c r="G56" s="79" t="str">
        <f>(Class!$H$46)</f>
        <v>UISP</v>
      </c>
      <c r="H56" s="66" t="str">
        <f>(Class!$M$46)</f>
        <v>EMPOLI - VALDELSA</v>
      </c>
    </row>
    <row r="57" spans="1:8" ht="12.75">
      <c r="A57" s="8">
        <f>(Class!$A$47)</f>
        <v>45</v>
      </c>
      <c r="B57" s="8">
        <f>(Class!$B$47)</f>
        <v>2</v>
      </c>
      <c r="C57" s="8">
        <f>(Class!$D$47)</f>
        <v>329</v>
      </c>
      <c r="D57" s="21" t="str">
        <f>(Class!$E$47)</f>
        <v>VALLERI WALTER</v>
      </c>
      <c r="E57" s="8" t="str">
        <f>(Class!$F$47)</f>
        <v>A4</v>
      </c>
      <c r="F57" s="78" t="str">
        <f>(Class!$G$47)</f>
        <v>A.S. D. CICLISSIMO BIKE</v>
      </c>
      <c r="G57" s="79" t="str">
        <f>(Class!$H$47)</f>
        <v>UISP</v>
      </c>
      <c r="H57" s="66" t="str">
        <f>(Class!$M$47)</f>
        <v>FIRENZE</v>
      </c>
    </row>
    <row r="58" spans="1:8" ht="12.75">
      <c r="A58" s="8">
        <f>(Class!$A$48)</f>
        <v>46</v>
      </c>
      <c r="B58" s="8">
        <f>(Class!$B$48)</f>
        <v>3</v>
      </c>
      <c r="C58" s="8">
        <f>(Class!$D$48)</f>
        <v>309</v>
      </c>
      <c r="D58" s="21" t="str">
        <f>(Class!$E$48)</f>
        <v>NICCHI RICCARDO</v>
      </c>
      <c r="E58" s="8" t="str">
        <f>(Class!$F$48)</f>
        <v>A4</v>
      </c>
      <c r="F58" s="78" t="str">
        <f>(Class!$G$48)</f>
        <v>TEAM PROBIKE A.S.D.</v>
      </c>
      <c r="G58" s="79" t="str">
        <f>(Class!$H$48)</f>
        <v>UISP</v>
      </c>
      <c r="H58" s="66" t="str">
        <f>(Class!$M$48)</f>
        <v>FIRENZE</v>
      </c>
    </row>
    <row r="59" spans="1:8" ht="12.75">
      <c r="A59" s="8">
        <f>(Class!$A$49)</f>
        <v>47</v>
      </c>
      <c r="B59" s="8">
        <f>(Class!$B$49)</f>
        <v>4</v>
      </c>
      <c r="C59" s="8">
        <f>(Class!$D$49)</f>
        <v>326</v>
      </c>
      <c r="D59" s="21" t="str">
        <f>(Class!$E$49)</f>
        <v>RAGIONIERI GIANNI</v>
      </c>
      <c r="E59" s="8" t="str">
        <f>(Class!$F$49)</f>
        <v>A4</v>
      </c>
      <c r="F59" s="78" t="str">
        <f>(Class!$G$49)</f>
        <v>A.C.D.BICISPORTEAM FIRENZE</v>
      </c>
      <c r="G59" s="79" t="str">
        <f>(Class!$H$49)</f>
        <v>UISP</v>
      </c>
      <c r="H59" s="66" t="str">
        <f>(Class!$M$49)</f>
        <v>FIRENZE</v>
      </c>
    </row>
    <row r="60" spans="1:8" ht="12.75">
      <c r="A60" s="8">
        <f>(Class!$A$50)</f>
        <v>48</v>
      </c>
      <c r="B60" s="8">
        <f>(Class!$B$50)</f>
        <v>5</v>
      </c>
      <c r="C60" s="8">
        <f>(Class!$D$50)</f>
        <v>315</v>
      </c>
      <c r="D60" s="21" t="str">
        <f>(Class!$E$50)</f>
        <v>COPPINI LUCA</v>
      </c>
      <c r="E60" s="8" t="str">
        <f>(Class!$F$50)</f>
        <v>A4</v>
      </c>
      <c r="F60" s="78" t="str">
        <f>(Class!$G$50)</f>
        <v>UISP COMITATO TERRITORIALE PRATO</v>
      </c>
      <c r="G60" s="79" t="str">
        <f>(Class!$H$50)</f>
        <v>UISP</v>
      </c>
      <c r="H60" s="66" t="str">
        <f>(Class!$M$50)</f>
        <v>PRATO</v>
      </c>
    </row>
    <row r="61" spans="1:8" ht="12.75">
      <c r="A61" s="8">
        <f>(Class!$A$51)</f>
        <v>49</v>
      </c>
      <c r="B61" s="8">
        <f>(Class!$B$51)</f>
        <v>6</v>
      </c>
      <c r="C61" s="8">
        <f>(Class!$D$51)</f>
        <v>325</v>
      </c>
      <c r="D61" s="21" t="str">
        <f>(Class!$E$51)</f>
        <v>MESSERI ENRICO</v>
      </c>
      <c r="E61" s="8" t="str">
        <f>(Class!$F$51)</f>
        <v>A4</v>
      </c>
      <c r="F61" s="78" t="str">
        <f>(Class!$G$51)</f>
        <v>TUTTO BIKE TEAM KONA</v>
      </c>
      <c r="G61" s="79" t="str">
        <f>(Class!$H$51)</f>
        <v>UISP</v>
      </c>
      <c r="H61" s="66" t="str">
        <f>(Class!$M$51)</f>
        <v>FIRENZE</v>
      </c>
    </row>
    <row r="62" spans="1:8" ht="12.75">
      <c r="A62" s="8">
        <f>(Class!$A$52)</f>
        <v>50</v>
      </c>
      <c r="B62" s="8">
        <f>(Class!$B$52)</f>
        <v>7</v>
      </c>
      <c r="C62" s="8">
        <f>(Class!$D$52)</f>
        <v>321</v>
      </c>
      <c r="D62" s="21" t="str">
        <f>(Class!$E$52)</f>
        <v>ALFONSI GIANCARLO</v>
      </c>
      <c r="E62" s="8" t="str">
        <f>(Class!$F$52)</f>
        <v>A4</v>
      </c>
      <c r="F62" s="78" t="str">
        <f>(Class!$G$52)</f>
        <v>TUTTINBICI ASD</v>
      </c>
      <c r="G62" s="79" t="str">
        <f>(Class!$H$52)</f>
        <v>UISP</v>
      </c>
      <c r="H62" s="66" t="str">
        <f>(Class!$M$52)</f>
        <v>FIRENZE</v>
      </c>
    </row>
    <row r="63" spans="1:8" ht="12.75">
      <c r="A63" s="8">
        <f>(Class!$A$53)</f>
        <v>51</v>
      </c>
      <c r="B63" s="8">
        <f>(Class!$B$53)</f>
        <v>8</v>
      </c>
      <c r="C63" s="8">
        <f>(Class!$D$53)</f>
        <v>327</v>
      </c>
      <c r="D63" s="21" t="str">
        <f>(Class!$E$53)</f>
        <v>PAZZAGLIA LUCIANO</v>
      </c>
      <c r="E63" s="8" t="str">
        <f>(Class!$F$53)</f>
        <v>A4</v>
      </c>
      <c r="F63" s="78" t="str">
        <f>(Class!$G$53)</f>
        <v>ASD GRIP CASTELFIORENTINO</v>
      </c>
      <c r="G63" s="79" t="str">
        <f>(Class!$H$53)</f>
        <v>UISP</v>
      </c>
      <c r="H63" s="66" t="str">
        <f>(Class!$M$53)</f>
        <v>EMPOLI - VALDELSA</v>
      </c>
    </row>
    <row r="64" spans="1:8" ht="12.75">
      <c r="A64" s="8">
        <f>(Class!$A$54)</f>
        <v>52</v>
      </c>
      <c r="B64" s="8">
        <f>(Class!$B$54)</f>
        <v>9</v>
      </c>
      <c r="C64" s="8">
        <f>(Class!$D$54)</f>
        <v>323</v>
      </c>
      <c r="D64" s="21" t="str">
        <f>(Class!$E$54)</f>
        <v>SACCHINI STEFANO</v>
      </c>
      <c r="E64" s="8" t="str">
        <f>(Class!$F$54)</f>
        <v>A4</v>
      </c>
      <c r="F64" s="78" t="str">
        <f>(Class!$G$54)</f>
        <v>A.S.D. MTB CLUB CECINA</v>
      </c>
      <c r="G64" s="79" t="str">
        <f>(Class!$H$54)</f>
        <v>UISP</v>
      </c>
      <c r="H64" s="66" t="str">
        <f>(Class!$M$54)</f>
        <v>VAL DI CECINA</v>
      </c>
    </row>
    <row r="65" spans="1:8" ht="12.75">
      <c r="A65" s="8">
        <f>(Class!$A$55)</f>
        <v>53</v>
      </c>
      <c r="B65" s="8">
        <f>(Class!$B$55)</f>
        <v>10</v>
      </c>
      <c r="C65" s="8">
        <f>(Class!$D$55)</f>
        <v>313</v>
      </c>
      <c r="D65" s="21" t="str">
        <f>(Class!$E$55)</f>
        <v>D'AMORE MARIO</v>
      </c>
      <c r="E65" s="8" t="str">
        <f>(Class!$F$55)</f>
        <v>A4</v>
      </c>
      <c r="F65" s="78" t="str">
        <f>(Class!$G$55)</f>
        <v>TUTTINBICI ASD</v>
      </c>
      <c r="G65" s="79" t="str">
        <f>(Class!$H$55)</f>
        <v>UISP</v>
      </c>
      <c r="H65" s="66" t="str">
        <f>(Class!$M$55)</f>
        <v>FIRENZE</v>
      </c>
    </row>
    <row r="66" spans="1:8" ht="12.75">
      <c r="A66" s="8">
        <f>(Class!$A$56)</f>
        <v>54</v>
      </c>
      <c r="B66" s="8">
        <f>(Class!$B$56)</f>
        <v>11</v>
      </c>
      <c r="C66" s="8">
        <f>(Class!$D$56)</f>
        <v>316</v>
      </c>
      <c r="D66" s="21" t="str">
        <f>(Class!$E$56)</f>
        <v>VANNETTI STEFANO</v>
      </c>
      <c r="E66" s="8" t="str">
        <f>(Class!$F$56)</f>
        <v>A4</v>
      </c>
      <c r="F66" s="78" t="str">
        <f>(Class!$G$56)</f>
        <v>BIKESTORES RACING TEAM</v>
      </c>
      <c r="G66" s="79" t="str">
        <f>(Class!$H$56)</f>
        <v>FCI</v>
      </c>
      <c r="H66" s="66">
        <f>(Class!$M$56)</f>
        <v>0</v>
      </c>
    </row>
    <row r="67" spans="1:8" ht="12.75">
      <c r="A67" s="8">
        <f>(Class!$A$57)</f>
        <v>55</v>
      </c>
      <c r="B67" s="8">
        <f>(Class!$B$57)</f>
        <v>12</v>
      </c>
      <c r="C67" s="8">
        <f>(Class!$D$57)</f>
        <v>324</v>
      </c>
      <c r="D67" s="21" t="str">
        <f>(Class!$E$57)</f>
        <v>DEL CORSO GINO</v>
      </c>
      <c r="E67" s="8" t="str">
        <f>(Class!$F$57)</f>
        <v>A4</v>
      </c>
      <c r="F67" s="78" t="str">
        <f>(Class!$G$57)</f>
        <v>CICLI PUCCINELLI</v>
      </c>
      <c r="G67" s="79" t="str">
        <f>(Class!$H$57)</f>
        <v>UISP</v>
      </c>
      <c r="H67" s="66" t="str">
        <f>(Class!$M$57)</f>
        <v>VALDERA</v>
      </c>
    </row>
    <row r="69" spans="1:8" ht="12.75">
      <c r="A69" s="88" t="s">
        <v>1748</v>
      </c>
      <c r="B69" s="88"/>
      <c r="C69" s="88"/>
      <c r="D69" s="88"/>
      <c r="E69" s="88"/>
      <c r="F69" s="88"/>
      <c r="G69" s="88"/>
      <c r="H69" s="88"/>
    </row>
    <row r="70" spans="1:8" ht="12.75">
      <c r="A70" s="8">
        <f>(Class!$A$58)</f>
        <v>56</v>
      </c>
      <c r="B70" s="8">
        <f>(Class!$B$58)</f>
        <v>1</v>
      </c>
      <c r="C70" s="8">
        <f>(Class!$D$58)</f>
        <v>406</v>
      </c>
      <c r="D70" s="21" t="str">
        <f>(Class!$E$58)</f>
        <v>GALEOTTI ROBERTO</v>
      </c>
      <c r="E70" s="8" t="str">
        <f>(Class!$F$58)</f>
        <v>A5</v>
      </c>
      <c r="F70" s="78" t="str">
        <f>(Class!$G$58)</f>
        <v>TUTTO BIKE TEAM KONA</v>
      </c>
      <c r="G70" s="79" t="str">
        <f>(Class!$H$58)</f>
        <v>UISP</v>
      </c>
      <c r="H70" s="66" t="str">
        <f>(Class!$M$58)</f>
        <v>FIRENZE</v>
      </c>
    </row>
    <row r="71" spans="1:8" ht="12.75">
      <c r="A71" s="8">
        <f>(Class!$A$59)</f>
        <v>57</v>
      </c>
      <c r="B71" s="8">
        <f>(Class!$B$59)</f>
        <v>2</v>
      </c>
      <c r="C71" s="8">
        <f>(Class!$D$59)</f>
        <v>411</v>
      </c>
      <c r="D71" s="21" t="str">
        <f>(Class!$E$59)</f>
        <v>D'AMBROSI GUGLIELMO</v>
      </c>
      <c r="E71" s="8" t="str">
        <f>(Class!$F$59)</f>
        <v>A5</v>
      </c>
      <c r="F71" s="78" t="str">
        <f>(Class!$G$59)</f>
        <v>A.S. VIGILI DEL FUOCO O. RUINI</v>
      </c>
      <c r="G71" s="79" t="str">
        <f>(Class!$H$59)</f>
        <v>UISP</v>
      </c>
      <c r="H71" s="66" t="str">
        <f>(Class!$M$59)</f>
        <v>FIRENZE</v>
      </c>
    </row>
    <row r="72" spans="1:8" ht="12.75">
      <c r="A72" s="8">
        <f>(Class!$A$60)</f>
        <v>58</v>
      </c>
      <c r="B72" s="8">
        <f>(Class!$B$60)</f>
        <v>3</v>
      </c>
      <c r="C72" s="8">
        <f>(Class!$D$60)</f>
        <v>408</v>
      </c>
      <c r="D72" s="21" t="str">
        <f>(Class!$E$60)</f>
        <v>PRIMANTI GIORGIO</v>
      </c>
      <c r="E72" s="8" t="str">
        <f>(Class!$F$60)</f>
        <v>A5</v>
      </c>
      <c r="F72" s="78" t="str">
        <f>(Class!$G$60)</f>
        <v>A.S.D. BICIPEDIA</v>
      </c>
      <c r="G72" s="79" t="str">
        <f>(Class!$H$60)</f>
        <v>UISP</v>
      </c>
      <c r="H72" s="66" t="str">
        <f>(Class!$M$60)</f>
        <v>FIRENZE</v>
      </c>
    </row>
    <row r="73" spans="1:8" ht="12.75">
      <c r="A73" s="8">
        <f>(Class!$A$61)</f>
        <v>59</v>
      </c>
      <c r="B73" s="8">
        <f>(Class!$B$61)</f>
        <v>4</v>
      </c>
      <c r="C73" s="8">
        <f>(Class!$D$61)</f>
        <v>409</v>
      </c>
      <c r="D73" s="21" t="str">
        <f>(Class!$E$61)</f>
        <v>ANERBI SERGIO</v>
      </c>
      <c r="E73" s="8" t="str">
        <f>(Class!$F$61)</f>
        <v>A5</v>
      </c>
      <c r="F73" s="78" t="str">
        <f>(Class!$G$61)</f>
        <v>MANILA BIKE TEAM PROFESSIONAL A.S.D.</v>
      </c>
      <c r="G73" s="79" t="str">
        <f>(Class!$H$61)</f>
        <v>UISP</v>
      </c>
      <c r="H73" s="66" t="str">
        <f>(Class!$M$61)</f>
        <v>FIRENZE</v>
      </c>
    </row>
    <row r="74" spans="1:8" ht="12.75">
      <c r="A74" s="8">
        <f>(Class!$A$62)</f>
        <v>60</v>
      </c>
      <c r="B74" s="8">
        <f>(Class!$B$62)</f>
        <v>5</v>
      </c>
      <c r="C74" s="8">
        <f>(Class!$D$62)</f>
        <v>410</v>
      </c>
      <c r="D74" s="21" t="str">
        <f>(Class!$E$62)</f>
        <v>GORI PAOLO</v>
      </c>
      <c r="E74" s="8" t="str">
        <f>(Class!$F$62)</f>
        <v>A5</v>
      </c>
      <c r="F74" s="78" t="str">
        <f>(Class!$G$62)</f>
        <v>TUTTINBICI ASD</v>
      </c>
      <c r="G74" s="79" t="str">
        <f>(Class!$H$62)</f>
        <v>UISP</v>
      </c>
      <c r="H74" s="66" t="str">
        <f>(Class!$M$62)</f>
        <v>FIRENZE</v>
      </c>
    </row>
    <row r="76" spans="1:8" ht="12.75">
      <c r="A76" s="88" t="s">
        <v>1749</v>
      </c>
      <c r="B76" s="88"/>
      <c r="C76" s="88"/>
      <c r="D76" s="88"/>
      <c r="E76" s="88"/>
      <c r="F76" s="88"/>
      <c r="G76" s="88"/>
      <c r="H76" s="88"/>
    </row>
    <row r="77" spans="1:8" ht="12.75">
      <c r="A77" s="8">
        <f>(Class!$A$63)</f>
        <v>67</v>
      </c>
      <c r="B77" s="8">
        <f>(Class!$B$63)</f>
        <v>1</v>
      </c>
      <c r="C77" s="8">
        <f>(Class!$D$63)</f>
        <v>626</v>
      </c>
      <c r="D77" s="21" t="str">
        <f>(Class!$E$63)</f>
        <v>GIORGI ROBERTO</v>
      </c>
      <c r="E77" s="8" t="str">
        <f>(Class!$F$63)</f>
        <v>A6</v>
      </c>
      <c r="F77" s="78" t="str">
        <f>(Class!$G$63)</f>
        <v>A.S.D. CICLI TADDEI</v>
      </c>
      <c r="G77" s="79" t="str">
        <f>(Class!$H$63)</f>
        <v>UISP</v>
      </c>
      <c r="H77" s="66" t="str">
        <f>(Class!$M$63)</f>
        <v>ZONA DEL CUOIO</v>
      </c>
    </row>
    <row r="78" spans="1:8" ht="12.75">
      <c r="A78" s="8">
        <f>(Class!$A$64)</f>
        <v>69</v>
      </c>
      <c r="B78" s="8">
        <f>(Class!$B$64)</f>
        <v>2</v>
      </c>
      <c r="C78" s="8">
        <f>(Class!$D$64)</f>
        <v>627</v>
      </c>
      <c r="D78" s="21" t="str">
        <f>(Class!$E$64)</f>
        <v>CAVICCHI ROMEO</v>
      </c>
      <c r="E78" s="8" t="str">
        <f>(Class!$F$64)</f>
        <v>A6</v>
      </c>
      <c r="F78" s="78" t="str">
        <f>(Class!$G$64)</f>
        <v>A.S. D. CICLISSIMO BIKE</v>
      </c>
      <c r="G78" s="79" t="str">
        <f>(Class!$H$64)</f>
        <v>UISP</v>
      </c>
      <c r="H78" s="66" t="str">
        <f>(Class!$M$64)</f>
        <v>FIRENZE</v>
      </c>
    </row>
    <row r="79" spans="1:8" ht="12.75">
      <c r="A79" s="8">
        <f>(Class!$A$65)</f>
        <v>70</v>
      </c>
      <c r="B79" s="8">
        <f>(Class!$B$65)</f>
        <v>3</v>
      </c>
      <c r="C79" s="8">
        <f>(Class!$D$65)</f>
        <v>608</v>
      </c>
      <c r="D79" s="21" t="str">
        <f>(Class!$E$65)</f>
        <v>CARMAGNINI GIULIANO</v>
      </c>
      <c r="E79" s="8" t="str">
        <f>(Class!$F$65)</f>
        <v>A6</v>
      </c>
      <c r="F79" s="78" t="str">
        <f>(Class!$G$65)</f>
        <v>ASD GRIP CASTELFIORENTINO</v>
      </c>
      <c r="G79" s="79" t="str">
        <f>(Class!$H$65)</f>
        <v>UISP</v>
      </c>
      <c r="H79" s="66" t="str">
        <f>(Class!$M$65)</f>
        <v>EMPOLI - VALDELSA</v>
      </c>
    </row>
    <row r="80" spans="1:8" ht="12.75">
      <c r="A80" s="8">
        <f>(Class!$A$66)</f>
        <v>71</v>
      </c>
      <c r="B80" s="8">
        <f>(Class!$B$66)</f>
        <v>4</v>
      </c>
      <c r="C80" s="8">
        <f>(Class!$D$66)</f>
        <v>612</v>
      </c>
      <c r="D80" s="21" t="str">
        <f>(Class!$E$66)</f>
        <v>GASTASINI ADRIANO</v>
      </c>
      <c r="E80" s="8" t="str">
        <f>(Class!$F$66)</f>
        <v>A6</v>
      </c>
      <c r="F80" s="78" t="str">
        <f>(Class!$G$66)</f>
        <v>ASD CICLOSOVIGLIANA</v>
      </c>
      <c r="G80" s="79" t="str">
        <f>(Class!$H$66)</f>
        <v>UISP</v>
      </c>
      <c r="H80" s="66" t="str">
        <f>(Class!$M$66)</f>
        <v>EMPOLI - VALDELSA</v>
      </c>
    </row>
    <row r="81" spans="1:8" ht="12.75">
      <c r="A81" s="8">
        <f>(Class!$A$67)</f>
        <v>75</v>
      </c>
      <c r="B81" s="8">
        <f>(Class!$B$67)</f>
        <v>5</v>
      </c>
      <c r="C81" s="8">
        <f>(Class!$D$67)</f>
        <v>622</v>
      </c>
      <c r="D81" s="21" t="str">
        <f>(Class!$E$67)</f>
        <v>VISCONTI ROCCO</v>
      </c>
      <c r="E81" s="8" t="str">
        <f>(Class!$F$67)</f>
        <v>A6</v>
      </c>
      <c r="F81" s="78" t="str">
        <f>(Class!$G$67)</f>
        <v>A.S. D. CICLISSIMO BIKE</v>
      </c>
      <c r="G81" s="79" t="str">
        <f>(Class!$H$67)</f>
        <v>UISP</v>
      </c>
      <c r="H81" s="66" t="str">
        <f>(Class!$M$67)</f>
        <v>FIRENZE</v>
      </c>
    </row>
    <row r="82" spans="1:8" ht="12.75">
      <c r="A82" s="8">
        <f>(Class!$A$68)</f>
        <v>82</v>
      </c>
      <c r="B82" s="8">
        <f>(Class!$B$68)</f>
        <v>6</v>
      </c>
      <c r="C82" s="8">
        <f>(Class!$D$68)</f>
        <v>610</v>
      </c>
      <c r="D82" s="21" t="str">
        <f>(Class!$E$68)</f>
        <v>CENNI GIANFRANCO</v>
      </c>
      <c r="E82" s="8" t="str">
        <f>(Class!$F$68)</f>
        <v>A6</v>
      </c>
      <c r="F82" s="78" t="str">
        <f>(Class!$G$68)</f>
        <v>A.S.D. BICIPEDIA</v>
      </c>
      <c r="G82" s="79" t="str">
        <f>(Class!$H$68)</f>
        <v>UISP</v>
      </c>
      <c r="H82" s="66" t="str">
        <f>(Class!$M$68)</f>
        <v>FIRENZE</v>
      </c>
    </row>
    <row r="84" spans="1:8" ht="12.75">
      <c r="A84" s="88" t="s">
        <v>1750</v>
      </c>
      <c r="B84" s="88"/>
      <c r="C84" s="88"/>
      <c r="D84" s="88"/>
      <c r="E84" s="88"/>
      <c r="F84" s="88"/>
      <c r="G84" s="88"/>
      <c r="H84" s="88"/>
    </row>
    <row r="85" spans="1:8" ht="12.75">
      <c r="A85" s="8">
        <f>(Class!$A$69)</f>
        <v>61</v>
      </c>
      <c r="B85" s="8">
        <f>(Class!$B$69)</f>
        <v>1</v>
      </c>
      <c r="C85" s="8">
        <f>(Class!$D$69)</f>
        <v>501</v>
      </c>
      <c r="D85" s="21" t="str">
        <f>(Class!$E$69)</f>
        <v>BALDI JONATHAN</v>
      </c>
      <c r="E85" s="8" t="str">
        <f>(Class!$F$69)</f>
        <v>GB</v>
      </c>
      <c r="F85" s="78" t="str">
        <f>(Class!$G$69)</f>
        <v>A.S. D. CICLISSIMO BIKE</v>
      </c>
      <c r="G85" s="79" t="str">
        <f>(Class!$H$69)</f>
        <v>UISP</v>
      </c>
      <c r="H85" s="66" t="str">
        <f>(Class!$M$69)</f>
        <v>FIRENZE</v>
      </c>
    </row>
    <row r="86" spans="1:8" ht="12.75">
      <c r="A86" s="8">
        <f>(Class!$A$70)</f>
        <v>62</v>
      </c>
      <c r="B86" s="8">
        <f>(Class!$B$70)</f>
        <v>2</v>
      </c>
      <c r="C86" s="8">
        <f>(Class!$D$70)</f>
        <v>504</v>
      </c>
      <c r="D86" s="21" t="str">
        <f>(Class!$E$70)</f>
        <v>RICOTTA SIMONE</v>
      </c>
      <c r="E86" s="8" t="str">
        <f>(Class!$F$70)</f>
        <v>GB</v>
      </c>
      <c r="F86" s="78" t="str">
        <f>(Class!$G$70)</f>
        <v>ASD BY BIKE</v>
      </c>
      <c r="G86" s="79" t="str">
        <f>(Class!$H$70)</f>
        <v>UISP</v>
      </c>
      <c r="H86" s="66" t="str">
        <f>(Class!$M$70)</f>
        <v>EMPOLI - VALDELSA</v>
      </c>
    </row>
    <row r="87" spans="1:8" ht="12.75">
      <c r="A87" s="8">
        <f>(Class!$A$71)</f>
        <v>63</v>
      </c>
      <c r="B87" s="8">
        <f>(Class!$B$71)</f>
        <v>3</v>
      </c>
      <c r="C87" s="8">
        <f>(Class!$D$71)</f>
        <v>503</v>
      </c>
      <c r="D87" s="21" t="str">
        <f>(Class!$E$71)</f>
        <v>LARI ALESSANDRO</v>
      </c>
      <c r="E87" s="8" t="str">
        <f>(Class!$F$71)</f>
        <v>GB</v>
      </c>
      <c r="F87" s="78" t="str">
        <f>(Class!$G$71)</f>
        <v>G.S. TRE EMME A.S.D.</v>
      </c>
      <c r="G87" s="79" t="str">
        <f>(Class!$H$71)</f>
        <v>UISP</v>
      </c>
      <c r="H87" s="66" t="str">
        <f>(Class!$M$71)</f>
        <v>FIRENZE</v>
      </c>
    </row>
    <row r="88" spans="1:8" ht="12.75">
      <c r="A88" s="8">
        <f>(Class!$A$72)</f>
        <v>64</v>
      </c>
      <c r="B88" s="8">
        <f>(Class!$B$72)</f>
        <v>4</v>
      </c>
      <c r="C88" s="8">
        <f>(Class!$D$72)</f>
        <v>502</v>
      </c>
      <c r="D88" s="21" t="str">
        <f>(Class!$E$72)</f>
        <v>LAVAGNINI LEONARDO</v>
      </c>
      <c r="E88" s="8" t="str">
        <f>(Class!$F$72)</f>
        <v>GB</v>
      </c>
      <c r="F88" s="78" t="str">
        <f>(Class!$G$72)</f>
        <v>TEAM PROBIKE A.S.D.</v>
      </c>
      <c r="G88" s="79" t="str">
        <f>(Class!$H$72)</f>
        <v>UISP</v>
      </c>
      <c r="H88" s="66" t="str">
        <f>(Class!$M$72)</f>
        <v>FIRENZE</v>
      </c>
    </row>
    <row r="90" spans="1:8" ht="12.75">
      <c r="A90" s="88" t="s">
        <v>1751</v>
      </c>
      <c r="B90" s="88"/>
      <c r="C90" s="88"/>
      <c r="D90" s="88"/>
      <c r="E90" s="88"/>
      <c r="F90" s="88"/>
      <c r="G90" s="88"/>
      <c r="H90" s="88"/>
    </row>
    <row r="91" spans="1:8" ht="12.75">
      <c r="A91" s="8">
        <f>(Class!$A$73)</f>
        <v>65</v>
      </c>
      <c r="B91" s="8">
        <f>(Class!$B$73)</f>
        <v>1</v>
      </c>
      <c r="C91" s="8">
        <f>(Class!$D$73)</f>
        <v>629</v>
      </c>
      <c r="D91" s="21" t="str">
        <f>(Class!$E$73)</f>
        <v>CHIARAVALLI BERNARDO</v>
      </c>
      <c r="E91" s="8" t="str">
        <f>(Class!$F$73)</f>
        <v>GA</v>
      </c>
      <c r="F91" s="78" t="str">
        <f>(Class!$G$73)</f>
        <v>A.S. D. CICLISSIMO BIKE</v>
      </c>
      <c r="G91" s="79" t="str">
        <f>(Class!$H$73)</f>
        <v>UISP</v>
      </c>
      <c r="H91" s="66" t="str">
        <f>(Class!$M$73)</f>
        <v>FIRENZE</v>
      </c>
    </row>
    <row r="92" spans="1:8" ht="12.75">
      <c r="A92" s="8">
        <f>(Class!$A$74)</f>
        <v>66</v>
      </c>
      <c r="B92" s="8">
        <f>(Class!$B$74)</f>
        <v>2</v>
      </c>
      <c r="C92" s="8">
        <f>(Class!$D$74)</f>
        <v>609</v>
      </c>
      <c r="D92" s="21" t="str">
        <f>(Class!$E$74)</f>
        <v>SALUCCI SAMUELE</v>
      </c>
      <c r="E92" s="8" t="str">
        <f>(Class!$F$74)</f>
        <v>GA</v>
      </c>
      <c r="F92" s="78" t="str">
        <f>(Class!$G$74)</f>
        <v>TUTTO BIKE TEAM KONA</v>
      </c>
      <c r="G92" s="79" t="str">
        <f>(Class!$H$74)</f>
        <v>UISP</v>
      </c>
      <c r="H92" s="66" t="str">
        <f>(Class!$M$74)</f>
        <v>FIRENZE</v>
      </c>
    </row>
    <row r="93" spans="1:8" ht="12.75">
      <c r="A93" s="8">
        <f>(Class!$A$75)</f>
        <v>68</v>
      </c>
      <c r="B93" s="8">
        <f>(Class!$B$75)</f>
        <v>3</v>
      </c>
      <c r="C93" s="8">
        <f>(Class!$D$75)</f>
        <v>606</v>
      </c>
      <c r="D93" s="21" t="str">
        <f>(Class!$E$75)</f>
        <v>RIGACCI MARCO</v>
      </c>
      <c r="E93" s="8" t="str">
        <f>(Class!$F$75)</f>
        <v>GA</v>
      </c>
      <c r="F93" s="78" t="str">
        <f>(Class!$G$75)</f>
        <v>TEAM PROBIKE A.S.D.</v>
      </c>
      <c r="G93" s="79" t="str">
        <f>(Class!$H$75)</f>
        <v>UISP</v>
      </c>
      <c r="H93" s="66" t="str">
        <f>(Class!$M$75)</f>
        <v>FIRENZE</v>
      </c>
    </row>
    <row r="94" spans="1:8" ht="12.75">
      <c r="A94" s="8">
        <f>(Class!$A$76)</f>
        <v>72</v>
      </c>
      <c r="B94" s="8">
        <f>(Class!$B$76)</f>
        <v>4</v>
      </c>
      <c r="C94" s="8">
        <f>(Class!$D$76)</f>
        <v>611</v>
      </c>
      <c r="D94" s="21" t="str">
        <f>(Class!$E$76)</f>
        <v>EREDI ELIA</v>
      </c>
      <c r="E94" s="8" t="str">
        <f>(Class!$F$76)</f>
        <v>GA</v>
      </c>
      <c r="F94" s="78" t="str">
        <f>(Class!$G$76)</f>
        <v>TUTTO BIKE TEAM KONA</v>
      </c>
      <c r="G94" s="79" t="str">
        <f>(Class!$H$76)</f>
        <v>UISP</v>
      </c>
      <c r="H94" s="66" t="str">
        <f>(Class!$M$76)</f>
        <v>FIRENZE</v>
      </c>
    </row>
    <row r="95" spans="1:8" ht="12.75">
      <c r="A95" s="8">
        <f>(Class!$A$77)</f>
        <v>73</v>
      </c>
      <c r="B95" s="8">
        <f>(Class!$B$77)</f>
        <v>5</v>
      </c>
      <c r="C95" s="8">
        <f>(Class!$D$77)</f>
        <v>623</v>
      </c>
      <c r="D95" s="21" t="str">
        <f>(Class!$E$77)</f>
        <v>DAGHINI CHRISTIAN</v>
      </c>
      <c r="E95" s="8" t="str">
        <f>(Class!$F$77)</f>
        <v>GA</v>
      </c>
      <c r="F95" s="78" t="str">
        <f>(Class!$G$77)</f>
        <v>TUTTINBICI ASD</v>
      </c>
      <c r="G95" s="79" t="str">
        <f>(Class!$H$77)</f>
        <v>UISP</v>
      </c>
      <c r="H95" s="66" t="str">
        <f>(Class!$M$77)</f>
        <v>FIRENZE</v>
      </c>
    </row>
    <row r="96" spans="1:8" ht="12.75">
      <c r="A96" s="8">
        <f>(Class!$A$78)</f>
        <v>76</v>
      </c>
      <c r="B96" s="8">
        <f>(Class!$B$78)</f>
        <v>6</v>
      </c>
      <c r="C96" s="8">
        <f>(Class!$D$78)</f>
        <v>624</v>
      </c>
      <c r="D96" s="21" t="str">
        <f>(Class!$E$78)</f>
        <v>PRIZZI LEONARDO</v>
      </c>
      <c r="E96" s="8" t="str">
        <f>(Class!$F$78)</f>
        <v>GA</v>
      </c>
      <c r="F96" s="78" t="str">
        <f>(Class!$G$78)</f>
        <v>S.S.AQUILA GANZAROLI</v>
      </c>
      <c r="G96" s="79" t="str">
        <f>(Class!$H$78)</f>
        <v>FCI</v>
      </c>
      <c r="H96" s="66">
        <f>(Class!$M$78)</f>
        <v>0</v>
      </c>
    </row>
    <row r="97" spans="1:8" ht="12.75">
      <c r="A97" s="8">
        <f>(Class!$A$79)</f>
        <v>77</v>
      </c>
      <c r="B97" s="8">
        <f>(Class!$B$79)</f>
        <v>7</v>
      </c>
      <c r="C97" s="8">
        <f>(Class!$D$79)</f>
        <v>628</v>
      </c>
      <c r="D97" s="21" t="str">
        <f>(Class!$E$79)</f>
        <v>ACCIAI FEDERICO</v>
      </c>
      <c r="E97" s="8" t="str">
        <f>(Class!$F$79)</f>
        <v>GA</v>
      </c>
      <c r="F97" s="78" t="str">
        <f>(Class!$G$79)</f>
        <v>TEAM PROBIKE A.S.D.</v>
      </c>
      <c r="G97" s="79" t="str">
        <f>(Class!$H$79)</f>
        <v>UISP</v>
      </c>
      <c r="H97" s="66" t="str">
        <f>(Class!$M$79)</f>
        <v>FIRENZE</v>
      </c>
    </row>
    <row r="98" spans="1:8" ht="12.75">
      <c r="A98" s="8">
        <f>(Class!$A$80)</f>
        <v>81</v>
      </c>
      <c r="B98" s="8">
        <f>(Class!$B$80)</f>
        <v>8</v>
      </c>
      <c r="C98" s="8">
        <f>(Class!$D$80)</f>
        <v>607</v>
      </c>
      <c r="D98" s="21" t="str">
        <f>(Class!$E$80)</f>
        <v>FERRUZZI GIANLUCA</v>
      </c>
      <c r="E98" s="8" t="str">
        <f>(Class!$F$80)</f>
        <v>GA</v>
      </c>
      <c r="F98" s="78" t="str">
        <f>(Class!$G$80)</f>
        <v>A.S.D. ZHIRAF</v>
      </c>
      <c r="G98" s="79" t="str">
        <f>(Class!$H$80)</f>
        <v>FCI</v>
      </c>
      <c r="H98" s="66">
        <f>(Class!$M$80)</f>
        <v>0</v>
      </c>
    </row>
    <row r="100" spans="1:8" ht="12.75">
      <c r="A100" s="88" t="s">
        <v>1752</v>
      </c>
      <c r="B100" s="88"/>
      <c r="C100" s="88"/>
      <c r="D100" s="88"/>
      <c r="E100" s="88"/>
      <c r="F100" s="88"/>
      <c r="G100" s="88"/>
      <c r="H100" s="88"/>
    </row>
    <row r="101" spans="1:8" ht="12.75">
      <c r="A101" s="8">
        <f>(Class!$A$81)</f>
        <v>74</v>
      </c>
      <c r="B101" s="8">
        <f>(Class!$B$81)</f>
        <v>1</v>
      </c>
      <c r="C101" s="8">
        <f>(Class!$D$81)</f>
        <v>621</v>
      </c>
      <c r="D101" s="21" t="str">
        <f>(Class!$E$81)</f>
        <v>VIANI BARBARA</v>
      </c>
      <c r="E101" s="8" t="str">
        <f>(Class!$F$81)</f>
        <v>W</v>
      </c>
      <c r="F101" s="78" t="str">
        <f>(Class!$G$81)</f>
        <v>BICIDEA MONTALLESE</v>
      </c>
      <c r="G101" s="79" t="str">
        <f>(Class!$H$81)</f>
        <v>FCI</v>
      </c>
      <c r="H101" s="66">
        <f>(Class!$M$81)</f>
        <v>0</v>
      </c>
    </row>
    <row r="102" spans="1:8" ht="12.75">
      <c r="A102" s="8">
        <f>(Class!$A$82)</f>
        <v>78</v>
      </c>
      <c r="B102" s="8">
        <f>(Class!$B$82)</f>
        <v>2</v>
      </c>
      <c r="C102" s="8">
        <f>(Class!$D$82)</f>
        <v>625</v>
      </c>
      <c r="D102" s="21" t="str">
        <f>(Class!$E$82)</f>
        <v>SABATINI LAURA</v>
      </c>
      <c r="E102" s="8" t="str">
        <f>(Class!$F$82)</f>
        <v>W</v>
      </c>
      <c r="F102" s="78" t="str">
        <f>(Class!$G$82)</f>
        <v>A.S. D. CICLISSIMO BIKE</v>
      </c>
      <c r="G102" s="79" t="str">
        <f>(Class!$H$82)</f>
        <v>UISP</v>
      </c>
      <c r="H102" s="66" t="str">
        <f>(Class!$M$82)</f>
        <v>FIRENZE</v>
      </c>
    </row>
    <row r="103" spans="1:8" ht="12.75">
      <c r="A103" s="8">
        <f>(Class!$A$83)</f>
        <v>79</v>
      </c>
      <c r="B103" s="8">
        <f>(Class!$B$83)</f>
        <v>3</v>
      </c>
      <c r="C103" s="8">
        <f>(Class!$D$83)</f>
        <v>619</v>
      </c>
      <c r="D103" s="21" t="str">
        <f>(Class!$E$83)</f>
        <v>NAPOLITANO SARA</v>
      </c>
      <c r="E103" s="8" t="str">
        <f>(Class!$F$83)</f>
        <v>W</v>
      </c>
      <c r="F103" s="78" t="str">
        <f>(Class!$G$83)</f>
        <v>A.S. D. CICLISSIMO BIKE</v>
      </c>
      <c r="G103" s="79" t="str">
        <f>(Class!$H$83)</f>
        <v>UISP</v>
      </c>
      <c r="H103" s="66" t="str">
        <f>(Class!$M$83)</f>
        <v>FIRENZE</v>
      </c>
    </row>
    <row r="104" spans="1:8" ht="12.75">
      <c r="A104" s="8">
        <f>(Class!$A$84)</f>
        <v>80</v>
      </c>
      <c r="B104" s="8">
        <f>(Class!$B$84)</f>
        <v>4</v>
      </c>
      <c r="C104" s="8">
        <f>(Class!$D$84)</f>
        <v>613</v>
      </c>
      <c r="D104" s="21" t="str">
        <f>(Class!$E$84)</f>
        <v>BENEVENTO MARILENA</v>
      </c>
      <c r="E104" s="8" t="str">
        <f>(Class!$F$84)</f>
        <v>W</v>
      </c>
      <c r="F104" s="78" t="str">
        <f>(Class!$G$84)</f>
        <v>ASD CICLOSOVIGLIANA</v>
      </c>
      <c r="G104" s="79" t="str">
        <f>(Class!$H$84)</f>
        <v>UISP</v>
      </c>
      <c r="H104" s="66" t="str">
        <f>(Class!$M$84)</f>
        <v>EMPOLI - VALDELSA</v>
      </c>
    </row>
    <row r="106" ht="12.75">
      <c r="B106" t="s">
        <v>49</v>
      </c>
    </row>
    <row r="107" ht="12.75">
      <c r="B107" t="s">
        <v>48</v>
      </c>
    </row>
  </sheetData>
  <sheetProtection/>
  <mergeCells count="10">
    <mergeCell ref="A76:H76"/>
    <mergeCell ref="A84:H84"/>
    <mergeCell ref="A90:H90"/>
    <mergeCell ref="A100:H100"/>
    <mergeCell ref="A4:H4"/>
    <mergeCell ref="A6:H6"/>
    <mergeCell ref="A19:H19"/>
    <mergeCell ref="A34:H34"/>
    <mergeCell ref="A55:H55"/>
    <mergeCell ref="A69:H69"/>
  </mergeCells>
  <printOptions/>
  <pageMargins left="0.5905511811023623" right="0.5905511811023623" top="0.5905511811023623" bottom="0.5905511811023623" header="0.5905511811023623" footer="0.5905511811023623"/>
  <pageSetup orientation="portrait" paperSize="9" scale="8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Menci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Stefano Menci</dc:creator>
  <cp:keywords/>
  <dc:description/>
  <cp:lastModifiedBy>uisp</cp:lastModifiedBy>
  <cp:lastPrinted>2013-10-28T07:56:36Z</cp:lastPrinted>
  <dcterms:created xsi:type="dcterms:W3CDTF">1997-05-24T11:04:52Z</dcterms:created>
  <dcterms:modified xsi:type="dcterms:W3CDTF">2013-10-28T07:57:58Z</dcterms:modified>
  <cp:category/>
  <cp:version/>
  <cp:contentType/>
  <cp:contentStatus/>
</cp:coreProperties>
</file>