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tabRatio="875" activeTab="0"/>
  </bookViews>
  <sheets>
    <sheet name="5 CAT" sheetId="1" r:id="rId1"/>
    <sheet name="4 CAT. 1 e 2" sheetId="2" r:id="rId2"/>
    <sheet name="3 CAT. 2" sheetId="3" r:id="rId3"/>
    <sheet name="3 cat 1fascia" sheetId="4" r:id="rId4"/>
    <sheet name="2 CAT. 2" sheetId="5" r:id="rId5"/>
    <sheet name="2 CAT. 1" sheetId="6" r:id="rId6"/>
    <sheet name="1 CAT 1" sheetId="7" r:id="rId7"/>
    <sheet name="1 CAT 2" sheetId="8" r:id="rId8"/>
    <sheet name="Mini 1 Cat." sheetId="9" r:id="rId9"/>
  </sheets>
  <definedNames>
    <definedName name="_xlnm.Print_Area" localSheetId="3">'3 cat 1fascia'!$A$1:$K$8</definedName>
    <definedName name="_xlnm.Print_Area" localSheetId="8">'Mini 1 Cat.'!$A$1:$H$26</definedName>
  </definedNames>
  <calcPr fullCalcOnLoad="1"/>
</workbook>
</file>

<file path=xl/sharedStrings.xml><?xml version="1.0" encoding="utf-8"?>
<sst xmlns="http://schemas.openxmlformats.org/spreadsheetml/2006/main" count="455" uniqueCount="230">
  <si>
    <t>Schiavon Vittorio</t>
  </si>
  <si>
    <t>Serafini Elia</t>
  </si>
  <si>
    <t>Simonelli Davide</t>
  </si>
  <si>
    <t>Spagnoletto Elia</t>
  </si>
  <si>
    <t>Starace Vincenzo</t>
  </si>
  <si>
    <t>Stipa Pietro</t>
  </si>
  <si>
    <t>Terrile Luca</t>
  </si>
  <si>
    <t>Asd Europa 93</t>
  </si>
  <si>
    <t>Asd Polisportiva Union Vigonza</t>
  </si>
  <si>
    <t>Torassa Luca</t>
  </si>
  <si>
    <t>Vallini Luca</t>
  </si>
  <si>
    <t>Vatteroni Aurelio</t>
  </si>
  <si>
    <t>Viti Matteo</t>
  </si>
  <si>
    <t>Volpini Jacopo</t>
  </si>
  <si>
    <t>Zanfi Nicolo'</t>
  </si>
  <si>
    <t>A.S.D. Blukippe</t>
  </si>
  <si>
    <t>S.G. La Patria 1879</t>
  </si>
  <si>
    <t>Bergamini Gianmarco</t>
  </si>
  <si>
    <t>Brunello Valentin</t>
  </si>
  <si>
    <t>Giambrone Elia</t>
  </si>
  <si>
    <t>Graziosi Micail</t>
  </si>
  <si>
    <t>Pedrotta Alessandro</t>
  </si>
  <si>
    <t>Pedrotta Giovanni</t>
  </si>
  <si>
    <t>Magnani Matteo</t>
  </si>
  <si>
    <t>Derme Francesco</t>
  </si>
  <si>
    <t>Giacomini Claudio</t>
  </si>
  <si>
    <t>Petino Luca</t>
  </si>
  <si>
    <t>Rossi Tommaso</t>
  </si>
  <si>
    <t>Galati Andrea</t>
  </si>
  <si>
    <t>Rodolfo Filippo</t>
  </si>
  <si>
    <t>Vitelli Costantino</t>
  </si>
  <si>
    <t>Bertipaglia Alessio</t>
  </si>
  <si>
    <t>Lalli Valerio</t>
  </si>
  <si>
    <t>Romeo Luca</t>
  </si>
  <si>
    <t>Ardossi Riccardo</t>
  </si>
  <si>
    <t>Poli Marco</t>
  </si>
  <si>
    <t>Mancini Dario</t>
  </si>
  <si>
    <t>Torroni Leonardo</t>
  </si>
  <si>
    <t>Romeo Damiano</t>
  </si>
  <si>
    <t>CAMPIONATO NAZIONALE UISP 2° CAT. 2°Fascia</t>
  </si>
  <si>
    <t>Poggio Enrico</t>
  </si>
  <si>
    <t>Ridolfo Vincenzo</t>
  </si>
  <si>
    <t>Sacco Stefano</t>
  </si>
  <si>
    <t>Silvestri Elia</t>
  </si>
  <si>
    <t>Varotto Riccardo</t>
  </si>
  <si>
    <t>Zillio Giovanni</t>
  </si>
  <si>
    <t>Belluco Mattia</t>
  </si>
  <si>
    <t>Cerato Francesco</t>
  </si>
  <si>
    <t>Cestaro Nicola</t>
  </si>
  <si>
    <t>Costantin Nicola</t>
  </si>
  <si>
    <t>Magnani Davide</t>
  </si>
  <si>
    <t>Magro Alberto</t>
  </si>
  <si>
    <t>Masini Giacomo</t>
  </si>
  <si>
    <t>Pelliccia Lorenzo</t>
  </si>
  <si>
    <t>Scivoletto Luca</t>
  </si>
  <si>
    <t>Volpin Federico</t>
  </si>
  <si>
    <t>Asd Aurora</t>
  </si>
  <si>
    <t>Aparo Valerio</t>
  </si>
  <si>
    <t>Casciano Fabio</t>
  </si>
  <si>
    <t>De Francisci Mario</t>
  </si>
  <si>
    <t>Infantino Andrea</t>
  </si>
  <si>
    <t>Pirondini Nicola</t>
  </si>
  <si>
    <t>Sole Simone</t>
  </si>
  <si>
    <t>Zillio Riccardo</t>
  </si>
  <si>
    <t>Ceccarello Nicola</t>
  </si>
  <si>
    <t>Tamiazzo Mattia</t>
  </si>
  <si>
    <t>C\M</t>
  </si>
  <si>
    <t>Ginnasta</t>
  </si>
  <si>
    <t>Società</t>
  </si>
  <si>
    <t>Data di nascita</t>
  </si>
  <si>
    <t>Totale</t>
  </si>
  <si>
    <t xml:space="preserve"> </t>
  </si>
  <si>
    <t>V</t>
  </si>
  <si>
    <t>P</t>
  </si>
  <si>
    <t>CL</t>
  </si>
  <si>
    <t>TM</t>
  </si>
  <si>
    <t>\</t>
  </si>
  <si>
    <t>SB</t>
  </si>
  <si>
    <t>TR</t>
  </si>
  <si>
    <t>Mini 1 Categoria</t>
  </si>
  <si>
    <t>Albanese Matteo</t>
  </si>
  <si>
    <t>Amodeo Arik</t>
  </si>
  <si>
    <t>A.S.D. Artistica Grosseto</t>
  </si>
  <si>
    <t>A.S.D. Ginnastica Tica</t>
  </si>
  <si>
    <t>A.S.D.Airone Gaf</t>
  </si>
  <si>
    <t>Pol. Tre Pietre A.S.D.</t>
  </si>
  <si>
    <t>Boschi Yuri</t>
  </si>
  <si>
    <t>Brini Leonardo</t>
  </si>
  <si>
    <t>Corpo Libero Gymnastics Team Asd</t>
  </si>
  <si>
    <t>Gr.Sp. San Michele</t>
  </si>
  <si>
    <t>A.S.D. Ginnastica Arcobaleno</t>
  </si>
  <si>
    <t>Bussolino Gianmarco</t>
  </si>
  <si>
    <t>Caroti Maurizio</t>
  </si>
  <si>
    <t>Celano Mattia</t>
  </si>
  <si>
    <t>Ginnastica Canaletto Gaf</t>
  </si>
  <si>
    <t>Apd Vigna Pia</t>
  </si>
  <si>
    <t>Pol. Corassori</t>
  </si>
  <si>
    <t>Crescenzo Alberto</t>
  </si>
  <si>
    <t>Dalmonte Enrico</t>
  </si>
  <si>
    <t>Del Bravo Lapo</t>
  </si>
  <si>
    <t>Di Pascale Morgan</t>
  </si>
  <si>
    <t>El Adraoui Marwan</t>
  </si>
  <si>
    <t>Fiorelli Giosuè</t>
  </si>
  <si>
    <t>Galli Marco</t>
  </si>
  <si>
    <t>Garruba Renato</t>
  </si>
  <si>
    <t>Ghionzoli Riccardo</t>
  </si>
  <si>
    <t>A.S.D.G. Onda Blu</t>
  </si>
  <si>
    <t>A.G.S.D. Eur</t>
  </si>
  <si>
    <t>Ads Anchetta</t>
  </si>
  <si>
    <t>Gori Ruy</t>
  </si>
  <si>
    <t>Lalli Andrea</t>
  </si>
  <si>
    <t>Lanzarini Gaetano</t>
  </si>
  <si>
    <t>Larena Claudio</t>
  </si>
  <si>
    <t>Lemmi Davide</t>
  </si>
  <si>
    <t>A.S.D. Essegi</t>
  </si>
  <si>
    <t>Luciani Alessandro</t>
  </si>
  <si>
    <t>Lungu Daniel</t>
  </si>
  <si>
    <t>Matteucci Leonardo</t>
  </si>
  <si>
    <t>Mosconi Francesco</t>
  </si>
  <si>
    <t>Orlandi Leonardo</t>
  </si>
  <si>
    <t>Pacenti Lorenzo</t>
  </si>
  <si>
    <t>Pierinellil Lorenzo</t>
  </si>
  <si>
    <t>Remoli Mattia</t>
  </si>
  <si>
    <t>Ricchi Mattia</t>
  </si>
  <si>
    <t>Russo Francesco</t>
  </si>
  <si>
    <t>Sangiorgi Giuseppe</t>
  </si>
  <si>
    <t>Santucci Matteo</t>
  </si>
  <si>
    <t>Sassoli Michele</t>
  </si>
  <si>
    <t>Saviolo Lorenzo</t>
  </si>
  <si>
    <t>ANELLI</t>
  </si>
  <si>
    <t>CAMPIONATO NAZIONALE UISP 5° CATEGORIA</t>
  </si>
  <si>
    <t xml:space="preserve">CAMPIONATO NAZIONALE UISO 3° CAT. 2°LIVELLO </t>
  </si>
  <si>
    <t xml:space="preserve">CAMPIONATO NAZIONALE UISP 3° CAT. 1°LIVELLO </t>
  </si>
  <si>
    <t>Fenati Iacopo</t>
  </si>
  <si>
    <t>A.S.D. Edera Ravenna</t>
  </si>
  <si>
    <t>Guerra Filippo</t>
  </si>
  <si>
    <t>Pasolini Dall'onda Nicolò</t>
  </si>
  <si>
    <t>Pentucci Lorenzo</t>
  </si>
  <si>
    <t xml:space="preserve">De Ioris Lorenzo </t>
  </si>
  <si>
    <t>Rinaldi Leonardo</t>
  </si>
  <si>
    <t>Venturini Lorenzo</t>
  </si>
  <si>
    <t>Holneider Lorenzo</t>
  </si>
  <si>
    <t>Albano Davide</t>
  </si>
  <si>
    <t>A.P.N. Nuova Tor Sapienza</t>
  </si>
  <si>
    <t>Flati Alessio</t>
  </si>
  <si>
    <t>Pierleoni Thomas</t>
  </si>
  <si>
    <t>A.S.D. Fenix</t>
  </si>
  <si>
    <t>Veschi Gianluca</t>
  </si>
  <si>
    <t>Grandelli Gabriel</t>
  </si>
  <si>
    <t>Giglio Montevarchi</t>
  </si>
  <si>
    <t>Mantovani Riccardo</t>
  </si>
  <si>
    <t>A.S.D Smile Trento</t>
  </si>
  <si>
    <t>A.S.D. Smile Trento</t>
  </si>
  <si>
    <t>A.S.D. Smile Trrento</t>
  </si>
  <si>
    <t xml:space="preserve">Ginnastica Canaletto </t>
  </si>
  <si>
    <t>Bruno Federico</t>
  </si>
  <si>
    <t>Holneider Federico</t>
  </si>
  <si>
    <t>CAMPIONATO NAZIONALE UISP 2008 4° CATEGORIA J/S</t>
  </si>
  <si>
    <t>CAMPIONATO NAZIONALE UISP 2008 4° CATEGORIA  Allievi</t>
  </si>
  <si>
    <t>2^ CATEGORIA 1° FASCIA</t>
  </si>
  <si>
    <t>1^ CATEGORIA 2 FASCIA</t>
  </si>
  <si>
    <t>1^ CATEGORIA 1 FASCIA</t>
  </si>
  <si>
    <t>Rossetto Giacomo</t>
  </si>
  <si>
    <t>Albani Alessio</t>
  </si>
  <si>
    <t>Bacelle Mattia</t>
  </si>
  <si>
    <t>Balduino Andrea</t>
  </si>
  <si>
    <t>Bicocchi Jacopo</t>
  </si>
  <si>
    <t>Borgia Edoardo</t>
  </si>
  <si>
    <t>Carraro Tiziano</t>
  </si>
  <si>
    <t>Cicchetti Marco</t>
  </si>
  <si>
    <t>Contini Pietro</t>
  </si>
  <si>
    <t>Cosmo Luciano</t>
  </si>
  <si>
    <t>Costagli Tommaso</t>
  </si>
  <si>
    <t>Crea Vincenzo</t>
  </si>
  <si>
    <t>Depietri Andrea</t>
  </si>
  <si>
    <t>Faggian Jacopo</t>
  </si>
  <si>
    <t>Leonesi Gabriele</t>
  </si>
  <si>
    <t>Marangon Mattia</t>
  </si>
  <si>
    <t>Marconi Giulio</t>
  </si>
  <si>
    <t>Marocco Emiliano</t>
  </si>
  <si>
    <t>Mazzone Nico</t>
  </si>
  <si>
    <t>Mercanzin Manuel</t>
  </si>
  <si>
    <t>Nencini Nicola</t>
  </si>
  <si>
    <t>Obinu Igor</t>
  </si>
  <si>
    <t>Poggio Francesco</t>
  </si>
  <si>
    <t>Raponi Ferdinando</t>
  </si>
  <si>
    <t>Raponi Lorenzo</t>
  </si>
  <si>
    <t>Rossi Nicolo'</t>
  </si>
  <si>
    <t>Sarto Leonardo</t>
  </si>
  <si>
    <t>Serangeli Tiziano</t>
  </si>
  <si>
    <t>Smania Beltrame Edoardo</t>
  </si>
  <si>
    <t>Stipa Sebastiano</t>
  </si>
  <si>
    <t>Stucchi Sandro</t>
  </si>
  <si>
    <t>Susani Giacomo</t>
  </si>
  <si>
    <t>Tommasin Giulio</t>
  </si>
  <si>
    <t>Ginn. Rosignano</t>
  </si>
  <si>
    <t>Gimnastica Julia</t>
  </si>
  <si>
    <t>Balduino Fabio</t>
  </si>
  <si>
    <t>Barison Alessandro</t>
  </si>
  <si>
    <t>Barozzi Alessandro</t>
  </si>
  <si>
    <t>Bartalucci Manuel</t>
  </si>
  <si>
    <t>Bergamini Filippo</t>
  </si>
  <si>
    <t>Bottoni Matteo</t>
  </si>
  <si>
    <t>Calandra Lorenzo</t>
  </si>
  <si>
    <t>Casarini Emanuele</t>
  </si>
  <si>
    <t>Castelli Giacomo</t>
  </si>
  <si>
    <t>Cinelli Alessio</t>
  </si>
  <si>
    <t>Gabbellotto Davide</t>
  </si>
  <si>
    <t>Losi Niccolò</t>
  </si>
  <si>
    <t>Menegazzo Davide</t>
  </si>
  <si>
    <t>Mocellin Giovanni</t>
  </si>
  <si>
    <t>Poggi Federico</t>
  </si>
  <si>
    <t>Maniero Federico</t>
  </si>
  <si>
    <t>14/06/20010</t>
  </si>
  <si>
    <t>VO</t>
  </si>
  <si>
    <t>PAR</t>
  </si>
  <si>
    <t>Blukippe</t>
  </si>
  <si>
    <t>07\04\2000</t>
  </si>
  <si>
    <t>15\04\2000</t>
  </si>
  <si>
    <t>Menara Edoardo</t>
  </si>
  <si>
    <t>Martorelli Luca</t>
  </si>
  <si>
    <t>Essegi</t>
  </si>
  <si>
    <t>Olivetto Riccardo</t>
  </si>
  <si>
    <t>Edera Ravenna</t>
  </si>
  <si>
    <t>Lessmann Elia</t>
  </si>
  <si>
    <t>la Patria</t>
  </si>
  <si>
    <t>Borgo Alessandro</t>
  </si>
  <si>
    <t>Martorelli Nicola</t>
  </si>
  <si>
    <t>valutazione su 5 attrezzi</t>
  </si>
  <si>
    <t>valutazione su 4 attrezzi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</si>
</sst>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0"/>
    <numFmt numFmtId="171" formatCode="[$-410]dddd\ d\ mmmm\ yyyy"/>
    <numFmt numFmtId="172" formatCode="dd/mm/yy;@"/>
    <numFmt numFmtId="173" formatCode="mmm\-yyyy"/>
  </numFmts>
  <fonts count="8">
    <font>
      <sz val="10"/>
      <name val="Arial"/>
      <family val="0"/>
    </font>
    <font>
      <b/>
      <i/>
      <sz val="10"/>
      <name val="Arial"/>
      <family val="2"/>
    </font>
    <font>
      <b/>
      <i/>
      <sz val="24"/>
      <name val="Arial"/>
      <family val="2"/>
    </font>
    <font>
      <b/>
      <i/>
      <sz val="22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170" fontId="0" fillId="2" borderId="1" xfId="0" applyNumberForma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170" fontId="0" fillId="2" borderId="2" xfId="0" applyNumberFormat="1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170" fontId="1" fillId="2" borderId="9" xfId="0" applyNumberFormat="1" applyFont="1" applyFill="1" applyBorder="1" applyAlignment="1">
      <alignment/>
    </xf>
    <xf numFmtId="0" fontId="1" fillId="2" borderId="10" xfId="0" applyFont="1" applyFill="1" applyBorder="1" applyAlignment="1">
      <alignment/>
    </xf>
    <xf numFmtId="170" fontId="1" fillId="2" borderId="11" xfId="0" applyNumberFormat="1" applyFont="1" applyFill="1" applyBorder="1" applyAlignment="1">
      <alignment/>
    </xf>
    <xf numFmtId="0" fontId="4" fillId="2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2" fillId="2" borderId="0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left"/>
    </xf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70" fontId="0" fillId="2" borderId="1" xfId="0" applyNumberFormat="1" applyFill="1" applyBorder="1" applyAlignment="1">
      <alignment horizontal="center" vertical="center"/>
    </xf>
    <xf numFmtId="170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170" fontId="0" fillId="2" borderId="0" xfId="0" applyNumberFormat="1" applyFill="1" applyBorder="1" applyAlignment="1">
      <alignment/>
    </xf>
    <xf numFmtId="170" fontId="1" fillId="2" borderId="0" xfId="0" applyNumberFormat="1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0" fillId="0" borderId="16" xfId="0" applyBorder="1" applyAlignment="1">
      <alignment horizontal="left" wrapText="1"/>
    </xf>
    <xf numFmtId="0" fontId="0" fillId="0" borderId="16" xfId="0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170" fontId="0" fillId="2" borderId="16" xfId="0" applyNumberFormat="1" applyFill="1" applyBorder="1" applyAlignment="1">
      <alignment/>
    </xf>
    <xf numFmtId="170" fontId="1" fillId="2" borderId="17" xfId="0" applyNumberFormat="1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70" fontId="0" fillId="2" borderId="2" xfId="0" applyNumberFormat="1" applyFill="1" applyBorder="1" applyAlignment="1">
      <alignment horizontal="center" vertical="center"/>
    </xf>
    <xf numFmtId="170" fontId="1" fillId="2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72" fontId="0" fillId="2" borderId="1" xfId="0" applyNumberForma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 wrapText="1"/>
    </xf>
    <xf numFmtId="170" fontId="0" fillId="2" borderId="16" xfId="0" applyNumberFormat="1" applyFill="1" applyBorder="1" applyAlignment="1">
      <alignment horizontal="center" vertical="center"/>
    </xf>
    <xf numFmtId="170" fontId="1" fillId="2" borderId="17" xfId="0" applyNumberFormat="1" applyFont="1" applyFill="1" applyBorder="1" applyAlignment="1">
      <alignment horizontal="center" vertical="center"/>
    </xf>
    <xf numFmtId="170" fontId="1" fillId="2" borderId="11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70" fontId="0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172" fontId="0" fillId="2" borderId="1" xfId="0" applyNumberFormat="1" applyFill="1" applyBorder="1" applyAlignment="1">
      <alignment horizontal="center"/>
    </xf>
    <xf numFmtId="170" fontId="0" fillId="4" borderId="2" xfId="0" applyNumberFormat="1" applyFill="1" applyBorder="1" applyAlignment="1">
      <alignment/>
    </xf>
    <xf numFmtId="170" fontId="0" fillId="4" borderId="1" xfId="0" applyNumberFormat="1" applyFill="1" applyBorder="1" applyAlignment="1">
      <alignment/>
    </xf>
    <xf numFmtId="170" fontId="0" fillId="5" borderId="2" xfId="0" applyNumberFormat="1" applyFill="1" applyBorder="1" applyAlignment="1">
      <alignment/>
    </xf>
    <xf numFmtId="170" fontId="0" fillId="5" borderId="1" xfId="0" applyNumberFormat="1" applyFill="1" applyBorder="1" applyAlignment="1">
      <alignment/>
    </xf>
    <xf numFmtId="170" fontId="0" fillId="0" borderId="1" xfId="0" applyNumberFormat="1" applyFill="1" applyBorder="1" applyAlignment="1">
      <alignment horizontal="center" vertical="center"/>
    </xf>
    <xf numFmtId="170" fontId="0" fillId="0" borderId="16" xfId="0" applyNumberForma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5.28125" style="1" customWidth="1"/>
    <col min="2" max="2" width="17.8515625" style="22" customWidth="1"/>
    <col min="3" max="3" width="34.421875" style="1" customWidth="1"/>
    <col min="4" max="4" width="15.28125" style="1" customWidth="1"/>
    <col min="5" max="16384" width="9.140625" style="1" customWidth="1"/>
  </cols>
  <sheetData>
    <row r="1" spans="1:11" ht="44.25" customHeight="1">
      <c r="A1" s="100" t="s">
        <v>130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</row>
    <row r="2" spans="1:11" ht="12.75" customHeight="1" thickBot="1">
      <c r="A2" s="9"/>
      <c r="B2" s="18"/>
      <c r="C2" s="4"/>
      <c r="D2" s="4"/>
      <c r="E2" s="4"/>
      <c r="F2" s="4"/>
      <c r="G2" s="4"/>
      <c r="H2" s="4"/>
      <c r="I2" s="4"/>
      <c r="J2" s="4"/>
      <c r="K2" s="10"/>
    </row>
    <row r="3" spans="1:11" ht="20.25" customHeight="1" thickBot="1">
      <c r="A3" s="26" t="s">
        <v>71</v>
      </c>
      <c r="B3" s="19" t="s">
        <v>67</v>
      </c>
      <c r="C3" s="15" t="s">
        <v>68</v>
      </c>
      <c r="D3" s="15" t="s">
        <v>69</v>
      </c>
      <c r="E3" s="15" t="s">
        <v>72</v>
      </c>
      <c r="F3" s="15" t="s">
        <v>73</v>
      </c>
      <c r="G3" s="15" t="s">
        <v>77</v>
      </c>
      <c r="H3" s="15" t="s">
        <v>129</v>
      </c>
      <c r="I3" s="15" t="s">
        <v>74</v>
      </c>
      <c r="J3" s="15" t="s">
        <v>66</v>
      </c>
      <c r="K3" s="27" t="s">
        <v>70</v>
      </c>
    </row>
    <row r="4" spans="1:11" ht="24.75" customHeight="1">
      <c r="A4" s="45">
        <v>1</v>
      </c>
      <c r="B4" s="46" t="s">
        <v>64</v>
      </c>
      <c r="C4" s="47" t="s">
        <v>88</v>
      </c>
      <c r="D4" s="48">
        <v>31923</v>
      </c>
      <c r="E4" s="49">
        <v>14.2</v>
      </c>
      <c r="F4" s="49">
        <v>13.4</v>
      </c>
      <c r="G4" s="49">
        <v>11.7</v>
      </c>
      <c r="H4" s="49">
        <v>11.4</v>
      </c>
      <c r="I4" s="49">
        <v>11.8</v>
      </c>
      <c r="J4" s="49">
        <v>11.6</v>
      </c>
      <c r="K4" s="50">
        <f>SUM(LARGE(E4:J4,1),LARGE(E4:J4,2),LARGE(E4:J4,3),LARGE(E4:J4,4),LARGE(E4:J4,5))</f>
        <v>62.70000000000001</v>
      </c>
    </row>
    <row r="5" spans="1:11" ht="24.75" customHeight="1">
      <c r="A5" s="13">
        <v>2</v>
      </c>
      <c r="B5" s="20" t="s">
        <v>65</v>
      </c>
      <c r="C5" s="16" t="s">
        <v>88</v>
      </c>
      <c r="D5" s="17">
        <v>31735</v>
      </c>
      <c r="E5" s="3">
        <v>0</v>
      </c>
      <c r="F5" s="3">
        <v>13.5</v>
      </c>
      <c r="G5" s="3">
        <v>12.8</v>
      </c>
      <c r="H5" s="3">
        <v>8.2</v>
      </c>
      <c r="I5" s="3">
        <v>11.1</v>
      </c>
      <c r="J5" s="3">
        <v>12.2</v>
      </c>
      <c r="K5" s="14">
        <f>SUM(LARGE(E5:J5,1),LARGE(E5:J5,2),LARGE(E5:J5,3),LARGE(E5:J5,4),LARGE(E5:J5,5))</f>
        <v>57.8</v>
      </c>
    </row>
    <row r="7" ht="12.75">
      <c r="B7" s="22" t="s">
        <v>228</v>
      </c>
    </row>
  </sheetData>
  <mergeCells count="1">
    <mergeCell ref="A1:K1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 topLeftCell="A10">
      <selection activeCell="B20" sqref="B20"/>
    </sheetView>
  </sheetViews>
  <sheetFormatPr defaultColWidth="9.140625" defaultRowHeight="12.75"/>
  <cols>
    <col min="1" max="1" width="5.28125" style="1" customWidth="1"/>
    <col min="2" max="2" width="20.28125" style="22" customWidth="1"/>
    <col min="3" max="3" width="30.421875" style="1" customWidth="1"/>
    <col min="4" max="4" width="15.421875" style="1" customWidth="1"/>
    <col min="5" max="10" width="9.28125" style="1" bestFit="1" customWidth="1"/>
    <col min="11" max="11" width="9.8515625" style="1" bestFit="1" customWidth="1"/>
    <col min="12" max="16384" width="9.140625" style="1" customWidth="1"/>
  </cols>
  <sheetData>
    <row r="1" spans="1:11" ht="44.25" customHeight="1" thickBot="1">
      <c r="A1" s="103" t="s">
        <v>157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</row>
    <row r="2" spans="1:11" ht="12.75" customHeight="1" thickBot="1">
      <c r="A2" s="9"/>
      <c r="B2" s="18"/>
      <c r="C2" s="4"/>
      <c r="D2" s="4"/>
      <c r="E2" s="4"/>
      <c r="F2" s="4"/>
      <c r="G2" s="4"/>
      <c r="H2" s="4"/>
      <c r="I2" s="4"/>
      <c r="J2" s="4"/>
      <c r="K2" s="10"/>
    </row>
    <row r="3" spans="1:11" ht="20.25" customHeight="1" thickBot="1">
      <c r="A3" s="6" t="s">
        <v>71</v>
      </c>
      <c r="B3" s="19" t="s">
        <v>67</v>
      </c>
      <c r="C3" s="15" t="s">
        <v>68</v>
      </c>
      <c r="D3" s="15" t="s">
        <v>69</v>
      </c>
      <c r="E3" s="15" t="s">
        <v>72</v>
      </c>
      <c r="F3" s="15" t="s">
        <v>73</v>
      </c>
      <c r="G3" s="15" t="s">
        <v>129</v>
      </c>
      <c r="H3" s="15" t="s">
        <v>77</v>
      </c>
      <c r="I3" s="15" t="s">
        <v>74</v>
      </c>
      <c r="J3" s="15" t="s">
        <v>66</v>
      </c>
      <c r="K3" s="27" t="s">
        <v>70</v>
      </c>
    </row>
    <row r="4" spans="1:11" ht="24" customHeight="1">
      <c r="A4" s="62">
        <v>1</v>
      </c>
      <c r="B4" s="73" t="s">
        <v>61</v>
      </c>
      <c r="C4" s="64" t="s">
        <v>16</v>
      </c>
      <c r="D4" s="65">
        <v>33165</v>
      </c>
      <c r="E4" s="99">
        <v>12.8</v>
      </c>
      <c r="F4" s="66">
        <v>13.1</v>
      </c>
      <c r="G4" s="66">
        <v>11.4</v>
      </c>
      <c r="H4" s="66">
        <v>0</v>
      </c>
      <c r="I4" s="66">
        <v>13.9</v>
      </c>
      <c r="J4" s="66">
        <v>11.5</v>
      </c>
      <c r="K4" s="67">
        <f aca="true" t="shared" si="0" ref="K4:K9">SUM(LARGE(E4:J4,1),LARGE(E4:J4,2),LARGE(E4:J4,3),LARGE(E4:J4,4),LARGE(E4:J4,5))</f>
        <v>62.699999999999996</v>
      </c>
    </row>
    <row r="5" spans="1:11" ht="24" customHeight="1">
      <c r="A5" s="63">
        <v>2</v>
      </c>
      <c r="B5" s="74" t="s">
        <v>62</v>
      </c>
      <c r="C5" s="33" t="s">
        <v>107</v>
      </c>
      <c r="D5" s="34">
        <v>33082</v>
      </c>
      <c r="E5" s="35">
        <v>11.8</v>
      </c>
      <c r="F5" s="98">
        <v>14.2</v>
      </c>
      <c r="G5" s="35">
        <v>10.1</v>
      </c>
      <c r="H5" s="35">
        <v>13.8</v>
      </c>
      <c r="I5" s="35">
        <v>12.3</v>
      </c>
      <c r="J5" s="35">
        <v>7.2</v>
      </c>
      <c r="K5" s="68">
        <f t="shared" si="0"/>
        <v>62.199999999999996</v>
      </c>
    </row>
    <row r="6" spans="1:11" ht="24" customHeight="1">
      <c r="A6" s="63">
        <v>3</v>
      </c>
      <c r="B6" s="74" t="s">
        <v>59</v>
      </c>
      <c r="C6" s="33" t="s">
        <v>107</v>
      </c>
      <c r="D6" s="34">
        <v>33341</v>
      </c>
      <c r="E6" s="35">
        <v>12</v>
      </c>
      <c r="F6" s="35">
        <v>13.2</v>
      </c>
      <c r="G6" s="35">
        <v>10.7</v>
      </c>
      <c r="H6" s="35">
        <v>10.5</v>
      </c>
      <c r="I6" s="35">
        <v>12</v>
      </c>
      <c r="J6" s="35">
        <v>9.6</v>
      </c>
      <c r="K6" s="68">
        <f t="shared" si="0"/>
        <v>58.400000000000006</v>
      </c>
    </row>
    <row r="7" spans="1:11" ht="24" customHeight="1">
      <c r="A7" s="63">
        <v>4</v>
      </c>
      <c r="B7" s="74" t="s">
        <v>58</v>
      </c>
      <c r="C7" s="33" t="s">
        <v>107</v>
      </c>
      <c r="D7" s="34">
        <v>29437</v>
      </c>
      <c r="E7" s="35">
        <v>10.9</v>
      </c>
      <c r="F7" s="35">
        <v>13.4</v>
      </c>
      <c r="G7" s="35">
        <v>10.2</v>
      </c>
      <c r="H7" s="35">
        <v>10.6</v>
      </c>
      <c r="I7" s="35">
        <v>10</v>
      </c>
      <c r="J7" s="35">
        <v>12.4</v>
      </c>
      <c r="K7" s="68">
        <f t="shared" si="0"/>
        <v>57.5</v>
      </c>
    </row>
    <row r="8" spans="1:11" ht="24" customHeight="1">
      <c r="A8" s="63">
        <v>5</v>
      </c>
      <c r="B8" s="74" t="s">
        <v>57</v>
      </c>
      <c r="C8" s="33" t="s">
        <v>107</v>
      </c>
      <c r="D8" s="34">
        <v>33662</v>
      </c>
      <c r="E8" s="35">
        <v>12.4</v>
      </c>
      <c r="F8" s="35">
        <v>12.5</v>
      </c>
      <c r="G8" s="35">
        <v>10.6</v>
      </c>
      <c r="H8" s="35">
        <v>10.4</v>
      </c>
      <c r="I8" s="35">
        <v>10.8</v>
      </c>
      <c r="J8" s="35">
        <v>9.6</v>
      </c>
      <c r="K8" s="68">
        <f t="shared" si="0"/>
        <v>56.7</v>
      </c>
    </row>
    <row r="9" spans="1:11" ht="24" customHeight="1">
      <c r="A9" s="63">
        <v>6</v>
      </c>
      <c r="B9" s="74" t="s">
        <v>60</v>
      </c>
      <c r="C9" s="33" t="s">
        <v>82</v>
      </c>
      <c r="D9" s="34">
        <v>31934</v>
      </c>
      <c r="E9" s="35">
        <v>12.3</v>
      </c>
      <c r="F9" s="35">
        <v>12.4</v>
      </c>
      <c r="G9" s="35">
        <v>0</v>
      </c>
      <c r="H9" s="35">
        <v>0</v>
      </c>
      <c r="I9" s="35">
        <v>12.1</v>
      </c>
      <c r="J9" s="35">
        <v>0</v>
      </c>
      <c r="K9" s="68">
        <f t="shared" si="0"/>
        <v>36.800000000000004</v>
      </c>
    </row>
    <row r="11" ht="13.5" thickBot="1"/>
    <row r="12" spans="1:11" ht="45" customHeight="1" thickBot="1">
      <c r="A12" s="103" t="s">
        <v>158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5"/>
    </row>
    <row r="13" spans="1:11" ht="13.5" thickBot="1">
      <c r="A13" s="58"/>
      <c r="B13" s="59"/>
      <c r="C13" s="60"/>
      <c r="D13" s="60"/>
      <c r="E13" s="60"/>
      <c r="F13" s="60"/>
      <c r="G13" s="60"/>
      <c r="H13" s="60"/>
      <c r="I13" s="60"/>
      <c r="J13" s="60"/>
      <c r="K13" s="61"/>
    </row>
    <row r="14" spans="1:11" ht="24.75" customHeight="1" thickBot="1">
      <c r="A14" s="26" t="s">
        <v>71</v>
      </c>
      <c r="B14" s="19" t="s">
        <v>67</v>
      </c>
      <c r="C14" s="15" t="s">
        <v>68</v>
      </c>
      <c r="D14" s="15" t="s">
        <v>69</v>
      </c>
      <c r="E14" s="15" t="s">
        <v>72</v>
      </c>
      <c r="F14" s="15" t="s">
        <v>73</v>
      </c>
      <c r="G14" s="15" t="s">
        <v>129</v>
      </c>
      <c r="H14" s="15" t="s">
        <v>77</v>
      </c>
      <c r="I14" s="15" t="s">
        <v>74</v>
      </c>
      <c r="J14" s="15" t="s">
        <v>66</v>
      </c>
      <c r="K14" s="27" t="s">
        <v>70</v>
      </c>
    </row>
    <row r="15" spans="1:11" ht="24.75" customHeight="1">
      <c r="A15" s="55">
        <v>1</v>
      </c>
      <c r="B15" s="75" t="s">
        <v>63</v>
      </c>
      <c r="C15" s="33" t="s">
        <v>88</v>
      </c>
      <c r="D15" s="34">
        <v>34507</v>
      </c>
      <c r="E15" s="66">
        <v>13.2</v>
      </c>
      <c r="F15" s="66">
        <v>14.1</v>
      </c>
      <c r="G15" s="66">
        <v>12.7</v>
      </c>
      <c r="H15" s="66">
        <v>14</v>
      </c>
      <c r="I15" s="66">
        <v>0</v>
      </c>
      <c r="J15" s="66">
        <v>13.7</v>
      </c>
      <c r="K15" s="67">
        <f>SUM(LARGE(E15:J15,1),LARGE(E15:J15,2),LARGE(E15:J15,3),LARGE(E15:J15,4),LARGE(E15:J15,5))</f>
        <v>67.7</v>
      </c>
    </row>
    <row r="16" spans="1:11" ht="24" customHeight="1">
      <c r="A16" s="69"/>
      <c r="B16" s="37"/>
      <c r="C16" s="37"/>
      <c r="D16" s="37"/>
      <c r="E16" s="37"/>
      <c r="F16" s="37"/>
      <c r="G16" s="37"/>
      <c r="H16" s="37"/>
      <c r="I16" s="37"/>
      <c r="J16" s="37"/>
      <c r="K16" s="70"/>
    </row>
    <row r="17" spans="1:11" ht="24" customHeight="1">
      <c r="A17" s="69"/>
      <c r="B17" s="37"/>
      <c r="C17" s="37"/>
      <c r="D17" s="37"/>
      <c r="E17" s="37"/>
      <c r="F17" s="37"/>
      <c r="G17" s="37"/>
      <c r="H17" s="37"/>
      <c r="I17" s="37"/>
      <c r="J17" s="37"/>
      <c r="K17" s="70"/>
    </row>
    <row r="18" spans="1:11" ht="24" customHeight="1">
      <c r="A18" s="69"/>
      <c r="B18" s="37"/>
      <c r="C18" s="37"/>
      <c r="D18" s="37"/>
      <c r="E18" s="37"/>
      <c r="F18" s="37"/>
      <c r="G18" s="37"/>
      <c r="H18" s="37"/>
      <c r="I18" s="37"/>
      <c r="J18" s="37"/>
      <c r="K18" s="70"/>
    </row>
    <row r="19" spans="1:11" ht="24" customHeight="1" thickBot="1">
      <c r="A19" s="71"/>
      <c r="B19" s="57"/>
      <c r="C19" s="57"/>
      <c r="D19" s="57"/>
      <c r="E19" s="57"/>
      <c r="F19" s="57"/>
      <c r="G19" s="57"/>
      <c r="H19" s="57"/>
      <c r="I19" s="57"/>
      <c r="J19" s="57"/>
      <c r="K19" s="72"/>
    </row>
    <row r="21" ht="12.75">
      <c r="B21" s="22" t="s">
        <v>228</v>
      </c>
    </row>
  </sheetData>
  <mergeCells count="2">
    <mergeCell ref="A1:K1"/>
    <mergeCell ref="A12:K12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workbookViewId="0" topLeftCell="A1">
      <selection activeCell="I17" sqref="I17"/>
    </sheetView>
  </sheetViews>
  <sheetFormatPr defaultColWidth="9.140625" defaultRowHeight="12.75"/>
  <cols>
    <col min="1" max="1" width="5.28125" style="25" customWidth="1"/>
    <col min="2" max="2" width="17.8515625" style="1" customWidth="1"/>
    <col min="3" max="3" width="21.140625" style="1" customWidth="1"/>
    <col min="4" max="4" width="15.421875" style="1" customWidth="1"/>
    <col min="5" max="16384" width="9.140625" style="1" customWidth="1"/>
  </cols>
  <sheetData>
    <row r="1" spans="1:11" ht="44.25" customHeight="1">
      <c r="A1" s="100" t="s">
        <v>131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</row>
    <row r="2" spans="1:11" ht="12.75" customHeight="1" thickBot="1">
      <c r="A2" s="9"/>
      <c r="B2" s="4"/>
      <c r="C2" s="4"/>
      <c r="D2" s="4"/>
      <c r="E2" s="4"/>
      <c r="F2" s="4"/>
      <c r="G2" s="4"/>
      <c r="H2" s="4"/>
      <c r="I2" s="4"/>
      <c r="J2" s="4"/>
      <c r="K2" s="10"/>
    </row>
    <row r="3" spans="1:11" ht="20.25" customHeight="1" thickBot="1">
      <c r="A3" s="6" t="s">
        <v>71</v>
      </c>
      <c r="B3" s="7" t="s">
        <v>67</v>
      </c>
      <c r="C3" s="7" t="s">
        <v>68</v>
      </c>
      <c r="D3" s="7" t="s">
        <v>69</v>
      </c>
      <c r="E3" s="7" t="s">
        <v>72</v>
      </c>
      <c r="F3" s="7" t="s">
        <v>73</v>
      </c>
      <c r="G3" s="7" t="s">
        <v>66</v>
      </c>
      <c r="H3" s="7" t="s">
        <v>77</v>
      </c>
      <c r="I3" s="7" t="s">
        <v>74</v>
      </c>
      <c r="J3" s="7" t="s">
        <v>75</v>
      </c>
      <c r="K3" s="8" t="s">
        <v>70</v>
      </c>
    </row>
    <row r="4" spans="1:11" ht="21" customHeight="1">
      <c r="A4" s="51">
        <v>1</v>
      </c>
      <c r="B4" s="20" t="s">
        <v>50</v>
      </c>
      <c r="C4" s="16" t="s">
        <v>154</v>
      </c>
      <c r="D4" s="17">
        <v>32562</v>
      </c>
      <c r="E4" s="5">
        <v>13.8</v>
      </c>
      <c r="F4" s="5">
        <v>13.7</v>
      </c>
      <c r="G4" s="5">
        <v>0</v>
      </c>
      <c r="H4" s="5">
        <v>13</v>
      </c>
      <c r="I4" s="5">
        <v>11.4</v>
      </c>
      <c r="J4" s="5">
        <v>12.8</v>
      </c>
      <c r="K4" s="12">
        <f aca="true" t="shared" si="0" ref="K4:K10">SUM(LARGE(E4:J4,1),LARGE(E4:J4,2),LARGE(E4:J4,3),LARGE(E4:J4,4))</f>
        <v>53.3</v>
      </c>
    </row>
    <row r="5" spans="1:11" ht="21" customHeight="1">
      <c r="A5" s="52">
        <v>2</v>
      </c>
      <c r="B5" s="21" t="s">
        <v>145</v>
      </c>
      <c r="C5" s="24" t="s">
        <v>146</v>
      </c>
      <c r="D5" s="23">
        <v>33821</v>
      </c>
      <c r="E5" s="3">
        <v>12.2</v>
      </c>
      <c r="F5" s="3">
        <v>13.6</v>
      </c>
      <c r="G5" s="3">
        <v>11.5</v>
      </c>
      <c r="H5" s="3">
        <v>0</v>
      </c>
      <c r="I5" s="3">
        <v>11.5</v>
      </c>
      <c r="J5" s="3">
        <v>12.3</v>
      </c>
      <c r="K5" s="12">
        <f t="shared" si="0"/>
        <v>49.599999999999994</v>
      </c>
    </row>
    <row r="6" spans="1:11" ht="21" customHeight="1">
      <c r="A6" s="52">
        <v>3</v>
      </c>
      <c r="B6" s="20" t="s">
        <v>48</v>
      </c>
      <c r="C6" s="16" t="s">
        <v>15</v>
      </c>
      <c r="D6" s="17">
        <v>34067</v>
      </c>
      <c r="E6" s="3">
        <v>12.5</v>
      </c>
      <c r="F6" s="3">
        <v>13.4</v>
      </c>
      <c r="G6" s="3">
        <v>0</v>
      </c>
      <c r="H6" s="3">
        <v>0</v>
      </c>
      <c r="I6" s="3">
        <v>11</v>
      </c>
      <c r="J6" s="3">
        <v>12.5</v>
      </c>
      <c r="K6" s="12">
        <f t="shared" si="0"/>
        <v>49.4</v>
      </c>
    </row>
    <row r="7" spans="1:11" ht="21" customHeight="1">
      <c r="A7" s="52">
        <v>4</v>
      </c>
      <c r="B7" s="20" t="s">
        <v>54</v>
      </c>
      <c r="C7" s="16" t="s">
        <v>16</v>
      </c>
      <c r="D7" s="17">
        <v>34268</v>
      </c>
      <c r="E7" s="3">
        <v>11.1</v>
      </c>
      <c r="F7" s="3">
        <v>13</v>
      </c>
      <c r="G7" s="3">
        <v>0</v>
      </c>
      <c r="H7" s="3">
        <v>12.1</v>
      </c>
      <c r="I7" s="3">
        <v>11.7</v>
      </c>
      <c r="J7" s="3">
        <v>12</v>
      </c>
      <c r="K7" s="12">
        <f t="shared" si="0"/>
        <v>48.8</v>
      </c>
    </row>
    <row r="8" spans="1:11" ht="21" customHeight="1">
      <c r="A8" s="52">
        <v>5</v>
      </c>
      <c r="B8" s="20" t="s">
        <v>47</v>
      </c>
      <c r="C8" s="16" t="s">
        <v>15</v>
      </c>
      <c r="D8" s="17">
        <v>33607</v>
      </c>
      <c r="E8" s="3">
        <v>11.7</v>
      </c>
      <c r="F8" s="3">
        <v>12.6</v>
      </c>
      <c r="G8" s="3">
        <v>0</v>
      </c>
      <c r="H8" s="3">
        <v>0</v>
      </c>
      <c r="I8" s="3">
        <v>12.4</v>
      </c>
      <c r="J8" s="3">
        <v>12</v>
      </c>
      <c r="K8" s="12">
        <f t="shared" si="0"/>
        <v>48.7</v>
      </c>
    </row>
    <row r="9" spans="1:11" ht="21" customHeight="1">
      <c r="A9" s="52">
        <v>6</v>
      </c>
      <c r="B9" s="20" t="s">
        <v>55</v>
      </c>
      <c r="C9" s="16" t="s">
        <v>15</v>
      </c>
      <c r="D9" s="17">
        <v>33436</v>
      </c>
      <c r="E9" s="3">
        <v>11.4</v>
      </c>
      <c r="F9" s="3">
        <v>13.4</v>
      </c>
      <c r="G9" s="3">
        <v>0</v>
      </c>
      <c r="H9" s="3">
        <v>0</v>
      </c>
      <c r="I9" s="3">
        <v>11.5</v>
      </c>
      <c r="J9" s="3">
        <v>11.9</v>
      </c>
      <c r="K9" s="12">
        <f t="shared" si="0"/>
        <v>48.199999999999996</v>
      </c>
    </row>
    <row r="10" spans="1:11" ht="21" customHeight="1">
      <c r="A10" s="52">
        <v>7</v>
      </c>
      <c r="B10" s="20" t="s">
        <v>52</v>
      </c>
      <c r="C10" s="16" t="s">
        <v>107</v>
      </c>
      <c r="D10" s="17">
        <v>34197</v>
      </c>
      <c r="E10" s="3">
        <v>11.9</v>
      </c>
      <c r="F10" s="3">
        <v>12.6</v>
      </c>
      <c r="G10" s="3">
        <v>0</v>
      </c>
      <c r="H10" s="3">
        <v>12</v>
      </c>
      <c r="I10" s="3">
        <v>11.3</v>
      </c>
      <c r="J10" s="3">
        <v>11.4</v>
      </c>
      <c r="K10" s="14">
        <f t="shared" si="0"/>
        <v>47.9</v>
      </c>
    </row>
    <row r="12" ht="12.75">
      <c r="B12" s="1" t="s">
        <v>229</v>
      </c>
    </row>
  </sheetData>
  <mergeCells count="1">
    <mergeCell ref="A1:K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B15" sqref="B15"/>
    </sheetView>
  </sheetViews>
  <sheetFormatPr defaultColWidth="9.140625" defaultRowHeight="12.75"/>
  <cols>
    <col min="1" max="1" width="5.28125" style="25" customWidth="1"/>
    <col min="2" max="2" width="17.8515625" style="22" customWidth="1"/>
    <col min="3" max="3" width="37.28125" style="25" customWidth="1"/>
    <col min="4" max="4" width="15.421875" style="25" customWidth="1"/>
    <col min="5" max="8" width="9.28125" style="1" bestFit="1" customWidth="1"/>
    <col min="9" max="9" width="7.7109375" style="1" customWidth="1"/>
    <col min="10" max="10" width="9.28125" style="1" bestFit="1" customWidth="1"/>
    <col min="11" max="11" width="10.421875" style="1" bestFit="1" customWidth="1"/>
    <col min="12" max="16384" width="9.140625" style="1" customWidth="1"/>
  </cols>
  <sheetData>
    <row r="1" spans="1:11" ht="44.25" customHeight="1">
      <c r="A1" s="100" t="s">
        <v>132</v>
      </c>
      <c r="B1" s="106"/>
      <c r="C1" s="106"/>
      <c r="D1" s="106"/>
      <c r="E1" s="106"/>
      <c r="F1" s="106"/>
      <c r="G1" s="106"/>
      <c r="H1" s="106"/>
      <c r="I1" s="106"/>
      <c r="J1" s="106"/>
      <c r="K1" s="107"/>
    </row>
    <row r="2" spans="1:11" ht="12.75" customHeight="1" thickBot="1">
      <c r="A2" s="9"/>
      <c r="B2" s="18"/>
      <c r="C2" s="4"/>
      <c r="D2" s="4"/>
      <c r="E2" s="4"/>
      <c r="F2" s="4"/>
      <c r="G2" s="4"/>
      <c r="H2" s="4"/>
      <c r="I2" s="4"/>
      <c r="J2" s="4"/>
      <c r="K2" s="10"/>
    </row>
    <row r="3" spans="1:11" ht="20.25" customHeight="1" thickBot="1">
      <c r="A3" s="6" t="s">
        <v>71</v>
      </c>
      <c r="B3" s="7" t="s">
        <v>67</v>
      </c>
      <c r="C3" s="7" t="s">
        <v>68</v>
      </c>
      <c r="D3" s="7" t="s">
        <v>69</v>
      </c>
      <c r="E3" s="7" t="s">
        <v>72</v>
      </c>
      <c r="F3" s="7" t="s">
        <v>73</v>
      </c>
      <c r="G3" s="7" t="s">
        <v>77</v>
      </c>
      <c r="H3" s="7" t="s">
        <v>66</v>
      </c>
      <c r="I3" s="7" t="s">
        <v>74</v>
      </c>
      <c r="J3" s="7" t="s">
        <v>75</v>
      </c>
      <c r="K3" s="8" t="s">
        <v>70</v>
      </c>
    </row>
    <row r="4" spans="1:11" ht="21" customHeight="1">
      <c r="A4" s="76">
        <v>1</v>
      </c>
      <c r="B4" s="77" t="s">
        <v>49</v>
      </c>
      <c r="C4" s="64" t="s">
        <v>88</v>
      </c>
      <c r="D4" s="65">
        <v>34783</v>
      </c>
      <c r="E4" s="66">
        <v>13.1</v>
      </c>
      <c r="F4" s="66">
        <v>13.4</v>
      </c>
      <c r="G4" s="66">
        <v>13.7</v>
      </c>
      <c r="H4" s="66">
        <v>13.3</v>
      </c>
      <c r="I4" s="66">
        <v>13.3</v>
      </c>
      <c r="J4" s="66">
        <v>0</v>
      </c>
      <c r="K4" s="67">
        <f>SUM(LARGE(E4:J4,1),LARGE(E4:J4,2),LARGE(E4:J4,3),LARGE(E4:J4,4))</f>
        <v>53.7</v>
      </c>
    </row>
    <row r="5" spans="1:11" ht="21" customHeight="1">
      <c r="A5" s="55">
        <v>2</v>
      </c>
      <c r="B5" s="41" t="s">
        <v>155</v>
      </c>
      <c r="C5" s="37" t="s">
        <v>152</v>
      </c>
      <c r="D5" s="38">
        <v>35464</v>
      </c>
      <c r="E5" s="35">
        <v>13.2</v>
      </c>
      <c r="F5" s="35">
        <v>13.3</v>
      </c>
      <c r="G5" s="35">
        <v>12.5</v>
      </c>
      <c r="H5" s="53">
        <v>0</v>
      </c>
      <c r="I5" s="35">
        <v>13</v>
      </c>
      <c r="J5" s="35">
        <v>12.9</v>
      </c>
      <c r="K5" s="54">
        <f>SUM(LARGE(E5:J5,1),LARGE(E5:J5,2),LARGE(E5:J5,3),LARGE(E5:J5,4))</f>
        <v>52.4</v>
      </c>
    </row>
    <row r="6" spans="1:11" ht="21" customHeight="1">
      <c r="A6" s="55">
        <v>3</v>
      </c>
      <c r="B6" s="40" t="s">
        <v>51</v>
      </c>
      <c r="C6" s="33" t="s">
        <v>88</v>
      </c>
      <c r="D6" s="34">
        <v>34626</v>
      </c>
      <c r="E6" s="35">
        <v>12.1</v>
      </c>
      <c r="F6" s="35">
        <v>13.2</v>
      </c>
      <c r="G6" s="35">
        <v>13.2</v>
      </c>
      <c r="H6" s="53">
        <v>13</v>
      </c>
      <c r="I6" s="35">
        <v>12.8</v>
      </c>
      <c r="J6" s="35">
        <v>0</v>
      </c>
      <c r="K6" s="54">
        <f>SUM(LARGE(E6:J6,1),LARGE(E6:J6,2),LARGE(E6:J6,3),LARGE(E6:J6,4))</f>
        <v>52.2</v>
      </c>
    </row>
    <row r="7" spans="1:11" ht="21" customHeight="1">
      <c r="A7" s="55">
        <v>4</v>
      </c>
      <c r="B7" s="40" t="s">
        <v>46</v>
      </c>
      <c r="C7" s="33" t="s">
        <v>88</v>
      </c>
      <c r="D7" s="34">
        <v>34612</v>
      </c>
      <c r="E7" s="35">
        <v>0</v>
      </c>
      <c r="F7" s="35">
        <v>13.5</v>
      </c>
      <c r="G7" s="35">
        <v>13.4</v>
      </c>
      <c r="H7" s="53">
        <v>12.5</v>
      </c>
      <c r="I7" s="35">
        <v>11.9</v>
      </c>
      <c r="J7" s="35">
        <v>0</v>
      </c>
      <c r="K7" s="54">
        <f>SUM(LARGE(E7:J7,1),LARGE(E7:J7,2),LARGE(E7:J7,3),LARGE(E7:J7,4))</f>
        <v>51.3</v>
      </c>
    </row>
    <row r="8" spans="1:11" ht="21" customHeight="1">
      <c r="A8" s="55">
        <v>5</v>
      </c>
      <c r="B8" s="40" t="s">
        <v>53</v>
      </c>
      <c r="C8" s="33" t="s">
        <v>56</v>
      </c>
      <c r="D8" s="34">
        <v>36260</v>
      </c>
      <c r="E8" s="35">
        <v>11</v>
      </c>
      <c r="F8" s="35">
        <v>12.6</v>
      </c>
      <c r="G8" s="35">
        <v>12.3</v>
      </c>
      <c r="H8" s="53">
        <v>0</v>
      </c>
      <c r="I8" s="35">
        <v>11.9</v>
      </c>
      <c r="J8" s="35">
        <v>0</v>
      </c>
      <c r="K8" s="54">
        <f>SUM(LARGE(E8:J8,1),LARGE(E8:J8,2),LARGE(E8:J8,3),LARGE(E8:J8,4))</f>
        <v>47.8</v>
      </c>
    </row>
    <row r="10" ht="12.75">
      <c r="B10" s="22" t="s">
        <v>71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pane ySplit="3" topLeftCell="BM16" activePane="bottomLeft" state="frozen"/>
      <selection pane="topLeft" activeCell="A1" sqref="A1"/>
      <selection pane="bottomLeft" activeCell="G26" sqref="G26"/>
    </sheetView>
  </sheetViews>
  <sheetFormatPr defaultColWidth="9.140625" defaultRowHeight="12.75"/>
  <cols>
    <col min="1" max="1" width="4.140625" style="0" customWidth="1"/>
    <col min="2" max="2" width="16.7109375" style="79" customWidth="1"/>
    <col min="3" max="3" width="28.8515625" style="0" customWidth="1"/>
    <col min="4" max="4" width="15.7109375" style="0" customWidth="1"/>
    <col min="5" max="5" width="8.7109375" style="0" customWidth="1"/>
    <col min="6" max="6" width="8.421875" style="0" customWidth="1"/>
    <col min="7" max="7" width="8.140625" style="0" customWidth="1"/>
    <col min="8" max="8" width="7.8515625" style="0" customWidth="1"/>
    <col min="9" max="9" width="9.421875" style="0" customWidth="1"/>
    <col min="10" max="10" width="12.421875" style="0" customWidth="1"/>
    <col min="11" max="11" width="6.421875" style="0" customWidth="1"/>
    <col min="12" max="16384" width="16.7109375" style="0" customWidth="1"/>
  </cols>
  <sheetData>
    <row r="1" spans="1:12" ht="39" customHeight="1" thickBot="1">
      <c r="A1" s="108" t="s">
        <v>39</v>
      </c>
      <c r="B1" s="109"/>
      <c r="C1" s="109"/>
      <c r="D1" s="109"/>
      <c r="E1" s="109"/>
      <c r="F1" s="109"/>
      <c r="G1" s="109"/>
      <c r="H1" s="109"/>
      <c r="I1" s="109"/>
      <c r="J1" s="110"/>
      <c r="K1" s="80"/>
      <c r="L1" s="81"/>
    </row>
    <row r="2" spans="1:12" ht="12.75" customHeight="1" thickBot="1">
      <c r="A2" s="4"/>
      <c r="B2" s="18"/>
      <c r="C2" s="4"/>
      <c r="D2" s="4"/>
      <c r="E2" s="4"/>
      <c r="F2" s="4"/>
      <c r="G2" s="4"/>
      <c r="H2" s="4"/>
      <c r="I2" s="4"/>
      <c r="J2" s="4"/>
      <c r="K2" s="60"/>
      <c r="L2" s="81"/>
    </row>
    <row r="3" spans="1:12" ht="14.25">
      <c r="A3" s="76" t="s">
        <v>71</v>
      </c>
      <c r="B3" s="82" t="s">
        <v>67</v>
      </c>
      <c r="C3" s="82" t="s">
        <v>68</v>
      </c>
      <c r="D3" s="82" t="s">
        <v>69</v>
      </c>
      <c r="E3" s="82" t="s">
        <v>72</v>
      </c>
      <c r="F3" s="82" t="s">
        <v>73</v>
      </c>
      <c r="G3" s="82" t="s">
        <v>77</v>
      </c>
      <c r="H3" s="82" t="s">
        <v>74</v>
      </c>
      <c r="I3" s="82" t="s">
        <v>75</v>
      </c>
      <c r="J3" s="83" t="s">
        <v>70</v>
      </c>
      <c r="K3" s="60"/>
      <c r="L3" s="81"/>
    </row>
    <row r="4" spans="1:12" ht="24" customHeight="1">
      <c r="A4" s="55">
        <v>1</v>
      </c>
      <c r="B4" s="41" t="s">
        <v>38</v>
      </c>
      <c r="C4" s="37" t="s">
        <v>143</v>
      </c>
      <c r="D4" s="56">
        <v>34101</v>
      </c>
      <c r="E4" s="35">
        <v>12.8</v>
      </c>
      <c r="F4" s="35">
        <v>11.7</v>
      </c>
      <c r="G4" s="35">
        <v>12.9</v>
      </c>
      <c r="H4" s="35">
        <v>10.2</v>
      </c>
      <c r="I4" s="35">
        <v>12.5</v>
      </c>
      <c r="J4" s="68">
        <f aca="true" t="shared" si="0" ref="J4:J20">SUM(LARGE(E4:I4,1),LARGE(E4:I4,2),LARGE(E4:I4,3),LARGE(E4:I4,4))</f>
        <v>49.900000000000006</v>
      </c>
      <c r="K4" s="60"/>
      <c r="L4" s="81"/>
    </row>
    <row r="5" spans="1:12" ht="24" customHeight="1">
      <c r="A5" s="55">
        <v>2</v>
      </c>
      <c r="B5" s="40" t="s">
        <v>31</v>
      </c>
      <c r="C5" s="33" t="s">
        <v>88</v>
      </c>
      <c r="D5" s="34">
        <v>34403</v>
      </c>
      <c r="E5" s="35">
        <v>12.7</v>
      </c>
      <c r="F5" s="35">
        <v>12.1</v>
      </c>
      <c r="G5" s="35">
        <v>12</v>
      </c>
      <c r="H5" s="35">
        <v>10.7</v>
      </c>
      <c r="I5" s="35">
        <v>12.4</v>
      </c>
      <c r="J5" s="68">
        <f t="shared" si="0"/>
        <v>49.2</v>
      </c>
      <c r="K5" s="60"/>
      <c r="L5" s="81"/>
    </row>
    <row r="6" spans="1:12" ht="24" customHeight="1">
      <c r="A6" s="55">
        <v>3</v>
      </c>
      <c r="B6" s="40" t="s">
        <v>34</v>
      </c>
      <c r="C6" s="33" t="s">
        <v>88</v>
      </c>
      <c r="D6" s="34">
        <v>34191</v>
      </c>
      <c r="E6" s="35">
        <v>12.8</v>
      </c>
      <c r="F6" s="35">
        <v>11.7</v>
      </c>
      <c r="G6" s="35">
        <v>11</v>
      </c>
      <c r="H6" s="35">
        <v>11.5</v>
      </c>
      <c r="I6" s="35">
        <v>12.6</v>
      </c>
      <c r="J6" s="68">
        <f t="shared" si="0"/>
        <v>48.599999999999994</v>
      </c>
      <c r="K6" s="60"/>
      <c r="L6" s="81"/>
    </row>
    <row r="7" spans="1:12" ht="24" customHeight="1">
      <c r="A7" s="55">
        <v>4</v>
      </c>
      <c r="B7" s="40" t="s">
        <v>25</v>
      </c>
      <c r="C7" s="33" t="s">
        <v>88</v>
      </c>
      <c r="D7" s="34">
        <v>34603</v>
      </c>
      <c r="E7" s="35">
        <v>12</v>
      </c>
      <c r="F7" s="35">
        <v>11.9</v>
      </c>
      <c r="G7" s="35">
        <v>11.4</v>
      </c>
      <c r="H7" s="35">
        <v>12</v>
      </c>
      <c r="I7" s="35">
        <v>12.5</v>
      </c>
      <c r="J7" s="68">
        <f t="shared" si="0"/>
        <v>48.4</v>
      </c>
      <c r="K7" s="60"/>
      <c r="L7" s="81"/>
    </row>
    <row r="8" spans="1:11" ht="24" customHeight="1">
      <c r="A8" s="55">
        <v>5</v>
      </c>
      <c r="B8" s="40" t="s">
        <v>24</v>
      </c>
      <c r="C8" s="33" t="s">
        <v>88</v>
      </c>
      <c r="D8" s="34">
        <v>34635</v>
      </c>
      <c r="E8" s="35">
        <v>12.7</v>
      </c>
      <c r="F8" s="35">
        <v>12</v>
      </c>
      <c r="G8" s="35">
        <v>10.8</v>
      </c>
      <c r="H8" s="35">
        <v>10.2</v>
      </c>
      <c r="I8" s="35">
        <v>12.4</v>
      </c>
      <c r="J8" s="68">
        <f t="shared" si="0"/>
        <v>47.900000000000006</v>
      </c>
      <c r="K8" s="60"/>
    </row>
    <row r="9" spans="1:12" ht="24" customHeight="1">
      <c r="A9" s="55">
        <v>6</v>
      </c>
      <c r="B9" s="40" t="s">
        <v>35</v>
      </c>
      <c r="C9" s="33" t="s">
        <v>88</v>
      </c>
      <c r="D9" s="34">
        <v>34110</v>
      </c>
      <c r="E9" s="35">
        <v>12.3</v>
      </c>
      <c r="F9" s="35">
        <v>11.6</v>
      </c>
      <c r="G9" s="35">
        <v>11.3</v>
      </c>
      <c r="H9" s="35">
        <v>10.7</v>
      </c>
      <c r="I9" s="35">
        <v>12.6</v>
      </c>
      <c r="J9" s="68">
        <f t="shared" si="0"/>
        <v>47.8</v>
      </c>
      <c r="K9" s="60"/>
      <c r="L9" s="81"/>
    </row>
    <row r="10" spans="1:12" ht="24" customHeight="1">
      <c r="A10" s="55">
        <v>7</v>
      </c>
      <c r="B10" s="40" t="s">
        <v>30</v>
      </c>
      <c r="C10" s="33" t="s">
        <v>196</v>
      </c>
      <c r="D10" s="34">
        <v>34425</v>
      </c>
      <c r="E10" s="35">
        <v>12.1</v>
      </c>
      <c r="F10" s="35">
        <v>11.9</v>
      </c>
      <c r="G10" s="35">
        <v>11.4</v>
      </c>
      <c r="H10" s="35">
        <v>11.1</v>
      </c>
      <c r="I10" s="35">
        <v>12.4</v>
      </c>
      <c r="J10" s="68">
        <f t="shared" si="0"/>
        <v>47.8</v>
      </c>
      <c r="K10" s="60"/>
      <c r="L10" s="81"/>
    </row>
    <row r="11" spans="1:12" ht="24" customHeight="1">
      <c r="A11" s="55">
        <v>8</v>
      </c>
      <c r="B11" s="40" t="s">
        <v>33</v>
      </c>
      <c r="C11" s="33" t="s">
        <v>94</v>
      </c>
      <c r="D11" s="34">
        <v>34298</v>
      </c>
      <c r="E11" s="35">
        <v>12.1</v>
      </c>
      <c r="F11" s="35">
        <v>11.2</v>
      </c>
      <c r="G11" s="35">
        <v>11.6</v>
      </c>
      <c r="H11" s="35">
        <v>10.8</v>
      </c>
      <c r="I11" s="35">
        <v>12.7</v>
      </c>
      <c r="J11" s="68">
        <f t="shared" si="0"/>
        <v>47.599999999999994</v>
      </c>
      <c r="K11" s="60"/>
      <c r="L11" s="81"/>
    </row>
    <row r="12" spans="1:12" ht="24" customHeight="1">
      <c r="A12" s="55">
        <v>9</v>
      </c>
      <c r="B12" s="40" t="s">
        <v>26</v>
      </c>
      <c r="C12" s="33" t="s">
        <v>114</v>
      </c>
      <c r="D12" s="34">
        <v>34545</v>
      </c>
      <c r="E12" s="35">
        <v>12.5</v>
      </c>
      <c r="F12" s="35">
        <v>11.3</v>
      </c>
      <c r="G12" s="35">
        <v>10.5</v>
      </c>
      <c r="H12" s="35">
        <v>11.2</v>
      </c>
      <c r="I12" s="35">
        <v>12.4</v>
      </c>
      <c r="J12" s="68">
        <f t="shared" si="0"/>
        <v>47.400000000000006</v>
      </c>
      <c r="K12" s="60"/>
      <c r="L12" s="81"/>
    </row>
    <row r="13" spans="1:12" ht="24" customHeight="1">
      <c r="A13" s="55">
        <v>10</v>
      </c>
      <c r="B13" s="40" t="s">
        <v>23</v>
      </c>
      <c r="C13" s="33" t="s">
        <v>16</v>
      </c>
      <c r="D13" s="34">
        <v>34685</v>
      </c>
      <c r="E13" s="35">
        <v>12.2</v>
      </c>
      <c r="F13" s="35">
        <v>11.4</v>
      </c>
      <c r="G13" s="35">
        <v>11</v>
      </c>
      <c r="H13" s="35">
        <v>10.7</v>
      </c>
      <c r="I13" s="35">
        <v>12.5</v>
      </c>
      <c r="J13" s="68">
        <f t="shared" si="0"/>
        <v>47.1</v>
      </c>
      <c r="K13" s="60"/>
      <c r="L13" s="81"/>
    </row>
    <row r="14" spans="1:12" ht="24" customHeight="1">
      <c r="A14" s="55">
        <v>11</v>
      </c>
      <c r="B14" s="41" t="s">
        <v>36</v>
      </c>
      <c r="C14" s="37" t="s">
        <v>143</v>
      </c>
      <c r="D14" s="56">
        <v>34189</v>
      </c>
      <c r="E14" s="35">
        <v>12.3</v>
      </c>
      <c r="F14" s="35">
        <v>11</v>
      </c>
      <c r="G14" s="35">
        <v>10.4</v>
      </c>
      <c r="H14" s="35">
        <v>10</v>
      </c>
      <c r="I14" s="35">
        <v>11.9</v>
      </c>
      <c r="J14" s="68">
        <f t="shared" si="0"/>
        <v>45.6</v>
      </c>
      <c r="K14" s="60"/>
      <c r="L14" s="81"/>
    </row>
    <row r="15" spans="1:12" ht="24" customHeight="1">
      <c r="A15" s="55">
        <v>12</v>
      </c>
      <c r="B15" s="41" t="s">
        <v>227</v>
      </c>
      <c r="C15" s="37" t="s">
        <v>114</v>
      </c>
      <c r="D15" s="56">
        <v>34570</v>
      </c>
      <c r="E15" s="35">
        <v>11.8</v>
      </c>
      <c r="F15" s="35">
        <v>11.1</v>
      </c>
      <c r="G15" s="35">
        <v>10.4</v>
      </c>
      <c r="H15" s="35">
        <v>10.4</v>
      </c>
      <c r="I15" s="35">
        <v>12.3</v>
      </c>
      <c r="J15" s="68">
        <f t="shared" si="0"/>
        <v>45.6</v>
      </c>
      <c r="K15" s="60"/>
      <c r="L15" s="81"/>
    </row>
    <row r="16" spans="1:12" ht="24" customHeight="1">
      <c r="A16" s="55">
        <v>13</v>
      </c>
      <c r="B16" s="40" t="s">
        <v>32</v>
      </c>
      <c r="C16" s="33" t="s">
        <v>114</v>
      </c>
      <c r="D16" s="34">
        <v>34385</v>
      </c>
      <c r="E16" s="35">
        <v>10.4</v>
      </c>
      <c r="F16" s="35">
        <v>11.7</v>
      </c>
      <c r="G16" s="35">
        <v>11.1</v>
      </c>
      <c r="H16" s="35">
        <v>10.4</v>
      </c>
      <c r="I16" s="35">
        <v>12.3</v>
      </c>
      <c r="J16" s="68">
        <f t="shared" si="0"/>
        <v>45.5</v>
      </c>
      <c r="K16" s="60"/>
      <c r="L16" s="81"/>
    </row>
    <row r="17" spans="1:12" ht="24" customHeight="1">
      <c r="A17" s="55">
        <v>14</v>
      </c>
      <c r="B17" s="40" t="s">
        <v>28</v>
      </c>
      <c r="C17" s="33" t="s">
        <v>88</v>
      </c>
      <c r="D17" s="34">
        <v>34459</v>
      </c>
      <c r="E17" s="35">
        <v>11.5</v>
      </c>
      <c r="F17" s="35">
        <v>11.5</v>
      </c>
      <c r="G17" s="35">
        <v>10.5</v>
      </c>
      <c r="H17" s="35">
        <v>10.2</v>
      </c>
      <c r="I17" s="35">
        <v>11.9</v>
      </c>
      <c r="J17" s="68">
        <f t="shared" si="0"/>
        <v>45.4</v>
      </c>
      <c r="K17" s="60"/>
      <c r="L17" s="81"/>
    </row>
    <row r="18" spans="1:12" ht="24" customHeight="1">
      <c r="A18" s="55">
        <v>15</v>
      </c>
      <c r="B18" s="40" t="s">
        <v>29</v>
      </c>
      <c r="C18" s="33" t="s">
        <v>107</v>
      </c>
      <c r="D18" s="34">
        <v>34458</v>
      </c>
      <c r="E18" s="35">
        <v>12.1</v>
      </c>
      <c r="F18" s="35">
        <v>11.2</v>
      </c>
      <c r="G18" s="35">
        <v>10.5</v>
      </c>
      <c r="H18" s="35">
        <v>9.1</v>
      </c>
      <c r="I18" s="35">
        <v>11.3</v>
      </c>
      <c r="J18" s="68">
        <f t="shared" si="0"/>
        <v>45.099999999999994</v>
      </c>
      <c r="K18" s="60"/>
      <c r="L18" s="81"/>
    </row>
    <row r="19" spans="1:12" ht="24" customHeight="1">
      <c r="A19" s="55">
        <v>16</v>
      </c>
      <c r="B19" s="41" t="s">
        <v>37</v>
      </c>
      <c r="C19" s="37" t="s">
        <v>143</v>
      </c>
      <c r="D19" s="56">
        <v>34601</v>
      </c>
      <c r="E19" s="35">
        <v>11.7</v>
      </c>
      <c r="F19" s="35">
        <v>10.5</v>
      </c>
      <c r="G19" s="35">
        <v>10.8</v>
      </c>
      <c r="H19" s="35">
        <v>10</v>
      </c>
      <c r="I19" s="35">
        <v>12.1</v>
      </c>
      <c r="J19" s="68">
        <f t="shared" si="0"/>
        <v>45.099999999999994</v>
      </c>
      <c r="K19" s="60"/>
      <c r="L19" s="81"/>
    </row>
    <row r="20" spans="1:12" ht="24" customHeight="1">
      <c r="A20" s="55">
        <v>17</v>
      </c>
      <c r="B20" s="40" t="s">
        <v>27</v>
      </c>
      <c r="C20" s="33" t="s">
        <v>108</v>
      </c>
      <c r="D20" s="34">
        <v>34502</v>
      </c>
      <c r="E20" s="35">
        <v>0</v>
      </c>
      <c r="F20" s="35">
        <v>10.6</v>
      </c>
      <c r="G20" s="35">
        <v>11.2</v>
      </c>
      <c r="H20" s="35">
        <v>10.8</v>
      </c>
      <c r="I20" s="35">
        <v>12.4</v>
      </c>
      <c r="J20" s="68">
        <f t="shared" si="0"/>
        <v>45.00000000000001</v>
      </c>
      <c r="K20" s="60"/>
      <c r="L20" s="81"/>
    </row>
  </sheetData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pane ySplit="3" topLeftCell="BM31" activePane="bottomLeft" state="frozen"/>
      <selection pane="topLeft" activeCell="A1" sqref="A1"/>
      <selection pane="bottomLeft" activeCell="E45" sqref="E45"/>
    </sheetView>
  </sheetViews>
  <sheetFormatPr defaultColWidth="9.140625" defaultRowHeight="12.75"/>
  <cols>
    <col min="1" max="1" width="5.28125" style="1" customWidth="1"/>
    <col min="2" max="2" width="23.28125" style="22" customWidth="1"/>
    <col min="3" max="3" width="32.421875" style="25" customWidth="1"/>
    <col min="4" max="4" width="15.421875" style="25" customWidth="1"/>
    <col min="5" max="9" width="9.28125" style="1" bestFit="1" customWidth="1"/>
    <col min="10" max="10" width="10.421875" style="1" bestFit="1" customWidth="1"/>
    <col min="11" max="16384" width="9.140625" style="1" customWidth="1"/>
  </cols>
  <sheetData>
    <row r="1" spans="1:10" ht="44.25" customHeight="1">
      <c r="A1" s="100" t="s">
        <v>159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10" ht="12.75" customHeight="1" thickBot="1">
      <c r="A2" s="9"/>
      <c r="B2" s="18"/>
      <c r="C2" s="4"/>
      <c r="D2" s="4"/>
      <c r="E2" s="4"/>
      <c r="F2" s="4"/>
      <c r="G2" s="4"/>
      <c r="H2" s="4"/>
      <c r="I2" s="4"/>
      <c r="J2" s="10"/>
    </row>
    <row r="3" spans="1:10" ht="20.25" customHeight="1" thickBot="1">
      <c r="A3" s="26" t="s">
        <v>71</v>
      </c>
      <c r="B3" s="15" t="s">
        <v>67</v>
      </c>
      <c r="C3" s="15" t="s">
        <v>68</v>
      </c>
      <c r="D3" s="15" t="s">
        <v>69</v>
      </c>
      <c r="E3" s="15" t="s">
        <v>72</v>
      </c>
      <c r="F3" s="15" t="s">
        <v>73</v>
      </c>
      <c r="G3" s="15" t="s">
        <v>77</v>
      </c>
      <c r="H3" s="15" t="s">
        <v>74</v>
      </c>
      <c r="I3" s="15" t="s">
        <v>75</v>
      </c>
      <c r="J3" s="27" t="s">
        <v>70</v>
      </c>
    </row>
    <row r="4" spans="1:10" ht="19.5" customHeight="1">
      <c r="A4" s="76">
        <v>1</v>
      </c>
      <c r="B4" s="77" t="s">
        <v>175</v>
      </c>
      <c r="C4" s="64" t="s">
        <v>88</v>
      </c>
      <c r="D4" s="65">
        <v>35338</v>
      </c>
      <c r="E4" s="66">
        <v>12.7</v>
      </c>
      <c r="F4" s="66">
        <v>11.8</v>
      </c>
      <c r="G4" s="66">
        <v>11.3</v>
      </c>
      <c r="H4" s="66">
        <v>12.5</v>
      </c>
      <c r="I4" s="66">
        <v>12.3</v>
      </c>
      <c r="J4" s="67">
        <f aca="true" t="shared" si="0" ref="J4:J35">SUM(LARGE(E4:I4,1),LARGE(E4:I4,2),LARGE(E4:I4,3),LARGE(E4:I4,4))</f>
        <v>49.3</v>
      </c>
    </row>
    <row r="5" spans="1:10" ht="19.5" customHeight="1">
      <c r="A5" s="55">
        <v>2</v>
      </c>
      <c r="B5" s="40" t="s">
        <v>187</v>
      </c>
      <c r="C5" s="33" t="s">
        <v>16</v>
      </c>
      <c r="D5" s="34">
        <v>35704</v>
      </c>
      <c r="E5" s="35">
        <v>12.4</v>
      </c>
      <c r="F5" s="35">
        <v>12.5</v>
      </c>
      <c r="G5" s="35">
        <v>10.5</v>
      </c>
      <c r="H5" s="35">
        <v>11.9</v>
      </c>
      <c r="I5" s="35">
        <v>12.3</v>
      </c>
      <c r="J5" s="68">
        <f t="shared" si="0"/>
        <v>49.1</v>
      </c>
    </row>
    <row r="6" spans="1:10" ht="19.5" customHeight="1">
      <c r="A6" s="55">
        <v>3</v>
      </c>
      <c r="B6" s="40" t="s">
        <v>180</v>
      </c>
      <c r="C6" s="33" t="s">
        <v>195</v>
      </c>
      <c r="D6" s="34">
        <v>34778</v>
      </c>
      <c r="E6" s="35">
        <v>12.2</v>
      </c>
      <c r="F6" s="35">
        <v>11.9</v>
      </c>
      <c r="G6" s="35">
        <v>12.5</v>
      </c>
      <c r="H6" s="35">
        <v>12</v>
      </c>
      <c r="I6" s="35">
        <v>12.3</v>
      </c>
      <c r="J6" s="68">
        <f t="shared" si="0"/>
        <v>49</v>
      </c>
    </row>
    <row r="7" spans="1:10" ht="19.5" customHeight="1">
      <c r="A7" s="55">
        <v>4</v>
      </c>
      <c r="B7" s="40" t="s">
        <v>190</v>
      </c>
      <c r="C7" s="33" t="s">
        <v>15</v>
      </c>
      <c r="D7" s="34">
        <v>35179</v>
      </c>
      <c r="E7" s="35">
        <v>12.3</v>
      </c>
      <c r="F7" s="35">
        <v>11.6</v>
      </c>
      <c r="G7" s="35">
        <v>11</v>
      </c>
      <c r="H7" s="35">
        <v>11.8</v>
      </c>
      <c r="I7" s="35">
        <v>12.4</v>
      </c>
      <c r="J7" s="68">
        <f t="shared" si="0"/>
        <v>48.1</v>
      </c>
    </row>
    <row r="8" spans="1:10" ht="19.5" customHeight="1">
      <c r="A8" s="55">
        <v>5</v>
      </c>
      <c r="B8" s="40" t="s">
        <v>170</v>
      </c>
      <c r="C8" s="33" t="s">
        <v>16</v>
      </c>
      <c r="D8" s="34">
        <v>36091</v>
      </c>
      <c r="E8" s="35">
        <v>12.1</v>
      </c>
      <c r="F8" s="35">
        <v>12.3</v>
      </c>
      <c r="G8" s="35">
        <v>11.5</v>
      </c>
      <c r="H8" s="35">
        <v>11.7</v>
      </c>
      <c r="I8" s="35">
        <v>12</v>
      </c>
      <c r="J8" s="68">
        <f t="shared" si="0"/>
        <v>48.099999999999994</v>
      </c>
    </row>
    <row r="9" spans="1:10" ht="19.5" customHeight="1">
      <c r="A9" s="55">
        <v>6</v>
      </c>
      <c r="B9" s="40" t="s">
        <v>164</v>
      </c>
      <c r="C9" s="33" t="s">
        <v>15</v>
      </c>
      <c r="D9" s="34">
        <v>35257</v>
      </c>
      <c r="E9" s="35">
        <v>12.5</v>
      </c>
      <c r="F9" s="35">
        <v>11.5</v>
      </c>
      <c r="G9" s="35">
        <v>11.1</v>
      </c>
      <c r="H9" s="35">
        <v>11.5</v>
      </c>
      <c r="I9" s="35">
        <v>12.5</v>
      </c>
      <c r="J9" s="68">
        <f t="shared" si="0"/>
        <v>48</v>
      </c>
    </row>
    <row r="10" spans="1:10" ht="19.5" customHeight="1">
      <c r="A10" s="55">
        <v>7</v>
      </c>
      <c r="B10" s="40" t="s">
        <v>176</v>
      </c>
      <c r="C10" s="33" t="s">
        <v>16</v>
      </c>
      <c r="D10" s="34">
        <v>36057</v>
      </c>
      <c r="E10" s="35">
        <v>11.9</v>
      </c>
      <c r="F10" s="35">
        <v>11.9</v>
      </c>
      <c r="G10" s="35">
        <v>10.1</v>
      </c>
      <c r="H10" s="35">
        <v>11.6</v>
      </c>
      <c r="I10" s="35">
        <v>12.2</v>
      </c>
      <c r="J10" s="68">
        <f t="shared" si="0"/>
        <v>47.6</v>
      </c>
    </row>
    <row r="11" spans="1:10" ht="19.5" customHeight="1">
      <c r="A11" s="55">
        <v>8</v>
      </c>
      <c r="B11" s="40" t="s">
        <v>193</v>
      </c>
      <c r="C11" s="33" t="s">
        <v>88</v>
      </c>
      <c r="D11" s="34">
        <v>34817</v>
      </c>
      <c r="E11" s="35">
        <v>12.4</v>
      </c>
      <c r="F11" s="35">
        <v>11.5</v>
      </c>
      <c r="G11" s="35">
        <v>11.3</v>
      </c>
      <c r="H11" s="35">
        <v>9.4</v>
      </c>
      <c r="I11" s="35">
        <v>12.4</v>
      </c>
      <c r="J11" s="68">
        <f t="shared" si="0"/>
        <v>47.599999999999994</v>
      </c>
    </row>
    <row r="12" spans="1:10" ht="19.5" customHeight="1">
      <c r="A12" s="55">
        <v>9</v>
      </c>
      <c r="B12" s="41" t="s">
        <v>144</v>
      </c>
      <c r="C12" s="37" t="s">
        <v>143</v>
      </c>
      <c r="D12" s="38">
        <v>35236</v>
      </c>
      <c r="E12" s="35">
        <v>12.2</v>
      </c>
      <c r="F12" s="35">
        <v>11.6</v>
      </c>
      <c r="G12" s="35">
        <v>11.5</v>
      </c>
      <c r="H12" s="35">
        <v>11.4</v>
      </c>
      <c r="I12" s="35">
        <v>12.2</v>
      </c>
      <c r="J12" s="68">
        <f t="shared" si="0"/>
        <v>47.5</v>
      </c>
    </row>
    <row r="13" spans="1:10" ht="19.5" customHeight="1">
      <c r="A13" s="55">
        <v>10</v>
      </c>
      <c r="B13" s="40" t="s">
        <v>192</v>
      </c>
      <c r="C13" s="33" t="s">
        <v>195</v>
      </c>
      <c r="D13" s="34">
        <v>35904</v>
      </c>
      <c r="E13" s="35">
        <v>12.2</v>
      </c>
      <c r="F13" s="35">
        <v>11.3</v>
      </c>
      <c r="G13" s="35">
        <v>11.4</v>
      </c>
      <c r="H13" s="35">
        <v>11.5</v>
      </c>
      <c r="I13" s="35">
        <v>12.4</v>
      </c>
      <c r="J13" s="68">
        <f t="shared" si="0"/>
        <v>47.5</v>
      </c>
    </row>
    <row r="14" spans="1:10" ht="19.5" customHeight="1">
      <c r="A14" s="55">
        <v>11</v>
      </c>
      <c r="B14" s="40" t="s">
        <v>183</v>
      </c>
      <c r="C14" s="33" t="s">
        <v>108</v>
      </c>
      <c r="D14" s="34">
        <v>35810</v>
      </c>
      <c r="E14" s="35">
        <v>12.5</v>
      </c>
      <c r="F14" s="35">
        <v>11.4</v>
      </c>
      <c r="G14" s="35">
        <v>11</v>
      </c>
      <c r="H14" s="35">
        <v>9.8</v>
      </c>
      <c r="I14" s="35">
        <v>12.3</v>
      </c>
      <c r="J14" s="68">
        <f t="shared" si="0"/>
        <v>47.2</v>
      </c>
    </row>
    <row r="15" spans="1:10" ht="19.5" customHeight="1">
      <c r="A15" s="55">
        <v>12</v>
      </c>
      <c r="B15" s="40" t="s">
        <v>189</v>
      </c>
      <c r="C15" s="33" t="s">
        <v>95</v>
      </c>
      <c r="D15" s="34">
        <v>35144</v>
      </c>
      <c r="E15" s="35">
        <v>12.1</v>
      </c>
      <c r="F15" s="35">
        <v>11.5</v>
      </c>
      <c r="G15" s="35">
        <v>11.2</v>
      </c>
      <c r="H15" s="35">
        <v>10.3</v>
      </c>
      <c r="I15" s="35">
        <v>12.4</v>
      </c>
      <c r="J15" s="68">
        <f t="shared" si="0"/>
        <v>47.2</v>
      </c>
    </row>
    <row r="16" spans="1:10" ht="19.5" customHeight="1">
      <c r="A16" s="55">
        <v>13</v>
      </c>
      <c r="B16" s="40" t="s">
        <v>188</v>
      </c>
      <c r="C16" s="33" t="s">
        <v>15</v>
      </c>
      <c r="D16" s="34">
        <v>35892</v>
      </c>
      <c r="E16" s="35">
        <v>12.4</v>
      </c>
      <c r="F16" s="35">
        <v>11.6</v>
      </c>
      <c r="G16" s="35">
        <v>11.1</v>
      </c>
      <c r="H16" s="35">
        <v>10.8</v>
      </c>
      <c r="I16" s="35">
        <v>12</v>
      </c>
      <c r="J16" s="68">
        <f t="shared" si="0"/>
        <v>47.1</v>
      </c>
    </row>
    <row r="17" spans="1:10" ht="19.5" customHeight="1">
      <c r="A17" s="55">
        <v>14</v>
      </c>
      <c r="B17" s="40" t="s">
        <v>182</v>
      </c>
      <c r="C17" s="33" t="s">
        <v>195</v>
      </c>
      <c r="D17" s="34">
        <v>36116</v>
      </c>
      <c r="E17" s="35">
        <v>12</v>
      </c>
      <c r="F17" s="35">
        <v>11.7</v>
      </c>
      <c r="G17" s="35">
        <v>11.3</v>
      </c>
      <c r="H17" s="35">
        <v>11.3</v>
      </c>
      <c r="I17" s="35">
        <v>12.1</v>
      </c>
      <c r="J17" s="68">
        <f t="shared" si="0"/>
        <v>47.099999999999994</v>
      </c>
    </row>
    <row r="18" spans="1:10" ht="19.5" customHeight="1">
      <c r="A18" s="55">
        <v>15</v>
      </c>
      <c r="B18" s="40" t="s">
        <v>166</v>
      </c>
      <c r="C18" s="33" t="s">
        <v>82</v>
      </c>
      <c r="D18" s="34">
        <v>34980</v>
      </c>
      <c r="E18" s="35">
        <v>12.2</v>
      </c>
      <c r="F18" s="35">
        <v>11.1</v>
      </c>
      <c r="G18" s="35">
        <v>10.7</v>
      </c>
      <c r="H18" s="35">
        <v>11.1</v>
      </c>
      <c r="I18" s="35">
        <v>12.3</v>
      </c>
      <c r="J18" s="68">
        <f t="shared" si="0"/>
        <v>46.7</v>
      </c>
    </row>
    <row r="19" spans="1:10" ht="19.5" customHeight="1">
      <c r="A19" s="55">
        <v>16</v>
      </c>
      <c r="B19" s="40" t="s">
        <v>174</v>
      </c>
      <c r="C19" s="33" t="s">
        <v>16</v>
      </c>
      <c r="D19" s="34">
        <v>36081</v>
      </c>
      <c r="E19" s="35">
        <v>11.4</v>
      </c>
      <c r="F19" s="35">
        <v>11.8</v>
      </c>
      <c r="G19" s="35">
        <v>11.3</v>
      </c>
      <c r="H19" s="35">
        <v>11.6</v>
      </c>
      <c r="I19" s="35">
        <v>11.9</v>
      </c>
      <c r="J19" s="68">
        <f t="shared" si="0"/>
        <v>46.7</v>
      </c>
    </row>
    <row r="20" spans="1:10" ht="19.5" customHeight="1">
      <c r="A20" s="55">
        <v>17</v>
      </c>
      <c r="B20" s="40" t="s">
        <v>169</v>
      </c>
      <c r="C20" s="33" t="s">
        <v>95</v>
      </c>
      <c r="D20" s="34">
        <v>36261</v>
      </c>
      <c r="E20" s="35">
        <v>12.1</v>
      </c>
      <c r="F20" s="35">
        <v>11.1</v>
      </c>
      <c r="G20" s="35">
        <v>10.9</v>
      </c>
      <c r="H20" s="35">
        <v>10.5</v>
      </c>
      <c r="I20" s="35">
        <v>12.3</v>
      </c>
      <c r="J20" s="68">
        <f t="shared" si="0"/>
        <v>46.4</v>
      </c>
    </row>
    <row r="21" spans="1:10" ht="19.5" customHeight="1">
      <c r="A21" s="55">
        <v>18</v>
      </c>
      <c r="B21" s="40" t="s">
        <v>177</v>
      </c>
      <c r="C21" s="33" t="s">
        <v>88</v>
      </c>
      <c r="D21" s="34">
        <v>35907</v>
      </c>
      <c r="E21" s="35">
        <v>11.5</v>
      </c>
      <c r="F21" s="35">
        <v>11.3</v>
      </c>
      <c r="G21" s="35">
        <v>11.1</v>
      </c>
      <c r="H21" s="35">
        <v>10.3</v>
      </c>
      <c r="I21" s="35">
        <v>12.3</v>
      </c>
      <c r="J21" s="68">
        <f t="shared" si="0"/>
        <v>46.2</v>
      </c>
    </row>
    <row r="22" spans="1:10" ht="19.5" customHeight="1">
      <c r="A22" s="55">
        <v>19</v>
      </c>
      <c r="B22" s="40" t="s">
        <v>194</v>
      </c>
      <c r="C22" s="33" t="s">
        <v>88</v>
      </c>
      <c r="D22" s="34">
        <v>35982</v>
      </c>
      <c r="E22" s="35">
        <v>11.5</v>
      </c>
      <c r="F22" s="35">
        <v>11.2</v>
      </c>
      <c r="G22" s="35">
        <v>11</v>
      </c>
      <c r="H22" s="35">
        <v>11.3</v>
      </c>
      <c r="I22" s="35">
        <v>12.1</v>
      </c>
      <c r="J22" s="68">
        <f t="shared" si="0"/>
        <v>46.10000000000001</v>
      </c>
    </row>
    <row r="23" spans="1:10" ht="19.5" customHeight="1">
      <c r="A23" s="55">
        <v>20</v>
      </c>
      <c r="B23" s="40" t="s">
        <v>173</v>
      </c>
      <c r="C23" s="33" t="s">
        <v>95</v>
      </c>
      <c r="D23" s="34">
        <v>36298</v>
      </c>
      <c r="E23" s="35">
        <v>11.8</v>
      </c>
      <c r="F23" s="35">
        <v>10.9</v>
      </c>
      <c r="G23" s="35">
        <v>11.1</v>
      </c>
      <c r="H23" s="35">
        <v>9.8</v>
      </c>
      <c r="I23" s="35">
        <v>12.3</v>
      </c>
      <c r="J23" s="68">
        <f t="shared" si="0"/>
        <v>46.1</v>
      </c>
    </row>
    <row r="24" spans="1:10" ht="19.5" customHeight="1">
      <c r="A24" s="55">
        <v>21</v>
      </c>
      <c r="B24" s="40" t="s">
        <v>165</v>
      </c>
      <c r="C24" s="33" t="s">
        <v>15</v>
      </c>
      <c r="D24" s="34">
        <v>35741</v>
      </c>
      <c r="E24" s="35">
        <v>12.4</v>
      </c>
      <c r="F24" s="35">
        <v>11</v>
      </c>
      <c r="G24" s="35">
        <v>10.2</v>
      </c>
      <c r="H24" s="35">
        <v>10.6</v>
      </c>
      <c r="I24" s="35">
        <v>11.8</v>
      </c>
      <c r="J24" s="68">
        <f t="shared" si="0"/>
        <v>45.800000000000004</v>
      </c>
    </row>
    <row r="25" spans="1:10" ht="19.5" customHeight="1">
      <c r="A25" s="55">
        <v>22</v>
      </c>
      <c r="B25" s="40" t="s">
        <v>167</v>
      </c>
      <c r="C25" s="33" t="s">
        <v>82</v>
      </c>
      <c r="D25" s="34">
        <v>34996</v>
      </c>
      <c r="E25" s="35">
        <v>11.4</v>
      </c>
      <c r="F25" s="35">
        <v>11.4</v>
      </c>
      <c r="G25" s="35">
        <v>10.8</v>
      </c>
      <c r="H25" s="35">
        <v>9.8</v>
      </c>
      <c r="I25" s="35">
        <v>12.1</v>
      </c>
      <c r="J25" s="68">
        <f t="shared" si="0"/>
        <v>45.7</v>
      </c>
    </row>
    <row r="26" spans="1:10" ht="19.5" customHeight="1">
      <c r="A26" s="55">
        <v>23</v>
      </c>
      <c r="B26" s="40" t="s">
        <v>181</v>
      </c>
      <c r="C26" s="33" t="s">
        <v>88</v>
      </c>
      <c r="D26" s="34">
        <v>35050</v>
      </c>
      <c r="E26" s="35">
        <v>12.2</v>
      </c>
      <c r="F26" s="35">
        <v>11.4</v>
      </c>
      <c r="G26" s="35">
        <v>10.6</v>
      </c>
      <c r="H26" s="35">
        <v>9.1</v>
      </c>
      <c r="I26" s="35">
        <v>11.5</v>
      </c>
      <c r="J26" s="68">
        <f t="shared" si="0"/>
        <v>45.7</v>
      </c>
    </row>
    <row r="27" spans="1:10" ht="19.5" customHeight="1">
      <c r="A27" s="55">
        <v>24</v>
      </c>
      <c r="B27" s="41" t="s">
        <v>147</v>
      </c>
      <c r="C27" s="37" t="s">
        <v>146</v>
      </c>
      <c r="D27" s="38">
        <v>35371</v>
      </c>
      <c r="E27" s="35">
        <v>11.2</v>
      </c>
      <c r="F27" s="35">
        <v>11.1</v>
      </c>
      <c r="G27" s="35">
        <v>11</v>
      </c>
      <c r="H27" s="35">
        <v>10.6</v>
      </c>
      <c r="I27" s="35">
        <v>12.3</v>
      </c>
      <c r="J27" s="68">
        <f t="shared" si="0"/>
        <v>45.6</v>
      </c>
    </row>
    <row r="28" spans="1:10" ht="19.5" customHeight="1">
      <c r="A28" s="55">
        <v>25</v>
      </c>
      <c r="B28" s="40" t="s">
        <v>171</v>
      </c>
      <c r="C28" s="33" t="s">
        <v>88</v>
      </c>
      <c r="D28" s="34">
        <v>36308</v>
      </c>
      <c r="E28" s="35">
        <v>11.8</v>
      </c>
      <c r="F28" s="35">
        <v>11.2</v>
      </c>
      <c r="G28" s="35">
        <v>10.9</v>
      </c>
      <c r="H28" s="35">
        <v>9.6</v>
      </c>
      <c r="I28" s="35">
        <v>11.6</v>
      </c>
      <c r="J28" s="68">
        <f t="shared" si="0"/>
        <v>45.49999999999999</v>
      </c>
    </row>
    <row r="29" spans="1:10" ht="19.5" customHeight="1">
      <c r="A29" s="55">
        <v>26</v>
      </c>
      <c r="B29" s="40" t="s">
        <v>178</v>
      </c>
      <c r="C29" s="33" t="s">
        <v>82</v>
      </c>
      <c r="D29" s="34">
        <v>35011</v>
      </c>
      <c r="E29" s="35">
        <v>10.7</v>
      </c>
      <c r="F29" s="35">
        <v>11.3</v>
      </c>
      <c r="G29" s="35">
        <v>10.6</v>
      </c>
      <c r="H29" s="35">
        <v>10.8</v>
      </c>
      <c r="I29" s="35">
        <v>12.3</v>
      </c>
      <c r="J29" s="68">
        <f t="shared" si="0"/>
        <v>45.10000000000001</v>
      </c>
    </row>
    <row r="30" spans="1:10" ht="19.5" customHeight="1">
      <c r="A30" s="55">
        <v>27</v>
      </c>
      <c r="B30" s="41" t="s">
        <v>142</v>
      </c>
      <c r="C30" s="37" t="s">
        <v>143</v>
      </c>
      <c r="D30" s="38">
        <v>35234</v>
      </c>
      <c r="E30" s="35">
        <v>11.1</v>
      </c>
      <c r="F30" s="35">
        <v>11.2</v>
      </c>
      <c r="G30" s="35">
        <v>11.4</v>
      </c>
      <c r="H30" s="35">
        <v>11.3</v>
      </c>
      <c r="I30" s="35">
        <v>10.9</v>
      </c>
      <c r="J30" s="68">
        <f t="shared" si="0"/>
        <v>45.00000000000001</v>
      </c>
    </row>
    <row r="31" spans="1:10" ht="19.5" customHeight="1">
      <c r="A31" s="55">
        <v>28</v>
      </c>
      <c r="B31" s="40" t="s">
        <v>168</v>
      </c>
      <c r="C31" s="33" t="s">
        <v>88</v>
      </c>
      <c r="D31" s="34">
        <v>35344</v>
      </c>
      <c r="E31" s="35">
        <v>11</v>
      </c>
      <c r="F31" s="35">
        <v>11.1</v>
      </c>
      <c r="G31" s="35">
        <v>10.8</v>
      </c>
      <c r="H31" s="35">
        <v>9.4</v>
      </c>
      <c r="I31" s="35">
        <v>12.1</v>
      </c>
      <c r="J31" s="68">
        <f t="shared" si="0"/>
        <v>45</v>
      </c>
    </row>
    <row r="32" spans="1:10" ht="19.5" customHeight="1">
      <c r="A32" s="55">
        <v>29</v>
      </c>
      <c r="B32" s="40" t="s">
        <v>172</v>
      </c>
      <c r="C32" s="33" t="s">
        <v>195</v>
      </c>
      <c r="D32" s="34">
        <v>36452</v>
      </c>
      <c r="E32" s="35">
        <v>11.4</v>
      </c>
      <c r="F32" s="35">
        <v>10.6</v>
      </c>
      <c r="G32" s="35">
        <v>11.1</v>
      </c>
      <c r="H32" s="35">
        <v>10</v>
      </c>
      <c r="I32" s="35">
        <v>11.9</v>
      </c>
      <c r="J32" s="68">
        <f t="shared" si="0"/>
        <v>45</v>
      </c>
    </row>
    <row r="33" spans="1:10" ht="19.5" customHeight="1">
      <c r="A33" s="55">
        <v>30</v>
      </c>
      <c r="B33" s="40" t="s">
        <v>184</v>
      </c>
      <c r="C33" s="33" t="s">
        <v>15</v>
      </c>
      <c r="D33" s="34">
        <v>36272</v>
      </c>
      <c r="E33" s="35">
        <v>11.5</v>
      </c>
      <c r="F33" s="35">
        <v>11</v>
      </c>
      <c r="G33" s="35">
        <v>10.9</v>
      </c>
      <c r="H33" s="35">
        <v>10.7</v>
      </c>
      <c r="I33" s="35">
        <v>11.5</v>
      </c>
      <c r="J33" s="68">
        <f t="shared" si="0"/>
        <v>44.9</v>
      </c>
    </row>
    <row r="34" spans="1:10" ht="19.5" customHeight="1">
      <c r="A34" s="55">
        <v>31</v>
      </c>
      <c r="B34" s="40" t="s">
        <v>191</v>
      </c>
      <c r="C34" s="33" t="s">
        <v>82</v>
      </c>
      <c r="D34" s="34">
        <v>35009</v>
      </c>
      <c r="E34" s="35">
        <v>11.1</v>
      </c>
      <c r="F34" s="35">
        <v>10</v>
      </c>
      <c r="G34" s="35">
        <v>10.8</v>
      </c>
      <c r="H34" s="35">
        <v>10.7</v>
      </c>
      <c r="I34" s="35">
        <v>12</v>
      </c>
      <c r="J34" s="68">
        <f t="shared" si="0"/>
        <v>44.60000000000001</v>
      </c>
    </row>
    <row r="35" spans="1:10" ht="19.5" customHeight="1">
      <c r="A35" s="55">
        <v>32</v>
      </c>
      <c r="B35" s="40" t="s">
        <v>185</v>
      </c>
      <c r="C35" s="33" t="s">
        <v>196</v>
      </c>
      <c r="D35" s="34">
        <v>36115</v>
      </c>
      <c r="E35" s="35">
        <v>11.6</v>
      </c>
      <c r="F35" s="35">
        <v>10.7</v>
      </c>
      <c r="G35" s="35">
        <v>10.6</v>
      </c>
      <c r="H35" s="35">
        <v>9.8</v>
      </c>
      <c r="I35" s="35">
        <v>11.5</v>
      </c>
      <c r="J35" s="68">
        <f t="shared" si="0"/>
        <v>44.4</v>
      </c>
    </row>
    <row r="36" spans="1:10" ht="19.5" customHeight="1">
      <c r="A36" s="55">
        <v>33</v>
      </c>
      <c r="B36" s="40" t="s">
        <v>163</v>
      </c>
      <c r="C36" s="33" t="s">
        <v>107</v>
      </c>
      <c r="D36" s="34">
        <v>35196</v>
      </c>
      <c r="E36" s="35">
        <v>11.8</v>
      </c>
      <c r="F36" s="35">
        <v>10.9</v>
      </c>
      <c r="G36" s="35">
        <v>10.2</v>
      </c>
      <c r="H36" s="35">
        <v>9.3</v>
      </c>
      <c r="I36" s="35">
        <v>11.2</v>
      </c>
      <c r="J36" s="68">
        <f>SUM(LARGE(E36:I36,1),LARGE(E36:I36,2),LARGE(E36:I36,3),LARGE(E36:I36,4))</f>
        <v>44.099999999999994</v>
      </c>
    </row>
    <row r="37" spans="1:10" ht="19.5" customHeight="1">
      <c r="A37" s="55">
        <v>34</v>
      </c>
      <c r="B37" s="40" t="s">
        <v>179</v>
      </c>
      <c r="C37" s="33" t="s">
        <v>82</v>
      </c>
      <c r="D37" s="34">
        <v>35342</v>
      </c>
      <c r="E37" s="35">
        <v>0</v>
      </c>
      <c r="F37" s="35">
        <v>10.3</v>
      </c>
      <c r="G37" s="35">
        <v>10.2</v>
      </c>
      <c r="H37" s="35">
        <v>11.4</v>
      </c>
      <c r="I37" s="35">
        <v>12</v>
      </c>
      <c r="J37" s="68">
        <f>SUM(LARGE(E37:I37,1),LARGE(E37:I37,2),LARGE(E37:I37,3),LARGE(E37:I37,4))</f>
        <v>43.900000000000006</v>
      </c>
    </row>
    <row r="38" spans="1:10" ht="19.5" customHeight="1">
      <c r="A38" s="55">
        <v>35</v>
      </c>
      <c r="B38" s="40" t="s">
        <v>186</v>
      </c>
      <c r="C38" s="33" t="s">
        <v>196</v>
      </c>
      <c r="D38" s="34">
        <v>35898</v>
      </c>
      <c r="E38" s="35">
        <v>11.5</v>
      </c>
      <c r="F38" s="35">
        <v>10.5</v>
      </c>
      <c r="G38" s="35">
        <v>11</v>
      </c>
      <c r="H38" s="35">
        <v>10.3</v>
      </c>
      <c r="I38" s="35">
        <v>10.4</v>
      </c>
      <c r="J38" s="68">
        <f>SUM(LARGE(E38:I38,1),LARGE(E38:I38,2),LARGE(E38:I38,3),LARGE(E38:I38,4))</f>
        <v>43.4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56">
      <selection activeCell="F75" sqref="F75"/>
    </sheetView>
  </sheetViews>
  <sheetFormatPr defaultColWidth="9.140625" defaultRowHeight="12.75"/>
  <cols>
    <col min="1" max="1" width="5.28125" style="28" customWidth="1"/>
    <col min="2" max="2" width="20.7109375" style="42" customWidth="1"/>
    <col min="3" max="3" width="33.140625" style="28" customWidth="1"/>
    <col min="4" max="4" width="15.421875" style="28" customWidth="1"/>
    <col min="5" max="16384" width="9.140625" style="28" customWidth="1"/>
  </cols>
  <sheetData>
    <row r="1" spans="1:10" ht="44.25" customHeight="1">
      <c r="A1" s="111" t="s">
        <v>161</v>
      </c>
      <c r="B1" s="112"/>
      <c r="C1" s="112"/>
      <c r="D1" s="112"/>
      <c r="E1" s="112"/>
      <c r="F1" s="112"/>
      <c r="G1" s="112"/>
      <c r="H1" s="112"/>
      <c r="I1" s="112"/>
      <c r="J1" s="113"/>
    </row>
    <row r="2" spans="1:10" ht="12.75" customHeight="1" thickBot="1">
      <c r="A2" s="29"/>
      <c r="B2" s="39"/>
      <c r="C2" s="30"/>
      <c r="D2" s="30"/>
      <c r="E2" s="30"/>
      <c r="F2" s="30"/>
      <c r="G2" s="30"/>
      <c r="H2" s="30"/>
      <c r="I2" s="30"/>
      <c r="J2" s="31"/>
    </row>
    <row r="3" spans="1:10" ht="36.75" customHeight="1">
      <c r="A3" s="26" t="s">
        <v>71</v>
      </c>
      <c r="B3" s="19" t="s">
        <v>67</v>
      </c>
      <c r="C3" s="15" t="s">
        <v>68</v>
      </c>
      <c r="D3" s="15" t="s">
        <v>69</v>
      </c>
      <c r="E3" s="15" t="s">
        <v>74</v>
      </c>
      <c r="F3" s="15" t="s">
        <v>214</v>
      </c>
      <c r="G3" s="15" t="s">
        <v>215</v>
      </c>
      <c r="H3" s="15" t="s">
        <v>77</v>
      </c>
      <c r="I3" s="15" t="s">
        <v>75</v>
      </c>
      <c r="J3" s="27" t="s">
        <v>70</v>
      </c>
    </row>
    <row r="4" spans="1:10" ht="24.75" customHeight="1">
      <c r="A4" s="32">
        <v>1</v>
      </c>
      <c r="B4" s="40" t="s">
        <v>2</v>
      </c>
      <c r="C4" s="33" t="s">
        <v>94</v>
      </c>
      <c r="D4" s="34">
        <v>35659</v>
      </c>
      <c r="E4" s="35">
        <v>12.7</v>
      </c>
      <c r="F4" s="35">
        <v>12.9</v>
      </c>
      <c r="G4" s="35">
        <v>12.2</v>
      </c>
      <c r="H4" s="35">
        <v>12.4</v>
      </c>
      <c r="I4" s="35">
        <v>12.7</v>
      </c>
      <c r="J4" s="36">
        <f aca="true" t="shared" si="0" ref="J4:J35">SUM(LARGE(E4:I4,1),LARGE(E4:I4,2),LARGE(E4:I4,3))</f>
        <v>38.3</v>
      </c>
    </row>
    <row r="5" spans="1:10" ht="24.75" customHeight="1">
      <c r="A5" s="32">
        <v>2</v>
      </c>
      <c r="B5" s="40" t="s">
        <v>11</v>
      </c>
      <c r="C5" s="33" t="s">
        <v>114</v>
      </c>
      <c r="D5" s="34">
        <v>36161</v>
      </c>
      <c r="E5" s="35">
        <v>12.7</v>
      </c>
      <c r="F5" s="35">
        <v>12.9</v>
      </c>
      <c r="G5" s="35">
        <v>10.5</v>
      </c>
      <c r="H5" s="35">
        <v>11.9</v>
      </c>
      <c r="I5" s="35">
        <v>12.5</v>
      </c>
      <c r="J5" s="36">
        <f t="shared" si="0"/>
        <v>38.1</v>
      </c>
    </row>
    <row r="6" spans="1:10" ht="24.75" customHeight="1">
      <c r="A6" s="32">
        <v>3</v>
      </c>
      <c r="B6" s="40" t="s">
        <v>116</v>
      </c>
      <c r="C6" s="33" t="s">
        <v>95</v>
      </c>
      <c r="D6" s="34">
        <v>36133</v>
      </c>
      <c r="E6" s="35">
        <v>12.7</v>
      </c>
      <c r="F6" s="35">
        <v>12.7</v>
      </c>
      <c r="G6" s="35">
        <v>12.4</v>
      </c>
      <c r="H6" s="35">
        <v>12.6</v>
      </c>
      <c r="I6" s="35">
        <v>12.5</v>
      </c>
      <c r="J6" s="36">
        <f t="shared" si="0"/>
        <v>38</v>
      </c>
    </row>
    <row r="7" spans="1:10" ht="24.75" customHeight="1">
      <c r="A7" s="32">
        <v>4</v>
      </c>
      <c r="B7" s="40" t="s">
        <v>4</v>
      </c>
      <c r="C7" s="33" t="s">
        <v>95</v>
      </c>
      <c r="D7" s="34">
        <v>35833</v>
      </c>
      <c r="E7" s="35">
        <v>12.6</v>
      </c>
      <c r="F7" s="35">
        <v>12.7</v>
      </c>
      <c r="G7" s="35">
        <v>12.6</v>
      </c>
      <c r="H7" s="35">
        <v>11.9</v>
      </c>
      <c r="I7" s="35">
        <v>12.6</v>
      </c>
      <c r="J7" s="36">
        <f t="shared" si="0"/>
        <v>37.9</v>
      </c>
    </row>
    <row r="8" spans="1:10" ht="24.75" customHeight="1">
      <c r="A8" s="32">
        <v>5</v>
      </c>
      <c r="B8" s="40" t="s">
        <v>45</v>
      </c>
      <c r="C8" s="33" t="s">
        <v>88</v>
      </c>
      <c r="D8" s="34">
        <v>36642</v>
      </c>
      <c r="E8" s="35">
        <v>12.7</v>
      </c>
      <c r="F8" s="35">
        <v>12.8</v>
      </c>
      <c r="G8" s="35">
        <v>12.4</v>
      </c>
      <c r="H8" s="35">
        <v>11.5</v>
      </c>
      <c r="I8" s="35">
        <v>11.4</v>
      </c>
      <c r="J8" s="36">
        <f t="shared" si="0"/>
        <v>37.9</v>
      </c>
    </row>
    <row r="9" spans="1:10" ht="24.75" customHeight="1">
      <c r="A9" s="32">
        <v>6</v>
      </c>
      <c r="B9" s="40" t="s">
        <v>118</v>
      </c>
      <c r="C9" s="33" t="s">
        <v>94</v>
      </c>
      <c r="D9" s="34">
        <v>35925</v>
      </c>
      <c r="E9" s="35">
        <v>12.4</v>
      </c>
      <c r="F9" s="35">
        <v>12.7</v>
      </c>
      <c r="G9" s="35">
        <v>12.5</v>
      </c>
      <c r="H9" s="35">
        <v>12</v>
      </c>
      <c r="I9" s="35">
        <v>12.6</v>
      </c>
      <c r="J9" s="36">
        <f t="shared" si="0"/>
        <v>37.8</v>
      </c>
    </row>
    <row r="10" spans="1:10" ht="24.75" customHeight="1">
      <c r="A10" s="32">
        <v>7</v>
      </c>
      <c r="B10" s="40" t="s">
        <v>20</v>
      </c>
      <c r="C10" s="33" t="s">
        <v>16</v>
      </c>
      <c r="D10" s="34">
        <v>35762</v>
      </c>
      <c r="E10" s="35">
        <v>12.7</v>
      </c>
      <c r="F10" s="35">
        <v>12.6</v>
      </c>
      <c r="G10" s="35">
        <v>12.3</v>
      </c>
      <c r="H10" s="35">
        <v>11.7</v>
      </c>
      <c r="I10" s="35">
        <v>12.5</v>
      </c>
      <c r="J10" s="36">
        <f t="shared" si="0"/>
        <v>37.8</v>
      </c>
    </row>
    <row r="11" spans="1:10" ht="24.75" customHeight="1">
      <c r="A11" s="32">
        <v>8</v>
      </c>
      <c r="B11" s="41" t="s">
        <v>156</v>
      </c>
      <c r="C11" s="37" t="s">
        <v>153</v>
      </c>
      <c r="D11" s="38">
        <v>35975</v>
      </c>
      <c r="E11" s="35">
        <v>12.4</v>
      </c>
      <c r="F11" s="35">
        <v>12.7</v>
      </c>
      <c r="G11" s="35">
        <v>11.5</v>
      </c>
      <c r="H11" s="35">
        <v>0</v>
      </c>
      <c r="I11" s="35">
        <v>12.4</v>
      </c>
      <c r="J11" s="36">
        <f t="shared" si="0"/>
        <v>37.5</v>
      </c>
    </row>
    <row r="12" spans="1:10" ht="24.75" customHeight="1">
      <c r="A12" s="32">
        <v>9</v>
      </c>
      <c r="B12" s="40" t="s">
        <v>87</v>
      </c>
      <c r="C12" s="33" t="s">
        <v>90</v>
      </c>
      <c r="D12" s="34">
        <v>35745</v>
      </c>
      <c r="E12" s="35">
        <v>12.6</v>
      </c>
      <c r="F12" s="35">
        <v>12.7</v>
      </c>
      <c r="G12" s="35">
        <v>12.2</v>
      </c>
      <c r="H12" s="35">
        <v>11.9</v>
      </c>
      <c r="I12" s="35">
        <v>12.2</v>
      </c>
      <c r="J12" s="36">
        <f t="shared" si="0"/>
        <v>37.5</v>
      </c>
    </row>
    <row r="13" spans="1:10" ht="24.75" customHeight="1">
      <c r="A13" s="32">
        <v>10</v>
      </c>
      <c r="B13" s="40" t="s">
        <v>104</v>
      </c>
      <c r="C13" s="33" t="s">
        <v>107</v>
      </c>
      <c r="D13" s="34">
        <v>36643</v>
      </c>
      <c r="E13" s="35">
        <v>12.3</v>
      </c>
      <c r="F13" s="35">
        <v>12.7</v>
      </c>
      <c r="G13" s="35">
        <v>12</v>
      </c>
      <c r="H13" s="35">
        <v>11</v>
      </c>
      <c r="I13" s="35">
        <v>12.4</v>
      </c>
      <c r="J13" s="36">
        <f t="shared" si="0"/>
        <v>37.400000000000006</v>
      </c>
    </row>
    <row r="14" spans="1:10" ht="24.75" customHeight="1">
      <c r="A14" s="32">
        <v>11</v>
      </c>
      <c r="B14" s="40" t="s">
        <v>93</v>
      </c>
      <c r="C14" s="33" t="s">
        <v>95</v>
      </c>
      <c r="D14" s="34">
        <v>36235</v>
      </c>
      <c r="E14" s="35">
        <v>12.4</v>
      </c>
      <c r="F14" s="35">
        <v>12.4</v>
      </c>
      <c r="G14" s="35">
        <v>12.3</v>
      </c>
      <c r="H14" s="35">
        <v>11.8</v>
      </c>
      <c r="I14" s="35">
        <v>12.6</v>
      </c>
      <c r="J14" s="36">
        <f t="shared" si="0"/>
        <v>37.4</v>
      </c>
    </row>
    <row r="15" spans="1:10" ht="24.75" customHeight="1">
      <c r="A15" s="87">
        <v>12</v>
      </c>
      <c r="B15" s="41" t="s">
        <v>150</v>
      </c>
      <c r="C15" s="37" t="s">
        <v>149</v>
      </c>
      <c r="D15" s="38">
        <v>36519</v>
      </c>
      <c r="E15" s="35">
        <v>12.4</v>
      </c>
      <c r="F15" s="35">
        <v>12</v>
      </c>
      <c r="G15" s="35">
        <v>12.4</v>
      </c>
      <c r="H15" s="35">
        <v>12.4</v>
      </c>
      <c r="I15" s="35">
        <v>12.5</v>
      </c>
      <c r="J15" s="36">
        <f t="shared" si="0"/>
        <v>37.3</v>
      </c>
    </row>
    <row r="16" spans="1:10" ht="24.75" customHeight="1">
      <c r="A16" s="32">
        <v>13</v>
      </c>
      <c r="B16" s="40" t="s">
        <v>112</v>
      </c>
      <c r="C16" s="33" t="s">
        <v>114</v>
      </c>
      <c r="D16" s="34">
        <v>35864</v>
      </c>
      <c r="E16" s="35">
        <v>12.4</v>
      </c>
      <c r="F16" s="35">
        <v>12.6</v>
      </c>
      <c r="G16" s="35">
        <v>10.5</v>
      </c>
      <c r="H16" s="35">
        <v>12.2</v>
      </c>
      <c r="I16" s="35">
        <v>12.3</v>
      </c>
      <c r="J16" s="36">
        <f t="shared" si="0"/>
        <v>37.3</v>
      </c>
    </row>
    <row r="17" spans="1:10" ht="24.75" customHeight="1">
      <c r="A17" s="32">
        <v>14</v>
      </c>
      <c r="B17" s="41" t="s">
        <v>148</v>
      </c>
      <c r="C17" s="37" t="s">
        <v>149</v>
      </c>
      <c r="D17" s="38">
        <v>36476</v>
      </c>
      <c r="E17" s="35">
        <v>12.6</v>
      </c>
      <c r="F17" s="35">
        <v>12.4</v>
      </c>
      <c r="G17" s="35">
        <v>12.2</v>
      </c>
      <c r="H17" s="35">
        <v>12.3</v>
      </c>
      <c r="I17" s="35">
        <v>12.1</v>
      </c>
      <c r="J17" s="36">
        <f t="shared" si="0"/>
        <v>37.3</v>
      </c>
    </row>
    <row r="18" spans="1:10" ht="24.75" customHeight="1">
      <c r="A18" s="32">
        <v>15</v>
      </c>
      <c r="B18" s="40" t="s">
        <v>121</v>
      </c>
      <c r="C18" s="33" t="s">
        <v>106</v>
      </c>
      <c r="D18" s="34">
        <v>35650</v>
      </c>
      <c r="E18" s="35">
        <v>12.8</v>
      </c>
      <c r="F18" s="35">
        <v>11.7</v>
      </c>
      <c r="G18" s="35">
        <v>12</v>
      </c>
      <c r="H18" s="35">
        <v>12.3</v>
      </c>
      <c r="I18" s="35">
        <v>12.1</v>
      </c>
      <c r="J18" s="36">
        <f t="shared" si="0"/>
        <v>37.2</v>
      </c>
    </row>
    <row r="19" spans="1:10" ht="24.75" customHeight="1">
      <c r="A19" s="32">
        <v>16</v>
      </c>
      <c r="B19" s="40" t="s">
        <v>111</v>
      </c>
      <c r="C19" s="33" t="s">
        <v>106</v>
      </c>
      <c r="D19" s="34">
        <v>36132</v>
      </c>
      <c r="E19" s="35">
        <v>12.4</v>
      </c>
      <c r="F19" s="35">
        <v>12.4</v>
      </c>
      <c r="G19" s="35">
        <v>12</v>
      </c>
      <c r="H19" s="35">
        <v>11.4</v>
      </c>
      <c r="I19" s="35">
        <v>12.3</v>
      </c>
      <c r="J19" s="36">
        <f t="shared" si="0"/>
        <v>37.1</v>
      </c>
    </row>
    <row r="20" spans="1:10" ht="24.75" customHeight="1">
      <c r="A20" s="32">
        <v>17</v>
      </c>
      <c r="B20" s="40" t="s">
        <v>5</v>
      </c>
      <c r="C20" s="33" t="s">
        <v>82</v>
      </c>
      <c r="D20" s="34">
        <v>35721</v>
      </c>
      <c r="E20" s="35">
        <v>12.2</v>
      </c>
      <c r="F20" s="35">
        <v>12.5</v>
      </c>
      <c r="G20" s="35">
        <v>12.2</v>
      </c>
      <c r="H20" s="35">
        <v>12.1</v>
      </c>
      <c r="I20" s="35">
        <v>12.3</v>
      </c>
      <c r="J20" s="36">
        <f t="shared" si="0"/>
        <v>37</v>
      </c>
    </row>
    <row r="21" spans="1:10" ht="24.75" customHeight="1">
      <c r="A21" s="32">
        <v>18</v>
      </c>
      <c r="B21" s="40" t="s">
        <v>115</v>
      </c>
      <c r="C21" s="33" t="s">
        <v>95</v>
      </c>
      <c r="D21" s="34">
        <v>36232</v>
      </c>
      <c r="E21" s="35">
        <v>12.2</v>
      </c>
      <c r="F21" s="35">
        <v>12.3</v>
      </c>
      <c r="G21" s="35">
        <v>11.7</v>
      </c>
      <c r="H21" s="35">
        <v>0</v>
      </c>
      <c r="I21" s="35">
        <v>12.4</v>
      </c>
      <c r="J21" s="36">
        <f t="shared" si="0"/>
        <v>36.900000000000006</v>
      </c>
    </row>
    <row r="22" spans="1:10" ht="24.75" customHeight="1">
      <c r="A22" s="32">
        <v>19</v>
      </c>
      <c r="B22" s="40" t="s">
        <v>110</v>
      </c>
      <c r="C22" s="33" t="s">
        <v>114</v>
      </c>
      <c r="D22" s="34">
        <v>36091</v>
      </c>
      <c r="E22" s="35">
        <v>12.6</v>
      </c>
      <c r="F22" s="35">
        <v>11.9</v>
      </c>
      <c r="G22" s="35">
        <v>10.5</v>
      </c>
      <c r="H22" s="35">
        <v>11.4</v>
      </c>
      <c r="I22" s="35">
        <v>12.4</v>
      </c>
      <c r="J22" s="36">
        <f t="shared" si="0"/>
        <v>36.9</v>
      </c>
    </row>
    <row r="23" spans="1:10" ht="24.75" customHeight="1">
      <c r="A23" s="32">
        <v>20</v>
      </c>
      <c r="B23" s="40" t="s">
        <v>120</v>
      </c>
      <c r="C23" s="33" t="s">
        <v>95</v>
      </c>
      <c r="D23" s="34">
        <v>36369</v>
      </c>
      <c r="E23" s="35">
        <v>11.9</v>
      </c>
      <c r="F23" s="35">
        <v>12.4</v>
      </c>
      <c r="G23" s="35">
        <v>11.9</v>
      </c>
      <c r="H23" s="35">
        <v>0</v>
      </c>
      <c r="I23" s="35">
        <v>12.4</v>
      </c>
      <c r="J23" s="36">
        <f t="shared" si="0"/>
        <v>36.7</v>
      </c>
    </row>
    <row r="24" spans="1:10" ht="24.75" customHeight="1">
      <c r="A24" s="32">
        <v>21</v>
      </c>
      <c r="B24" s="40" t="s">
        <v>122</v>
      </c>
      <c r="C24" s="33" t="s">
        <v>82</v>
      </c>
      <c r="D24" s="34">
        <v>36356</v>
      </c>
      <c r="E24" s="35">
        <v>12.4</v>
      </c>
      <c r="F24" s="35">
        <v>12</v>
      </c>
      <c r="G24" s="35">
        <v>11</v>
      </c>
      <c r="H24" s="35">
        <v>0</v>
      </c>
      <c r="I24" s="35">
        <v>12.3</v>
      </c>
      <c r="J24" s="36">
        <f t="shared" si="0"/>
        <v>36.7</v>
      </c>
    </row>
    <row r="25" spans="1:10" ht="24.75" customHeight="1">
      <c r="A25" s="32">
        <v>22</v>
      </c>
      <c r="B25" s="40" t="s">
        <v>124</v>
      </c>
      <c r="C25" s="33" t="s">
        <v>94</v>
      </c>
      <c r="D25" s="34">
        <v>35873</v>
      </c>
      <c r="E25" s="35">
        <v>12.1</v>
      </c>
      <c r="F25" s="35">
        <v>12.3</v>
      </c>
      <c r="G25" s="35">
        <v>10.6</v>
      </c>
      <c r="H25" s="35">
        <v>0</v>
      </c>
      <c r="I25" s="35">
        <v>12.3</v>
      </c>
      <c r="J25" s="36">
        <f t="shared" si="0"/>
        <v>36.7</v>
      </c>
    </row>
    <row r="26" spans="1:10" ht="24.75" customHeight="1">
      <c r="A26" s="32">
        <v>23</v>
      </c>
      <c r="B26" s="40" t="s">
        <v>1</v>
      </c>
      <c r="C26" s="33" t="s">
        <v>84</v>
      </c>
      <c r="D26" s="34">
        <v>35980</v>
      </c>
      <c r="E26" s="35">
        <v>11.6</v>
      </c>
      <c r="F26" s="35">
        <v>12.5</v>
      </c>
      <c r="G26" s="35">
        <v>10.7</v>
      </c>
      <c r="H26" s="35">
        <v>12.1</v>
      </c>
      <c r="I26" s="35">
        <v>12.1</v>
      </c>
      <c r="J26" s="36">
        <f t="shared" si="0"/>
        <v>36.7</v>
      </c>
    </row>
    <row r="27" spans="1:10" ht="24.75" customHeight="1">
      <c r="A27" s="32">
        <v>24</v>
      </c>
      <c r="B27" s="40" t="s">
        <v>80</v>
      </c>
      <c r="C27" s="33" t="s">
        <v>82</v>
      </c>
      <c r="D27" s="34">
        <v>36518</v>
      </c>
      <c r="E27" s="35">
        <v>12</v>
      </c>
      <c r="F27" s="35">
        <v>12.4</v>
      </c>
      <c r="G27" s="35">
        <v>11</v>
      </c>
      <c r="H27" s="35">
        <v>0</v>
      </c>
      <c r="I27" s="35">
        <v>12.2</v>
      </c>
      <c r="J27" s="36">
        <f t="shared" si="0"/>
        <v>36.6</v>
      </c>
    </row>
    <row r="28" spans="1:10" ht="24.75" customHeight="1">
      <c r="A28" s="32">
        <v>25</v>
      </c>
      <c r="B28" s="40" t="s">
        <v>109</v>
      </c>
      <c r="C28" s="33" t="s">
        <v>84</v>
      </c>
      <c r="D28" s="34">
        <v>36431</v>
      </c>
      <c r="E28" s="35">
        <v>11.9</v>
      </c>
      <c r="F28" s="35">
        <v>12.6</v>
      </c>
      <c r="G28" s="35">
        <v>10.3</v>
      </c>
      <c r="H28" s="35">
        <v>11.6</v>
      </c>
      <c r="I28" s="35">
        <v>12.1</v>
      </c>
      <c r="J28" s="36">
        <f t="shared" si="0"/>
        <v>36.6</v>
      </c>
    </row>
    <row r="29" spans="1:10" ht="24.75" customHeight="1">
      <c r="A29" s="32">
        <v>26</v>
      </c>
      <c r="B29" s="40" t="s">
        <v>224</v>
      </c>
      <c r="C29" s="33" t="s">
        <v>225</v>
      </c>
      <c r="D29" s="34">
        <v>36512</v>
      </c>
      <c r="E29" s="35">
        <v>12</v>
      </c>
      <c r="F29" s="35">
        <v>12.7</v>
      </c>
      <c r="G29" s="35">
        <v>10.6</v>
      </c>
      <c r="H29" s="35">
        <v>0</v>
      </c>
      <c r="I29" s="35">
        <v>11.9</v>
      </c>
      <c r="J29" s="36">
        <f t="shared" si="0"/>
        <v>36.6</v>
      </c>
    </row>
    <row r="30" spans="1:10" ht="24.75" customHeight="1">
      <c r="A30" s="32">
        <v>27</v>
      </c>
      <c r="B30" s="40" t="s">
        <v>14</v>
      </c>
      <c r="C30" s="33" t="s">
        <v>16</v>
      </c>
      <c r="D30" s="34">
        <v>36072</v>
      </c>
      <c r="E30" s="35">
        <v>12.5</v>
      </c>
      <c r="F30" s="35">
        <v>11.6</v>
      </c>
      <c r="G30" s="35">
        <v>11.2</v>
      </c>
      <c r="H30" s="35">
        <v>0</v>
      </c>
      <c r="I30" s="35">
        <v>12.4</v>
      </c>
      <c r="J30" s="36">
        <f t="shared" si="0"/>
        <v>36.5</v>
      </c>
    </row>
    <row r="31" spans="1:10" ht="24.75" customHeight="1">
      <c r="A31" s="32">
        <v>28</v>
      </c>
      <c r="B31" s="40" t="s">
        <v>119</v>
      </c>
      <c r="C31" s="33" t="s">
        <v>95</v>
      </c>
      <c r="D31" s="34">
        <v>36621</v>
      </c>
      <c r="E31" s="35">
        <v>11.8</v>
      </c>
      <c r="F31" s="35">
        <v>12.2</v>
      </c>
      <c r="G31" s="35">
        <v>12.1</v>
      </c>
      <c r="H31" s="35">
        <v>11.8</v>
      </c>
      <c r="I31" s="35">
        <v>12.2</v>
      </c>
      <c r="J31" s="36">
        <f t="shared" si="0"/>
        <v>36.5</v>
      </c>
    </row>
    <row r="32" spans="1:10" ht="24.75" customHeight="1">
      <c r="A32" s="32">
        <v>29</v>
      </c>
      <c r="B32" s="40" t="s">
        <v>10</v>
      </c>
      <c r="C32" s="33" t="s">
        <v>16</v>
      </c>
      <c r="D32" s="34">
        <v>35779</v>
      </c>
      <c r="E32" s="35">
        <v>12.5</v>
      </c>
      <c r="F32" s="35">
        <v>11.8</v>
      </c>
      <c r="G32" s="35">
        <v>10.4</v>
      </c>
      <c r="H32" s="35">
        <v>0</v>
      </c>
      <c r="I32" s="35">
        <v>12.2</v>
      </c>
      <c r="J32" s="36">
        <f t="shared" si="0"/>
        <v>36.5</v>
      </c>
    </row>
    <row r="33" spans="1:10" ht="24.75" customHeight="1">
      <c r="A33" s="32">
        <v>30</v>
      </c>
      <c r="B33" s="40" t="s">
        <v>81</v>
      </c>
      <c r="C33" s="33" t="s">
        <v>83</v>
      </c>
      <c r="D33" s="34">
        <v>36633</v>
      </c>
      <c r="E33" s="35">
        <v>12.5</v>
      </c>
      <c r="F33" s="35">
        <v>0</v>
      </c>
      <c r="G33" s="35">
        <v>0</v>
      </c>
      <c r="H33" s="35">
        <v>12</v>
      </c>
      <c r="I33" s="35">
        <v>12</v>
      </c>
      <c r="J33" s="36">
        <f t="shared" si="0"/>
        <v>36.5</v>
      </c>
    </row>
    <row r="34" spans="1:10" ht="24.75" customHeight="1">
      <c r="A34" s="32">
        <v>31</v>
      </c>
      <c r="B34" s="40" t="s">
        <v>126</v>
      </c>
      <c r="C34" s="33" t="s">
        <v>82</v>
      </c>
      <c r="D34" s="34">
        <v>36092</v>
      </c>
      <c r="E34" s="35">
        <v>11.9</v>
      </c>
      <c r="F34" s="35">
        <v>12.6</v>
      </c>
      <c r="G34" s="35">
        <v>10.6</v>
      </c>
      <c r="H34" s="35">
        <v>0</v>
      </c>
      <c r="I34" s="35">
        <v>12</v>
      </c>
      <c r="J34" s="36">
        <f t="shared" si="0"/>
        <v>36.5</v>
      </c>
    </row>
    <row r="35" spans="1:10" ht="24.75" customHeight="1">
      <c r="A35" s="32">
        <v>32</v>
      </c>
      <c r="B35" s="40" t="s">
        <v>219</v>
      </c>
      <c r="C35" s="33" t="s">
        <v>88</v>
      </c>
      <c r="D35" s="34">
        <v>36072</v>
      </c>
      <c r="E35" s="35">
        <v>11.7</v>
      </c>
      <c r="F35" s="35">
        <v>12.6</v>
      </c>
      <c r="G35" s="35">
        <v>12</v>
      </c>
      <c r="H35" s="35">
        <v>11.9</v>
      </c>
      <c r="I35" s="35">
        <v>0</v>
      </c>
      <c r="J35" s="36">
        <f t="shared" si="0"/>
        <v>36.5</v>
      </c>
    </row>
    <row r="36" spans="1:10" ht="24.75" customHeight="1">
      <c r="A36" s="32">
        <v>33</v>
      </c>
      <c r="B36" s="40" t="s">
        <v>113</v>
      </c>
      <c r="C36" s="33" t="s">
        <v>83</v>
      </c>
      <c r="D36" s="34">
        <v>36266</v>
      </c>
      <c r="E36" s="35">
        <v>12.5</v>
      </c>
      <c r="F36" s="35">
        <v>0</v>
      </c>
      <c r="G36" s="35">
        <v>0</v>
      </c>
      <c r="H36" s="35">
        <v>11.6</v>
      </c>
      <c r="I36" s="35">
        <v>12.3</v>
      </c>
      <c r="J36" s="36">
        <f aca="true" t="shared" si="1" ref="J36:J63">SUM(LARGE(E36:I36,1),LARGE(E36:I36,2),LARGE(E36:I36,3))</f>
        <v>36.4</v>
      </c>
    </row>
    <row r="37" spans="1:10" ht="24.75" customHeight="1">
      <c r="A37" s="32">
        <v>34</v>
      </c>
      <c r="B37" s="40" t="s">
        <v>133</v>
      </c>
      <c r="C37" s="33" t="s">
        <v>223</v>
      </c>
      <c r="D37" s="34">
        <v>36220</v>
      </c>
      <c r="E37" s="35">
        <v>11.7</v>
      </c>
      <c r="F37" s="35">
        <v>12.6</v>
      </c>
      <c r="G37" s="35">
        <v>12.1</v>
      </c>
      <c r="H37" s="35">
        <v>11.6</v>
      </c>
      <c r="I37" s="35">
        <v>11.7</v>
      </c>
      <c r="J37" s="36">
        <f t="shared" si="1"/>
        <v>36.4</v>
      </c>
    </row>
    <row r="38" spans="1:10" ht="24.75" customHeight="1">
      <c r="A38" s="32">
        <v>35</v>
      </c>
      <c r="B38" s="40" t="s">
        <v>127</v>
      </c>
      <c r="C38" s="33" t="s">
        <v>7</v>
      </c>
      <c r="D38" s="34">
        <v>36009</v>
      </c>
      <c r="E38" s="35">
        <v>12.7</v>
      </c>
      <c r="F38" s="35">
        <v>11.6</v>
      </c>
      <c r="G38" s="35">
        <v>0</v>
      </c>
      <c r="H38" s="35">
        <v>11.7</v>
      </c>
      <c r="I38" s="35">
        <v>11.8</v>
      </c>
      <c r="J38" s="36">
        <f t="shared" si="1"/>
        <v>36.2</v>
      </c>
    </row>
    <row r="39" spans="1:10" ht="24.75" customHeight="1">
      <c r="A39" s="32">
        <v>36</v>
      </c>
      <c r="B39" s="41" t="s">
        <v>140</v>
      </c>
      <c r="C39" s="37" t="s">
        <v>134</v>
      </c>
      <c r="D39" s="38">
        <v>35901</v>
      </c>
      <c r="E39" s="35">
        <v>11.7</v>
      </c>
      <c r="F39" s="35">
        <v>12.4</v>
      </c>
      <c r="G39" s="35">
        <v>11.6</v>
      </c>
      <c r="H39" s="35">
        <v>12.1</v>
      </c>
      <c r="I39" s="35">
        <v>10.5</v>
      </c>
      <c r="J39" s="36">
        <f t="shared" si="1"/>
        <v>36.2</v>
      </c>
    </row>
    <row r="40" spans="1:10" ht="24.75" customHeight="1">
      <c r="A40" s="32">
        <v>37</v>
      </c>
      <c r="B40" s="40" t="s">
        <v>101</v>
      </c>
      <c r="C40" s="33" t="s">
        <v>85</v>
      </c>
      <c r="D40" s="34">
        <v>36625</v>
      </c>
      <c r="E40" s="35">
        <v>11.6</v>
      </c>
      <c r="F40" s="35">
        <v>12.3</v>
      </c>
      <c r="G40" s="35">
        <v>10</v>
      </c>
      <c r="H40" s="35">
        <v>11.7</v>
      </c>
      <c r="I40" s="35">
        <v>12.1</v>
      </c>
      <c r="J40" s="36">
        <f t="shared" si="1"/>
        <v>36.099999999999994</v>
      </c>
    </row>
    <row r="41" spans="1:10" ht="24.75" customHeight="1">
      <c r="A41" s="32">
        <v>38</v>
      </c>
      <c r="B41" s="40" t="s">
        <v>98</v>
      </c>
      <c r="C41" s="33" t="s">
        <v>90</v>
      </c>
      <c r="D41" s="34">
        <v>36312</v>
      </c>
      <c r="E41" s="35">
        <v>11.8</v>
      </c>
      <c r="F41" s="35">
        <v>12.2</v>
      </c>
      <c r="G41" s="35">
        <v>10.8</v>
      </c>
      <c r="H41" s="35">
        <v>11.4</v>
      </c>
      <c r="I41" s="35">
        <v>12</v>
      </c>
      <c r="J41" s="36">
        <f t="shared" si="1"/>
        <v>36</v>
      </c>
    </row>
    <row r="42" spans="1:10" ht="24.75" customHeight="1">
      <c r="A42" s="32">
        <v>39</v>
      </c>
      <c r="B42" s="40" t="s">
        <v>100</v>
      </c>
      <c r="C42" s="33" t="s">
        <v>96</v>
      </c>
      <c r="D42" s="34">
        <v>35888</v>
      </c>
      <c r="E42" s="35">
        <v>11.3</v>
      </c>
      <c r="F42" s="35">
        <v>11.7</v>
      </c>
      <c r="G42" s="35">
        <v>0</v>
      </c>
      <c r="H42" s="35">
        <v>11.8</v>
      </c>
      <c r="I42" s="35">
        <v>12.3</v>
      </c>
      <c r="J42" s="36">
        <f t="shared" si="1"/>
        <v>35.8</v>
      </c>
    </row>
    <row r="43" spans="1:10" ht="24.75" customHeight="1">
      <c r="A43" s="32">
        <v>40</v>
      </c>
      <c r="B43" s="40" t="s">
        <v>91</v>
      </c>
      <c r="C43" s="33" t="s">
        <v>94</v>
      </c>
      <c r="D43" s="34">
        <v>36488</v>
      </c>
      <c r="E43" s="35">
        <v>12</v>
      </c>
      <c r="F43" s="35">
        <v>11.9</v>
      </c>
      <c r="G43" s="35">
        <v>11.3</v>
      </c>
      <c r="H43" s="35">
        <v>11.2</v>
      </c>
      <c r="I43" s="35">
        <v>11.9</v>
      </c>
      <c r="J43" s="36">
        <f t="shared" si="1"/>
        <v>35.8</v>
      </c>
    </row>
    <row r="44" spans="1:10" ht="24.75" customHeight="1">
      <c r="A44" s="32">
        <v>41</v>
      </c>
      <c r="B44" s="40" t="s">
        <v>102</v>
      </c>
      <c r="C44" s="33" t="s">
        <v>85</v>
      </c>
      <c r="D44" s="34">
        <v>36326</v>
      </c>
      <c r="E44" s="35">
        <v>11.8</v>
      </c>
      <c r="F44" s="35">
        <v>12</v>
      </c>
      <c r="G44" s="35">
        <v>10</v>
      </c>
      <c r="H44" s="35">
        <v>11.7</v>
      </c>
      <c r="I44" s="35">
        <v>11.8</v>
      </c>
      <c r="J44" s="36">
        <f t="shared" si="1"/>
        <v>35.6</v>
      </c>
    </row>
    <row r="45" spans="1:10" ht="24.75" customHeight="1">
      <c r="A45" s="32">
        <v>42</v>
      </c>
      <c r="B45" s="40" t="s">
        <v>117</v>
      </c>
      <c r="C45" s="33" t="s">
        <v>84</v>
      </c>
      <c r="D45" s="34">
        <v>35849</v>
      </c>
      <c r="E45" s="35">
        <v>11.9</v>
      </c>
      <c r="F45" s="35">
        <v>11.6</v>
      </c>
      <c r="G45" s="35">
        <v>10.2</v>
      </c>
      <c r="H45" s="35">
        <v>10.2</v>
      </c>
      <c r="I45" s="35">
        <v>12</v>
      </c>
      <c r="J45" s="36">
        <f t="shared" si="1"/>
        <v>35.5</v>
      </c>
    </row>
    <row r="46" spans="1:10" ht="24.75" customHeight="1">
      <c r="A46" s="32">
        <v>43</v>
      </c>
      <c r="B46" s="41" t="s">
        <v>139</v>
      </c>
      <c r="C46" s="37" t="s">
        <v>134</v>
      </c>
      <c r="D46" s="38">
        <v>36132</v>
      </c>
      <c r="E46" s="35">
        <v>11.6</v>
      </c>
      <c r="F46" s="35">
        <v>12.2</v>
      </c>
      <c r="G46" s="35">
        <v>11.6</v>
      </c>
      <c r="H46" s="35">
        <v>10.1</v>
      </c>
      <c r="I46" s="35">
        <v>11</v>
      </c>
      <c r="J46" s="36">
        <f t="shared" si="1"/>
        <v>35.4</v>
      </c>
    </row>
    <row r="47" spans="1:10" ht="24.75" customHeight="1">
      <c r="A47" s="32">
        <v>44</v>
      </c>
      <c r="B47" s="40" t="s">
        <v>103</v>
      </c>
      <c r="C47" s="33" t="s">
        <v>96</v>
      </c>
      <c r="D47" s="34">
        <v>36082</v>
      </c>
      <c r="E47" s="35">
        <v>11.1</v>
      </c>
      <c r="F47" s="35">
        <v>11.5</v>
      </c>
      <c r="G47" s="35">
        <v>0</v>
      </c>
      <c r="H47" s="35">
        <v>11.7</v>
      </c>
      <c r="I47" s="35">
        <v>12.1</v>
      </c>
      <c r="J47" s="36">
        <f t="shared" si="1"/>
        <v>35.3</v>
      </c>
    </row>
    <row r="48" spans="1:10" ht="24.75" customHeight="1">
      <c r="A48" s="32">
        <v>45</v>
      </c>
      <c r="B48" s="40" t="s">
        <v>123</v>
      </c>
      <c r="C48" s="33" t="s">
        <v>96</v>
      </c>
      <c r="D48" s="34">
        <v>36493</v>
      </c>
      <c r="E48" s="35">
        <v>11.5</v>
      </c>
      <c r="F48" s="35">
        <v>11.6</v>
      </c>
      <c r="G48" s="35">
        <v>0</v>
      </c>
      <c r="H48" s="35">
        <v>11.6</v>
      </c>
      <c r="I48" s="35">
        <v>12.1</v>
      </c>
      <c r="J48" s="36">
        <f t="shared" si="1"/>
        <v>35.3</v>
      </c>
    </row>
    <row r="49" spans="1:10" ht="24.75" customHeight="1">
      <c r="A49" s="32">
        <v>46</v>
      </c>
      <c r="B49" s="40" t="s">
        <v>21</v>
      </c>
      <c r="C49" s="33" t="s">
        <v>15</v>
      </c>
      <c r="D49" s="34">
        <v>36338</v>
      </c>
      <c r="E49" s="35">
        <v>11.6</v>
      </c>
      <c r="F49" s="35">
        <v>12.4</v>
      </c>
      <c r="G49" s="35">
        <v>11.1</v>
      </c>
      <c r="H49" s="35">
        <v>11</v>
      </c>
      <c r="I49" s="35">
        <v>11.3</v>
      </c>
      <c r="J49" s="36">
        <f t="shared" si="1"/>
        <v>35.3</v>
      </c>
    </row>
    <row r="50" spans="1:10" ht="24.75" customHeight="1">
      <c r="A50" s="32">
        <v>47</v>
      </c>
      <c r="B50" s="40" t="s">
        <v>162</v>
      </c>
      <c r="C50" s="33" t="s">
        <v>88</v>
      </c>
      <c r="D50" s="34">
        <v>35893</v>
      </c>
      <c r="E50" s="35">
        <v>11.2</v>
      </c>
      <c r="F50" s="35">
        <v>12.5</v>
      </c>
      <c r="G50" s="35">
        <v>11.3</v>
      </c>
      <c r="H50" s="35">
        <v>11.5</v>
      </c>
      <c r="I50" s="35">
        <v>10.9</v>
      </c>
      <c r="J50" s="36">
        <f t="shared" si="1"/>
        <v>35.3</v>
      </c>
    </row>
    <row r="51" spans="1:10" ht="24.75" customHeight="1">
      <c r="A51" s="32">
        <v>48</v>
      </c>
      <c r="B51" s="40" t="s">
        <v>105</v>
      </c>
      <c r="C51" s="33" t="s">
        <v>83</v>
      </c>
      <c r="D51" s="34">
        <v>36573</v>
      </c>
      <c r="E51" s="35">
        <v>12.1</v>
      </c>
      <c r="F51" s="35">
        <v>0</v>
      </c>
      <c r="G51" s="35">
        <v>0</v>
      </c>
      <c r="H51" s="35">
        <v>10.9</v>
      </c>
      <c r="I51" s="35">
        <v>12.2</v>
      </c>
      <c r="J51" s="36">
        <f t="shared" si="1"/>
        <v>35.199999999999996</v>
      </c>
    </row>
    <row r="52" spans="1:10" ht="24.75" customHeight="1">
      <c r="A52" s="32">
        <v>49</v>
      </c>
      <c r="B52" s="40" t="s">
        <v>19</v>
      </c>
      <c r="C52" s="33" t="s">
        <v>15</v>
      </c>
      <c r="D52" s="34">
        <v>35785</v>
      </c>
      <c r="E52" s="35">
        <v>11.3</v>
      </c>
      <c r="F52" s="35">
        <v>11.8</v>
      </c>
      <c r="G52" s="35">
        <v>11.2</v>
      </c>
      <c r="H52" s="35">
        <v>9.8</v>
      </c>
      <c r="I52" s="35">
        <v>12</v>
      </c>
      <c r="J52" s="36">
        <f t="shared" si="1"/>
        <v>35.1</v>
      </c>
    </row>
    <row r="53" spans="1:10" ht="24.75" customHeight="1">
      <c r="A53" s="32">
        <v>50</v>
      </c>
      <c r="B53" s="40" t="s">
        <v>197</v>
      </c>
      <c r="C53" s="33" t="s">
        <v>216</v>
      </c>
      <c r="D53" s="34" t="s">
        <v>217</v>
      </c>
      <c r="E53" s="35">
        <v>11.4</v>
      </c>
      <c r="F53" s="35">
        <v>12</v>
      </c>
      <c r="G53" s="35">
        <v>11.3</v>
      </c>
      <c r="H53" s="35">
        <v>10.4</v>
      </c>
      <c r="I53" s="35">
        <v>11.7</v>
      </c>
      <c r="J53" s="36">
        <f t="shared" si="1"/>
        <v>35.1</v>
      </c>
    </row>
    <row r="54" spans="1:10" ht="24.75" customHeight="1">
      <c r="A54" s="32">
        <v>51</v>
      </c>
      <c r="B54" s="40" t="s">
        <v>0</v>
      </c>
      <c r="C54" s="33" t="s">
        <v>88</v>
      </c>
      <c r="D54" s="34">
        <v>36515</v>
      </c>
      <c r="E54" s="35">
        <v>11.5</v>
      </c>
      <c r="F54" s="35">
        <v>12.1</v>
      </c>
      <c r="G54" s="35">
        <v>11.3</v>
      </c>
      <c r="H54" s="35">
        <v>10.3</v>
      </c>
      <c r="I54" s="35">
        <v>11.3</v>
      </c>
      <c r="J54" s="36">
        <f t="shared" si="1"/>
        <v>34.900000000000006</v>
      </c>
    </row>
    <row r="55" spans="1:10" ht="24.75" customHeight="1">
      <c r="A55" s="32">
        <v>52</v>
      </c>
      <c r="B55" s="40" t="s">
        <v>18</v>
      </c>
      <c r="C55" s="33" t="s">
        <v>15</v>
      </c>
      <c r="D55" s="34">
        <v>35861</v>
      </c>
      <c r="E55" s="35">
        <v>11.1</v>
      </c>
      <c r="F55" s="35">
        <v>12.2</v>
      </c>
      <c r="G55" s="35">
        <v>11</v>
      </c>
      <c r="H55" s="35">
        <v>0</v>
      </c>
      <c r="I55" s="35">
        <v>11.6</v>
      </c>
      <c r="J55" s="36">
        <f t="shared" si="1"/>
        <v>34.9</v>
      </c>
    </row>
    <row r="56" spans="1:10" ht="24.75" customHeight="1">
      <c r="A56" s="32">
        <v>53</v>
      </c>
      <c r="B56" s="40" t="s">
        <v>97</v>
      </c>
      <c r="C56" s="33" t="s">
        <v>106</v>
      </c>
      <c r="D56" s="34">
        <v>36308</v>
      </c>
      <c r="E56" s="35">
        <v>11.5</v>
      </c>
      <c r="F56" s="35">
        <v>12.5</v>
      </c>
      <c r="G56" s="35">
        <v>10.9</v>
      </c>
      <c r="H56" s="35">
        <v>0</v>
      </c>
      <c r="I56" s="35">
        <v>10.7</v>
      </c>
      <c r="J56" s="36">
        <f t="shared" si="1"/>
        <v>34.9</v>
      </c>
    </row>
    <row r="57" spans="1:10" ht="24.75" customHeight="1">
      <c r="A57" s="32">
        <v>54</v>
      </c>
      <c r="B57" s="40" t="s">
        <v>9</v>
      </c>
      <c r="C57" s="33" t="s">
        <v>15</v>
      </c>
      <c r="D57" s="34">
        <v>35737</v>
      </c>
      <c r="E57" s="35">
        <v>11</v>
      </c>
      <c r="F57" s="35">
        <v>11.4</v>
      </c>
      <c r="G57" s="35">
        <v>10</v>
      </c>
      <c r="H57" s="35">
        <v>11.5</v>
      </c>
      <c r="I57" s="35">
        <v>11.5</v>
      </c>
      <c r="J57" s="36">
        <f t="shared" si="1"/>
        <v>34.4</v>
      </c>
    </row>
    <row r="58" spans="1:10" ht="24.75" customHeight="1">
      <c r="A58" s="32">
        <v>55</v>
      </c>
      <c r="B58" s="40" t="s">
        <v>222</v>
      </c>
      <c r="C58" s="33" t="s">
        <v>88</v>
      </c>
      <c r="D58" s="34">
        <v>36219</v>
      </c>
      <c r="E58" s="35">
        <v>11.3</v>
      </c>
      <c r="F58" s="35">
        <v>11.5</v>
      </c>
      <c r="G58" s="35">
        <v>10.7</v>
      </c>
      <c r="H58" s="35">
        <v>9.4</v>
      </c>
      <c r="I58" s="35">
        <v>10.6</v>
      </c>
      <c r="J58" s="36">
        <f t="shared" si="1"/>
        <v>33.5</v>
      </c>
    </row>
    <row r="59" spans="1:10" ht="24.75" customHeight="1">
      <c r="A59" s="32">
        <v>56</v>
      </c>
      <c r="B59" s="40" t="s">
        <v>22</v>
      </c>
      <c r="C59" s="33" t="s">
        <v>15</v>
      </c>
      <c r="D59" s="34">
        <v>36518</v>
      </c>
      <c r="E59" s="35">
        <v>11</v>
      </c>
      <c r="F59" s="35">
        <v>11</v>
      </c>
      <c r="G59" s="35">
        <v>10.9</v>
      </c>
      <c r="H59" s="35">
        <v>9.5</v>
      </c>
      <c r="I59" s="35">
        <v>11.4</v>
      </c>
      <c r="J59" s="36">
        <f t="shared" si="1"/>
        <v>33.4</v>
      </c>
    </row>
    <row r="60" spans="1:10" ht="24.75" customHeight="1">
      <c r="A60" s="32">
        <v>57</v>
      </c>
      <c r="B60" s="40" t="s">
        <v>210</v>
      </c>
      <c r="C60" s="33" t="s">
        <v>216</v>
      </c>
      <c r="D60" s="34" t="s">
        <v>218</v>
      </c>
      <c r="E60" s="35">
        <v>10.9</v>
      </c>
      <c r="F60" s="35">
        <v>0</v>
      </c>
      <c r="G60" s="35">
        <v>11.2</v>
      </c>
      <c r="H60" s="35">
        <v>10.1</v>
      </c>
      <c r="I60" s="35">
        <v>11.2</v>
      </c>
      <c r="J60" s="36">
        <f t="shared" si="1"/>
        <v>33.3</v>
      </c>
    </row>
    <row r="61" spans="1:10" ht="24.75" customHeight="1">
      <c r="A61" s="32">
        <v>58</v>
      </c>
      <c r="B61" s="41" t="s">
        <v>138</v>
      </c>
      <c r="C61" s="37" t="s">
        <v>134</v>
      </c>
      <c r="D61" s="38">
        <v>36607</v>
      </c>
      <c r="E61" s="35">
        <v>10.6</v>
      </c>
      <c r="F61" s="35">
        <v>10.8</v>
      </c>
      <c r="G61" s="35">
        <v>11.2</v>
      </c>
      <c r="H61" s="35">
        <v>10.3</v>
      </c>
      <c r="I61" s="35">
        <v>11.2</v>
      </c>
      <c r="J61" s="36">
        <f t="shared" si="1"/>
        <v>33.2</v>
      </c>
    </row>
    <row r="62" spans="1:10" ht="24.75" customHeight="1">
      <c r="A62" s="32">
        <v>59</v>
      </c>
      <c r="B62" s="40" t="s">
        <v>17</v>
      </c>
      <c r="C62" s="33" t="s">
        <v>16</v>
      </c>
      <c r="D62" s="34">
        <v>35660</v>
      </c>
      <c r="E62" s="35">
        <v>10.8</v>
      </c>
      <c r="F62" s="35">
        <v>0</v>
      </c>
      <c r="G62" s="35">
        <v>10.2</v>
      </c>
      <c r="H62" s="35">
        <v>0</v>
      </c>
      <c r="I62" s="35">
        <v>11.3</v>
      </c>
      <c r="J62" s="36">
        <f t="shared" si="1"/>
        <v>32.3</v>
      </c>
    </row>
    <row r="63" spans="1:10" ht="24.75" customHeight="1">
      <c r="A63" s="32">
        <v>60</v>
      </c>
      <c r="B63" s="40" t="s">
        <v>9</v>
      </c>
      <c r="C63" s="33" t="s">
        <v>15</v>
      </c>
      <c r="D63" s="34">
        <v>35737</v>
      </c>
      <c r="E63" s="35">
        <v>0</v>
      </c>
      <c r="F63" s="35">
        <v>0</v>
      </c>
      <c r="G63" s="35">
        <v>0</v>
      </c>
      <c r="H63" s="35">
        <v>11.5</v>
      </c>
      <c r="I63" s="35">
        <v>11.5</v>
      </c>
      <c r="J63" s="36">
        <f t="shared" si="1"/>
        <v>23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0">
      <selection activeCell="F28" sqref="F28"/>
    </sheetView>
  </sheetViews>
  <sheetFormatPr defaultColWidth="9.140625" defaultRowHeight="12.75"/>
  <cols>
    <col min="1" max="1" width="5.28125" style="1" customWidth="1"/>
    <col min="2" max="2" width="17.8515625" style="1" customWidth="1"/>
    <col min="3" max="3" width="24.421875" style="1" customWidth="1"/>
    <col min="4" max="4" width="15.421875" style="1" customWidth="1"/>
    <col min="5" max="16384" width="9.140625" style="1" customWidth="1"/>
  </cols>
  <sheetData>
    <row r="1" spans="1:10" ht="44.25" customHeight="1">
      <c r="A1" s="100" t="s">
        <v>160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10" ht="12.75" customHeight="1" thickBot="1">
      <c r="A2" s="9"/>
      <c r="B2" s="4"/>
      <c r="C2" s="4"/>
      <c r="D2" s="4"/>
      <c r="E2" s="4"/>
      <c r="F2" s="4"/>
      <c r="G2" s="4"/>
      <c r="H2" s="4"/>
      <c r="I2" s="4"/>
      <c r="J2" s="10"/>
    </row>
    <row r="3" spans="1:10" ht="20.25" customHeight="1" thickBot="1">
      <c r="A3" s="6" t="s">
        <v>71</v>
      </c>
      <c r="B3" s="7" t="s">
        <v>67</v>
      </c>
      <c r="C3" s="7" t="s">
        <v>68</v>
      </c>
      <c r="D3" s="7" t="s">
        <v>69</v>
      </c>
      <c r="E3" s="7" t="s">
        <v>72</v>
      </c>
      <c r="F3" s="7" t="s">
        <v>73</v>
      </c>
      <c r="G3" s="7" t="s">
        <v>77</v>
      </c>
      <c r="H3" s="7" t="s">
        <v>74</v>
      </c>
      <c r="I3" s="7" t="s">
        <v>75</v>
      </c>
      <c r="J3" s="8" t="s">
        <v>70</v>
      </c>
    </row>
    <row r="4" spans="1:10" ht="24.75" customHeight="1">
      <c r="A4" s="11">
        <v>1</v>
      </c>
      <c r="B4" s="16" t="s">
        <v>86</v>
      </c>
      <c r="C4" s="16" t="s">
        <v>89</v>
      </c>
      <c r="D4" s="17">
        <v>35215</v>
      </c>
      <c r="E4" s="94">
        <v>12.5</v>
      </c>
      <c r="F4" s="96">
        <v>0</v>
      </c>
      <c r="G4" s="5">
        <v>12.2</v>
      </c>
      <c r="H4" s="5">
        <v>12</v>
      </c>
      <c r="I4" s="5">
        <v>12.5</v>
      </c>
      <c r="J4" s="12">
        <f aca="true" t="shared" si="0" ref="J4:J14">SUM(LARGE(E4:I4,1),LARGE(E4:I4,2),LARGE(E4:I4,3))</f>
        <v>37.2</v>
      </c>
    </row>
    <row r="5" spans="1:10" ht="24.75" customHeight="1">
      <c r="A5" s="13">
        <v>2</v>
      </c>
      <c r="B5" s="16" t="s">
        <v>99</v>
      </c>
      <c r="C5" s="16" t="s">
        <v>108</v>
      </c>
      <c r="D5" s="17">
        <v>35217</v>
      </c>
      <c r="E5" s="95">
        <v>12.7</v>
      </c>
      <c r="F5" s="97">
        <v>11.9</v>
      </c>
      <c r="G5" s="3">
        <v>11.6</v>
      </c>
      <c r="H5" s="3">
        <v>12.5</v>
      </c>
      <c r="I5" s="3">
        <v>11.9</v>
      </c>
      <c r="J5" s="12">
        <f t="shared" si="0"/>
        <v>37.1</v>
      </c>
    </row>
    <row r="6" spans="1:10" ht="24.75" customHeight="1">
      <c r="A6" s="13">
        <v>3</v>
      </c>
      <c r="B6" s="2" t="s">
        <v>220</v>
      </c>
      <c r="C6" s="24" t="s">
        <v>221</v>
      </c>
      <c r="D6" s="93">
        <v>35173</v>
      </c>
      <c r="E6" s="95">
        <v>12.6</v>
      </c>
      <c r="F6" s="97">
        <v>10.5</v>
      </c>
      <c r="G6" s="3">
        <v>11.5</v>
      </c>
      <c r="H6" s="3">
        <v>12.1</v>
      </c>
      <c r="I6" s="3">
        <v>12.3</v>
      </c>
      <c r="J6" s="14">
        <f t="shared" si="0"/>
        <v>37</v>
      </c>
    </row>
    <row r="7" spans="1:10" ht="24.75" customHeight="1">
      <c r="A7" s="13">
        <v>4</v>
      </c>
      <c r="B7" s="16" t="s">
        <v>6</v>
      </c>
      <c r="C7" s="16" t="s">
        <v>89</v>
      </c>
      <c r="D7" s="17">
        <v>35407</v>
      </c>
      <c r="E7" s="95">
        <v>12.4</v>
      </c>
      <c r="F7" s="97">
        <v>0</v>
      </c>
      <c r="G7" s="3">
        <v>12.1</v>
      </c>
      <c r="H7" s="3">
        <v>12.1</v>
      </c>
      <c r="I7" s="3">
        <v>12.4</v>
      </c>
      <c r="J7" s="14">
        <f t="shared" si="0"/>
        <v>36.9</v>
      </c>
    </row>
    <row r="8" spans="1:10" ht="24.75" customHeight="1">
      <c r="A8" s="13">
        <v>5</v>
      </c>
      <c r="B8" s="16" t="s">
        <v>3</v>
      </c>
      <c r="C8" s="16" t="s">
        <v>94</v>
      </c>
      <c r="D8" s="17">
        <v>34655</v>
      </c>
      <c r="E8" s="95">
        <v>12.7</v>
      </c>
      <c r="F8" s="97">
        <v>10.7</v>
      </c>
      <c r="G8" s="3">
        <v>10.3</v>
      </c>
      <c r="H8" s="3">
        <v>12</v>
      </c>
      <c r="I8" s="3">
        <v>12</v>
      </c>
      <c r="J8" s="14">
        <f t="shared" si="0"/>
        <v>36.7</v>
      </c>
    </row>
    <row r="9" spans="1:10" ht="24.75" customHeight="1">
      <c r="A9" s="13">
        <v>6</v>
      </c>
      <c r="B9" s="16" t="s">
        <v>12</v>
      </c>
      <c r="C9" s="16" t="s">
        <v>84</v>
      </c>
      <c r="D9" s="17">
        <v>35187</v>
      </c>
      <c r="E9" s="95">
        <v>12.6</v>
      </c>
      <c r="F9" s="97">
        <v>10.5</v>
      </c>
      <c r="G9" s="3">
        <v>11.5</v>
      </c>
      <c r="H9" s="3">
        <v>12</v>
      </c>
      <c r="I9" s="3">
        <v>12</v>
      </c>
      <c r="J9" s="14">
        <f t="shared" si="0"/>
        <v>36.6</v>
      </c>
    </row>
    <row r="10" spans="1:10" ht="24.75" customHeight="1">
      <c r="A10" s="13">
        <v>7</v>
      </c>
      <c r="B10" s="16" t="s">
        <v>13</v>
      </c>
      <c r="C10" s="16" t="s">
        <v>107</v>
      </c>
      <c r="D10" s="17">
        <v>35346</v>
      </c>
      <c r="E10" s="95">
        <v>11.5</v>
      </c>
      <c r="F10" s="97">
        <v>11.9</v>
      </c>
      <c r="G10" s="3">
        <v>11.7</v>
      </c>
      <c r="H10" s="3">
        <v>12.1</v>
      </c>
      <c r="I10" s="3">
        <v>12.2</v>
      </c>
      <c r="J10" s="14">
        <f t="shared" si="0"/>
        <v>36.199999999999996</v>
      </c>
    </row>
    <row r="11" spans="1:10" ht="24.75" customHeight="1">
      <c r="A11" s="13">
        <v>8</v>
      </c>
      <c r="B11" s="16" t="s">
        <v>125</v>
      </c>
      <c r="C11" s="16" t="s">
        <v>90</v>
      </c>
      <c r="D11" s="17">
        <v>34989</v>
      </c>
      <c r="E11" s="95">
        <v>12.6</v>
      </c>
      <c r="F11" s="97">
        <v>11.5</v>
      </c>
      <c r="G11" s="3">
        <v>11.3</v>
      </c>
      <c r="H11" s="3">
        <v>11.3</v>
      </c>
      <c r="I11" s="3">
        <v>11.7</v>
      </c>
      <c r="J11" s="14">
        <f t="shared" si="0"/>
        <v>35.8</v>
      </c>
    </row>
    <row r="12" spans="1:10" ht="24.75" customHeight="1">
      <c r="A12" s="13">
        <v>9</v>
      </c>
      <c r="B12" s="16" t="s">
        <v>226</v>
      </c>
      <c r="C12" s="16" t="s">
        <v>88</v>
      </c>
      <c r="D12" s="17">
        <v>34869</v>
      </c>
      <c r="E12" s="95">
        <v>12.6</v>
      </c>
      <c r="F12" s="97">
        <v>11.6</v>
      </c>
      <c r="G12" s="3">
        <v>11.4</v>
      </c>
      <c r="H12" s="3">
        <v>11.5</v>
      </c>
      <c r="I12" s="3">
        <v>11.5</v>
      </c>
      <c r="J12" s="14">
        <f t="shared" si="0"/>
        <v>35.7</v>
      </c>
    </row>
    <row r="13" spans="1:10" ht="24.75" customHeight="1">
      <c r="A13" s="13">
        <v>10</v>
      </c>
      <c r="B13" s="16" t="s">
        <v>92</v>
      </c>
      <c r="C13" s="16" t="s">
        <v>83</v>
      </c>
      <c r="D13" s="17">
        <v>35119</v>
      </c>
      <c r="E13" s="95">
        <v>0</v>
      </c>
      <c r="F13" s="97">
        <v>0</v>
      </c>
      <c r="G13" s="3">
        <v>11.5</v>
      </c>
      <c r="H13" s="3">
        <v>11.8</v>
      </c>
      <c r="I13" s="3">
        <v>12.3</v>
      </c>
      <c r="J13" s="14">
        <f t="shared" si="0"/>
        <v>35.6</v>
      </c>
    </row>
    <row r="14" spans="1:10" ht="24.75" customHeight="1">
      <c r="A14" s="13">
        <v>11</v>
      </c>
      <c r="B14" s="16" t="s">
        <v>128</v>
      </c>
      <c r="C14" s="16" t="s">
        <v>8</v>
      </c>
      <c r="D14" s="17">
        <v>34864</v>
      </c>
      <c r="E14" s="95">
        <v>0</v>
      </c>
      <c r="F14" s="97">
        <v>10.2</v>
      </c>
      <c r="G14" s="3">
        <v>0</v>
      </c>
      <c r="H14" s="3">
        <v>11.7</v>
      </c>
      <c r="I14" s="3">
        <v>11.2</v>
      </c>
      <c r="J14" s="14">
        <f t="shared" si="0"/>
        <v>33.099999999999994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pane xSplit="4" ySplit="11" topLeftCell="E21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32" sqref="C32"/>
    </sheetView>
  </sheetViews>
  <sheetFormatPr defaultColWidth="9.140625" defaultRowHeight="12.75"/>
  <cols>
    <col min="1" max="1" width="5.28125" style="1" customWidth="1"/>
    <col min="2" max="2" width="21.421875" style="22" customWidth="1"/>
    <col min="3" max="3" width="31.140625" style="25" customWidth="1"/>
    <col min="4" max="4" width="11.421875" style="25" customWidth="1"/>
    <col min="5" max="7" width="9.28125" style="1" bestFit="1" customWidth="1"/>
    <col min="8" max="8" width="9.8515625" style="1" bestFit="1" customWidth="1"/>
    <col min="9" max="16384" width="9.140625" style="1" customWidth="1"/>
  </cols>
  <sheetData>
    <row r="1" spans="1:8" ht="44.25" customHeight="1" thickBot="1">
      <c r="A1" s="103" t="s">
        <v>79</v>
      </c>
      <c r="B1" s="104"/>
      <c r="C1" s="104"/>
      <c r="D1" s="104"/>
      <c r="E1" s="104"/>
      <c r="F1" s="104"/>
      <c r="G1" s="104"/>
      <c r="H1" s="105"/>
    </row>
    <row r="2" spans="1:8" ht="12.75" customHeight="1" thickBot="1">
      <c r="A2" s="29"/>
      <c r="B2" s="30"/>
      <c r="C2" s="30"/>
      <c r="D2" s="30"/>
      <c r="E2" s="30"/>
      <c r="F2" s="30"/>
      <c r="G2" s="30"/>
      <c r="H2" s="31"/>
    </row>
    <row r="3" spans="1:11" ht="20.25" customHeight="1" thickBot="1">
      <c r="A3" s="6" t="s">
        <v>71</v>
      </c>
      <c r="B3" s="7" t="s">
        <v>67</v>
      </c>
      <c r="C3" s="7" t="s">
        <v>68</v>
      </c>
      <c r="D3" s="7" t="s">
        <v>69</v>
      </c>
      <c r="E3" s="7" t="s">
        <v>78</v>
      </c>
      <c r="F3" s="7" t="s">
        <v>73</v>
      </c>
      <c r="G3" s="7" t="s">
        <v>74</v>
      </c>
      <c r="H3" s="8" t="s">
        <v>70</v>
      </c>
      <c r="K3" s="1" t="s">
        <v>76</v>
      </c>
    </row>
    <row r="4" spans="1:8" ht="18.75" customHeight="1">
      <c r="A4" s="78">
        <v>1</v>
      </c>
      <c r="B4" s="86" t="s">
        <v>41</v>
      </c>
      <c r="C4" s="84" t="s">
        <v>195</v>
      </c>
      <c r="D4" s="85">
        <v>37266</v>
      </c>
      <c r="E4" s="53">
        <v>12.9</v>
      </c>
      <c r="F4" s="53">
        <v>12.6</v>
      </c>
      <c r="G4" s="53">
        <v>12.8</v>
      </c>
      <c r="H4" s="54">
        <f aca="true" t="shared" si="0" ref="H4:H26">SUM(LARGE(E4:G4,1),LARGE(E4:G4,2))</f>
        <v>25.700000000000003</v>
      </c>
    </row>
    <row r="5" spans="1:8" ht="18.75" customHeight="1">
      <c r="A5" s="55">
        <v>2</v>
      </c>
      <c r="B5" s="40" t="s">
        <v>211</v>
      </c>
      <c r="C5" s="33" t="s">
        <v>88</v>
      </c>
      <c r="D5" s="34">
        <v>37137</v>
      </c>
      <c r="E5" s="35">
        <v>12.8</v>
      </c>
      <c r="F5" s="35">
        <v>12.8</v>
      </c>
      <c r="G5" s="35">
        <v>12.9</v>
      </c>
      <c r="H5" s="68">
        <f t="shared" si="0"/>
        <v>25.700000000000003</v>
      </c>
    </row>
    <row r="6" spans="1:8" ht="18.75" customHeight="1">
      <c r="A6" s="55">
        <v>3</v>
      </c>
      <c r="B6" s="41" t="s">
        <v>141</v>
      </c>
      <c r="C6" s="37" t="s">
        <v>151</v>
      </c>
      <c r="D6" s="38">
        <v>36776</v>
      </c>
      <c r="E6" s="35">
        <v>12.8</v>
      </c>
      <c r="F6" s="35">
        <v>12.6</v>
      </c>
      <c r="G6" s="35">
        <v>12.6</v>
      </c>
      <c r="H6" s="68">
        <f t="shared" si="0"/>
        <v>25.4</v>
      </c>
    </row>
    <row r="7" spans="1:8" ht="18.75" customHeight="1">
      <c r="A7" s="55">
        <v>4</v>
      </c>
      <c r="B7" s="40" t="s">
        <v>207</v>
      </c>
      <c r="C7" s="33" t="s">
        <v>88</v>
      </c>
      <c r="D7" s="34">
        <v>36695</v>
      </c>
      <c r="E7" s="35">
        <v>12.7</v>
      </c>
      <c r="F7" s="35">
        <v>12.7</v>
      </c>
      <c r="G7" s="35">
        <v>12.7</v>
      </c>
      <c r="H7" s="68">
        <f t="shared" si="0"/>
        <v>25.4</v>
      </c>
    </row>
    <row r="8" spans="1:8" ht="18.75" customHeight="1">
      <c r="A8" s="55">
        <v>5</v>
      </c>
      <c r="B8" s="40" t="s">
        <v>44</v>
      </c>
      <c r="C8" s="33" t="s">
        <v>15</v>
      </c>
      <c r="D8" s="34">
        <v>36628</v>
      </c>
      <c r="E8" s="35">
        <v>12.5</v>
      </c>
      <c r="F8" s="35">
        <v>12.2</v>
      </c>
      <c r="G8" s="35">
        <v>12.8</v>
      </c>
      <c r="H8" s="68">
        <f t="shared" si="0"/>
        <v>25.3</v>
      </c>
    </row>
    <row r="9" spans="1:8" ht="18.75" customHeight="1">
      <c r="A9" s="55">
        <v>6</v>
      </c>
      <c r="B9" s="40" t="s">
        <v>204</v>
      </c>
      <c r="C9" s="33" t="s">
        <v>16</v>
      </c>
      <c r="D9" s="34">
        <v>36707</v>
      </c>
      <c r="E9" s="35">
        <v>12.5</v>
      </c>
      <c r="F9" s="35">
        <v>11.1</v>
      </c>
      <c r="G9" s="35">
        <v>12.4</v>
      </c>
      <c r="H9" s="68">
        <f t="shared" si="0"/>
        <v>24.9</v>
      </c>
    </row>
    <row r="10" spans="1:10" ht="18.75" customHeight="1">
      <c r="A10" s="55">
        <v>7</v>
      </c>
      <c r="B10" s="41" t="s">
        <v>136</v>
      </c>
      <c r="C10" s="37" t="s">
        <v>134</v>
      </c>
      <c r="D10" s="56">
        <v>36723</v>
      </c>
      <c r="E10" s="35">
        <v>12.4</v>
      </c>
      <c r="F10" s="35">
        <v>12.2</v>
      </c>
      <c r="G10" s="35">
        <v>11.9</v>
      </c>
      <c r="H10" s="68">
        <f t="shared" si="0"/>
        <v>24.6</v>
      </c>
      <c r="I10" s="43"/>
      <c r="J10" s="44"/>
    </row>
    <row r="11" spans="1:8" ht="18.75" customHeight="1">
      <c r="A11" s="55">
        <v>8</v>
      </c>
      <c r="B11" s="40" t="s">
        <v>209</v>
      </c>
      <c r="C11" s="33" t="s">
        <v>15</v>
      </c>
      <c r="D11" s="34">
        <v>36672</v>
      </c>
      <c r="E11" s="35">
        <v>12.2</v>
      </c>
      <c r="F11" s="35">
        <v>12</v>
      </c>
      <c r="G11" s="35">
        <v>12.5</v>
      </c>
      <c r="H11" s="68">
        <f t="shared" si="0"/>
        <v>24.7</v>
      </c>
    </row>
    <row r="12" spans="1:8" ht="18.75" customHeight="1">
      <c r="A12" s="55">
        <v>9</v>
      </c>
      <c r="B12" s="40" t="s">
        <v>201</v>
      </c>
      <c r="C12" s="33" t="s">
        <v>16</v>
      </c>
      <c r="D12" s="34">
        <v>36932</v>
      </c>
      <c r="E12" s="35">
        <v>12.2</v>
      </c>
      <c r="F12" s="35">
        <v>11.8</v>
      </c>
      <c r="G12" s="35">
        <v>12.7</v>
      </c>
      <c r="H12" s="68">
        <f t="shared" si="0"/>
        <v>24.9</v>
      </c>
    </row>
    <row r="13" spans="1:8" ht="18.75" customHeight="1">
      <c r="A13" s="55">
        <v>10</v>
      </c>
      <c r="B13" s="40" t="s">
        <v>198</v>
      </c>
      <c r="C13" s="33" t="s">
        <v>88</v>
      </c>
      <c r="D13" s="34">
        <v>36745</v>
      </c>
      <c r="E13" s="35">
        <v>12.1</v>
      </c>
      <c r="F13" s="35">
        <v>12.1</v>
      </c>
      <c r="G13" s="35">
        <v>12.7</v>
      </c>
      <c r="H13" s="68">
        <f t="shared" si="0"/>
        <v>24.799999999999997</v>
      </c>
    </row>
    <row r="14" spans="1:8" ht="18.75" customHeight="1">
      <c r="A14" s="55">
        <v>11</v>
      </c>
      <c r="B14" s="40" t="s">
        <v>200</v>
      </c>
      <c r="C14" s="33" t="s">
        <v>85</v>
      </c>
      <c r="D14" s="34">
        <v>37161</v>
      </c>
      <c r="E14" s="35">
        <v>12</v>
      </c>
      <c r="F14" s="35">
        <v>11.6</v>
      </c>
      <c r="G14" s="35">
        <v>11.8</v>
      </c>
      <c r="H14" s="68">
        <f t="shared" si="0"/>
        <v>23.8</v>
      </c>
    </row>
    <row r="15" spans="1:8" ht="18.75" customHeight="1">
      <c r="A15" s="55">
        <v>12</v>
      </c>
      <c r="B15" s="40" t="s">
        <v>206</v>
      </c>
      <c r="C15" s="33" t="s">
        <v>85</v>
      </c>
      <c r="D15" s="34">
        <v>36688</v>
      </c>
      <c r="E15" s="35">
        <v>11.8</v>
      </c>
      <c r="F15" s="35">
        <v>11.7</v>
      </c>
      <c r="G15" s="35">
        <v>11.2</v>
      </c>
      <c r="H15" s="68">
        <f t="shared" si="0"/>
        <v>23.5</v>
      </c>
    </row>
    <row r="16" spans="1:8" ht="18.75" customHeight="1">
      <c r="A16" s="55">
        <v>13</v>
      </c>
      <c r="B16" s="40" t="s">
        <v>203</v>
      </c>
      <c r="C16" s="33" t="s">
        <v>96</v>
      </c>
      <c r="D16" s="34">
        <v>37038</v>
      </c>
      <c r="E16" s="35">
        <v>11.8</v>
      </c>
      <c r="F16" s="35">
        <v>0</v>
      </c>
      <c r="G16" s="35">
        <v>11.9</v>
      </c>
      <c r="H16" s="68">
        <f t="shared" si="0"/>
        <v>23.700000000000003</v>
      </c>
    </row>
    <row r="17" spans="1:8" ht="18.75" customHeight="1">
      <c r="A17" s="55">
        <v>14</v>
      </c>
      <c r="B17" s="40" t="s">
        <v>42</v>
      </c>
      <c r="C17" s="33" t="s">
        <v>88</v>
      </c>
      <c r="D17" s="34" t="s">
        <v>213</v>
      </c>
      <c r="E17" s="35">
        <v>11.7</v>
      </c>
      <c r="F17" s="35">
        <v>12.3</v>
      </c>
      <c r="G17" s="35">
        <v>12.5</v>
      </c>
      <c r="H17" s="68">
        <f t="shared" si="0"/>
        <v>24.8</v>
      </c>
    </row>
    <row r="18" spans="1:8" ht="18.75" customHeight="1">
      <c r="A18" s="55">
        <v>15</v>
      </c>
      <c r="B18" s="41" t="s">
        <v>135</v>
      </c>
      <c r="C18" s="37" t="s">
        <v>134</v>
      </c>
      <c r="D18" s="56">
        <v>36766</v>
      </c>
      <c r="E18" s="35">
        <v>11.6</v>
      </c>
      <c r="F18" s="35">
        <v>11.8</v>
      </c>
      <c r="G18" s="35">
        <v>12.2</v>
      </c>
      <c r="H18" s="68">
        <f t="shared" si="0"/>
        <v>24</v>
      </c>
    </row>
    <row r="19" spans="1:8" ht="18.75" customHeight="1">
      <c r="A19" s="55">
        <v>16</v>
      </c>
      <c r="B19" s="40" t="s">
        <v>43</v>
      </c>
      <c r="C19" s="33" t="s">
        <v>15</v>
      </c>
      <c r="D19" s="34">
        <v>36687</v>
      </c>
      <c r="E19" s="35">
        <v>11.6</v>
      </c>
      <c r="F19" s="35">
        <v>11.5</v>
      </c>
      <c r="G19" s="35">
        <v>12.2</v>
      </c>
      <c r="H19" s="68">
        <f t="shared" si="0"/>
        <v>23.799999999999997</v>
      </c>
    </row>
    <row r="20" spans="1:8" ht="18.75" customHeight="1">
      <c r="A20" s="55">
        <v>17</v>
      </c>
      <c r="B20" s="40" t="s">
        <v>199</v>
      </c>
      <c r="C20" s="33" t="s">
        <v>96</v>
      </c>
      <c r="D20" s="34">
        <v>37166</v>
      </c>
      <c r="E20" s="35">
        <v>11.5</v>
      </c>
      <c r="F20" s="35">
        <v>0</v>
      </c>
      <c r="G20" s="35">
        <v>11.6</v>
      </c>
      <c r="H20" s="68">
        <f t="shared" si="0"/>
        <v>23.1</v>
      </c>
    </row>
    <row r="21" spans="1:8" s="92" customFormat="1" ht="18.75" customHeight="1">
      <c r="A21" s="55">
        <v>18</v>
      </c>
      <c r="B21" s="40" t="s">
        <v>208</v>
      </c>
      <c r="C21" s="33" t="s">
        <v>85</v>
      </c>
      <c r="D21" s="34">
        <v>36793</v>
      </c>
      <c r="E21" s="35">
        <v>11.4</v>
      </c>
      <c r="F21" s="35">
        <v>12</v>
      </c>
      <c r="G21" s="35">
        <v>12.4</v>
      </c>
      <c r="H21" s="68">
        <f t="shared" si="0"/>
        <v>24.4</v>
      </c>
    </row>
    <row r="22" spans="1:8" ht="18.75" customHeight="1">
      <c r="A22" s="55">
        <v>19</v>
      </c>
      <c r="B22" s="88" t="s">
        <v>212</v>
      </c>
      <c r="C22" s="89" t="s">
        <v>15</v>
      </c>
      <c r="D22" s="90">
        <v>36711</v>
      </c>
      <c r="E22" s="91">
        <v>11.2</v>
      </c>
      <c r="F22" s="91">
        <v>11.8</v>
      </c>
      <c r="G22" s="91">
        <v>12</v>
      </c>
      <c r="H22" s="68">
        <f t="shared" si="0"/>
        <v>23.8</v>
      </c>
    </row>
    <row r="23" spans="1:8" ht="18.75" customHeight="1">
      <c r="A23" s="55">
        <v>20</v>
      </c>
      <c r="B23" s="41" t="s">
        <v>137</v>
      </c>
      <c r="C23" s="37" t="s">
        <v>134</v>
      </c>
      <c r="D23" s="56">
        <v>37145</v>
      </c>
      <c r="E23" s="35">
        <v>11.2</v>
      </c>
      <c r="F23" s="35">
        <v>11.8</v>
      </c>
      <c r="G23" s="35">
        <v>11.7</v>
      </c>
      <c r="H23" s="68">
        <f t="shared" si="0"/>
        <v>23.5</v>
      </c>
    </row>
    <row r="24" spans="1:8" ht="18.75" customHeight="1">
      <c r="A24" s="55">
        <v>21</v>
      </c>
      <c r="B24" s="40" t="s">
        <v>202</v>
      </c>
      <c r="C24" s="33" t="s">
        <v>15</v>
      </c>
      <c r="D24" s="34">
        <v>37228</v>
      </c>
      <c r="E24" s="35">
        <v>11</v>
      </c>
      <c r="F24" s="35">
        <v>10.8</v>
      </c>
      <c r="G24" s="35">
        <v>11</v>
      </c>
      <c r="H24" s="68">
        <f t="shared" si="0"/>
        <v>22</v>
      </c>
    </row>
    <row r="25" spans="1:8" ht="18.75" customHeight="1">
      <c r="A25" s="55">
        <v>22</v>
      </c>
      <c r="B25" s="40" t="s">
        <v>40</v>
      </c>
      <c r="C25" s="33" t="s">
        <v>15</v>
      </c>
      <c r="D25" s="34">
        <v>37110</v>
      </c>
      <c r="E25" s="35">
        <v>10.8</v>
      </c>
      <c r="F25" s="35">
        <v>10.8</v>
      </c>
      <c r="G25" s="35">
        <v>10.5</v>
      </c>
      <c r="H25" s="68">
        <f t="shared" si="0"/>
        <v>21.6</v>
      </c>
    </row>
    <row r="26" spans="1:8" ht="18.75" customHeight="1">
      <c r="A26" s="55">
        <v>23</v>
      </c>
      <c r="B26" s="40" t="s">
        <v>205</v>
      </c>
      <c r="C26" s="33" t="s">
        <v>96</v>
      </c>
      <c r="D26" s="34">
        <v>37260</v>
      </c>
      <c r="E26" s="35">
        <v>10.5</v>
      </c>
      <c r="F26" s="35">
        <v>0</v>
      </c>
      <c r="G26" s="35">
        <v>10.5</v>
      </c>
      <c r="H26" s="68">
        <f t="shared" si="0"/>
        <v>21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2008-05-11T11:55:18Z</cp:lastPrinted>
  <dcterms:created xsi:type="dcterms:W3CDTF">2006-03-23T17:38:58Z</dcterms:created>
  <dcterms:modified xsi:type="dcterms:W3CDTF">2010-07-08T18:25:34Z</dcterms:modified>
  <cp:category/>
  <cp:version/>
  <cp:contentType/>
  <cp:contentStatus/>
</cp:coreProperties>
</file>