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4850" windowHeight="9000" activeTab="0"/>
  </bookViews>
  <sheets>
    <sheet name="Inseri.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<sst xmlns="http://schemas.openxmlformats.org/spreadsheetml/2006/main" count="1075" uniqueCount="310">
  <si>
    <t/>
  </si>
  <si>
    <t>Tes.</t>
  </si>
  <si>
    <t>16</t>
  </si>
  <si>
    <t xml:space="preserve"> F</t>
  </si>
  <si>
    <t>16 F</t>
  </si>
  <si>
    <t>Pia.</t>
  </si>
  <si>
    <t>Cl.</t>
  </si>
  <si>
    <t xml:space="preserve"> </t>
  </si>
  <si>
    <t>Cod.</t>
  </si>
  <si>
    <t xml:space="preserve">    Localita' BRICHERASIO</t>
  </si>
  <si>
    <t>CROSS GIOVANILI</t>
  </si>
  <si>
    <t>CIRCUITO REGIONALE UISP</t>
  </si>
  <si>
    <t>Percorso</t>
  </si>
  <si>
    <t>Distanza</t>
  </si>
  <si>
    <t xml:space="preserve">   </t>
  </si>
  <si>
    <t xml:space="preserve">             CLASSIFICA GENERALE </t>
  </si>
  <si>
    <t>Atleta</t>
  </si>
  <si>
    <t>CORAGLIA EDOARDO</t>
  </si>
  <si>
    <t>LONG CHIARA</t>
  </si>
  <si>
    <t>TORNO CHIARA</t>
  </si>
  <si>
    <t>BERTOLO GIULIA</t>
  </si>
  <si>
    <t>GAIOLA NICOLAS</t>
  </si>
  <si>
    <t>BOZZETTO BIANCA</t>
  </si>
  <si>
    <t>ZABRAOUI ADAM</t>
  </si>
  <si>
    <t>MARTIZZI GIORGIA</t>
  </si>
  <si>
    <t>PRUNETI GIULIA</t>
  </si>
  <si>
    <t>GIORGI NICOLO'</t>
  </si>
  <si>
    <t>BOGGIATTO MATTIA</t>
  </si>
  <si>
    <t>CHIARLE MELISSA</t>
  </si>
  <si>
    <t>BATTISTI PAOLO</t>
  </si>
  <si>
    <t>GRANGETTO MATILDE</t>
  </si>
  <si>
    <t>RICHAUD MICHELE</t>
  </si>
  <si>
    <t>GAIOLA ALESSIA</t>
  </si>
  <si>
    <t>BOZZETTO SIMONE</t>
  </si>
  <si>
    <t>BERTETTO SIMONE</t>
  </si>
  <si>
    <t>DRUA RICCARDO</t>
  </si>
  <si>
    <t>BAUDINO LUCIA</t>
  </si>
  <si>
    <t>COPPOLA RICCARDO</t>
  </si>
  <si>
    <t>INCAMPO DANIEL SALVATORE</t>
  </si>
  <si>
    <t>BONO JACOPO</t>
  </si>
  <si>
    <t>BEORCHIA NICCOLO' NEREO</t>
  </si>
  <si>
    <t>BAUDINO SOFIA</t>
  </si>
  <si>
    <t>SIGOT VIRGINIA</t>
  </si>
  <si>
    <t>SALVAI GIULIO</t>
  </si>
  <si>
    <t>BEDESCHI ALESSANDRO</t>
  </si>
  <si>
    <t>DRUA SIMONE</t>
  </si>
  <si>
    <t>ZABRAOUI AIMAN</t>
  </si>
  <si>
    <t>BONO MATTIA</t>
  </si>
  <si>
    <t>BARILLARI ARIANNA</t>
  </si>
  <si>
    <t>AINARDI NICOLO'</t>
  </si>
  <si>
    <t>BOUNOUS SILVYE</t>
  </si>
  <si>
    <t>FROELICHER CATHERINE</t>
  </si>
  <si>
    <t>FROELICHER FELIX</t>
  </si>
  <si>
    <t>VILLASCHI ANDREA</t>
  </si>
  <si>
    <t>CORDIERO PIETRO</t>
  </si>
  <si>
    <t>CONSAGA DIEGO</t>
  </si>
  <si>
    <t>BOUCHARD PATRIK</t>
  </si>
  <si>
    <t>USSEGLIO CHIARA</t>
  </si>
  <si>
    <t>BELTRAMONE SIMONE</t>
  </si>
  <si>
    <t>GANDOLFO NICOLO'</t>
  </si>
  <si>
    <t>ARATO STEFANO</t>
  </si>
  <si>
    <t>CAVALIERI GIULIA SARA</t>
  </si>
  <si>
    <t>BERTETTO FABIO</t>
  </si>
  <si>
    <t>GAIOLA ANNA CHIARA</t>
  </si>
  <si>
    <t>ROSSI MATTIA</t>
  </si>
  <si>
    <t>PERASSI GIADA</t>
  </si>
  <si>
    <t>SORASIO SAMUELE</t>
  </si>
  <si>
    <t>MAZZOTTA MIGUEL PASQUALE</t>
  </si>
  <si>
    <t>ZITO FABIO</t>
  </si>
  <si>
    <t>BARALE FRANCESCO</t>
  </si>
  <si>
    <t>RATTERO CARLOTTA</t>
  </si>
  <si>
    <t>TUDISCO LORENZO</t>
  </si>
  <si>
    <t>FARRUGGIA LUCA</t>
  </si>
  <si>
    <t>FARINETTI ADELE</t>
  </si>
  <si>
    <t>BUFFA DIEGO</t>
  </si>
  <si>
    <t>TURINETTO DAVIDE</t>
  </si>
  <si>
    <t>RAMONDA ANDREA</t>
  </si>
  <si>
    <t>FURLAN STEFANO</t>
  </si>
  <si>
    <t>PROT GIULIA</t>
  </si>
  <si>
    <t>PUCCI LINDA</t>
  </si>
  <si>
    <t>ROLANDO ALBERTO</t>
  </si>
  <si>
    <t>ALLASIA GIANLUCA</t>
  </si>
  <si>
    <t>BOGGIATTO  NOEMI</t>
  </si>
  <si>
    <t>MORERO JACOPO</t>
  </si>
  <si>
    <t>AREZZI DAVIDE</t>
  </si>
  <si>
    <t>FANTON VITTORIA</t>
  </si>
  <si>
    <t>VALENTE FABIANA</t>
  </si>
  <si>
    <t>BOSSELET MARCELLO</t>
  </si>
  <si>
    <t>BOUNOUS MATTIA</t>
  </si>
  <si>
    <t>DE SALVO SAMUELE</t>
  </si>
  <si>
    <t>BERTETTO ALEX</t>
  </si>
  <si>
    <t>MORESCHI LUCA</t>
  </si>
  <si>
    <t>BARALE REBECCA MAILY</t>
  </si>
  <si>
    <t>SANMARTINO RACHELE</t>
  </si>
  <si>
    <t>BERTALOTTO MATTEO</t>
  </si>
  <si>
    <t>MARTINA LETIZIA</t>
  </si>
  <si>
    <t>PORTIS MONICA</t>
  </si>
  <si>
    <t>DOTTI VIRGINIA</t>
  </si>
  <si>
    <t>BARALE NICOLE</t>
  </si>
  <si>
    <t>VENTURA EDOARDO</t>
  </si>
  <si>
    <t>COPPOLA CAMILLA</t>
  </si>
  <si>
    <t>BELTRAMONE MARTINA</t>
  </si>
  <si>
    <t>BONO TOMMASO</t>
  </si>
  <si>
    <t>BRAMANTE FEDERICA</t>
  </si>
  <si>
    <t>MARTENO ALESSANDRO</t>
  </si>
  <si>
    <t>DARAIO MICHELA</t>
  </si>
  <si>
    <t>NICOLA GIULIA</t>
  </si>
  <si>
    <t>BARALE SAMUELE</t>
  </si>
  <si>
    <t>BRUNO GIACOMO</t>
  </si>
  <si>
    <t>RONCHAIL SAMUELE</t>
  </si>
  <si>
    <t>OSLER NICOLO'</t>
  </si>
  <si>
    <t>USSEGLIO ANDREA</t>
  </si>
  <si>
    <t>MUSSINO DAVIDE</t>
  </si>
  <si>
    <t>PORTIS LORENZO</t>
  </si>
  <si>
    <t>PRUNETI MATTIA</t>
  </si>
  <si>
    <t>BENEDETTO MATTIA</t>
  </si>
  <si>
    <t>DOMARD NICOLE</t>
  </si>
  <si>
    <t>BONINO MATTIA</t>
  </si>
  <si>
    <t>IANNELLI ALESSIA</t>
  </si>
  <si>
    <t>CAVALIERI ANNA CHIARA</t>
  </si>
  <si>
    <t>SCILINGO SAMUELE</t>
  </si>
  <si>
    <t>OVER 50  MASCHILI ORE 9,10 KM. 5 x 2 GIRI</t>
  </si>
  <si>
    <t>MARTINA EZIO</t>
  </si>
  <si>
    <t>ALFARONE GIUSEPPE</t>
  </si>
  <si>
    <t>DONATO ALFREDO</t>
  </si>
  <si>
    <t>BAUDINO MARIO</t>
  </si>
  <si>
    <t>BEITONE MARCO</t>
  </si>
  <si>
    <t>FISANOTTI ADOLFO</t>
  </si>
  <si>
    <t>GILARDI GIUSEPPE</t>
  </si>
  <si>
    <t>EL JAMOUSSI EL MOSTAFA</t>
  </si>
  <si>
    <t>DAGHERO DARIO</t>
  </si>
  <si>
    <t>FROELICHER CHRISTIAN</t>
  </si>
  <si>
    <t>RACIOPPI GIOVANNI</t>
  </si>
  <si>
    <t>BELTRAMO DOMENICO</t>
  </si>
  <si>
    <t>ROVERE MAURIZIO</t>
  </si>
  <si>
    <t>MARINO CARLO</t>
  </si>
  <si>
    <t>SALVATI GERARDO</t>
  </si>
  <si>
    <t>CASTELLANO FERRUCCIO</t>
  </si>
  <si>
    <t>FORMISANO VALTER</t>
  </si>
  <si>
    <t>VRUNA MARIO</t>
  </si>
  <si>
    <t>CREPALDI GIULIANO</t>
  </si>
  <si>
    <t>TROIA GIUSEPPE</t>
  </si>
  <si>
    <t>MUSSINO BRUNO</t>
  </si>
  <si>
    <t>FRANCO DARIO</t>
  </si>
  <si>
    <t>AUDENINO GIUSEPPE</t>
  </si>
  <si>
    <t>ROSSI MARIO</t>
  </si>
  <si>
    <t>CONSOLE LUIGI</t>
  </si>
  <si>
    <t>PALMA FERNANDO</t>
  </si>
  <si>
    <t>MARENGO OSVALDO</t>
  </si>
  <si>
    <t>COLOMBA ENRICO</t>
  </si>
  <si>
    <t>SOFFIETTI RAIMONDO</t>
  </si>
  <si>
    <t>RIVOIRO ROBERTO</t>
  </si>
  <si>
    <t>VERONESE MARIO</t>
  </si>
  <si>
    <t>ALBERTI RENATO</t>
  </si>
  <si>
    <t>ROSSETTI MSRIO</t>
  </si>
  <si>
    <t>OLIVA ALESSANDRO</t>
  </si>
  <si>
    <t>PELLERITO RAFFAELE</t>
  </si>
  <si>
    <t>ALBERTIN WALTER</t>
  </si>
  <si>
    <t>CHIAPPETTA ANTONINO</t>
  </si>
  <si>
    <t>COSTARELLA GIUSEPPE</t>
  </si>
  <si>
    <t>CALLIERO UMBERTO</t>
  </si>
  <si>
    <t>CURTO CARLO</t>
  </si>
  <si>
    <t>GIUSTOZZI WALTER</t>
  </si>
  <si>
    <t>CANAVESE BARTOLOMEO</t>
  </si>
  <si>
    <t>UNDER 50  MASCHILI E ALLIEVI  ORE 9,50 KM. 5 x 2 GIRI</t>
  </si>
  <si>
    <t>ROSTAN ANDREA</t>
  </si>
  <si>
    <t>BECCHIO LORENZO</t>
  </si>
  <si>
    <t>DRUA MAURO</t>
  </si>
  <si>
    <t>MARTINA MARCO</t>
  </si>
  <si>
    <t>RONCHAIL GABRIELE</t>
  </si>
  <si>
    <t>ODINO TAZIANO</t>
  </si>
  <si>
    <t>DAGHERO MATTEO</t>
  </si>
  <si>
    <t>COSTABELLO LUCA</t>
  </si>
  <si>
    <t>FASANO ELIA</t>
  </si>
  <si>
    <t>AVONDET VANNI</t>
  </si>
  <si>
    <t>DAGHERO LORENZO</t>
  </si>
  <si>
    <t>FERRANTE MASSIMO</t>
  </si>
  <si>
    <t>AVONDET ANDREA</t>
  </si>
  <si>
    <t>SARAGOSI MASSIMO</t>
  </si>
  <si>
    <t>TORCHIA GIANDOMENICO</t>
  </si>
  <si>
    <t>MANISCALCO PAOLO</t>
  </si>
  <si>
    <t>DEPETRIS ROBERTO</t>
  </si>
  <si>
    <t>CHIARLE GIORGIO</t>
  </si>
  <si>
    <t>BARALE MAURIZIO</t>
  </si>
  <si>
    <t>MEINA FABRIZIO</t>
  </si>
  <si>
    <t>CHIAPPERO FABRIZIO</t>
  </si>
  <si>
    <t>BIN FABIO</t>
  </si>
  <si>
    <t>MARRAS PIERO ANTONIO</t>
  </si>
  <si>
    <t>D'AGOSTINO GIUSEPPE</t>
  </si>
  <si>
    <t>APREA PAOLO</t>
  </si>
  <si>
    <t>SILVESTRO MAURILIO</t>
  </si>
  <si>
    <t>GAIOLA ROMANO</t>
  </si>
  <si>
    <t>REMOLIF SILVANO</t>
  </si>
  <si>
    <t>BIANCIOTTO FABIO</t>
  </si>
  <si>
    <t>VINçON MICHELE</t>
  </si>
  <si>
    <t>PATERO GIOVANNI</t>
  </si>
  <si>
    <t>CUSATI ANDREA</t>
  </si>
  <si>
    <t>AGOSTINI GIORGIO</t>
  </si>
  <si>
    <t>MOLINERO FRANCO</t>
  </si>
  <si>
    <t>CATEGORIE FEMMINILI  E ALLIEVE  ORE 10,30   3,4  KM</t>
  </si>
  <si>
    <t>ALLASIA CINZIA</t>
  </si>
  <si>
    <t>MELONI ANGELA</t>
  </si>
  <si>
    <t>ROSSA LAURA</t>
  </si>
  <si>
    <t>COLLINO ELISABETTA</t>
  </si>
  <si>
    <t>FORNERON MARZIA</t>
  </si>
  <si>
    <t>TESTA NICOLETTA</t>
  </si>
  <si>
    <t>CACCIOTTO CAROLINA</t>
  </si>
  <si>
    <t>SCOTTA BRUNA</t>
  </si>
  <si>
    <t>RUBINO ROSELLA</t>
  </si>
  <si>
    <t>DANIELI LUANA</t>
  </si>
  <si>
    <t>COLOMBA ELISA</t>
  </si>
  <si>
    <t>MALANOT ANNA</t>
  </si>
  <si>
    <t>STEFANI GRAZIELLA</t>
  </si>
  <si>
    <t>BARBERIO ANNAMARIA</t>
  </si>
  <si>
    <t>ANTRONACO GIOVANNA</t>
  </si>
  <si>
    <t>SANZO PATRIZIA</t>
  </si>
  <si>
    <t>PEJRANI ANNA GABRIELLA</t>
  </si>
  <si>
    <t>U</t>
  </si>
  <si>
    <t>CAMPESTRE</t>
  </si>
  <si>
    <t>VARIE DISTANZE</t>
  </si>
  <si>
    <t>Se.</t>
  </si>
  <si>
    <t>M</t>
  </si>
  <si>
    <t>F</t>
  </si>
  <si>
    <t>A.N.</t>
  </si>
  <si>
    <t>Gar.</t>
  </si>
  <si>
    <t>EMC</t>
  </si>
  <si>
    <t>EFC</t>
  </si>
  <si>
    <t>EMB</t>
  </si>
  <si>
    <t>EFB</t>
  </si>
  <si>
    <t>EMA</t>
  </si>
  <si>
    <t>EFA</t>
  </si>
  <si>
    <t>RM</t>
  </si>
  <si>
    <t>RF</t>
  </si>
  <si>
    <t>AM</t>
  </si>
  <si>
    <t>AF</t>
  </si>
  <si>
    <t>CM</t>
  </si>
  <si>
    <t>CF</t>
  </si>
  <si>
    <t>50+</t>
  </si>
  <si>
    <t>50-</t>
  </si>
  <si>
    <t>ATL.F</t>
  </si>
  <si>
    <t>Cat.</t>
  </si>
  <si>
    <t>Data  26_03_16</t>
  </si>
  <si>
    <t>NUMERO ATLETI     104</t>
  </si>
  <si>
    <t>Società</t>
  </si>
  <si>
    <t>A160135 - A.S.D. POL. ATLETICA PINEROLO</t>
  </si>
  <si>
    <t>TO183 - ATLETICA VALPELLICE</t>
  </si>
  <si>
    <t>TO019 - ASD G.S. POMARETTO '80</t>
  </si>
  <si>
    <t>A120138 - ATLETICA VENTUROLI</t>
  </si>
  <si>
    <t>TO259 - U.S. SAN SECONDO A.S.D</t>
  </si>
  <si>
    <t>A051467 - A.S.D.C ATLETICA BALON</t>
  </si>
  <si>
    <t>A180548 - A.S.D. C.B. SPORT CARAMAGNA</t>
  </si>
  <si>
    <t>CN043 - C.B.SPORT-PODISTICA CARAMAGNA</t>
  </si>
  <si>
    <t>A120653 - A.S.D. OLIMPIATLETICA</t>
  </si>
  <si>
    <t>CN016 - ATLETICA SALUZZO</t>
  </si>
  <si>
    <t>A120370 - U.S. ATLETICA CAFASSE</t>
  </si>
  <si>
    <t>A051580 - A.S.D. PODISTICA TORINO</t>
  </si>
  <si>
    <t>A160129 - GRUPPO SPORTIVO POMARETTO 80 A.S.D.</t>
  </si>
  <si>
    <t>A160276 - A.S.D. ATLETICA VALPELLICE</t>
  </si>
  <si>
    <t>TO000 - INDIVIDUALE</t>
  </si>
  <si>
    <t>A120494 - A.S.D. ATLETICA SETTIMESE</t>
  </si>
  <si>
    <t>A160279 - A.S.D. G.S. RIV-SKF E. AGNELLI</t>
  </si>
  <si>
    <t>A050294 - A.S.D. GIORDANA LOMBARDI</t>
  </si>
  <si>
    <t>TO016 - ASDP ATLETICA PINEROLO</t>
  </si>
  <si>
    <t>TO102 - G.S. DES AMIS</t>
  </si>
  <si>
    <t>A130646 - A.S.D. DORATLETICA</t>
  </si>
  <si>
    <t>A140358 - POL. DIL. BAIRESE</t>
  </si>
  <si>
    <t>A120682 - A.S.D. EQUILIBRA RUNNING TEAM</t>
  </si>
  <si>
    <t>TO020 - ATL. CHIERESE &amp; LEO</t>
  </si>
  <si>
    <t>CN028 - A.S.D.POD. VALLE INFERNOTTO</t>
  </si>
  <si>
    <t>A160308 - S.D. BAUDENASCA</t>
  </si>
  <si>
    <t>A130753 - A.S.D. TO 021</t>
  </si>
  <si>
    <t>A160160 - A.S.D. PODISTICA NONE</t>
  </si>
  <si>
    <t>TO047 - A.S.D. BORGARETTO 75</t>
  </si>
  <si>
    <t>B010196 - VALLE D'AOSTATRAILERS S.S.D.R.L.</t>
  </si>
  <si>
    <t>TO063 - UNIONE SPORT. ATLETICA CAFASSE</t>
  </si>
  <si>
    <t xml:space="preserve"> - POD. MAURIZIANA</t>
  </si>
  <si>
    <t xml:space="preserve"> - MAURIZIANA</t>
  </si>
  <si>
    <t>CN018 - ASDGRUPPOPODISTI ALBESI MOKAFE</t>
  </si>
  <si>
    <t>PINEROLO</t>
  </si>
  <si>
    <t>A160190 - SPORT CLUB ANGROGNA A.S.D.</t>
  </si>
  <si>
    <t>TO155 - S. D. BAUDENASCA</t>
  </si>
  <si>
    <t>A050324 - C.C.R.S. ALPINI TROFARELLO A.S.D.</t>
  </si>
  <si>
    <t>TIGER SPORT</t>
  </si>
  <si>
    <t>BAUDENASCA</t>
  </si>
  <si>
    <t>INDIVIDUALE</t>
  </si>
  <si>
    <t xml:space="preserve"> - APPLE RUN</t>
  </si>
  <si>
    <t>CEDAS FIAT</t>
  </si>
  <si>
    <t>VENTUROLI</t>
  </si>
  <si>
    <t>TO271 - TEAM MARATHON S.S.D.</t>
  </si>
  <si>
    <t>TURIN MARATHON</t>
  </si>
  <si>
    <t>CARAMAGNA</t>
  </si>
  <si>
    <t>A051443 - A.S.D. PEPERONCINO RUNNING TEAM</t>
  </si>
  <si>
    <t>TO049 - GRUPPO PODISTICO AVIS TORINO</t>
  </si>
  <si>
    <t>A140541 - DURBANO GAS ENERGY RIVAROLO 77</t>
  </si>
  <si>
    <t>Tempi</t>
  </si>
  <si>
    <t>Chip</t>
  </si>
  <si>
    <t>Pun.</t>
  </si>
  <si>
    <t>tronca e unisce</t>
  </si>
  <si>
    <t>PUNTI</t>
  </si>
  <si>
    <t>CLASS</t>
  </si>
  <si>
    <t>DATA</t>
  </si>
  <si>
    <t>GARA</t>
  </si>
  <si>
    <t>FOGLIO</t>
  </si>
  <si>
    <t>{VUOTA C:A1.C:IU65000}~</t>
  </si>
  <si>
    <t>/FCZIC:A1.C:IV1~9~</t>
  </si>
  <si>
    <t>{ALTEZZA-RIGA 14;C:A1.C:A65000}~</t>
  </si>
  <si>
    <t>/FCZRC:A1.C:IV1~</t>
  </si>
  <si>
    <t>{SELEZIONA C:A1.C:IV65000}~</t>
  </si>
  <si>
    <t>{STILE-INTERNO 0}~</t>
  </si>
  <si>
    <t>{SALTO \X}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</si>
</sst>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.mm.ss"/>
    <numFmt numFmtId="166" formatCode="General"/>
    <numFmt numFmtId="167" formatCode="General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0"/>
      <color indexed="16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4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4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4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164" fontId="7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5" fontId="5" fillId="4" borderId="0" xfId="0" applyNumberFormat="1" applyFont="1" applyFill="1" applyAlignment="1">
      <alignment/>
    </xf>
    <xf numFmtId="16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fill"/>
    </xf>
    <xf numFmtId="164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2</xdr:row>
      <xdr:rowOff>161925</xdr:rowOff>
    </xdr:from>
    <xdr:to>
      <xdr:col>10</xdr:col>
      <xdr:colOff>552450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90525"/>
          <a:ext cx="25431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</xdr:row>
      <xdr:rowOff>47625</xdr:rowOff>
    </xdr:from>
    <xdr:to>
      <xdr:col>3</xdr:col>
      <xdr:colOff>638175</xdr:colOff>
      <xdr:row>13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76225"/>
          <a:ext cx="20669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8"/>
  <sheetViews>
    <sheetView showZeros="0"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4.6640625" style="17" customWidth="1"/>
    <col min="2" max="2" width="5.6640625" style="33" customWidth="1"/>
    <col min="3" max="3" width="6.6640625" style="33" customWidth="1"/>
    <col min="4" max="4" width="7.6640625" style="33" customWidth="1"/>
    <col min="5" max="5" width="25.6640625" style="17" customWidth="1"/>
    <col min="6" max="6" width="2.6640625" style="17" customWidth="1"/>
    <col min="7" max="7" width="7.6640625" style="17" customWidth="1"/>
    <col min="8" max="8" width="5.6640625" style="17" customWidth="1"/>
    <col min="9" max="9" width="6.6640625" style="17" customWidth="1"/>
    <col min="10" max="10" width="37.6640625" style="17" customWidth="1"/>
    <col min="11" max="11" width="15.6640625" style="17" customWidth="1"/>
    <col min="12" max="12" width="12.6640625" style="17" customWidth="1"/>
    <col min="13" max="13" width="5.6640625" style="17" customWidth="1"/>
    <col min="14" max="14" width="2.6640625" style="17" customWidth="1"/>
    <col min="15" max="15" width="23.6640625" style="17" customWidth="1"/>
    <col min="16" max="16" width="40.6640625" style="17" customWidth="1"/>
    <col min="17" max="17" width="21.6640625" style="17" customWidth="1"/>
    <col min="18" max="18" width="9.6640625" style="17" customWidth="1"/>
    <col min="19" max="19" width="15.6640625" style="17" customWidth="1"/>
    <col min="20" max="31" width="9.6640625" style="17" customWidth="1"/>
    <col min="32" max="40" width="9.6640625" style="1" customWidth="1"/>
    <col min="41" max="256" width="0" style="1" hidden="1" customWidth="1"/>
  </cols>
  <sheetData>
    <row r="1" spans="1:256" ht="4.5" customHeight="1">
      <c r="A1" s="2">
        <v>820</v>
      </c>
      <c r="B1" s="3"/>
      <c r="C1" s="3"/>
      <c r="D1" s="3" t="s">
        <v>0</v>
      </c>
      <c r="E1" s="2" t="s">
        <v>0</v>
      </c>
      <c r="F1" s="2" t="s">
        <v>217</v>
      </c>
      <c r="G1" s="2"/>
      <c r="H1" s="2"/>
      <c r="I1" s="2"/>
      <c r="J1" s="2"/>
      <c r="K1" s="2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>
        <v>1</v>
      </c>
      <c r="Z1" s="5"/>
      <c r="AA1" s="6" t="s">
        <v>300</v>
      </c>
      <c r="AB1" s="6"/>
      <c r="AC1" s="6"/>
      <c r="AD1" s="6"/>
      <c r="AE1" s="6" t="s">
        <v>301</v>
      </c>
      <c r="AF1" s="7"/>
      <c r="AG1" s="6"/>
      <c r="AH1" s="6"/>
      <c r="AI1" s="6"/>
      <c r="AJ1" s="6"/>
      <c r="AK1" s="6" t="s">
        <v>302</v>
      </c>
      <c r="AL1" s="6"/>
      <c r="AM1" s="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8" t="s">
        <v>303</v>
      </c>
    </row>
    <row r="2" spans="1:256" ht="13.5">
      <c r="A2" s="9"/>
      <c r="B2" s="10" t="s">
        <v>0</v>
      </c>
      <c r="C2" s="11"/>
      <c r="D2" s="11" t="s">
        <v>0</v>
      </c>
      <c r="E2" s="9" t="s">
        <v>9</v>
      </c>
      <c r="F2" s="9"/>
      <c r="G2" s="9"/>
      <c r="H2" s="9"/>
      <c r="I2" s="7"/>
      <c r="J2" s="12"/>
      <c r="K2" s="7"/>
      <c r="L2" s="5"/>
      <c r="M2" s="5"/>
      <c r="N2" s="5"/>
      <c r="O2" s="5"/>
      <c r="P2" s="5" t="e">
        <v>#VALUE!</v>
      </c>
      <c r="Q2" s="5"/>
      <c r="R2" s="4"/>
      <c r="S2" s="4">
        <f>(S1+1)</f>
        <v>1</v>
      </c>
      <c r="T2" s="5" t="e">
        <f ca="1">COUNTIF($I2:Z$18,Z2)</f>
        <v>#VALUE!</v>
      </c>
      <c r="U2" s="13"/>
      <c r="V2" s="14" t="e">
        <f>INDEX(#REF!,(U2-1)+1,1)</f>
        <v>#VALUE!</v>
      </c>
      <c r="W2" s="14" t="e">
        <f>INDEX(#REF!,(U2-1)+1,1)</f>
        <v>#VALUE!</v>
      </c>
      <c r="X2" s="14" t="e">
        <f>INDEX(#REF!,(U2-1)+1,1)</f>
        <v>#VALUE!</v>
      </c>
      <c r="Y2" s="14" t="e">
        <f>INDEX(#REF!,(U2-1)+1,1)</f>
        <v>#VALUE!</v>
      </c>
      <c r="Z2" s="14" t="e">
        <f>INDEX(#REF!,(U2-1)+1,1)</f>
        <v>#VALUE!</v>
      </c>
      <c r="AA2" s="6" t="e">
        <f>INDEX(#REF!,(U2-1)+1,1)</f>
        <v>#VALUE!</v>
      </c>
      <c r="AB2" s="6"/>
      <c r="AC2" s="6"/>
      <c r="AD2" s="6" t="e">
        <f>IF((T2-1)&gt;=INDEX(#REF!,(VLOOKUP(Z2,#REF!,1))+1,1),#REF!,((INDEX(#REF!,(VLOOKUP(Z2,#REF!,1))+1,1)+1)-(T2)))</f>
        <v>#VALUE!</v>
      </c>
      <c r="AE2" s="6"/>
      <c r="AF2" s="6"/>
      <c r="AG2" s="6"/>
      <c r="AH2" s="6"/>
      <c r="AI2" s="6"/>
      <c r="AJ2" s="6"/>
      <c r="AK2" s="6"/>
      <c r="AL2" s="6"/>
      <c r="AM2" s="6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8" t="s">
        <v>304</v>
      </c>
    </row>
    <row r="3" spans="1:256" ht="13.5">
      <c r="A3" s="9"/>
      <c r="B3" s="11" t="s">
        <v>0</v>
      </c>
      <c r="C3" s="11"/>
      <c r="D3" s="11" t="s">
        <v>0</v>
      </c>
      <c r="E3" s="15"/>
      <c r="F3" s="9"/>
      <c r="G3" s="9"/>
      <c r="H3" s="9"/>
      <c r="I3" s="16"/>
      <c r="K3" s="18"/>
      <c r="L3" s="5"/>
      <c r="M3" s="5"/>
      <c r="N3" s="5"/>
      <c r="O3" s="5"/>
      <c r="P3" s="5" t="s">
        <v>297</v>
      </c>
      <c r="Q3" s="5"/>
      <c r="R3" s="5"/>
      <c r="S3" s="5"/>
      <c r="T3" s="5"/>
      <c r="U3" s="5"/>
      <c r="V3" s="5"/>
      <c r="W3" s="5"/>
      <c r="X3" s="5"/>
      <c r="Y3" s="5"/>
      <c r="Z3" s="5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8" t="s">
        <v>305</v>
      </c>
    </row>
    <row r="4" spans="1:256" ht="13.5">
      <c r="A4" s="9"/>
      <c r="B4" s="11" t="s">
        <v>0</v>
      </c>
      <c r="C4" s="11"/>
      <c r="D4" s="11" t="s">
        <v>0</v>
      </c>
      <c r="E4" s="19" t="s">
        <v>10</v>
      </c>
      <c r="F4" s="20"/>
      <c r="G4" s="20"/>
      <c r="H4" s="20"/>
      <c r="I4" s="20"/>
      <c r="J4" s="21"/>
      <c r="K4" s="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8" t="s">
        <v>306</v>
      </c>
    </row>
    <row r="5" spans="1:256" ht="13.5">
      <c r="A5" s="9"/>
      <c r="B5" s="11" t="s">
        <v>0</v>
      </c>
      <c r="C5" s="11"/>
      <c r="D5" s="11" t="s">
        <v>0</v>
      </c>
      <c r="E5" s="9" t="s">
        <v>0</v>
      </c>
      <c r="F5" s="9"/>
      <c r="G5" s="9"/>
      <c r="H5" s="9"/>
      <c r="I5" s="9"/>
      <c r="J5" s="9"/>
      <c r="K5" s="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8" t="s">
        <v>305</v>
      </c>
    </row>
    <row r="6" spans="1:256" ht="13.5">
      <c r="A6" s="9"/>
      <c r="B6" s="11" t="s">
        <v>0</v>
      </c>
      <c r="C6" s="11"/>
      <c r="D6" s="11" t="s">
        <v>0</v>
      </c>
      <c r="E6" s="19" t="s">
        <v>11</v>
      </c>
      <c r="F6" s="20"/>
      <c r="G6" s="20"/>
      <c r="H6" s="20"/>
      <c r="I6" s="20"/>
      <c r="J6" s="9"/>
      <c r="K6" s="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8" t="s">
        <v>307</v>
      </c>
    </row>
    <row r="7" spans="1:256" ht="13.5">
      <c r="A7" s="9"/>
      <c r="B7" s="11" t="s">
        <v>0</v>
      </c>
      <c r="C7" s="10"/>
      <c r="D7" s="11" t="s">
        <v>0</v>
      </c>
      <c r="E7" s="9" t="s">
        <v>0</v>
      </c>
      <c r="F7" s="9"/>
      <c r="G7" s="9"/>
      <c r="H7" s="9"/>
      <c r="I7" s="9"/>
      <c r="J7" s="9"/>
      <c r="K7" s="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8" t="s">
        <v>308</v>
      </c>
    </row>
    <row r="8" spans="1:256" ht="13.5">
      <c r="A8" s="9"/>
      <c r="B8" s="11" t="s">
        <v>0</v>
      </c>
      <c r="C8" s="11"/>
      <c r="D8" s="11" t="s">
        <v>0</v>
      </c>
      <c r="E8" s="2" t="s">
        <v>0</v>
      </c>
      <c r="F8" s="2">
        <v>0</v>
      </c>
      <c r="G8" s="9"/>
      <c r="H8" s="9"/>
      <c r="I8" s="9"/>
      <c r="J8" s="9"/>
      <c r="K8" s="9"/>
      <c r="L8" s="5"/>
      <c r="M8" s="5"/>
      <c r="N8" s="5"/>
      <c r="O8" s="5"/>
      <c r="P8" s="12"/>
      <c r="Q8" s="5"/>
      <c r="R8" s="17">
        <f>IF((H8-1)&gt;=INDEX(#REF!,(VLOOKUP(N8,#REF!,1))+1,1),#REF!,((INDEX(#REF!,(VLOOKUP(N8,#REF!,1))+1,1)+1)-(H8)))</f>
        <v>1</v>
      </c>
      <c r="S8" s="5" t="e">
        <f ca="1">IF(COUNTIF($I8:Y$18,Y8)=0,"",COUNTIF($I8:Y$18,Y8))</f>
        <v>#VALUE!</v>
      </c>
      <c r="T8" s="5" t="s">
        <v>299</v>
      </c>
      <c r="U8" s="5"/>
      <c r="V8" s="5"/>
      <c r="W8" s="5"/>
      <c r="X8" s="5"/>
      <c r="Y8" s="5"/>
      <c r="Z8" s="5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8" t="s">
        <v>309</v>
      </c>
    </row>
    <row r="9" spans="1:256" ht="13.5">
      <c r="A9" s="9"/>
      <c r="B9" s="11" t="s">
        <v>0</v>
      </c>
      <c r="C9" s="11"/>
      <c r="D9" s="11" t="s">
        <v>0</v>
      </c>
      <c r="E9" s="2" t="s">
        <v>0</v>
      </c>
      <c r="F9" s="2">
        <v>0</v>
      </c>
      <c r="G9" s="9"/>
      <c r="H9" s="9"/>
      <c r="I9" s="2"/>
      <c r="J9" s="9"/>
      <c r="K9" s="9"/>
      <c r="L9" s="5"/>
      <c r="M9" s="5"/>
      <c r="N9" s="5"/>
      <c r="O9" s="5"/>
      <c r="P9" s="5"/>
      <c r="Q9" s="5"/>
      <c r="R9" s="22">
        <f ca="1">IF(CELL("TIPO",T9:T9)="E","",+R8+1)</f>
        <v>2</v>
      </c>
      <c r="S9" s="5"/>
      <c r="T9" s="5"/>
      <c r="U9" s="5"/>
      <c r="V9" s="5"/>
      <c r="W9" s="5"/>
      <c r="X9" s="5"/>
      <c r="Y9" s="5"/>
      <c r="Z9" s="5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3.5">
      <c r="A10" s="9"/>
      <c r="B10" s="11" t="s">
        <v>0</v>
      </c>
      <c r="C10" s="11"/>
      <c r="D10" s="11" t="s">
        <v>0</v>
      </c>
      <c r="E10" s="2" t="s">
        <v>0</v>
      </c>
      <c r="F10" s="2">
        <v>0</v>
      </c>
      <c r="G10" s="9"/>
      <c r="H10" s="9"/>
      <c r="I10" s="2"/>
      <c r="J10" s="9"/>
      <c r="K10" s="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3.5">
      <c r="A11" s="23"/>
      <c r="B11" s="11" t="s">
        <v>0</v>
      </c>
      <c r="C11" s="11"/>
      <c r="D11" s="11" t="s">
        <v>0</v>
      </c>
      <c r="E11" s="2" t="s">
        <v>12</v>
      </c>
      <c r="F11" s="2" t="s">
        <v>218</v>
      </c>
      <c r="G11" s="9"/>
      <c r="H11" s="9"/>
      <c r="I11" s="2"/>
      <c r="J11" s="9"/>
      <c r="K11" s="9"/>
      <c r="L11" s="5"/>
      <c r="M11" s="5"/>
      <c r="N11" s="5"/>
      <c r="O11" s="5"/>
      <c r="P11" s="5"/>
      <c r="Q11" s="5"/>
      <c r="R11" s="5" t="s">
        <v>298</v>
      </c>
      <c r="S11" s="5" t="str">
        <f>IF(H11=0,"",IF((I11-1)&gt;=INDEX(#REF!,(VLOOKUP(O11,#REF!,1))+1,1),INDEX(#REF!,(VLOOKUP(O11,#REF!,1))+1,1),((INDEX(#REF!,(VLOOKUP(O11,#REF!,1))+1,1)+1)-(I11))))</f>
        <v/>
      </c>
      <c r="T11" s="5" t="str">
        <f>IF(I11=0,"",IF((J11-1)&gt;=INDEX(#REF!,(VLOOKUP(P11,#REF!,1))+1,1),INDEX(#REF!,(VLOOKUP(P11,#REF!,1))+1,1),((INDEX(#REF!,(VLOOKUP(P11,#REF!,1))+1,1)+1)-(J11))))</f>
        <v/>
      </c>
      <c r="U11" s="5">
        <f>IF(U10=0,COUNTA(R11:R63684),U10-1)</f>
        <v>1</v>
      </c>
      <c r="V11" s="5" t="str">
        <f>IF(K11=0,"",IF((L11-1)&gt;=INDEX(#REF!,(VLOOKUP(R11,#REF!,1))+1,1),INDEX(#REF!,(VLOOKUP(R11,#REF!,1))+1,1),((INDEX(#REF!,(VLOOKUP(R11,#REF!,1))+1,1)+1)-(L11))))</f>
        <v/>
      </c>
      <c r="W11" s="5"/>
      <c r="X11" s="5"/>
      <c r="Y11" s="5"/>
      <c r="Z11" s="5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3.5">
      <c r="A12" s="9"/>
      <c r="B12" s="11" t="s">
        <v>0</v>
      </c>
      <c r="C12" s="11"/>
      <c r="D12" s="11" t="s">
        <v>0</v>
      </c>
      <c r="E12" s="2" t="s">
        <v>13</v>
      </c>
      <c r="F12" s="2" t="s">
        <v>219</v>
      </c>
      <c r="G12" s="9"/>
      <c r="H12" s="9"/>
      <c r="I12" s="2"/>
      <c r="J12" s="9" t="s">
        <v>241</v>
      </c>
      <c r="K12" s="9"/>
      <c r="L12" s="5"/>
      <c r="M12" s="5"/>
      <c r="N12" s="5"/>
      <c r="O12" s="5"/>
      <c r="P12" s="5"/>
      <c r="Q12" s="5"/>
      <c r="R12" s="14"/>
      <c r="S12" s="17">
        <f>IF((I12-1)&gt;=INDEX(#REF!,(VLOOKUP(O12,#REF!,1))+1,1),#REF!,((INDEX(#REF!,(VLOOKUP(O12,#REF!,1))+1,1)+1)-(I12)))</f>
        <v>1</v>
      </c>
      <c r="T12" s="5"/>
      <c r="U12" s="5"/>
      <c r="V12" s="5"/>
      <c r="W12" s="5"/>
      <c r="X12" s="5"/>
      <c r="Y12" s="5"/>
      <c r="Z12" s="5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3.5">
      <c r="A13" s="9"/>
      <c r="B13" s="11" t="s">
        <v>0</v>
      </c>
      <c r="C13" s="11"/>
      <c r="D13" s="11" t="s">
        <v>0</v>
      </c>
      <c r="E13" s="9" t="s">
        <v>14</v>
      </c>
      <c r="F13" s="24"/>
      <c r="G13" s="9"/>
      <c r="H13" s="3"/>
      <c r="I13" s="9"/>
      <c r="J13" s="9"/>
      <c r="K13" s="9"/>
      <c r="L13" s="9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3.5">
      <c r="A14" s="9" t="s">
        <v>0</v>
      </c>
      <c r="B14" s="11"/>
      <c r="C14" s="11"/>
      <c r="D14" s="11"/>
      <c r="E14" s="25" t="s">
        <v>15</v>
      </c>
      <c r="F14" s="9"/>
      <c r="G14" s="9"/>
      <c r="H14" s="9"/>
      <c r="I14" s="9"/>
      <c r="J14" s="25" t="s">
        <v>242</v>
      </c>
      <c r="K14" s="25"/>
      <c r="L14" s="26">
        <v>0</v>
      </c>
      <c r="M14" s="5"/>
      <c r="N14" s="5"/>
      <c r="O14" s="5"/>
      <c r="P14" s="12"/>
      <c r="Q14" s="14"/>
      <c r="R14" s="14"/>
      <c r="S14" s="14"/>
      <c r="T14" s="14"/>
      <c r="U14" s="14"/>
      <c r="V14" s="14"/>
      <c r="W14" s="5"/>
      <c r="X14" s="5"/>
      <c r="Y14" s="5"/>
      <c r="Z14" s="5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3.5">
      <c r="A15" s="9"/>
      <c r="B15" s="11" t="s">
        <v>0</v>
      </c>
      <c r="C15" s="11"/>
      <c r="D15" s="11" t="s">
        <v>7</v>
      </c>
      <c r="E15" s="9" t="s">
        <v>0</v>
      </c>
      <c r="F15" s="9"/>
      <c r="G15" s="9"/>
      <c r="H15" s="9"/>
      <c r="I15" s="9"/>
      <c r="J15" s="9"/>
      <c r="K15" s="27"/>
      <c r="L15" s="5">
        <v>0</v>
      </c>
      <c r="M15" s="5"/>
      <c r="N15" s="5"/>
      <c r="O15" s="5"/>
      <c r="P15" s="14"/>
      <c r="Q15" s="5"/>
      <c r="R15" s="14"/>
      <c r="T15" s="13"/>
      <c r="U15" s="14"/>
      <c r="V15" s="14"/>
      <c r="W15" s="5"/>
      <c r="X15" s="5"/>
      <c r="Y15" s="5"/>
      <c r="Z15" s="5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8" customHeight="1">
      <c r="A16" s="28" t="s">
        <v>1</v>
      </c>
      <c r="B16" s="29" t="s">
        <v>5</v>
      </c>
      <c r="C16" s="29" t="s">
        <v>6</v>
      </c>
      <c r="D16" s="29" t="s">
        <v>8</v>
      </c>
      <c r="E16" s="29" t="s">
        <v>16</v>
      </c>
      <c r="F16" s="30" t="s">
        <v>220</v>
      </c>
      <c r="G16" s="29" t="s">
        <v>223</v>
      </c>
      <c r="H16" s="29" t="s">
        <v>224</v>
      </c>
      <c r="I16" s="29" t="s">
        <v>240</v>
      </c>
      <c r="J16" s="29" t="s">
        <v>243</v>
      </c>
      <c r="K16" s="29" t="s">
        <v>294</v>
      </c>
      <c r="L16" s="31" t="s">
        <v>295</v>
      </c>
      <c r="M16" s="31" t="s">
        <v>296</v>
      </c>
      <c r="N16" s="5"/>
      <c r="O16" s="5"/>
      <c r="P16" s="5"/>
      <c r="Q16" s="5"/>
      <c r="R16" s="5"/>
      <c r="T16" s="5"/>
      <c r="U16" s="5"/>
      <c r="V16" s="5"/>
      <c r="W16" s="5"/>
      <c r="X16" s="5"/>
      <c r="Y16" s="5"/>
      <c r="Z16" s="5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6" customHeight="1">
      <c r="A17" s="2" t="s">
        <v>0</v>
      </c>
      <c r="B17" s="22" t="s">
        <v>0</v>
      </c>
      <c r="C17" s="32">
        <v>1</v>
      </c>
      <c r="D17" s="3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4" t="s">
        <v>0</v>
      </c>
      <c r="M17" s="5" t="s">
        <v>0</v>
      </c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2.75" customHeight="1">
      <c r="A18" s="17" t="s">
        <v>2</v>
      </c>
      <c r="B18" s="22">
        <v>1</v>
      </c>
      <c r="C18" s="32">
        <v>1</v>
      </c>
      <c r="D18" s="33">
        <v>14943</v>
      </c>
      <c r="E18" s="12" t="s">
        <v>17</v>
      </c>
      <c r="F18" s="12" t="s">
        <v>221</v>
      </c>
      <c r="G18" s="12">
        <v>2009</v>
      </c>
      <c r="H18" s="4" t="s">
        <v>225</v>
      </c>
      <c r="I18" s="4" t="s">
        <v>225</v>
      </c>
      <c r="J18" s="4" t="s">
        <v>244</v>
      </c>
      <c r="K18" s="12"/>
      <c r="L18" s="5"/>
      <c r="M18" s="5">
        <v>20</v>
      </c>
      <c r="N18" s="24"/>
      <c r="O18" s="34"/>
      <c r="P18" s="24"/>
      <c r="Q18" s="24"/>
      <c r="R18" s="34"/>
      <c r="S18" s="24"/>
      <c r="T18" s="24"/>
      <c r="U18" s="13"/>
      <c r="V18" s="13"/>
      <c r="W18" s="4"/>
      <c r="X18" s="12"/>
      <c r="Y18" s="4"/>
      <c r="Z18" s="5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12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2.75" customHeight="1">
      <c r="A19" s="17" t="s">
        <v>3</v>
      </c>
      <c r="B19" s="22">
        <v>2</v>
      </c>
      <c r="C19" s="32">
        <v>1</v>
      </c>
      <c r="D19" s="33">
        <v>705</v>
      </c>
      <c r="E19" s="12" t="s">
        <v>18</v>
      </c>
      <c r="F19" s="12" t="s">
        <v>222</v>
      </c>
      <c r="G19" s="12">
        <v>2009</v>
      </c>
      <c r="H19" s="4" t="s">
        <v>226</v>
      </c>
      <c r="I19" s="4" t="s">
        <v>226</v>
      </c>
      <c r="J19" s="4" t="s">
        <v>245</v>
      </c>
      <c r="K19" s="12"/>
      <c r="L19" s="5"/>
      <c r="M19" s="5">
        <v>20</v>
      </c>
      <c r="N19" s="24"/>
      <c r="O19" s="34"/>
      <c r="P19" s="24"/>
      <c r="Q19" s="24"/>
      <c r="R19" s="34"/>
      <c r="S19" s="24"/>
      <c r="T19" s="24"/>
      <c r="U19" s="13"/>
      <c r="V19" s="13"/>
      <c r="W19" s="13"/>
      <c r="X19" s="12"/>
      <c r="Y19" s="4"/>
      <c r="Z19" s="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12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3.5">
      <c r="A20" s="17" t="s">
        <v>2</v>
      </c>
      <c r="B20" s="22">
        <v>3</v>
      </c>
      <c r="C20" s="32">
        <v>2</v>
      </c>
      <c r="D20" s="33">
        <v>726</v>
      </c>
      <c r="E20" s="12" t="s">
        <v>19</v>
      </c>
      <c r="F20" s="12" t="s">
        <v>222</v>
      </c>
      <c r="G20" s="12">
        <v>2009</v>
      </c>
      <c r="H20" s="4" t="s">
        <v>226</v>
      </c>
      <c r="I20" s="4" t="s">
        <v>226</v>
      </c>
      <c r="J20" s="4" t="s">
        <v>244</v>
      </c>
      <c r="K20" s="12"/>
      <c r="L20" s="5"/>
      <c r="M20" s="5">
        <v>19</v>
      </c>
      <c r="N20" s="24"/>
      <c r="O20" s="34"/>
      <c r="P20" s="24"/>
      <c r="Q20" s="24"/>
      <c r="R20" s="34"/>
      <c r="S20" s="24"/>
      <c r="T20" s="24"/>
      <c r="U20" s="13"/>
      <c r="V20" s="13"/>
      <c r="W20" s="13"/>
      <c r="X20" s="13"/>
      <c r="Y20" s="4"/>
      <c r="Z20" s="5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24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3.5">
      <c r="A21" s="17" t="s">
        <v>3</v>
      </c>
      <c r="B21" s="22">
        <v>4</v>
      </c>
      <c r="C21" s="32">
        <v>3</v>
      </c>
      <c r="D21" s="33">
        <v>11835</v>
      </c>
      <c r="E21" s="12" t="s">
        <v>20</v>
      </c>
      <c r="F21" s="12" t="s">
        <v>222</v>
      </c>
      <c r="G21" s="12">
        <v>2009</v>
      </c>
      <c r="H21" s="4" t="s">
        <v>226</v>
      </c>
      <c r="I21" s="4" t="s">
        <v>226</v>
      </c>
      <c r="J21" s="4" t="s">
        <v>246</v>
      </c>
      <c r="K21" s="12"/>
      <c r="L21" s="5"/>
      <c r="M21" s="5">
        <v>18</v>
      </c>
      <c r="N21" s="24"/>
      <c r="O21" s="34"/>
      <c r="P21" s="24"/>
      <c r="Q21" s="24"/>
      <c r="R21" s="34"/>
      <c r="S21" s="24"/>
      <c r="T21" s="24"/>
      <c r="U21" s="13"/>
      <c r="V21" s="13"/>
      <c r="W21" s="4"/>
      <c r="X21" s="12"/>
      <c r="Y21" s="4"/>
      <c r="Z21" s="5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12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3.5">
      <c r="A22" s="17" t="s">
        <v>2</v>
      </c>
      <c r="B22" s="22">
        <v>5</v>
      </c>
      <c r="C22" s="32">
        <v>2</v>
      </c>
      <c r="D22" s="33">
        <v>779</v>
      </c>
      <c r="E22" s="12" t="s">
        <v>21</v>
      </c>
      <c r="F22" s="12" t="s">
        <v>221</v>
      </c>
      <c r="G22" s="12">
        <v>2009</v>
      </c>
      <c r="H22" s="4" t="s">
        <v>225</v>
      </c>
      <c r="I22" s="4" t="s">
        <v>225</v>
      </c>
      <c r="J22" s="4" t="s">
        <v>247</v>
      </c>
      <c r="K22" s="12"/>
      <c r="L22" s="5"/>
      <c r="M22" s="5">
        <v>19</v>
      </c>
      <c r="N22" s="24"/>
      <c r="O22" s="34"/>
      <c r="P22" s="24"/>
      <c r="Q22" s="24"/>
      <c r="R22" s="34"/>
      <c r="S22" s="24"/>
      <c r="T22" s="24"/>
      <c r="U22" s="13"/>
      <c r="V22" s="13"/>
      <c r="W22" s="13"/>
      <c r="X22" s="12"/>
      <c r="Y22" s="4"/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12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3.5">
      <c r="A23" s="17" t="s">
        <v>3</v>
      </c>
      <c r="B23" s="22">
        <v>6</v>
      </c>
      <c r="C23" s="32">
        <v>4</v>
      </c>
      <c r="D23" s="33">
        <v>12741</v>
      </c>
      <c r="E23" s="12" t="s">
        <v>22</v>
      </c>
      <c r="F23" s="12" t="s">
        <v>222</v>
      </c>
      <c r="G23" s="12">
        <v>2009</v>
      </c>
      <c r="H23" s="4" t="s">
        <v>226</v>
      </c>
      <c r="I23" s="4" t="s">
        <v>226</v>
      </c>
      <c r="J23" s="4" t="s">
        <v>248</v>
      </c>
      <c r="K23" s="12"/>
      <c r="L23" s="5"/>
      <c r="M23" s="5">
        <v>17</v>
      </c>
      <c r="N23" s="24"/>
      <c r="O23" s="34"/>
      <c r="P23" s="24"/>
      <c r="Q23" s="24"/>
      <c r="R23" s="34"/>
      <c r="S23" s="24"/>
      <c r="T23" s="24"/>
      <c r="U23" s="13"/>
      <c r="V23" s="13"/>
      <c r="W23" s="13"/>
      <c r="X23" s="12"/>
      <c r="Y23" s="4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24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2:256" ht="13.5">
      <c r="B24" s="22">
        <v>7</v>
      </c>
      <c r="C24" s="32">
        <v>3</v>
      </c>
      <c r="D24" s="33">
        <v>771</v>
      </c>
      <c r="E24" s="17" t="s">
        <v>23</v>
      </c>
      <c r="F24" s="17" t="s">
        <v>221</v>
      </c>
      <c r="G24" s="4">
        <v>2009</v>
      </c>
      <c r="H24" s="4"/>
      <c r="I24" s="4" t="s">
        <v>225</v>
      </c>
      <c r="J24" s="4" t="s">
        <v>249</v>
      </c>
      <c r="K24" s="12"/>
      <c r="L24" s="5"/>
      <c r="M24" s="5">
        <v>18</v>
      </c>
      <c r="N24" s="24"/>
      <c r="O24" s="34"/>
      <c r="P24" s="24"/>
      <c r="Q24" s="24"/>
      <c r="R24" s="34"/>
      <c r="S24" s="24"/>
      <c r="T24" s="24"/>
      <c r="U24" s="13"/>
      <c r="V24" s="13"/>
      <c r="W24" s="13"/>
      <c r="X24" s="13"/>
      <c r="Y24" s="4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24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2:256" ht="13.5">
      <c r="B25" s="22">
        <v>8</v>
      </c>
      <c r="C25" s="32">
        <v>5</v>
      </c>
      <c r="D25" s="33">
        <v>99</v>
      </c>
      <c r="E25" s="17" t="s">
        <v>24</v>
      </c>
      <c r="F25" s="17" t="s">
        <v>222</v>
      </c>
      <c r="G25" s="4">
        <v>2009</v>
      </c>
      <c r="H25" s="4"/>
      <c r="I25" s="2" t="s">
        <v>226</v>
      </c>
      <c r="J25" s="4" t="s">
        <v>250</v>
      </c>
      <c r="K25" s="12"/>
      <c r="L25" s="5"/>
      <c r="M25" s="5">
        <v>16</v>
      </c>
      <c r="N25" s="24"/>
      <c r="O25" s="34"/>
      <c r="P25" s="24"/>
      <c r="Q25" s="24"/>
      <c r="R25" s="34"/>
      <c r="S25" s="24"/>
      <c r="T25" s="24"/>
      <c r="U25" s="13"/>
      <c r="V25" s="13"/>
      <c r="W25" s="13"/>
      <c r="X25" s="12"/>
      <c r="Y25" s="4"/>
      <c r="Z25" s="5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24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2:256" ht="13.5">
      <c r="B26" s="22">
        <v>9</v>
      </c>
      <c r="C26" s="32">
        <v>6</v>
      </c>
      <c r="D26" s="33">
        <v>783</v>
      </c>
      <c r="E26" s="17" t="s">
        <v>25</v>
      </c>
      <c r="F26" s="17" t="s">
        <v>222</v>
      </c>
      <c r="G26" s="4">
        <v>2009</v>
      </c>
      <c r="H26" s="4"/>
      <c r="I26" s="2" t="s">
        <v>226</v>
      </c>
      <c r="J26" s="4" t="s">
        <v>251</v>
      </c>
      <c r="K26" s="12"/>
      <c r="L26" s="5"/>
      <c r="M26" s="5">
        <v>15</v>
      </c>
      <c r="N26" s="24"/>
      <c r="O26" s="34"/>
      <c r="P26" s="24"/>
      <c r="Q26" s="24"/>
      <c r="R26" s="34"/>
      <c r="S26" s="24"/>
      <c r="T26" s="24"/>
      <c r="U26" s="13"/>
      <c r="V26" s="13"/>
      <c r="W26" s="13"/>
      <c r="X26" s="12"/>
      <c r="Y26" s="4"/>
      <c r="Z26" s="5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24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2:256" ht="13.5">
      <c r="B27" s="22"/>
      <c r="C27" s="32"/>
      <c r="G27" s="4"/>
      <c r="H27" s="4"/>
      <c r="I27" s="2"/>
      <c r="J27" s="4"/>
      <c r="K27" s="12"/>
      <c r="L27" s="5"/>
      <c r="M27" s="5"/>
      <c r="N27" s="24"/>
      <c r="O27" s="34"/>
      <c r="P27" s="24"/>
      <c r="Q27" s="24"/>
      <c r="R27" s="34"/>
      <c r="S27" s="24"/>
      <c r="T27" s="24"/>
      <c r="U27" s="13"/>
      <c r="V27" s="13"/>
      <c r="W27" s="13"/>
      <c r="X27" s="12"/>
      <c r="Y27" s="4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24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2:256" ht="13.5">
      <c r="B28" s="22"/>
      <c r="C28" s="32"/>
      <c r="G28" s="4"/>
      <c r="H28" s="4"/>
      <c r="I28" s="2"/>
      <c r="J28" s="4"/>
      <c r="K28" s="12"/>
      <c r="L28" s="5"/>
      <c r="M28" s="5"/>
      <c r="N28" s="24"/>
      <c r="O28" s="34"/>
      <c r="P28" s="24"/>
      <c r="Q28" s="24"/>
      <c r="R28" s="34"/>
      <c r="S28" s="24"/>
      <c r="T28" s="24"/>
      <c r="U28" s="13"/>
      <c r="V28" s="13"/>
      <c r="W28" s="13"/>
      <c r="X28" s="12"/>
      <c r="Y28" s="4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24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2:256" ht="13.5">
      <c r="B29" s="22"/>
      <c r="C29" s="32"/>
      <c r="G29" s="4"/>
      <c r="H29" s="4"/>
      <c r="I29" s="2"/>
      <c r="J29" s="4"/>
      <c r="K29" s="12"/>
      <c r="L29" s="5"/>
      <c r="M29" s="5"/>
      <c r="N29" s="24"/>
      <c r="O29" s="34"/>
      <c r="P29" s="24"/>
      <c r="Q29" s="24"/>
      <c r="R29" s="34"/>
      <c r="S29" s="24"/>
      <c r="T29" s="24"/>
      <c r="U29" s="13"/>
      <c r="V29" s="13"/>
      <c r="W29" s="13"/>
      <c r="X29" s="12"/>
      <c r="Y29" s="4"/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24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ht="13.5">
      <c r="B30" s="22"/>
      <c r="C30" s="32"/>
      <c r="G30" s="4"/>
      <c r="H30" s="4"/>
      <c r="I30" s="2"/>
      <c r="J30" s="4"/>
      <c r="K30" s="12"/>
      <c r="L30" s="5"/>
      <c r="M30" s="5"/>
      <c r="N30" s="24"/>
      <c r="O30" s="34"/>
      <c r="P30" s="24"/>
      <c r="Q30" s="24"/>
      <c r="R30" s="34"/>
      <c r="S30" s="24"/>
      <c r="T30" s="24"/>
      <c r="U30" s="13"/>
      <c r="V30" s="13"/>
      <c r="W30" s="13"/>
      <c r="X30" s="12"/>
      <c r="Y30" s="4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2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3.5">
      <c r="A31" s="17" t="s">
        <v>4</v>
      </c>
      <c r="B31" s="32">
        <v>1</v>
      </c>
      <c r="C31" s="32">
        <v>1</v>
      </c>
      <c r="D31" s="33">
        <v>754</v>
      </c>
      <c r="E31" s="12" t="s">
        <v>26</v>
      </c>
      <c r="F31" s="12" t="s">
        <v>221</v>
      </c>
      <c r="G31" s="12">
        <v>2008</v>
      </c>
      <c r="H31" s="4" t="s">
        <v>227</v>
      </c>
      <c r="I31" s="4" t="s">
        <v>227</v>
      </c>
      <c r="J31" s="4" t="s">
        <v>252</v>
      </c>
      <c r="K31" s="12"/>
      <c r="L31" s="5"/>
      <c r="M31" s="5">
        <v>20</v>
      </c>
      <c r="N31" s="24"/>
      <c r="O31" s="34"/>
      <c r="P31" s="24"/>
      <c r="Q31" s="24"/>
      <c r="R31" s="34"/>
      <c r="S31" s="24"/>
      <c r="T31" s="24"/>
      <c r="U31" s="13"/>
      <c r="V31" s="13"/>
      <c r="W31" s="13"/>
      <c r="X31" s="12"/>
      <c r="Y31" s="4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24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2:256" ht="13.5">
      <c r="B32" s="22">
        <v>2</v>
      </c>
      <c r="C32" s="32">
        <v>2</v>
      </c>
      <c r="D32" s="33">
        <v>100</v>
      </c>
      <c r="E32" s="17" t="s">
        <v>27</v>
      </c>
      <c r="F32" s="17" t="s">
        <v>221</v>
      </c>
      <c r="G32" s="4">
        <v>2008</v>
      </c>
      <c r="H32" s="4"/>
      <c r="I32" s="2" t="s">
        <v>227</v>
      </c>
      <c r="J32" s="35" t="s">
        <v>253</v>
      </c>
      <c r="K32" s="12"/>
      <c r="L32" s="5"/>
      <c r="M32" s="5">
        <v>19</v>
      </c>
      <c r="N32" s="24"/>
      <c r="O32" s="34"/>
      <c r="P32" s="24"/>
      <c r="Q32" s="24"/>
      <c r="R32" s="34"/>
      <c r="S32" s="24"/>
      <c r="T32" s="24"/>
      <c r="U32" s="13"/>
      <c r="V32" s="13"/>
      <c r="W32" s="13"/>
      <c r="X32" s="12"/>
      <c r="Y32" s="4"/>
      <c r="Z32" s="5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24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3.5">
      <c r="A33" s="17" t="s">
        <v>4</v>
      </c>
      <c r="B33" s="22">
        <v>3</v>
      </c>
      <c r="C33" s="32">
        <v>1</v>
      </c>
      <c r="D33" s="33">
        <v>780</v>
      </c>
      <c r="E33" s="12" t="s">
        <v>28</v>
      </c>
      <c r="F33" s="12" t="s">
        <v>222</v>
      </c>
      <c r="G33" s="12">
        <v>2007</v>
      </c>
      <c r="H33" s="4" t="s">
        <v>228</v>
      </c>
      <c r="I33" s="4" t="s">
        <v>228</v>
      </c>
      <c r="J33" s="4" t="s">
        <v>254</v>
      </c>
      <c r="K33" s="12"/>
      <c r="L33" s="5"/>
      <c r="M33" s="5">
        <v>20</v>
      </c>
      <c r="N33" s="24"/>
      <c r="O33" s="34"/>
      <c r="P33" s="24"/>
      <c r="Q33" s="24"/>
      <c r="R33" s="34"/>
      <c r="S33" s="24"/>
      <c r="T33" s="24"/>
      <c r="U33" s="13"/>
      <c r="V33" s="13"/>
      <c r="W33" s="13"/>
      <c r="X33" s="13"/>
      <c r="Y33" s="4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24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3.5">
      <c r="A34" s="17" t="s">
        <v>4</v>
      </c>
      <c r="B34" s="22">
        <v>4</v>
      </c>
      <c r="C34" s="32">
        <v>3</v>
      </c>
      <c r="D34" s="33">
        <v>784</v>
      </c>
      <c r="E34" s="12" t="s">
        <v>29</v>
      </c>
      <c r="F34" s="12" t="s">
        <v>221</v>
      </c>
      <c r="G34" s="12">
        <v>2008</v>
      </c>
      <c r="H34" s="4" t="s">
        <v>227</v>
      </c>
      <c r="I34" s="4" t="s">
        <v>227</v>
      </c>
      <c r="J34" s="4" t="s">
        <v>255</v>
      </c>
      <c r="K34" s="12"/>
      <c r="L34" s="5"/>
      <c r="M34" s="5">
        <v>18</v>
      </c>
      <c r="N34" s="24"/>
      <c r="O34" s="34"/>
      <c r="P34" s="24"/>
      <c r="Q34" s="24"/>
      <c r="R34" s="34"/>
      <c r="S34" s="24"/>
      <c r="T34" s="24"/>
      <c r="U34" s="13"/>
      <c r="V34" s="13"/>
      <c r="W34" s="36"/>
      <c r="X34" s="12"/>
      <c r="Y34" s="4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4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ht="13.5">
      <c r="A35" s="17" t="s">
        <v>2</v>
      </c>
      <c r="B35" s="22">
        <v>5</v>
      </c>
      <c r="C35" s="32">
        <v>2</v>
      </c>
      <c r="D35" s="33">
        <v>18743</v>
      </c>
      <c r="E35" s="12" t="s">
        <v>30</v>
      </c>
      <c r="F35" s="12" t="s">
        <v>222</v>
      </c>
      <c r="G35" s="12">
        <v>2007</v>
      </c>
      <c r="H35" s="4" t="s">
        <v>228</v>
      </c>
      <c r="I35" s="4" t="s">
        <v>228</v>
      </c>
      <c r="J35" s="4" t="s">
        <v>244</v>
      </c>
      <c r="K35" s="12"/>
      <c r="L35" s="5"/>
      <c r="M35" s="5">
        <v>19</v>
      </c>
      <c r="N35" s="24"/>
      <c r="O35" s="34"/>
      <c r="P35" s="24"/>
      <c r="Q35" s="24"/>
      <c r="R35" s="34"/>
      <c r="S35" s="24"/>
      <c r="T35" s="24"/>
      <c r="U35" s="13"/>
      <c r="V35" s="13"/>
      <c r="W35" s="13"/>
      <c r="X35" s="13"/>
      <c r="Y35" s="13"/>
      <c r="Z35" s="13"/>
      <c r="AA35" s="13"/>
      <c r="AB35" s="13"/>
      <c r="AC35" s="13"/>
      <c r="AD35" s="4"/>
      <c r="AE35" s="4"/>
      <c r="AF35" s="4"/>
      <c r="AG35" s="4"/>
      <c r="AH35" s="4"/>
      <c r="AI35" s="4"/>
      <c r="AJ35" s="4"/>
      <c r="AK35" s="4"/>
      <c r="AL35" s="4"/>
      <c r="AM35" s="12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13.5">
      <c r="A36" s="17" t="s">
        <v>2</v>
      </c>
      <c r="B36" s="22">
        <v>6</v>
      </c>
      <c r="C36" s="32">
        <v>4</v>
      </c>
      <c r="D36" s="33">
        <v>723</v>
      </c>
      <c r="E36" s="12" t="s">
        <v>31</v>
      </c>
      <c r="F36" s="12" t="s">
        <v>221</v>
      </c>
      <c r="G36" s="12">
        <v>2008</v>
      </c>
      <c r="H36" s="4" t="s">
        <v>227</v>
      </c>
      <c r="I36" s="4" t="s">
        <v>227</v>
      </c>
      <c r="J36" s="4" t="s">
        <v>244</v>
      </c>
      <c r="K36" s="12"/>
      <c r="L36" s="5"/>
      <c r="M36" s="5">
        <v>17</v>
      </c>
      <c r="N36" s="24"/>
      <c r="O36" s="34"/>
      <c r="P36" s="24"/>
      <c r="Q36" s="24"/>
      <c r="R36" s="34"/>
      <c r="S36" s="24"/>
      <c r="T36" s="24"/>
      <c r="U36" s="13"/>
      <c r="V36" s="13"/>
      <c r="W36" s="13"/>
      <c r="X36" s="12"/>
      <c r="Y36" s="4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3.5">
      <c r="A37" s="17" t="s">
        <v>2</v>
      </c>
      <c r="B37" s="22">
        <v>7</v>
      </c>
      <c r="C37" s="32">
        <v>3</v>
      </c>
      <c r="D37" s="33">
        <v>777</v>
      </c>
      <c r="E37" s="12" t="s">
        <v>32</v>
      </c>
      <c r="F37" s="12" t="s">
        <v>222</v>
      </c>
      <c r="G37" s="12">
        <v>2008</v>
      </c>
      <c r="H37" s="4" t="s">
        <v>228</v>
      </c>
      <c r="I37" s="4" t="s">
        <v>228</v>
      </c>
      <c r="J37" s="4" t="s">
        <v>247</v>
      </c>
      <c r="K37" s="12"/>
      <c r="L37" s="5"/>
      <c r="M37" s="5">
        <v>18</v>
      </c>
      <c r="N37" s="24"/>
      <c r="O37" s="34"/>
      <c r="P37" s="24"/>
      <c r="Q37" s="24"/>
      <c r="R37" s="34"/>
      <c r="S37" s="24"/>
      <c r="T37" s="24"/>
      <c r="U37" s="13"/>
      <c r="V37" s="13"/>
      <c r="W37" s="13"/>
      <c r="X37" s="12"/>
      <c r="Y37" s="4"/>
      <c r="Z37" s="5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2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ht="13.5">
      <c r="A38" s="17" t="s">
        <v>3</v>
      </c>
      <c r="B38" s="22">
        <v>8</v>
      </c>
      <c r="C38" s="32">
        <v>5</v>
      </c>
      <c r="D38" s="33">
        <v>12742</v>
      </c>
      <c r="E38" s="12" t="s">
        <v>33</v>
      </c>
      <c r="F38" s="12" t="s">
        <v>221</v>
      </c>
      <c r="G38" s="12">
        <v>2007</v>
      </c>
      <c r="H38" s="4" t="s">
        <v>227</v>
      </c>
      <c r="I38" s="4" t="s">
        <v>227</v>
      </c>
      <c r="J38" s="4" t="s">
        <v>248</v>
      </c>
      <c r="K38" s="12"/>
      <c r="L38" s="5"/>
      <c r="M38" s="5">
        <v>16</v>
      </c>
      <c r="N38" s="24"/>
      <c r="O38" s="34"/>
      <c r="P38" s="24"/>
      <c r="Q38" s="24"/>
      <c r="R38" s="34"/>
      <c r="S38" s="24"/>
      <c r="T38" s="24"/>
      <c r="U38" s="13"/>
      <c r="V38" s="13"/>
      <c r="W38" s="13"/>
      <c r="X38" s="12"/>
      <c r="Y38" s="4"/>
      <c r="Z38" s="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12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ht="13.5">
      <c r="A39" s="17" t="s">
        <v>4</v>
      </c>
      <c r="B39" s="22">
        <v>9</v>
      </c>
      <c r="C39" s="32">
        <v>6</v>
      </c>
      <c r="D39" s="33">
        <v>765</v>
      </c>
      <c r="E39" s="12" t="s">
        <v>34</v>
      </c>
      <c r="F39" s="12" t="s">
        <v>221</v>
      </c>
      <c r="G39" s="12">
        <v>2007</v>
      </c>
      <c r="H39" s="4" t="s">
        <v>227</v>
      </c>
      <c r="I39" s="4" t="s">
        <v>227</v>
      </c>
      <c r="J39" s="4" t="s">
        <v>256</v>
      </c>
      <c r="K39" s="12"/>
      <c r="L39" s="5"/>
      <c r="M39" s="5">
        <v>15</v>
      </c>
      <c r="N39" s="24"/>
      <c r="O39" s="34"/>
      <c r="P39" s="24"/>
      <c r="Q39" s="24"/>
      <c r="R39" s="34"/>
      <c r="S39" s="24"/>
      <c r="T39" s="24"/>
      <c r="U39" s="13"/>
      <c r="V39" s="13"/>
      <c r="W39" s="13"/>
      <c r="X39" s="13"/>
      <c r="Y39" s="4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2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ht="13.5">
      <c r="A40" s="17" t="s">
        <v>3</v>
      </c>
      <c r="B40" s="22">
        <v>10</v>
      </c>
      <c r="C40" s="32">
        <v>7</v>
      </c>
      <c r="D40" s="33">
        <v>703</v>
      </c>
      <c r="E40" s="12" t="s">
        <v>35</v>
      </c>
      <c r="F40" s="12" t="s">
        <v>221</v>
      </c>
      <c r="G40" s="12">
        <v>2008</v>
      </c>
      <c r="H40" s="4" t="s">
        <v>227</v>
      </c>
      <c r="I40" s="4" t="s">
        <v>227</v>
      </c>
      <c r="J40" s="4" t="s">
        <v>245</v>
      </c>
      <c r="K40" s="12"/>
      <c r="L40" s="5"/>
      <c r="M40" s="5">
        <v>14</v>
      </c>
      <c r="N40" s="24"/>
      <c r="O40" s="34"/>
      <c r="P40" s="24"/>
      <c r="Q40" s="24"/>
      <c r="R40" s="34"/>
      <c r="S40" s="24"/>
      <c r="T40" s="24"/>
      <c r="U40" s="24"/>
      <c r="V40" s="24"/>
      <c r="W40" s="24"/>
      <c r="AF40" s="4"/>
      <c r="AG40" s="4"/>
      <c r="AH40" s="4"/>
      <c r="AI40" s="4"/>
      <c r="AJ40" s="4"/>
      <c r="AK40" s="4"/>
      <c r="AL40" s="4"/>
      <c r="AM40" s="3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ht="13.5">
      <c r="A41" s="17" t="s">
        <v>2</v>
      </c>
      <c r="B41" s="22">
        <v>11</v>
      </c>
      <c r="C41" s="32">
        <v>4</v>
      </c>
      <c r="D41" s="33">
        <v>767</v>
      </c>
      <c r="E41" s="12" t="s">
        <v>36</v>
      </c>
      <c r="F41" s="12" t="s">
        <v>222</v>
      </c>
      <c r="G41" s="12">
        <v>2007</v>
      </c>
      <c r="H41" s="4" t="s">
        <v>228</v>
      </c>
      <c r="I41" s="4" t="s">
        <v>228</v>
      </c>
      <c r="J41" s="4" t="s">
        <v>250</v>
      </c>
      <c r="K41" s="12"/>
      <c r="L41" s="5"/>
      <c r="M41" s="5">
        <v>17</v>
      </c>
      <c r="N41" s="24"/>
      <c r="O41" s="34"/>
      <c r="P41" s="24"/>
      <c r="Q41" s="24"/>
      <c r="R41" s="34"/>
      <c r="S41" s="24"/>
      <c r="T41" s="24"/>
      <c r="U41" s="24"/>
      <c r="V41" s="24"/>
      <c r="W41" s="24"/>
      <c r="AF41" s="4"/>
      <c r="AG41" s="4"/>
      <c r="AH41" s="4"/>
      <c r="AI41" s="4"/>
      <c r="AJ41" s="4"/>
      <c r="AK41" s="4"/>
      <c r="AL41" s="4"/>
      <c r="AM41" s="2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ht="13.5">
      <c r="A42" s="17" t="s">
        <v>2</v>
      </c>
      <c r="B42" s="22">
        <v>12</v>
      </c>
      <c r="C42" s="32">
        <v>8</v>
      </c>
      <c r="D42" s="33">
        <v>761</v>
      </c>
      <c r="E42" s="12" t="s">
        <v>37</v>
      </c>
      <c r="F42" s="12" t="s">
        <v>221</v>
      </c>
      <c r="G42" s="12">
        <v>2007</v>
      </c>
      <c r="H42" s="4" t="s">
        <v>227</v>
      </c>
      <c r="I42" s="4" t="s">
        <v>227</v>
      </c>
      <c r="J42" s="4" t="s">
        <v>250</v>
      </c>
      <c r="K42" s="12"/>
      <c r="L42" s="5"/>
      <c r="M42" s="5">
        <v>13</v>
      </c>
      <c r="N42" s="24"/>
      <c r="O42" s="34"/>
      <c r="P42" s="24"/>
      <c r="Q42" s="24"/>
      <c r="R42" s="34"/>
      <c r="S42" s="24"/>
      <c r="T42" s="24"/>
      <c r="U42" s="24"/>
      <c r="V42" s="24"/>
      <c r="W42" s="24"/>
      <c r="AF42" s="4"/>
      <c r="AG42" s="4"/>
      <c r="AH42" s="4"/>
      <c r="AI42" s="4"/>
      <c r="AJ42" s="4"/>
      <c r="AK42" s="4"/>
      <c r="AL42" s="4"/>
      <c r="AM42" s="2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ht="13.5">
      <c r="A43" s="17" t="s">
        <v>2</v>
      </c>
      <c r="B43" s="22">
        <v>13</v>
      </c>
      <c r="C43" s="32">
        <v>9</v>
      </c>
      <c r="D43" s="33">
        <v>735</v>
      </c>
      <c r="E43" s="12" t="s">
        <v>38</v>
      </c>
      <c r="F43" s="12" t="s">
        <v>221</v>
      </c>
      <c r="G43" s="12">
        <v>2007</v>
      </c>
      <c r="H43" s="4" t="s">
        <v>227</v>
      </c>
      <c r="I43" s="4" t="s">
        <v>227</v>
      </c>
      <c r="J43" s="4" t="s">
        <v>244</v>
      </c>
      <c r="K43" s="12"/>
      <c r="L43" s="5"/>
      <c r="M43" s="5">
        <v>12</v>
      </c>
      <c r="N43" s="24"/>
      <c r="O43" s="34"/>
      <c r="P43" s="24"/>
      <c r="Q43" s="24"/>
      <c r="R43" s="34"/>
      <c r="S43" s="24"/>
      <c r="T43" s="24"/>
      <c r="U43" s="24"/>
      <c r="V43" s="24"/>
      <c r="W43" s="24"/>
      <c r="AF43" s="4"/>
      <c r="AG43" s="4"/>
      <c r="AH43" s="4"/>
      <c r="AI43" s="4"/>
      <c r="AJ43" s="4"/>
      <c r="AK43" s="4"/>
      <c r="AL43" s="4"/>
      <c r="AM43" s="12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t="13.5">
      <c r="A44" s="17" t="s">
        <v>3</v>
      </c>
      <c r="B44" s="22">
        <v>14</v>
      </c>
      <c r="C44" s="32">
        <v>10</v>
      </c>
      <c r="D44" s="33">
        <v>757</v>
      </c>
      <c r="E44" s="12" t="s">
        <v>39</v>
      </c>
      <c r="F44" s="12" t="s">
        <v>221</v>
      </c>
      <c r="G44" s="12">
        <v>2007</v>
      </c>
      <c r="H44" s="4" t="s">
        <v>227</v>
      </c>
      <c r="I44" s="4" t="s">
        <v>227</v>
      </c>
      <c r="J44" s="4" t="s">
        <v>251</v>
      </c>
      <c r="K44" s="12"/>
      <c r="L44" s="5"/>
      <c r="M44" s="5">
        <v>11</v>
      </c>
      <c r="N44" s="24"/>
      <c r="O44" s="34"/>
      <c r="P44" s="24"/>
      <c r="Q44" s="24"/>
      <c r="R44" s="34"/>
      <c r="S44" s="24"/>
      <c r="T44" s="24"/>
      <c r="U44" s="24"/>
      <c r="V44" s="24"/>
      <c r="W44" s="24"/>
      <c r="AF44" s="4"/>
      <c r="AG44" s="4"/>
      <c r="AH44" s="4"/>
      <c r="AI44" s="4"/>
      <c r="AJ44" s="4"/>
      <c r="AK44" s="4"/>
      <c r="AL44" s="4"/>
      <c r="AM44" s="2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ht="13.5">
      <c r="A45" s="17" t="s">
        <v>2</v>
      </c>
      <c r="B45" s="22">
        <v>15</v>
      </c>
      <c r="C45" s="32">
        <v>11</v>
      </c>
      <c r="D45" s="33">
        <v>721</v>
      </c>
      <c r="E45" s="12" t="s">
        <v>40</v>
      </c>
      <c r="F45" s="12" t="s">
        <v>221</v>
      </c>
      <c r="G45" s="12">
        <v>2007</v>
      </c>
      <c r="H45" s="4" t="s">
        <v>227</v>
      </c>
      <c r="I45" s="4" t="s">
        <v>227</v>
      </c>
      <c r="J45" s="4" t="s">
        <v>244</v>
      </c>
      <c r="K45" s="12"/>
      <c r="L45" s="5"/>
      <c r="M45" s="5">
        <v>10</v>
      </c>
      <c r="N45" s="24"/>
      <c r="O45" s="34"/>
      <c r="P45" s="24"/>
      <c r="Q45" s="24"/>
      <c r="R45" s="34"/>
      <c r="S45" s="24"/>
      <c r="T45" s="24"/>
      <c r="U45" s="24"/>
      <c r="V45" s="24"/>
      <c r="W45" s="24"/>
      <c r="AF45" s="4"/>
      <c r="AG45" s="4"/>
      <c r="AH45" s="4"/>
      <c r="AI45" s="4"/>
      <c r="AJ45" s="4"/>
      <c r="AK45" s="4"/>
      <c r="AL45" s="4"/>
      <c r="AM45" s="3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ht="13.5">
      <c r="A46" s="17" t="s">
        <v>2</v>
      </c>
      <c r="B46" s="22">
        <v>16</v>
      </c>
      <c r="C46" s="32">
        <v>5</v>
      </c>
      <c r="D46" s="33">
        <v>768</v>
      </c>
      <c r="E46" s="12" t="s">
        <v>41</v>
      </c>
      <c r="F46" s="12" t="s">
        <v>222</v>
      </c>
      <c r="G46" s="12">
        <v>2007</v>
      </c>
      <c r="H46" s="4" t="s">
        <v>228</v>
      </c>
      <c r="I46" s="4" t="s">
        <v>228</v>
      </c>
      <c r="J46" s="4" t="s">
        <v>250</v>
      </c>
      <c r="K46" s="12"/>
      <c r="L46" s="5"/>
      <c r="M46" s="5">
        <v>16</v>
      </c>
      <c r="N46" s="24"/>
      <c r="O46" s="34"/>
      <c r="P46" s="24"/>
      <c r="Q46" s="24"/>
      <c r="R46" s="34"/>
      <c r="S46" s="24"/>
      <c r="T46" s="24"/>
      <c r="U46" s="24"/>
      <c r="V46" s="24"/>
      <c r="W46" s="24"/>
      <c r="AF46" s="4"/>
      <c r="AG46" s="4"/>
      <c r="AH46" s="4"/>
      <c r="AI46" s="4"/>
      <c r="AJ46" s="4"/>
      <c r="AK46" s="4"/>
      <c r="AL46" s="4"/>
      <c r="AM46" s="2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3.5">
      <c r="A47" s="17" t="s">
        <v>3</v>
      </c>
      <c r="B47" s="22">
        <v>17</v>
      </c>
      <c r="C47" s="32">
        <v>6</v>
      </c>
      <c r="D47" s="33">
        <v>25840</v>
      </c>
      <c r="E47" s="12" t="s">
        <v>42</v>
      </c>
      <c r="F47" s="12" t="s">
        <v>222</v>
      </c>
      <c r="G47" s="12">
        <v>2007</v>
      </c>
      <c r="H47" s="4" t="s">
        <v>228</v>
      </c>
      <c r="I47" s="4" t="s">
        <v>228</v>
      </c>
      <c r="J47" s="4" t="s">
        <v>248</v>
      </c>
      <c r="K47" s="12"/>
      <c r="L47" s="5"/>
      <c r="M47" s="5">
        <v>15</v>
      </c>
      <c r="N47" s="24"/>
      <c r="O47" s="34"/>
      <c r="P47" s="24"/>
      <c r="Q47" s="24"/>
      <c r="R47" s="34"/>
      <c r="S47" s="24"/>
      <c r="T47" s="24"/>
      <c r="U47" s="24"/>
      <c r="V47" s="24"/>
      <c r="W47" s="24"/>
      <c r="AF47" s="4"/>
      <c r="AG47" s="4"/>
      <c r="AH47" s="4"/>
      <c r="AI47" s="4"/>
      <c r="AJ47" s="4"/>
      <c r="AK47" s="4"/>
      <c r="AL47" s="4"/>
      <c r="AM47" s="3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13.5">
      <c r="A48" s="17" t="s">
        <v>2</v>
      </c>
      <c r="B48" s="22">
        <v>18</v>
      </c>
      <c r="C48" s="32">
        <v>12</v>
      </c>
      <c r="D48" s="33">
        <v>25209</v>
      </c>
      <c r="E48" s="12" t="s">
        <v>43</v>
      </c>
      <c r="F48" s="12" t="s">
        <v>221</v>
      </c>
      <c r="G48" s="12">
        <v>2007</v>
      </c>
      <c r="H48" s="4" t="s">
        <v>227</v>
      </c>
      <c r="I48" s="4" t="s">
        <v>227</v>
      </c>
      <c r="J48" s="4" t="s">
        <v>244</v>
      </c>
      <c r="K48" s="12"/>
      <c r="L48" s="5"/>
      <c r="M48" s="5">
        <v>9</v>
      </c>
      <c r="N48" s="24"/>
      <c r="O48" s="34"/>
      <c r="P48" s="24"/>
      <c r="Q48" s="24"/>
      <c r="R48" s="34"/>
      <c r="S48" s="24"/>
      <c r="T48" s="24"/>
      <c r="U48" s="24"/>
      <c r="V48" s="24"/>
      <c r="W48" s="24"/>
      <c r="AF48" s="4"/>
      <c r="AG48" s="4"/>
      <c r="AH48" s="4"/>
      <c r="AI48" s="4"/>
      <c r="AJ48" s="4"/>
      <c r="AK48" s="4"/>
      <c r="AL48" s="4"/>
      <c r="AM48" s="24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13.5">
      <c r="A49" s="17" t="s">
        <v>2</v>
      </c>
      <c r="B49" s="22">
        <v>19</v>
      </c>
      <c r="C49" s="32">
        <v>13</v>
      </c>
      <c r="D49" s="33">
        <v>720</v>
      </c>
      <c r="E49" s="12" t="s">
        <v>44</v>
      </c>
      <c r="F49" s="12" t="s">
        <v>221</v>
      </c>
      <c r="G49" s="12">
        <v>2007</v>
      </c>
      <c r="H49" s="4" t="s">
        <v>227</v>
      </c>
      <c r="I49" s="4" t="s">
        <v>227</v>
      </c>
      <c r="J49" s="4" t="s">
        <v>244</v>
      </c>
      <c r="K49" s="12"/>
      <c r="L49" s="5"/>
      <c r="M49" s="5">
        <v>8</v>
      </c>
      <c r="N49" s="24"/>
      <c r="O49" s="34"/>
      <c r="P49" s="24"/>
      <c r="Q49" s="24"/>
      <c r="R49" s="34"/>
      <c r="S49" s="24"/>
      <c r="T49" s="24"/>
      <c r="U49" s="24"/>
      <c r="V49" s="24"/>
      <c r="W49" s="24"/>
      <c r="AF49" s="4"/>
      <c r="AG49" s="4"/>
      <c r="AH49" s="4"/>
      <c r="AI49" s="4"/>
      <c r="AJ49" s="4"/>
      <c r="AK49" s="4"/>
      <c r="AL49" s="4"/>
      <c r="AM49" s="24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t="13.5">
      <c r="A50" s="17" t="s">
        <v>3</v>
      </c>
      <c r="B50" s="22">
        <v>20</v>
      </c>
      <c r="C50" s="32">
        <v>14</v>
      </c>
      <c r="D50" s="33">
        <v>704</v>
      </c>
      <c r="E50" s="12" t="s">
        <v>45</v>
      </c>
      <c r="F50" s="12" t="s">
        <v>221</v>
      </c>
      <c r="G50" s="12">
        <v>2007</v>
      </c>
      <c r="H50" s="4" t="s">
        <v>227</v>
      </c>
      <c r="I50" s="4" t="s">
        <v>227</v>
      </c>
      <c r="J50" s="4" t="s">
        <v>245</v>
      </c>
      <c r="K50" s="12"/>
      <c r="L50" s="5"/>
      <c r="M50" s="5">
        <v>7</v>
      </c>
      <c r="N50" s="24"/>
      <c r="O50" s="34"/>
      <c r="P50" s="24"/>
      <c r="Q50" s="24"/>
      <c r="R50" s="34"/>
      <c r="S50" s="24"/>
      <c r="T50" s="24"/>
      <c r="U50" s="24"/>
      <c r="V50" s="24"/>
      <c r="W50" s="24"/>
      <c r="AF50" s="4"/>
      <c r="AG50" s="4"/>
      <c r="AH50" s="4"/>
      <c r="AI50" s="4"/>
      <c r="AJ50" s="4"/>
      <c r="AK50" s="4"/>
      <c r="AL50" s="4"/>
      <c r="AM50" s="24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2:256" ht="13.5">
      <c r="B51" s="22">
        <v>21</v>
      </c>
      <c r="C51" s="32">
        <v>15</v>
      </c>
      <c r="D51" s="33">
        <v>772</v>
      </c>
      <c r="E51" s="17" t="s">
        <v>46</v>
      </c>
      <c r="F51" s="17" t="s">
        <v>221</v>
      </c>
      <c r="G51" s="4">
        <v>2008</v>
      </c>
      <c r="H51" s="4"/>
      <c r="I51" s="4" t="s">
        <v>227</v>
      </c>
      <c r="J51" s="4" t="s">
        <v>249</v>
      </c>
      <c r="K51" s="12"/>
      <c r="L51" s="5"/>
      <c r="M51" s="5">
        <v>6</v>
      </c>
      <c r="N51" s="24"/>
      <c r="O51" s="34"/>
      <c r="P51" s="24"/>
      <c r="Q51" s="24"/>
      <c r="R51" s="34"/>
      <c r="S51" s="24"/>
      <c r="T51" s="24"/>
      <c r="U51" s="24"/>
      <c r="V51" s="24"/>
      <c r="W51" s="24"/>
      <c r="AF51" s="4"/>
      <c r="AG51" s="4"/>
      <c r="AH51" s="4"/>
      <c r="AI51" s="4"/>
      <c r="AJ51" s="4"/>
      <c r="AK51" s="4"/>
      <c r="AL51" s="4"/>
      <c r="AM51" s="24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3.5">
      <c r="A52" s="17" t="s">
        <v>3</v>
      </c>
      <c r="B52" s="22">
        <v>22</v>
      </c>
      <c r="C52" s="32">
        <v>16</v>
      </c>
      <c r="D52" s="33">
        <v>758</v>
      </c>
      <c r="E52" s="12" t="s">
        <v>47</v>
      </c>
      <c r="F52" s="12" t="s">
        <v>221</v>
      </c>
      <c r="G52" s="12">
        <v>2007</v>
      </c>
      <c r="H52" s="4" t="s">
        <v>227</v>
      </c>
      <c r="I52" s="4" t="s">
        <v>227</v>
      </c>
      <c r="J52" s="4" t="s">
        <v>251</v>
      </c>
      <c r="K52" s="12"/>
      <c r="L52" s="5"/>
      <c r="M52" s="5">
        <v>5</v>
      </c>
      <c r="N52" s="24"/>
      <c r="O52" s="34"/>
      <c r="P52" s="24"/>
      <c r="Q52" s="24"/>
      <c r="R52" s="34"/>
      <c r="S52" s="24"/>
      <c r="T52" s="24"/>
      <c r="U52" s="24"/>
      <c r="V52" s="24"/>
      <c r="W52" s="24"/>
      <c r="AF52" s="4"/>
      <c r="AG52" s="4"/>
      <c r="AH52" s="4"/>
      <c r="AI52" s="4"/>
      <c r="AJ52" s="4"/>
      <c r="AK52" s="4"/>
      <c r="AL52" s="4"/>
      <c r="AM52" s="12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13.5">
      <c r="A53" s="17" t="s">
        <v>2</v>
      </c>
      <c r="B53" s="22">
        <v>23</v>
      </c>
      <c r="C53" s="32">
        <v>7</v>
      </c>
      <c r="D53" s="33">
        <v>729</v>
      </c>
      <c r="E53" s="12" t="s">
        <v>48</v>
      </c>
      <c r="F53" s="12" t="s">
        <v>222</v>
      </c>
      <c r="G53" s="12">
        <v>2007</v>
      </c>
      <c r="H53" s="4" t="s">
        <v>228</v>
      </c>
      <c r="I53" s="4" t="s">
        <v>228</v>
      </c>
      <c r="J53" s="4" t="s">
        <v>244</v>
      </c>
      <c r="K53" s="12"/>
      <c r="L53" s="5"/>
      <c r="M53" s="5">
        <v>14</v>
      </c>
      <c r="N53" s="24"/>
      <c r="O53" s="34"/>
      <c r="P53" s="24"/>
      <c r="Q53" s="24"/>
      <c r="R53" s="34"/>
      <c r="S53" s="24"/>
      <c r="T53" s="24"/>
      <c r="U53" s="24"/>
      <c r="V53" s="24"/>
      <c r="W53" s="24"/>
      <c r="AF53" s="4"/>
      <c r="AG53" s="4"/>
      <c r="AH53" s="4"/>
      <c r="AI53" s="4"/>
      <c r="AJ53" s="4"/>
      <c r="AK53" s="4"/>
      <c r="AL53" s="4"/>
      <c r="AM53" s="34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2:256" ht="13.5">
      <c r="B54" s="22">
        <v>24</v>
      </c>
      <c r="C54" s="32">
        <v>17</v>
      </c>
      <c r="D54" s="33">
        <v>752</v>
      </c>
      <c r="E54" s="17" t="s">
        <v>49</v>
      </c>
      <c r="F54" s="17" t="s">
        <v>221</v>
      </c>
      <c r="G54" s="4">
        <v>2008</v>
      </c>
      <c r="H54" s="4"/>
      <c r="I54" s="4" t="s">
        <v>227</v>
      </c>
      <c r="J54" s="4" t="s">
        <v>257</v>
      </c>
      <c r="K54" s="12"/>
      <c r="L54" s="5"/>
      <c r="M54" s="5">
        <v>4</v>
      </c>
      <c r="N54" s="24"/>
      <c r="O54" s="34"/>
      <c r="P54" s="24"/>
      <c r="Q54" s="24"/>
      <c r="R54" s="34"/>
      <c r="S54" s="24"/>
      <c r="T54" s="24"/>
      <c r="U54" s="24"/>
      <c r="V54" s="24"/>
      <c r="W54" s="24"/>
      <c r="AF54" s="4"/>
      <c r="AG54" s="4"/>
      <c r="AH54" s="4"/>
      <c r="AI54" s="4"/>
      <c r="AJ54" s="4"/>
      <c r="AK54" s="4"/>
      <c r="AL54" s="4"/>
      <c r="AM54" s="24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13.5">
      <c r="A55" s="17" t="s">
        <v>3</v>
      </c>
      <c r="B55" s="22">
        <v>25</v>
      </c>
      <c r="C55" s="32">
        <v>8</v>
      </c>
      <c r="D55" s="33">
        <v>708</v>
      </c>
      <c r="E55" s="12" t="s">
        <v>50</v>
      </c>
      <c r="F55" s="12" t="s">
        <v>222</v>
      </c>
      <c r="G55" s="12">
        <v>2008</v>
      </c>
      <c r="H55" s="4" t="s">
        <v>228</v>
      </c>
      <c r="I55" s="4" t="s">
        <v>228</v>
      </c>
      <c r="J55" s="4" t="s">
        <v>245</v>
      </c>
      <c r="K55" s="12"/>
      <c r="L55" s="5"/>
      <c r="M55" s="5">
        <v>13</v>
      </c>
      <c r="N55" s="24"/>
      <c r="O55" s="34"/>
      <c r="P55" s="24"/>
      <c r="Q55" s="24"/>
      <c r="R55" s="34"/>
      <c r="S55" s="24"/>
      <c r="T55" s="24"/>
      <c r="U55" s="24"/>
      <c r="V55" s="24"/>
      <c r="W55" s="24"/>
      <c r="AF55" s="4"/>
      <c r="AG55" s="4"/>
      <c r="AH55" s="4"/>
      <c r="AI55" s="4"/>
      <c r="AJ55" s="4"/>
      <c r="AK55" s="4"/>
      <c r="AL55" s="4"/>
      <c r="AM55" s="24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3.5">
      <c r="A56" s="37"/>
      <c r="B56" s="22">
        <v>26</v>
      </c>
      <c r="C56" s="32">
        <v>9</v>
      </c>
      <c r="D56" s="38"/>
      <c r="E56" s="37" t="s">
        <v>51</v>
      </c>
      <c r="F56" s="37" t="s">
        <v>222</v>
      </c>
      <c r="G56" s="39">
        <v>2007</v>
      </c>
      <c r="H56" s="39"/>
      <c r="I56" s="23" t="s">
        <v>228</v>
      </c>
      <c r="J56" s="39" t="s">
        <v>258</v>
      </c>
      <c r="K56" s="12"/>
      <c r="L56" s="5"/>
      <c r="M56" s="5">
        <v>12</v>
      </c>
      <c r="N56" s="24"/>
      <c r="O56" s="34"/>
      <c r="P56" s="24"/>
      <c r="Q56" s="24"/>
      <c r="R56" s="34"/>
      <c r="S56" s="24"/>
      <c r="T56" s="24"/>
      <c r="U56" s="24"/>
      <c r="V56" s="24"/>
      <c r="W56" s="24"/>
      <c r="AF56" s="4"/>
      <c r="AG56" s="4"/>
      <c r="AH56" s="4"/>
      <c r="AI56" s="4"/>
      <c r="AJ56" s="4"/>
      <c r="AK56" s="4"/>
      <c r="AL56" s="4"/>
      <c r="AM56" s="24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13.5">
      <c r="A57" s="37"/>
      <c r="B57" s="22"/>
      <c r="C57" s="32"/>
      <c r="D57" s="38"/>
      <c r="E57" s="37"/>
      <c r="F57" s="37"/>
      <c r="G57" s="39"/>
      <c r="H57" s="39"/>
      <c r="I57" s="23"/>
      <c r="J57" s="39"/>
      <c r="K57" s="12"/>
      <c r="L57" s="5"/>
      <c r="M57" s="5"/>
      <c r="N57" s="24"/>
      <c r="O57" s="34"/>
      <c r="P57" s="24"/>
      <c r="Q57" s="24"/>
      <c r="R57" s="34"/>
      <c r="S57" s="24"/>
      <c r="T57" s="24"/>
      <c r="U57" s="24"/>
      <c r="V57" s="24"/>
      <c r="W57" s="24"/>
      <c r="AF57" s="4"/>
      <c r="AG57" s="4"/>
      <c r="AH57" s="4"/>
      <c r="AI57" s="4"/>
      <c r="AJ57" s="4"/>
      <c r="AK57" s="4"/>
      <c r="AL57" s="4"/>
      <c r="AM57" s="24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3.5">
      <c r="A58" s="37"/>
      <c r="B58" s="22"/>
      <c r="C58" s="32"/>
      <c r="D58" s="38"/>
      <c r="E58" s="37"/>
      <c r="F58" s="37"/>
      <c r="G58" s="39"/>
      <c r="H58" s="39"/>
      <c r="I58" s="23"/>
      <c r="J58" s="39"/>
      <c r="K58" s="12"/>
      <c r="L58" s="5"/>
      <c r="M58" s="5"/>
      <c r="N58" s="24"/>
      <c r="O58" s="34"/>
      <c r="P58" s="24"/>
      <c r="Q58" s="24"/>
      <c r="R58" s="34"/>
      <c r="S58" s="24"/>
      <c r="T58" s="24"/>
      <c r="U58" s="24"/>
      <c r="V58" s="24"/>
      <c r="W58" s="24"/>
      <c r="AF58" s="4"/>
      <c r="AG58" s="4"/>
      <c r="AH58" s="4"/>
      <c r="AI58" s="4"/>
      <c r="AJ58" s="4"/>
      <c r="AK58" s="4"/>
      <c r="AL58" s="4"/>
      <c r="AM58" s="24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3.5">
      <c r="A59" s="37"/>
      <c r="B59" s="22"/>
      <c r="C59" s="32"/>
      <c r="D59" s="38"/>
      <c r="E59" s="37"/>
      <c r="F59" s="37"/>
      <c r="G59" s="39"/>
      <c r="H59" s="39"/>
      <c r="I59" s="23"/>
      <c r="J59" s="39"/>
      <c r="K59" s="12"/>
      <c r="L59" s="5"/>
      <c r="M59" s="5"/>
      <c r="N59" s="24"/>
      <c r="O59" s="34"/>
      <c r="P59" s="24"/>
      <c r="Q59" s="24"/>
      <c r="R59" s="34"/>
      <c r="S59" s="24"/>
      <c r="T59" s="24"/>
      <c r="U59" s="24"/>
      <c r="V59" s="24"/>
      <c r="W59" s="24"/>
      <c r="AF59" s="4"/>
      <c r="AG59" s="4"/>
      <c r="AH59" s="4"/>
      <c r="AI59" s="4"/>
      <c r="AJ59" s="4"/>
      <c r="AK59" s="4"/>
      <c r="AL59" s="4"/>
      <c r="AM59" s="24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3.5">
      <c r="A60" s="37"/>
      <c r="B60" s="22"/>
      <c r="C60" s="32"/>
      <c r="D60" s="38"/>
      <c r="E60" s="37"/>
      <c r="F60" s="37"/>
      <c r="G60" s="39"/>
      <c r="H60" s="39"/>
      <c r="I60" s="23"/>
      <c r="J60" s="39"/>
      <c r="K60" s="12"/>
      <c r="L60" s="5"/>
      <c r="M60" s="5"/>
      <c r="N60" s="24"/>
      <c r="O60" s="34"/>
      <c r="P60" s="24"/>
      <c r="Q60" s="24"/>
      <c r="R60" s="34"/>
      <c r="S60" s="24"/>
      <c r="T60" s="24"/>
      <c r="U60" s="24"/>
      <c r="V60" s="24"/>
      <c r="W60" s="24"/>
      <c r="AF60" s="4"/>
      <c r="AG60" s="4"/>
      <c r="AH60" s="4"/>
      <c r="AI60" s="4"/>
      <c r="AJ60" s="4"/>
      <c r="AK60" s="4"/>
      <c r="AL60" s="4"/>
      <c r="AM60" s="24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2:256" ht="13.5">
      <c r="B61" s="32">
        <v>1</v>
      </c>
      <c r="C61" s="32">
        <v>1</v>
      </c>
      <c r="D61" s="33">
        <v>101</v>
      </c>
      <c r="E61" s="17" t="s">
        <v>52</v>
      </c>
      <c r="F61" s="17" t="s">
        <v>221</v>
      </c>
      <c r="G61" s="4">
        <v>2006</v>
      </c>
      <c r="H61" s="4"/>
      <c r="I61" s="2" t="s">
        <v>229</v>
      </c>
      <c r="J61" s="4" t="s">
        <v>258</v>
      </c>
      <c r="K61" s="12"/>
      <c r="L61" s="5"/>
      <c r="M61" s="5">
        <v>20</v>
      </c>
      <c r="N61" s="24"/>
      <c r="O61" s="34"/>
      <c r="P61" s="24"/>
      <c r="Q61" s="24"/>
      <c r="R61" s="34"/>
      <c r="S61" s="24"/>
      <c r="T61" s="24"/>
      <c r="U61" s="24"/>
      <c r="V61" s="24"/>
      <c r="W61" s="24"/>
      <c r="AF61" s="4"/>
      <c r="AG61" s="4"/>
      <c r="AH61" s="4"/>
      <c r="AI61" s="4"/>
      <c r="AJ61" s="4"/>
      <c r="AK61" s="4"/>
      <c r="AL61" s="4"/>
      <c r="AM61" s="24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13.5">
      <c r="A62" s="17" t="s">
        <v>4</v>
      </c>
      <c r="B62" s="22">
        <v>2</v>
      </c>
      <c r="C62" s="32">
        <v>2</v>
      </c>
      <c r="D62" s="33">
        <v>774</v>
      </c>
      <c r="E62" s="12" t="s">
        <v>53</v>
      </c>
      <c r="F62" s="12" t="s">
        <v>221</v>
      </c>
      <c r="G62" s="12">
        <v>2006</v>
      </c>
      <c r="H62" s="4" t="s">
        <v>229</v>
      </c>
      <c r="I62" s="4" t="s">
        <v>229</v>
      </c>
      <c r="J62" s="4" t="s">
        <v>259</v>
      </c>
      <c r="K62" s="12"/>
      <c r="L62" s="5"/>
      <c r="M62" s="5">
        <v>19</v>
      </c>
      <c r="N62" s="24"/>
      <c r="O62" s="34"/>
      <c r="P62" s="24"/>
      <c r="Q62" s="24"/>
      <c r="R62" s="34"/>
      <c r="S62" s="24"/>
      <c r="T62" s="24"/>
      <c r="U62" s="24"/>
      <c r="V62" s="24"/>
      <c r="W62" s="24"/>
      <c r="AF62" s="4"/>
      <c r="AG62" s="4"/>
      <c r="AH62" s="4"/>
      <c r="AI62" s="4"/>
      <c r="AJ62" s="4"/>
      <c r="AK62" s="4"/>
      <c r="AL62" s="4"/>
      <c r="AM62" s="34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ht="13.5">
      <c r="A63" s="17" t="s">
        <v>2</v>
      </c>
      <c r="B63" s="22">
        <v>3</v>
      </c>
      <c r="C63" s="32">
        <v>3</v>
      </c>
      <c r="D63" s="33">
        <v>745</v>
      </c>
      <c r="E63" s="12" t="s">
        <v>54</v>
      </c>
      <c r="F63" s="12" t="s">
        <v>221</v>
      </c>
      <c r="G63" s="12">
        <v>2005</v>
      </c>
      <c r="H63" s="4" t="s">
        <v>229</v>
      </c>
      <c r="I63" s="4" t="s">
        <v>229</v>
      </c>
      <c r="J63" s="4" t="s">
        <v>260</v>
      </c>
      <c r="K63" s="12"/>
      <c r="L63" s="5"/>
      <c r="M63" s="5">
        <v>18</v>
      </c>
      <c r="N63" s="24"/>
      <c r="O63" s="34"/>
      <c r="P63" s="24"/>
      <c r="Q63" s="24"/>
      <c r="R63" s="34"/>
      <c r="S63" s="24"/>
      <c r="T63" s="24"/>
      <c r="U63" s="24"/>
      <c r="V63" s="24"/>
      <c r="W63" s="24"/>
      <c r="AF63" s="4"/>
      <c r="AG63" s="4"/>
      <c r="AH63" s="4"/>
      <c r="AI63" s="4"/>
      <c r="AJ63" s="4"/>
      <c r="AK63" s="4"/>
      <c r="AL63" s="4"/>
      <c r="AM63" s="24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13.5">
      <c r="A64" s="17" t="s">
        <v>2</v>
      </c>
      <c r="B64" s="22">
        <v>4</v>
      </c>
      <c r="C64" s="32">
        <v>4</v>
      </c>
      <c r="D64" s="33">
        <v>731</v>
      </c>
      <c r="E64" s="12" t="s">
        <v>55</v>
      </c>
      <c r="F64" s="12" t="s">
        <v>221</v>
      </c>
      <c r="G64" s="12">
        <v>2006</v>
      </c>
      <c r="H64" s="4" t="s">
        <v>229</v>
      </c>
      <c r="I64" s="4" t="s">
        <v>229</v>
      </c>
      <c r="J64" s="4" t="s">
        <v>244</v>
      </c>
      <c r="K64" s="12"/>
      <c r="L64" s="5"/>
      <c r="M64" s="5">
        <v>17</v>
      </c>
      <c r="N64" s="24"/>
      <c r="O64" s="34"/>
      <c r="P64" s="24"/>
      <c r="Q64" s="24"/>
      <c r="R64" s="34"/>
      <c r="S64" s="24"/>
      <c r="T64" s="24"/>
      <c r="U64" s="24"/>
      <c r="V64" s="24"/>
      <c r="W64" s="24"/>
      <c r="AF64" s="4"/>
      <c r="AG64" s="4"/>
      <c r="AH64" s="4"/>
      <c r="AI64" s="4"/>
      <c r="AJ64" s="4"/>
      <c r="AK64" s="4"/>
      <c r="AL64" s="4"/>
      <c r="AM64" s="24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13.5">
      <c r="A65" s="17" t="s">
        <v>3</v>
      </c>
      <c r="B65" s="22">
        <v>5</v>
      </c>
      <c r="C65" s="32">
        <v>5</v>
      </c>
      <c r="D65" s="33">
        <v>706</v>
      </c>
      <c r="E65" s="12" t="s">
        <v>56</v>
      </c>
      <c r="F65" s="12" t="s">
        <v>221</v>
      </c>
      <c r="G65" s="12">
        <v>2006</v>
      </c>
      <c r="H65" s="4" t="s">
        <v>229</v>
      </c>
      <c r="I65" s="4" t="s">
        <v>229</v>
      </c>
      <c r="J65" s="4" t="s">
        <v>245</v>
      </c>
      <c r="K65" s="12"/>
      <c r="L65" s="5"/>
      <c r="M65" s="5">
        <v>16</v>
      </c>
      <c r="N65" s="24"/>
      <c r="O65" s="34"/>
      <c r="P65" s="24"/>
      <c r="Q65" s="24"/>
      <c r="R65" s="34"/>
      <c r="S65" s="24"/>
      <c r="T65" s="24"/>
      <c r="U65" s="24"/>
      <c r="V65" s="24"/>
      <c r="W65" s="24"/>
      <c r="AF65" s="4"/>
      <c r="AG65" s="4"/>
      <c r="AH65" s="4"/>
      <c r="AI65" s="4"/>
      <c r="AJ65" s="4"/>
      <c r="AK65" s="4"/>
      <c r="AL65" s="4"/>
      <c r="AM65" s="24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13.5">
      <c r="A66" s="17" t="s">
        <v>4</v>
      </c>
      <c r="B66" s="22">
        <v>6</v>
      </c>
      <c r="C66" s="32">
        <v>1</v>
      </c>
      <c r="D66" s="33">
        <v>751</v>
      </c>
      <c r="E66" s="12" t="s">
        <v>57</v>
      </c>
      <c r="F66" s="12" t="s">
        <v>222</v>
      </c>
      <c r="G66" s="12">
        <v>2005</v>
      </c>
      <c r="H66" s="4" t="s">
        <v>230</v>
      </c>
      <c r="I66" s="4" t="s">
        <v>230</v>
      </c>
      <c r="J66" s="4" t="s">
        <v>256</v>
      </c>
      <c r="K66" s="12"/>
      <c r="L66" s="5"/>
      <c r="M66" s="5">
        <v>20</v>
      </c>
      <c r="N66" s="24"/>
      <c r="O66" s="34"/>
      <c r="P66" s="24"/>
      <c r="Q66" s="24"/>
      <c r="R66" s="34"/>
      <c r="S66" s="24"/>
      <c r="T66" s="24"/>
      <c r="U66" s="24"/>
      <c r="V66" s="24"/>
      <c r="W66" s="24"/>
      <c r="X66" s="24"/>
      <c r="Y66" s="24"/>
      <c r="AF66" s="4"/>
      <c r="AG66" s="4"/>
      <c r="AH66" s="4"/>
      <c r="AI66" s="4"/>
      <c r="AJ66" s="4"/>
      <c r="AK66" s="4"/>
      <c r="AL66" s="4"/>
      <c r="AM66" s="12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ht="13.5">
      <c r="A67" s="17" t="s">
        <v>3</v>
      </c>
      <c r="B67" s="22">
        <v>7</v>
      </c>
      <c r="C67" s="32">
        <v>6</v>
      </c>
      <c r="D67" s="33">
        <v>702</v>
      </c>
      <c r="E67" s="12" t="s">
        <v>58</v>
      </c>
      <c r="F67" s="12" t="s">
        <v>221</v>
      </c>
      <c r="G67" s="12">
        <v>2006</v>
      </c>
      <c r="H67" s="4" t="s">
        <v>229</v>
      </c>
      <c r="I67" s="4" t="s">
        <v>229</v>
      </c>
      <c r="J67" s="4" t="s">
        <v>245</v>
      </c>
      <c r="K67" s="12"/>
      <c r="L67" s="5"/>
      <c r="M67" s="5">
        <v>15</v>
      </c>
      <c r="N67" s="24"/>
      <c r="O67" s="34"/>
      <c r="P67" s="24"/>
      <c r="Q67" s="24"/>
      <c r="R67" s="34"/>
      <c r="S67" s="24"/>
      <c r="T67" s="24"/>
      <c r="U67" s="24"/>
      <c r="V67" s="24"/>
      <c r="W67" s="24"/>
      <c r="AF67" s="4"/>
      <c r="AG67" s="4"/>
      <c r="AH67" s="4"/>
      <c r="AI67" s="4"/>
      <c r="AJ67" s="4"/>
      <c r="AK67" s="4"/>
      <c r="AL67" s="4"/>
      <c r="AM67" s="34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ht="13.5">
      <c r="A68" s="17" t="s">
        <v>4</v>
      </c>
      <c r="B68" s="22">
        <v>8</v>
      </c>
      <c r="C68" s="32">
        <v>7</v>
      </c>
      <c r="D68" s="33">
        <v>773</v>
      </c>
      <c r="E68" s="12" t="s">
        <v>59</v>
      </c>
      <c r="F68" s="12" t="s">
        <v>221</v>
      </c>
      <c r="G68" s="12">
        <v>2006</v>
      </c>
      <c r="H68" s="4" t="s">
        <v>229</v>
      </c>
      <c r="I68" s="4" t="s">
        <v>229</v>
      </c>
      <c r="J68" s="4" t="s">
        <v>259</v>
      </c>
      <c r="K68" s="12"/>
      <c r="L68" s="5"/>
      <c r="M68" s="5">
        <v>14</v>
      </c>
      <c r="N68" s="24"/>
      <c r="O68" s="34"/>
      <c r="P68" s="24"/>
      <c r="Q68" s="24"/>
      <c r="R68" s="34"/>
      <c r="S68" s="24"/>
      <c r="T68" s="24"/>
      <c r="U68" s="24"/>
      <c r="AF68" s="4"/>
      <c r="AG68" s="4"/>
      <c r="AH68" s="4"/>
      <c r="AI68" s="4"/>
      <c r="AJ68" s="4"/>
      <c r="AK68" s="4"/>
      <c r="AL68" s="4"/>
      <c r="AM68" s="12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ht="13.5">
      <c r="A69" s="17" t="s">
        <v>2</v>
      </c>
      <c r="B69" s="22">
        <v>9</v>
      </c>
      <c r="C69" s="32">
        <v>8</v>
      </c>
      <c r="D69" s="33">
        <v>719</v>
      </c>
      <c r="E69" s="12" t="s">
        <v>60</v>
      </c>
      <c r="F69" s="12" t="s">
        <v>221</v>
      </c>
      <c r="G69" s="12">
        <v>2006</v>
      </c>
      <c r="H69" s="4" t="s">
        <v>229</v>
      </c>
      <c r="I69" s="4" t="s">
        <v>229</v>
      </c>
      <c r="J69" s="4" t="s">
        <v>244</v>
      </c>
      <c r="K69" s="12"/>
      <c r="L69" s="5"/>
      <c r="M69" s="5">
        <v>13</v>
      </c>
      <c r="N69" s="24"/>
      <c r="O69" s="34"/>
      <c r="P69" s="24"/>
      <c r="Q69" s="24"/>
      <c r="R69" s="34"/>
      <c r="S69" s="24"/>
      <c r="T69" s="24"/>
      <c r="U69" s="24"/>
      <c r="AF69" s="4"/>
      <c r="AG69" s="4"/>
      <c r="AH69" s="4"/>
      <c r="AI69" s="4"/>
      <c r="AJ69" s="4"/>
      <c r="AK69" s="4"/>
      <c r="AL69" s="4"/>
      <c r="AM69" s="12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ht="13.5">
      <c r="A70" s="17" t="s">
        <v>2</v>
      </c>
      <c r="B70" s="22">
        <v>10</v>
      </c>
      <c r="C70" s="32">
        <v>2</v>
      </c>
      <c r="D70" s="33">
        <v>14027</v>
      </c>
      <c r="E70" s="12" t="s">
        <v>61</v>
      </c>
      <c r="F70" s="12" t="s">
        <v>222</v>
      </c>
      <c r="G70" s="12">
        <v>2005</v>
      </c>
      <c r="H70" s="4" t="s">
        <v>230</v>
      </c>
      <c r="I70" s="4" t="s">
        <v>230</v>
      </c>
      <c r="J70" s="4" t="s">
        <v>261</v>
      </c>
      <c r="K70" s="12"/>
      <c r="L70" s="5"/>
      <c r="M70" s="5">
        <v>19</v>
      </c>
      <c r="N70" s="24"/>
      <c r="O70" s="34"/>
      <c r="P70" s="24"/>
      <c r="Q70" s="24"/>
      <c r="R70" s="34"/>
      <c r="S70" s="24"/>
      <c r="T70" s="24"/>
      <c r="U70" s="24"/>
      <c r="AF70" s="4"/>
      <c r="AG70" s="4"/>
      <c r="AH70" s="4"/>
      <c r="AI70" s="4"/>
      <c r="AJ70" s="4"/>
      <c r="AK70" s="4"/>
      <c r="AL70" s="4"/>
      <c r="AM70" s="12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ht="13.5">
      <c r="A71" s="17" t="s">
        <v>3</v>
      </c>
      <c r="B71" s="22">
        <v>11</v>
      </c>
      <c r="C71" s="32">
        <v>9</v>
      </c>
      <c r="D71" s="33">
        <v>775</v>
      </c>
      <c r="E71" s="12" t="s">
        <v>62</v>
      </c>
      <c r="F71" s="12" t="s">
        <v>221</v>
      </c>
      <c r="G71" s="12">
        <v>2006</v>
      </c>
      <c r="H71" s="4" t="s">
        <v>229</v>
      </c>
      <c r="I71" s="4" t="s">
        <v>229</v>
      </c>
      <c r="J71" s="4" t="s">
        <v>246</v>
      </c>
      <c r="K71" s="12"/>
      <c r="L71" s="5"/>
      <c r="M71" s="5">
        <v>12</v>
      </c>
      <c r="N71" s="24"/>
      <c r="O71" s="34"/>
      <c r="P71" s="24"/>
      <c r="Q71" s="24"/>
      <c r="R71" s="34"/>
      <c r="S71" s="24"/>
      <c r="T71" s="24"/>
      <c r="U71" s="24"/>
      <c r="AF71" s="4"/>
      <c r="AG71" s="4"/>
      <c r="AH71" s="4"/>
      <c r="AI71" s="4"/>
      <c r="AJ71" s="4"/>
      <c r="AK71" s="4"/>
      <c r="AL71" s="4"/>
      <c r="AM71" s="34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ht="13.5">
      <c r="A72" s="17" t="s">
        <v>2</v>
      </c>
      <c r="B72" s="22">
        <v>12</v>
      </c>
      <c r="C72" s="32">
        <v>3</v>
      </c>
      <c r="D72" s="33">
        <v>778</v>
      </c>
      <c r="E72" s="12" t="s">
        <v>63</v>
      </c>
      <c r="F72" s="12" t="s">
        <v>222</v>
      </c>
      <c r="G72" s="12">
        <v>2005</v>
      </c>
      <c r="H72" s="4" t="s">
        <v>230</v>
      </c>
      <c r="I72" s="4" t="s">
        <v>230</v>
      </c>
      <c r="J72" s="4" t="s">
        <v>247</v>
      </c>
      <c r="K72" s="12"/>
      <c r="L72" s="5"/>
      <c r="M72" s="5">
        <v>18</v>
      </c>
      <c r="N72" s="24"/>
      <c r="O72" s="34"/>
      <c r="P72" s="24"/>
      <c r="Q72" s="24"/>
      <c r="R72" s="34"/>
      <c r="S72" s="24"/>
      <c r="T72" s="24"/>
      <c r="U72" s="24"/>
      <c r="AF72" s="4"/>
      <c r="AG72" s="4"/>
      <c r="AH72" s="4"/>
      <c r="AI72" s="4"/>
      <c r="AJ72" s="4"/>
      <c r="AK72" s="4"/>
      <c r="AL72" s="4"/>
      <c r="AM72" s="12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ht="13.5">
      <c r="A73" s="17" t="s">
        <v>2</v>
      </c>
      <c r="B73" s="22">
        <v>13</v>
      </c>
      <c r="C73" s="32">
        <v>10</v>
      </c>
      <c r="D73" s="33">
        <v>738</v>
      </c>
      <c r="E73" s="12" t="s">
        <v>64</v>
      </c>
      <c r="F73" s="12" t="s">
        <v>221</v>
      </c>
      <c r="G73" s="12">
        <v>2006</v>
      </c>
      <c r="H73" s="4" t="s">
        <v>229</v>
      </c>
      <c r="I73" s="4" t="s">
        <v>229</v>
      </c>
      <c r="J73" s="4" t="s">
        <v>244</v>
      </c>
      <c r="K73" s="12"/>
      <c r="L73" s="5"/>
      <c r="M73" s="5">
        <v>11</v>
      </c>
      <c r="N73" s="24"/>
      <c r="O73" s="34"/>
      <c r="P73" s="24"/>
      <c r="Q73" s="24"/>
      <c r="R73" s="34"/>
      <c r="S73" s="24"/>
      <c r="T73" s="24"/>
      <c r="U73" s="24"/>
      <c r="AF73" s="4"/>
      <c r="AG73" s="4"/>
      <c r="AH73" s="4"/>
      <c r="AI73" s="4"/>
      <c r="AJ73" s="4"/>
      <c r="AK73" s="4"/>
      <c r="AL73" s="4"/>
      <c r="AM73" s="34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ht="13.5">
      <c r="A74" s="17" t="s">
        <v>2</v>
      </c>
      <c r="B74" s="22">
        <v>14</v>
      </c>
      <c r="C74" s="32">
        <v>4</v>
      </c>
      <c r="D74" s="33">
        <v>736</v>
      </c>
      <c r="E74" s="12" t="s">
        <v>65</v>
      </c>
      <c r="F74" s="12" t="s">
        <v>222</v>
      </c>
      <c r="G74" s="12">
        <v>2006</v>
      </c>
      <c r="H74" s="4" t="s">
        <v>230</v>
      </c>
      <c r="I74" s="4" t="s">
        <v>230</v>
      </c>
      <c r="J74" s="4" t="s">
        <v>244</v>
      </c>
      <c r="K74" s="12"/>
      <c r="L74" s="5"/>
      <c r="M74" s="5">
        <v>17</v>
      </c>
      <c r="N74" s="24"/>
      <c r="O74" s="34"/>
      <c r="P74" s="24"/>
      <c r="Q74" s="24"/>
      <c r="R74" s="34"/>
      <c r="S74" s="24"/>
      <c r="T74" s="24"/>
      <c r="U74" s="24"/>
      <c r="AF74" s="4"/>
      <c r="AG74" s="4"/>
      <c r="AH74" s="4"/>
      <c r="AI74" s="4"/>
      <c r="AJ74" s="4"/>
      <c r="AK74" s="4"/>
      <c r="AL74" s="4"/>
      <c r="AM74" s="12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ht="13.5">
      <c r="A75" s="17" t="s">
        <v>4</v>
      </c>
      <c r="B75" s="22">
        <v>15</v>
      </c>
      <c r="C75" s="32">
        <v>11</v>
      </c>
      <c r="D75" s="33">
        <v>763</v>
      </c>
      <c r="E75" s="12" t="s">
        <v>66</v>
      </c>
      <c r="F75" s="12" t="s">
        <v>221</v>
      </c>
      <c r="G75" s="12">
        <v>2005</v>
      </c>
      <c r="H75" s="4" t="s">
        <v>229</v>
      </c>
      <c r="I75" s="4" t="s">
        <v>229</v>
      </c>
      <c r="J75" s="4" t="s">
        <v>250</v>
      </c>
      <c r="K75" s="12"/>
      <c r="L75" s="5"/>
      <c r="M75" s="5">
        <v>10</v>
      </c>
      <c r="N75" s="24"/>
      <c r="O75" s="34"/>
      <c r="P75" s="24"/>
      <c r="Q75" s="24"/>
      <c r="R75" s="34"/>
      <c r="S75" s="24"/>
      <c r="T75" s="24"/>
      <c r="U75" s="24"/>
      <c r="AF75" s="4"/>
      <c r="AG75" s="4"/>
      <c r="AH75" s="4"/>
      <c r="AI75" s="4"/>
      <c r="AJ75" s="4"/>
      <c r="AK75" s="4"/>
      <c r="AL75" s="4"/>
      <c r="AM75" s="12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ht="13.5">
      <c r="A76" s="17" t="s">
        <v>4</v>
      </c>
      <c r="B76" s="22">
        <v>16</v>
      </c>
      <c r="C76" s="32">
        <v>12</v>
      </c>
      <c r="D76" s="33">
        <v>762</v>
      </c>
      <c r="E76" s="12" t="s">
        <v>67</v>
      </c>
      <c r="F76" s="12" t="s">
        <v>221</v>
      </c>
      <c r="G76" s="12">
        <v>2005</v>
      </c>
      <c r="H76" s="4" t="s">
        <v>229</v>
      </c>
      <c r="I76" s="4" t="s">
        <v>229</v>
      </c>
      <c r="J76" s="4" t="s">
        <v>250</v>
      </c>
      <c r="K76" s="12"/>
      <c r="L76" s="5"/>
      <c r="M76" s="5">
        <v>9</v>
      </c>
      <c r="N76" s="24"/>
      <c r="O76" s="34"/>
      <c r="P76" s="24"/>
      <c r="Q76" s="24"/>
      <c r="R76" s="34"/>
      <c r="S76" s="24"/>
      <c r="T76" s="24"/>
      <c r="U76" s="24"/>
      <c r="AF76" s="4"/>
      <c r="AG76" s="4"/>
      <c r="AH76" s="4"/>
      <c r="AI76" s="4"/>
      <c r="AJ76" s="4"/>
      <c r="AK76" s="4"/>
      <c r="AL76" s="4"/>
      <c r="AM76" s="12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ht="13.5">
      <c r="A77" s="17" t="s">
        <v>2</v>
      </c>
      <c r="B77" s="22">
        <v>17</v>
      </c>
      <c r="C77" s="32">
        <v>13</v>
      </c>
      <c r="D77" s="33">
        <v>28008</v>
      </c>
      <c r="E77" s="12" t="s">
        <v>68</v>
      </c>
      <c r="F77" s="12" t="s">
        <v>221</v>
      </c>
      <c r="G77" s="12">
        <v>2006</v>
      </c>
      <c r="H77" s="4" t="s">
        <v>229</v>
      </c>
      <c r="I77" s="4" t="s">
        <v>229</v>
      </c>
      <c r="J77" s="4" t="s">
        <v>244</v>
      </c>
      <c r="K77" s="12"/>
      <c r="L77" s="5"/>
      <c r="M77" s="5">
        <v>8</v>
      </c>
      <c r="AF77" s="4"/>
      <c r="AG77" s="4"/>
      <c r="AH77" s="4"/>
      <c r="AI77" s="4"/>
      <c r="AJ77" s="4"/>
      <c r="AK77" s="4"/>
      <c r="AL77" s="4"/>
      <c r="AM77" s="12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2:256" ht="13.5">
      <c r="B78" s="22">
        <v>18</v>
      </c>
      <c r="C78" s="32">
        <v>14</v>
      </c>
      <c r="D78" s="33">
        <v>102</v>
      </c>
      <c r="E78" s="17" t="s">
        <v>69</v>
      </c>
      <c r="F78" s="17" t="s">
        <v>221</v>
      </c>
      <c r="G78" s="4">
        <v>2006</v>
      </c>
      <c r="H78" s="4"/>
      <c r="I78" s="2" t="s">
        <v>229</v>
      </c>
      <c r="J78" s="4" t="s">
        <v>258</v>
      </c>
      <c r="K78" s="12"/>
      <c r="L78" s="5"/>
      <c r="M78" s="5">
        <v>7</v>
      </c>
      <c r="N78" s="24"/>
      <c r="O78" s="34"/>
      <c r="P78" s="24"/>
      <c r="Q78" s="24"/>
      <c r="R78" s="34"/>
      <c r="S78" s="24"/>
      <c r="T78" s="24"/>
      <c r="U78" s="24"/>
      <c r="AF78" s="4"/>
      <c r="AG78" s="4"/>
      <c r="AH78" s="4"/>
      <c r="AI78" s="4"/>
      <c r="AJ78" s="4"/>
      <c r="AK78" s="4"/>
      <c r="AL78" s="4"/>
      <c r="AM78" s="12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ht="13.5">
      <c r="A79" s="17" t="s">
        <v>4</v>
      </c>
      <c r="B79" s="22">
        <v>19</v>
      </c>
      <c r="C79" s="32">
        <v>5</v>
      </c>
      <c r="D79" s="33">
        <v>24200</v>
      </c>
      <c r="E79" s="12" t="s">
        <v>70</v>
      </c>
      <c r="F79" s="12" t="s">
        <v>222</v>
      </c>
      <c r="G79" s="12">
        <v>2006</v>
      </c>
      <c r="H79" s="4" t="s">
        <v>230</v>
      </c>
      <c r="I79" s="4" t="s">
        <v>230</v>
      </c>
      <c r="J79" s="4" t="s">
        <v>259</v>
      </c>
      <c r="K79" s="12"/>
      <c r="L79" s="5"/>
      <c r="M79" s="5">
        <v>16</v>
      </c>
      <c r="N79" s="24"/>
      <c r="O79" s="34"/>
      <c r="P79" s="24"/>
      <c r="Q79" s="24"/>
      <c r="R79" s="34"/>
      <c r="S79" s="24"/>
      <c r="T79" s="24"/>
      <c r="U79" s="24"/>
      <c r="AF79" s="4"/>
      <c r="AG79" s="4"/>
      <c r="AH79" s="4"/>
      <c r="AI79" s="4"/>
      <c r="AJ79" s="4"/>
      <c r="AK79" s="4"/>
      <c r="AL79" s="4"/>
      <c r="AM79" s="12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ht="13.5">
      <c r="A80" s="17" t="s">
        <v>2</v>
      </c>
      <c r="B80" s="22">
        <v>20</v>
      </c>
      <c r="C80" s="32">
        <v>15</v>
      </c>
      <c r="D80" s="33">
        <v>739</v>
      </c>
      <c r="E80" s="12" t="s">
        <v>71</v>
      </c>
      <c r="F80" s="12" t="s">
        <v>221</v>
      </c>
      <c r="G80" s="12">
        <v>2006</v>
      </c>
      <c r="H80" s="4" t="s">
        <v>229</v>
      </c>
      <c r="I80" s="4" t="s">
        <v>229</v>
      </c>
      <c r="J80" s="4" t="s">
        <v>244</v>
      </c>
      <c r="K80" s="12"/>
      <c r="L80" s="5"/>
      <c r="M80" s="5">
        <v>6</v>
      </c>
      <c r="N80" s="24"/>
      <c r="O80" s="34"/>
      <c r="P80" s="24"/>
      <c r="Q80" s="24"/>
      <c r="R80" s="34"/>
      <c r="S80" s="24"/>
      <c r="T80" s="24"/>
      <c r="U80" s="24"/>
      <c r="AF80" s="4"/>
      <c r="AG80" s="4"/>
      <c r="AH80" s="4"/>
      <c r="AI80" s="4"/>
      <c r="AJ80" s="4"/>
      <c r="AK80" s="4"/>
      <c r="AL80" s="4"/>
      <c r="AM80" s="12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ht="13.5">
      <c r="A81" s="17" t="s">
        <v>2</v>
      </c>
      <c r="B81" s="22">
        <v>21</v>
      </c>
      <c r="C81" s="32">
        <v>16</v>
      </c>
      <c r="D81" s="33">
        <v>16664</v>
      </c>
      <c r="E81" s="12" t="s">
        <v>72</v>
      </c>
      <c r="F81" s="12" t="s">
        <v>221</v>
      </c>
      <c r="G81" s="12">
        <v>2006</v>
      </c>
      <c r="H81" s="4" t="s">
        <v>229</v>
      </c>
      <c r="I81" s="4" t="s">
        <v>229</v>
      </c>
      <c r="J81" s="4" t="s">
        <v>244</v>
      </c>
      <c r="K81" s="12"/>
      <c r="L81" s="5"/>
      <c r="M81" s="5">
        <v>5</v>
      </c>
      <c r="N81" s="24"/>
      <c r="O81" s="34"/>
      <c r="P81" s="24"/>
      <c r="Q81" s="24"/>
      <c r="R81" s="34"/>
      <c r="S81" s="24"/>
      <c r="T81" s="24"/>
      <c r="U81" s="24"/>
      <c r="AF81" s="4"/>
      <c r="AG81" s="4"/>
      <c r="AH81" s="4"/>
      <c r="AI81" s="4"/>
      <c r="AJ81" s="4"/>
      <c r="AK81" s="4"/>
      <c r="AL81" s="4"/>
      <c r="AM81" s="12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ht="13.5">
      <c r="A82" s="17" t="s">
        <v>2</v>
      </c>
      <c r="B82" s="22">
        <v>22</v>
      </c>
      <c r="C82" s="32">
        <v>6</v>
      </c>
      <c r="D82" s="33">
        <v>732</v>
      </c>
      <c r="E82" s="12" t="s">
        <v>73</v>
      </c>
      <c r="F82" s="12" t="s">
        <v>222</v>
      </c>
      <c r="G82" s="12">
        <v>2006</v>
      </c>
      <c r="H82" s="4" t="s">
        <v>230</v>
      </c>
      <c r="I82" s="4" t="s">
        <v>230</v>
      </c>
      <c r="J82" s="4" t="s">
        <v>244</v>
      </c>
      <c r="K82" s="12"/>
      <c r="L82" s="5"/>
      <c r="M82" s="5">
        <v>15</v>
      </c>
      <c r="N82" s="24"/>
      <c r="O82" s="34"/>
      <c r="P82" s="24"/>
      <c r="Q82" s="24"/>
      <c r="R82" s="34"/>
      <c r="S82" s="24"/>
      <c r="T82" s="24"/>
      <c r="U82" s="24"/>
      <c r="AF82" s="4"/>
      <c r="AG82" s="4"/>
      <c r="AH82" s="4"/>
      <c r="AI82" s="4"/>
      <c r="AJ82" s="4"/>
      <c r="AK82" s="4"/>
      <c r="AL82" s="4"/>
      <c r="AM82" s="12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ht="13.5">
      <c r="A83" s="17" t="s">
        <v>3</v>
      </c>
      <c r="B83" s="22">
        <v>23</v>
      </c>
      <c r="C83" s="32">
        <v>17</v>
      </c>
      <c r="D83" s="33">
        <v>13020</v>
      </c>
      <c r="E83" s="12" t="s">
        <v>74</v>
      </c>
      <c r="F83" s="12" t="s">
        <v>221</v>
      </c>
      <c r="G83" s="12">
        <v>2006</v>
      </c>
      <c r="H83" s="4" t="s">
        <v>229</v>
      </c>
      <c r="I83" s="4" t="s">
        <v>229</v>
      </c>
      <c r="J83" s="4" t="s">
        <v>245</v>
      </c>
      <c r="K83" s="12"/>
      <c r="L83" s="5"/>
      <c r="M83" s="5">
        <v>4</v>
      </c>
      <c r="N83" s="24"/>
      <c r="O83" s="34"/>
      <c r="P83" s="24"/>
      <c r="Q83" s="24"/>
      <c r="R83" s="34"/>
      <c r="S83" s="24"/>
      <c r="T83" s="24"/>
      <c r="U83" s="24"/>
      <c r="AF83" s="4"/>
      <c r="AG83" s="4"/>
      <c r="AH83" s="4"/>
      <c r="AI83" s="4"/>
      <c r="AJ83" s="4"/>
      <c r="AK83" s="4"/>
      <c r="AL83" s="4"/>
      <c r="AM83" s="12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ht="13.5">
      <c r="A84" s="17" t="s">
        <v>2</v>
      </c>
      <c r="B84" s="22">
        <v>24</v>
      </c>
      <c r="C84" s="32">
        <v>18</v>
      </c>
      <c r="D84" s="33">
        <v>26999</v>
      </c>
      <c r="E84" s="12" t="s">
        <v>75</v>
      </c>
      <c r="F84" s="12" t="s">
        <v>221</v>
      </c>
      <c r="G84" s="12">
        <v>2006</v>
      </c>
      <c r="H84" s="4" t="s">
        <v>229</v>
      </c>
      <c r="I84" s="4" t="s">
        <v>229</v>
      </c>
      <c r="J84" s="4" t="s">
        <v>244</v>
      </c>
      <c r="K84" s="12"/>
      <c r="L84" s="5"/>
      <c r="M84" s="5">
        <v>3</v>
      </c>
      <c r="N84" s="24"/>
      <c r="O84" s="34"/>
      <c r="P84" s="24"/>
      <c r="Q84" s="24"/>
      <c r="R84" s="34"/>
      <c r="S84" s="24"/>
      <c r="T84" s="24"/>
      <c r="U84" s="24"/>
      <c r="AF84" s="4"/>
      <c r="AG84" s="4"/>
      <c r="AH84" s="4"/>
      <c r="AI84" s="4"/>
      <c r="AJ84" s="4"/>
      <c r="AK84" s="4"/>
      <c r="AL84" s="4"/>
      <c r="AM84" s="12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ht="13.5">
      <c r="A85" s="17" t="s">
        <v>2</v>
      </c>
      <c r="B85" s="22">
        <v>25</v>
      </c>
      <c r="C85" s="32">
        <v>19</v>
      </c>
      <c r="D85" s="33">
        <v>737</v>
      </c>
      <c r="E85" s="12" t="s">
        <v>76</v>
      </c>
      <c r="F85" s="12" t="s">
        <v>221</v>
      </c>
      <c r="G85" s="12">
        <v>2005</v>
      </c>
      <c r="H85" s="4" t="s">
        <v>229</v>
      </c>
      <c r="I85" s="4" t="s">
        <v>229</v>
      </c>
      <c r="J85" s="4" t="s">
        <v>244</v>
      </c>
      <c r="K85" s="12"/>
      <c r="L85" s="5"/>
      <c r="M85" s="5">
        <v>2</v>
      </c>
      <c r="N85" s="24"/>
      <c r="O85" s="34"/>
      <c r="P85" s="24"/>
      <c r="Q85" s="24"/>
      <c r="R85" s="34"/>
      <c r="S85" s="24"/>
      <c r="T85" s="24"/>
      <c r="U85" s="24"/>
      <c r="AF85" s="4"/>
      <c r="AG85" s="4"/>
      <c r="AH85" s="4"/>
      <c r="AI85" s="4"/>
      <c r="AJ85" s="4"/>
      <c r="AK85" s="4"/>
      <c r="AL85" s="4"/>
      <c r="AM85" s="12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ht="13.5">
      <c r="A86" s="17" t="s">
        <v>2</v>
      </c>
      <c r="B86" s="22">
        <v>26</v>
      </c>
      <c r="C86" s="32">
        <v>20</v>
      </c>
      <c r="D86" s="33">
        <v>733</v>
      </c>
      <c r="E86" s="12" t="s">
        <v>77</v>
      </c>
      <c r="F86" s="12" t="s">
        <v>221</v>
      </c>
      <c r="G86" s="12">
        <v>2006</v>
      </c>
      <c r="H86" s="4" t="s">
        <v>229</v>
      </c>
      <c r="I86" s="4" t="s">
        <v>229</v>
      </c>
      <c r="J86" s="4" t="s">
        <v>244</v>
      </c>
      <c r="K86" s="12"/>
      <c r="L86" s="5"/>
      <c r="M86" s="5">
        <v>1</v>
      </c>
      <c r="N86" s="24"/>
      <c r="O86" s="34"/>
      <c r="P86" s="24"/>
      <c r="Q86" s="24"/>
      <c r="R86" s="34"/>
      <c r="S86" s="24"/>
      <c r="T86" s="24"/>
      <c r="U86" s="24"/>
      <c r="AF86" s="4"/>
      <c r="AG86" s="4"/>
      <c r="AH86" s="4"/>
      <c r="AI86" s="4"/>
      <c r="AJ86" s="4"/>
      <c r="AK86" s="4"/>
      <c r="AL86" s="4"/>
      <c r="AM86" s="12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ht="13.5">
      <c r="A87" s="17" t="s">
        <v>2</v>
      </c>
      <c r="B87" s="22">
        <v>27</v>
      </c>
      <c r="C87" s="32">
        <v>7</v>
      </c>
      <c r="D87" s="33">
        <v>746</v>
      </c>
      <c r="E87" s="12" t="s">
        <v>78</v>
      </c>
      <c r="F87" s="12" t="s">
        <v>222</v>
      </c>
      <c r="G87" s="12">
        <v>2006</v>
      </c>
      <c r="H87" s="4" t="s">
        <v>230</v>
      </c>
      <c r="I87" s="4" t="s">
        <v>230</v>
      </c>
      <c r="J87" s="4" t="s">
        <v>260</v>
      </c>
      <c r="K87" s="12"/>
      <c r="L87" s="5"/>
      <c r="M87" s="5">
        <v>14</v>
      </c>
      <c r="N87" s="24"/>
      <c r="O87" s="34"/>
      <c r="P87" s="24"/>
      <c r="Q87" s="24"/>
      <c r="R87" s="34"/>
      <c r="S87" s="24"/>
      <c r="T87" s="24"/>
      <c r="U87" s="24"/>
      <c r="AF87" s="4"/>
      <c r="AG87" s="4"/>
      <c r="AH87" s="4"/>
      <c r="AI87" s="4"/>
      <c r="AJ87" s="4"/>
      <c r="AK87" s="4"/>
      <c r="AL87" s="4"/>
      <c r="AM87" s="12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ht="13.5">
      <c r="A88" s="17" t="s">
        <v>2</v>
      </c>
      <c r="B88" s="22">
        <v>28</v>
      </c>
      <c r="C88" s="32">
        <v>8</v>
      </c>
      <c r="D88" s="33">
        <v>747</v>
      </c>
      <c r="E88" s="12" t="s">
        <v>79</v>
      </c>
      <c r="F88" s="12" t="s">
        <v>222</v>
      </c>
      <c r="G88" s="12">
        <v>2005</v>
      </c>
      <c r="H88" s="4" t="s">
        <v>230</v>
      </c>
      <c r="I88" s="4" t="s">
        <v>230</v>
      </c>
      <c r="J88" s="4" t="s">
        <v>260</v>
      </c>
      <c r="K88" s="12"/>
      <c r="L88" s="5"/>
      <c r="M88" s="5">
        <v>13</v>
      </c>
      <c r="N88" s="24"/>
      <c r="O88" s="34"/>
      <c r="P88" s="24"/>
      <c r="Q88" s="24"/>
      <c r="R88" s="34"/>
      <c r="S88" s="24"/>
      <c r="T88" s="24"/>
      <c r="U88" s="24"/>
      <c r="AF88" s="4"/>
      <c r="AG88" s="4"/>
      <c r="AH88" s="4"/>
      <c r="AI88" s="4"/>
      <c r="AJ88" s="4"/>
      <c r="AK88" s="4"/>
      <c r="AL88" s="4"/>
      <c r="AM88" s="12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2:256" ht="13.5">
      <c r="B89" s="22"/>
      <c r="C89" s="32"/>
      <c r="E89" s="12"/>
      <c r="F89" s="12"/>
      <c r="G89" s="12"/>
      <c r="H89" s="4"/>
      <c r="I89" s="4"/>
      <c r="J89" s="4"/>
      <c r="K89" s="12"/>
      <c r="L89" s="5"/>
      <c r="M89" s="5"/>
      <c r="N89" s="24"/>
      <c r="O89" s="34"/>
      <c r="P89" s="24"/>
      <c r="Q89" s="24"/>
      <c r="R89" s="34"/>
      <c r="S89" s="24"/>
      <c r="T89" s="24"/>
      <c r="U89" s="24"/>
      <c r="AF89" s="4"/>
      <c r="AG89" s="4"/>
      <c r="AH89" s="4"/>
      <c r="AI89" s="4"/>
      <c r="AJ89" s="4"/>
      <c r="AK89" s="4"/>
      <c r="AL89" s="4"/>
      <c r="AM89" s="12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2:256" ht="13.5">
      <c r="B90" s="22"/>
      <c r="C90" s="32"/>
      <c r="E90" s="12"/>
      <c r="F90" s="12"/>
      <c r="G90" s="12"/>
      <c r="H90" s="4"/>
      <c r="I90" s="4"/>
      <c r="J90" s="4"/>
      <c r="K90" s="12"/>
      <c r="L90" s="5"/>
      <c r="M90" s="5"/>
      <c r="N90" s="24"/>
      <c r="O90" s="34"/>
      <c r="P90" s="24"/>
      <c r="Q90" s="24"/>
      <c r="R90" s="34"/>
      <c r="S90" s="24"/>
      <c r="T90" s="24"/>
      <c r="U90" s="24"/>
      <c r="AF90" s="4"/>
      <c r="AG90" s="4"/>
      <c r="AH90" s="4"/>
      <c r="AI90" s="4"/>
      <c r="AJ90" s="4"/>
      <c r="AK90" s="4"/>
      <c r="AL90" s="4"/>
      <c r="AM90" s="12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2:256" ht="13.5">
      <c r="B91" s="22"/>
      <c r="C91" s="32"/>
      <c r="E91" s="12"/>
      <c r="F91" s="12"/>
      <c r="G91" s="12"/>
      <c r="H91" s="4"/>
      <c r="I91" s="4"/>
      <c r="J91" s="4"/>
      <c r="K91" s="12"/>
      <c r="L91" s="5"/>
      <c r="M91" s="5"/>
      <c r="N91" s="24"/>
      <c r="O91" s="34"/>
      <c r="P91" s="24"/>
      <c r="Q91" s="24"/>
      <c r="R91" s="34"/>
      <c r="S91" s="24"/>
      <c r="T91" s="24"/>
      <c r="U91" s="24"/>
      <c r="AF91" s="4"/>
      <c r="AG91" s="4"/>
      <c r="AH91" s="4"/>
      <c r="AI91" s="4"/>
      <c r="AJ91" s="4"/>
      <c r="AK91" s="4"/>
      <c r="AL91" s="4"/>
      <c r="AM91" s="12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2:256" ht="13.5">
      <c r="B92" s="22"/>
      <c r="C92" s="32"/>
      <c r="E92" s="12"/>
      <c r="F92" s="12"/>
      <c r="G92" s="12"/>
      <c r="H92" s="4"/>
      <c r="I92" s="4"/>
      <c r="J92" s="4"/>
      <c r="K92" s="12"/>
      <c r="L92" s="5"/>
      <c r="M92" s="5"/>
      <c r="N92" s="24"/>
      <c r="O92" s="34"/>
      <c r="P92" s="24"/>
      <c r="Q92" s="24"/>
      <c r="R92" s="34"/>
      <c r="S92" s="24"/>
      <c r="T92" s="24"/>
      <c r="U92" s="24"/>
      <c r="AF92" s="4"/>
      <c r="AG92" s="4"/>
      <c r="AH92" s="4"/>
      <c r="AI92" s="4"/>
      <c r="AJ92" s="4"/>
      <c r="AK92" s="4"/>
      <c r="AL92" s="4"/>
      <c r="AM92" s="12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ht="13.5">
      <c r="A93" s="17" t="s">
        <v>3</v>
      </c>
      <c r="B93" s="32">
        <v>1</v>
      </c>
      <c r="C93" s="32">
        <v>1</v>
      </c>
      <c r="D93" s="33">
        <v>24683</v>
      </c>
      <c r="E93" s="12" t="s">
        <v>80</v>
      </c>
      <c r="F93" s="12" t="s">
        <v>221</v>
      </c>
      <c r="G93" s="12">
        <v>2004</v>
      </c>
      <c r="H93" s="4" t="s">
        <v>231</v>
      </c>
      <c r="I93" s="4" t="s">
        <v>231</v>
      </c>
      <c r="J93" s="4" t="s">
        <v>262</v>
      </c>
      <c r="K93" s="12"/>
      <c r="L93" s="5"/>
      <c r="M93" s="5">
        <v>20</v>
      </c>
      <c r="N93" s="24"/>
      <c r="O93" s="34"/>
      <c r="P93" s="24"/>
      <c r="Q93" s="24"/>
      <c r="R93" s="34"/>
      <c r="S93" s="24"/>
      <c r="T93" s="24"/>
      <c r="U93" s="24"/>
      <c r="AF93" s="4"/>
      <c r="AG93" s="4"/>
      <c r="AH93" s="4"/>
      <c r="AI93" s="4"/>
      <c r="AJ93" s="4"/>
      <c r="AK93" s="4"/>
      <c r="AL93" s="4"/>
      <c r="AM93" s="12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 ht="13.5">
      <c r="A94" s="17" t="s">
        <v>4</v>
      </c>
      <c r="B94" s="22">
        <v>2</v>
      </c>
      <c r="C94" s="32">
        <v>2</v>
      </c>
      <c r="D94" s="33">
        <v>711</v>
      </c>
      <c r="E94" s="12" t="s">
        <v>81</v>
      </c>
      <c r="F94" s="12" t="s">
        <v>221</v>
      </c>
      <c r="G94" s="12">
        <v>2004</v>
      </c>
      <c r="H94" s="4" t="s">
        <v>231</v>
      </c>
      <c r="I94" s="4" t="s">
        <v>231</v>
      </c>
      <c r="J94" s="4" t="s">
        <v>256</v>
      </c>
      <c r="K94" s="12"/>
      <c r="L94" s="5"/>
      <c r="M94" s="5">
        <v>19</v>
      </c>
      <c r="N94" s="24"/>
      <c r="O94" s="34"/>
      <c r="P94" s="24"/>
      <c r="Q94" s="24"/>
      <c r="R94" s="34"/>
      <c r="S94" s="24"/>
      <c r="T94" s="24"/>
      <c r="U94" s="24"/>
      <c r="AF94" s="4"/>
      <c r="AG94" s="4"/>
      <c r="AH94" s="4"/>
      <c r="AI94" s="4"/>
      <c r="AJ94" s="4"/>
      <c r="AK94" s="4"/>
      <c r="AL94" s="4"/>
      <c r="AM94" s="12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2:256" ht="13.5">
      <c r="B95" s="22">
        <v>3</v>
      </c>
      <c r="C95" s="32">
        <v>1</v>
      </c>
      <c r="D95" s="33">
        <v>103</v>
      </c>
      <c r="E95" s="17" t="s">
        <v>82</v>
      </c>
      <c r="F95" s="17" t="s">
        <v>222</v>
      </c>
      <c r="G95" s="4">
        <v>2004</v>
      </c>
      <c r="H95" s="4"/>
      <c r="I95" s="2" t="s">
        <v>232</v>
      </c>
      <c r="J95" s="35" t="s">
        <v>253</v>
      </c>
      <c r="K95" s="12"/>
      <c r="L95" s="5"/>
      <c r="M95" s="5">
        <v>20</v>
      </c>
      <c r="N95" s="24"/>
      <c r="O95" s="34"/>
      <c r="P95" s="24"/>
      <c r="Q95" s="24"/>
      <c r="R95" s="34"/>
      <c r="S95" s="24"/>
      <c r="T95" s="24"/>
      <c r="U95" s="24"/>
      <c r="AF95" s="4"/>
      <c r="AG95" s="4"/>
      <c r="AH95" s="4"/>
      <c r="AI95" s="4"/>
      <c r="AJ95" s="4"/>
      <c r="AK95" s="4"/>
      <c r="AL95" s="4"/>
      <c r="AM95" s="34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ht="13.5">
      <c r="A96" s="17" t="s">
        <v>3</v>
      </c>
      <c r="B96" s="22">
        <v>4</v>
      </c>
      <c r="C96" s="32">
        <v>3</v>
      </c>
      <c r="D96" s="33">
        <v>715</v>
      </c>
      <c r="E96" s="12" t="s">
        <v>83</v>
      </c>
      <c r="F96" s="12" t="s">
        <v>221</v>
      </c>
      <c r="G96" s="12">
        <v>2003</v>
      </c>
      <c r="H96" s="4" t="s">
        <v>231</v>
      </c>
      <c r="I96" s="4" t="s">
        <v>231</v>
      </c>
      <c r="J96" s="4" t="s">
        <v>262</v>
      </c>
      <c r="K96" s="12"/>
      <c r="L96" s="5"/>
      <c r="M96" s="5">
        <v>18</v>
      </c>
      <c r="N96" s="24"/>
      <c r="O96" s="34"/>
      <c r="P96" s="24"/>
      <c r="Q96" s="24"/>
      <c r="R96" s="34"/>
      <c r="S96" s="24"/>
      <c r="T96" s="24"/>
      <c r="U96" s="24"/>
      <c r="AF96" s="4"/>
      <c r="AG96" s="4"/>
      <c r="AH96" s="4"/>
      <c r="AI96" s="4"/>
      <c r="AJ96" s="4"/>
      <c r="AK96" s="4"/>
      <c r="AL96" s="4"/>
      <c r="AM96" s="34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ht="13.5">
      <c r="A97" s="17" t="s">
        <v>3</v>
      </c>
      <c r="B97" s="22">
        <v>5</v>
      </c>
      <c r="C97" s="32">
        <v>4</v>
      </c>
      <c r="D97" s="33">
        <v>10640</v>
      </c>
      <c r="E97" s="12" t="s">
        <v>84</v>
      </c>
      <c r="F97" s="12" t="s">
        <v>221</v>
      </c>
      <c r="G97" s="12">
        <v>2003</v>
      </c>
      <c r="H97" s="4" t="s">
        <v>231</v>
      </c>
      <c r="I97" s="4" t="s">
        <v>231</v>
      </c>
      <c r="J97" s="4" t="s">
        <v>262</v>
      </c>
      <c r="K97" s="12"/>
      <c r="L97" s="5"/>
      <c r="M97" s="5">
        <v>17</v>
      </c>
      <c r="N97" s="24"/>
      <c r="O97" s="34"/>
      <c r="P97" s="24"/>
      <c r="Q97" s="24"/>
      <c r="R97" s="34"/>
      <c r="S97" s="24"/>
      <c r="T97" s="24"/>
      <c r="U97" s="24"/>
      <c r="AF97" s="4"/>
      <c r="AG97" s="4"/>
      <c r="AH97" s="4"/>
      <c r="AI97" s="4"/>
      <c r="AJ97" s="4"/>
      <c r="AK97" s="4"/>
      <c r="AL97" s="4"/>
      <c r="AM97" s="24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2:256" ht="13.5">
      <c r="B98" s="22">
        <v>6</v>
      </c>
      <c r="C98" s="32">
        <v>2</v>
      </c>
      <c r="D98" s="33">
        <v>104</v>
      </c>
      <c r="E98" s="17" t="s">
        <v>85</v>
      </c>
      <c r="F98" s="17" t="s">
        <v>222</v>
      </c>
      <c r="G98" s="4">
        <v>2003</v>
      </c>
      <c r="H98" s="4"/>
      <c r="I98" s="2" t="s">
        <v>232</v>
      </c>
      <c r="J98" s="40" t="s">
        <v>263</v>
      </c>
      <c r="K98" s="12"/>
      <c r="L98" s="5"/>
      <c r="M98" s="5">
        <v>19</v>
      </c>
      <c r="N98" s="24"/>
      <c r="O98" s="34"/>
      <c r="P98" s="24"/>
      <c r="Q98" s="24"/>
      <c r="R98" s="34"/>
      <c r="S98" s="24"/>
      <c r="T98" s="24"/>
      <c r="U98" s="24"/>
      <c r="AF98" s="4"/>
      <c r="AG98" s="4"/>
      <c r="AH98" s="4"/>
      <c r="AI98" s="4"/>
      <c r="AJ98" s="4"/>
      <c r="AK98" s="4"/>
      <c r="AL98" s="4"/>
      <c r="AM98" s="24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ht="13.5">
      <c r="A99" s="17" t="s">
        <v>4</v>
      </c>
      <c r="B99" s="22">
        <v>7</v>
      </c>
      <c r="C99" s="32">
        <v>3</v>
      </c>
      <c r="D99" s="33">
        <v>766</v>
      </c>
      <c r="E99" s="12" t="s">
        <v>86</v>
      </c>
      <c r="F99" s="12" t="s">
        <v>222</v>
      </c>
      <c r="G99" s="12">
        <v>2003</v>
      </c>
      <c r="H99" s="4" t="s">
        <v>232</v>
      </c>
      <c r="I99" s="4" t="s">
        <v>232</v>
      </c>
      <c r="J99" s="4" t="s">
        <v>256</v>
      </c>
      <c r="K99" s="12"/>
      <c r="L99" s="5"/>
      <c r="M99" s="5">
        <v>18</v>
      </c>
      <c r="N99" s="24"/>
      <c r="O99" s="34"/>
      <c r="P99" s="24"/>
      <c r="Q99" s="24"/>
      <c r="R99" s="34"/>
      <c r="S99" s="24"/>
      <c r="T99" s="24"/>
      <c r="U99" s="24"/>
      <c r="AF99" s="4"/>
      <c r="AG99" s="4"/>
      <c r="AH99" s="4"/>
      <c r="AI99" s="4"/>
      <c r="AJ99" s="4"/>
      <c r="AK99" s="4"/>
      <c r="AL99" s="4"/>
      <c r="AM99" s="12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ht="13.5">
      <c r="A100" s="37" t="s">
        <v>3</v>
      </c>
      <c r="B100" s="22">
        <v>8</v>
      </c>
      <c r="C100" s="32">
        <v>5</v>
      </c>
      <c r="D100" s="38"/>
      <c r="E100" s="41" t="s">
        <v>87</v>
      </c>
      <c r="F100" s="41" t="s">
        <v>221</v>
      </c>
      <c r="G100" s="41">
        <v>2003</v>
      </c>
      <c r="H100" s="39" t="s">
        <v>231</v>
      </c>
      <c r="I100" s="39" t="s">
        <v>231</v>
      </c>
      <c r="J100" s="39" t="s">
        <v>245</v>
      </c>
      <c r="K100" s="12"/>
      <c r="L100" s="5"/>
      <c r="M100" s="5">
        <v>16</v>
      </c>
      <c r="N100" s="24"/>
      <c r="O100" s="34"/>
      <c r="P100" s="24"/>
      <c r="Q100" s="24"/>
      <c r="R100" s="34"/>
      <c r="S100" s="24"/>
      <c r="T100" s="24"/>
      <c r="U100" s="24"/>
      <c r="AF100" s="4"/>
      <c r="AG100" s="4"/>
      <c r="AH100" s="4"/>
      <c r="AI100" s="4"/>
      <c r="AJ100" s="4"/>
      <c r="AK100" s="4"/>
      <c r="AL100" s="4"/>
      <c r="AM100" s="12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ht="13.5">
      <c r="A101" s="17" t="s">
        <v>3</v>
      </c>
      <c r="B101" s="22">
        <v>9</v>
      </c>
      <c r="C101" s="32">
        <v>6</v>
      </c>
      <c r="D101" s="33">
        <v>707</v>
      </c>
      <c r="E101" s="12" t="s">
        <v>88</v>
      </c>
      <c r="F101" s="12" t="s">
        <v>221</v>
      </c>
      <c r="G101" s="12">
        <v>2003</v>
      </c>
      <c r="H101" s="4" t="s">
        <v>231</v>
      </c>
      <c r="I101" s="4" t="s">
        <v>231</v>
      </c>
      <c r="J101" s="4" t="s">
        <v>245</v>
      </c>
      <c r="K101" s="12"/>
      <c r="L101" s="5"/>
      <c r="M101" s="5">
        <v>15</v>
      </c>
      <c r="N101" s="24"/>
      <c r="O101" s="34"/>
      <c r="P101" s="24"/>
      <c r="Q101" s="24"/>
      <c r="R101" s="34"/>
      <c r="S101" s="24"/>
      <c r="T101" s="24"/>
      <c r="U101" s="24"/>
      <c r="AF101" s="4"/>
      <c r="AG101" s="4"/>
      <c r="AH101" s="4"/>
      <c r="AI101" s="4"/>
      <c r="AJ101" s="4"/>
      <c r="AK101" s="4"/>
      <c r="AL101" s="4"/>
      <c r="AM101" s="12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ht="13.5">
      <c r="A102" s="37" t="s">
        <v>3</v>
      </c>
      <c r="B102" s="22">
        <v>10</v>
      </c>
      <c r="C102" s="32">
        <v>7</v>
      </c>
      <c r="D102" s="38"/>
      <c r="E102" s="41" t="s">
        <v>89</v>
      </c>
      <c r="F102" s="41" t="s">
        <v>221</v>
      </c>
      <c r="G102" s="41">
        <v>2004</v>
      </c>
      <c r="H102" s="39" t="s">
        <v>231</v>
      </c>
      <c r="I102" s="39" t="s">
        <v>231</v>
      </c>
      <c r="J102" s="39" t="s">
        <v>262</v>
      </c>
      <c r="K102" s="12"/>
      <c r="L102" s="5"/>
      <c r="M102" s="5">
        <v>14</v>
      </c>
      <c r="N102" s="24"/>
      <c r="O102" s="34"/>
      <c r="P102" s="24"/>
      <c r="Q102" s="24"/>
      <c r="R102" s="34"/>
      <c r="S102" s="24"/>
      <c r="T102" s="24"/>
      <c r="U102" s="24"/>
      <c r="AF102" s="4"/>
      <c r="AG102" s="4"/>
      <c r="AH102" s="4"/>
      <c r="AI102" s="4"/>
      <c r="AJ102" s="4"/>
      <c r="AK102" s="4"/>
      <c r="AL102" s="4"/>
      <c r="AM102" s="12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ht="13.5">
      <c r="A103" s="17" t="s">
        <v>4</v>
      </c>
      <c r="B103" s="22">
        <v>11</v>
      </c>
      <c r="C103" s="32">
        <v>8</v>
      </c>
      <c r="D103" s="33">
        <v>764</v>
      </c>
      <c r="E103" s="12" t="s">
        <v>90</v>
      </c>
      <c r="F103" s="12" t="s">
        <v>221</v>
      </c>
      <c r="G103" s="12">
        <v>2003</v>
      </c>
      <c r="H103" s="4" t="s">
        <v>231</v>
      </c>
      <c r="I103" s="4" t="s">
        <v>231</v>
      </c>
      <c r="J103" s="4" t="s">
        <v>256</v>
      </c>
      <c r="K103" s="12"/>
      <c r="L103" s="5"/>
      <c r="M103" s="5">
        <v>13</v>
      </c>
      <c r="N103" s="24"/>
      <c r="O103" s="34"/>
      <c r="P103" s="24"/>
      <c r="Q103" s="24"/>
      <c r="R103" s="34"/>
      <c r="S103" s="24"/>
      <c r="T103" s="24"/>
      <c r="U103" s="24"/>
      <c r="AF103" s="4"/>
      <c r="AG103" s="4"/>
      <c r="AH103" s="4"/>
      <c r="AI103" s="4"/>
      <c r="AJ103" s="4"/>
      <c r="AK103" s="4"/>
      <c r="AL103" s="4"/>
      <c r="AM103" s="12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ht="13.5">
      <c r="A104" s="17" t="s">
        <v>3</v>
      </c>
      <c r="B104" s="22">
        <v>12</v>
      </c>
      <c r="C104" s="32">
        <v>9</v>
      </c>
      <c r="D104" s="33">
        <v>716</v>
      </c>
      <c r="E104" s="12" t="s">
        <v>91</v>
      </c>
      <c r="F104" s="12" t="s">
        <v>221</v>
      </c>
      <c r="G104" s="12">
        <v>2004</v>
      </c>
      <c r="H104" s="4" t="s">
        <v>231</v>
      </c>
      <c r="I104" s="4" t="s">
        <v>231</v>
      </c>
      <c r="J104" s="4" t="s">
        <v>262</v>
      </c>
      <c r="K104" s="12"/>
      <c r="L104" s="5"/>
      <c r="M104" s="5">
        <v>12</v>
      </c>
      <c r="N104" s="24"/>
      <c r="O104" s="34"/>
      <c r="P104" s="24"/>
      <c r="Q104" s="24"/>
      <c r="R104" s="34"/>
      <c r="S104" s="24"/>
      <c r="T104" s="24"/>
      <c r="U104" s="24"/>
      <c r="AF104" s="4"/>
      <c r="AG104" s="4"/>
      <c r="AH104" s="4"/>
      <c r="AI104" s="4"/>
      <c r="AJ104" s="4"/>
      <c r="AK104" s="4"/>
      <c r="AL104" s="4"/>
      <c r="AM104" s="24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ht="13.5">
      <c r="A105" s="17" t="s">
        <v>3</v>
      </c>
      <c r="B105" s="22">
        <v>13</v>
      </c>
      <c r="C105" s="32">
        <v>4</v>
      </c>
      <c r="D105" s="33">
        <v>727</v>
      </c>
      <c r="E105" s="12" t="s">
        <v>92</v>
      </c>
      <c r="F105" s="12" t="s">
        <v>222</v>
      </c>
      <c r="G105" s="12">
        <v>2003</v>
      </c>
      <c r="H105" s="4" t="s">
        <v>232</v>
      </c>
      <c r="I105" s="4" t="s">
        <v>232</v>
      </c>
      <c r="J105" s="4" t="s">
        <v>262</v>
      </c>
      <c r="K105" s="12"/>
      <c r="L105" s="5"/>
      <c r="M105" s="5">
        <v>17</v>
      </c>
      <c r="N105" s="24"/>
      <c r="O105" s="34"/>
      <c r="P105" s="24"/>
      <c r="Q105" s="24"/>
      <c r="R105" s="34"/>
      <c r="S105" s="24"/>
      <c r="T105" s="24"/>
      <c r="U105" s="24"/>
      <c r="AF105" s="4"/>
      <c r="AG105" s="4"/>
      <c r="AH105" s="4"/>
      <c r="AI105" s="4"/>
      <c r="AJ105" s="4"/>
      <c r="AK105" s="4"/>
      <c r="AL105" s="4"/>
      <c r="AM105" s="34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3.5">
      <c r="A106" s="17" t="s">
        <v>4</v>
      </c>
      <c r="B106" s="22">
        <v>14</v>
      </c>
      <c r="C106" s="32">
        <v>5</v>
      </c>
      <c r="D106" s="33">
        <v>744</v>
      </c>
      <c r="E106" s="12" t="s">
        <v>93</v>
      </c>
      <c r="F106" s="12" t="s">
        <v>222</v>
      </c>
      <c r="G106" s="12">
        <v>2004</v>
      </c>
      <c r="H106" s="4" t="s">
        <v>232</v>
      </c>
      <c r="I106" s="4" t="s">
        <v>232</v>
      </c>
      <c r="J106" s="4" t="s">
        <v>260</v>
      </c>
      <c r="K106" s="12"/>
      <c r="L106" s="5"/>
      <c r="M106" s="5">
        <v>16</v>
      </c>
      <c r="N106" s="24"/>
      <c r="O106" s="34"/>
      <c r="P106" s="24"/>
      <c r="Q106" s="24"/>
      <c r="R106" s="34"/>
      <c r="S106" s="24"/>
      <c r="T106" s="24"/>
      <c r="U106" s="24"/>
      <c r="AF106" s="4"/>
      <c r="AG106" s="4"/>
      <c r="AH106" s="4"/>
      <c r="AI106" s="4"/>
      <c r="AJ106" s="4"/>
      <c r="AK106" s="4"/>
      <c r="AL106" s="4"/>
      <c r="AM106" s="24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3.5">
      <c r="A107" s="17" t="s">
        <v>4</v>
      </c>
      <c r="B107" s="22">
        <v>15</v>
      </c>
      <c r="C107" s="32">
        <v>10</v>
      </c>
      <c r="D107" s="33">
        <v>756</v>
      </c>
      <c r="E107" s="12" t="s">
        <v>94</v>
      </c>
      <c r="F107" s="12" t="s">
        <v>221</v>
      </c>
      <c r="G107" s="12">
        <v>2003</v>
      </c>
      <c r="H107" s="4" t="s">
        <v>231</v>
      </c>
      <c r="I107" s="4" t="s">
        <v>231</v>
      </c>
      <c r="J107" s="4" t="s">
        <v>256</v>
      </c>
      <c r="K107" s="12"/>
      <c r="L107" s="5"/>
      <c r="M107" s="5">
        <v>11</v>
      </c>
      <c r="N107" s="24"/>
      <c r="O107" s="34"/>
      <c r="P107" s="24"/>
      <c r="Q107" s="24"/>
      <c r="R107" s="34"/>
      <c r="S107" s="24"/>
      <c r="T107" s="24"/>
      <c r="U107" s="24"/>
      <c r="AF107" s="4"/>
      <c r="AG107" s="4"/>
      <c r="AH107" s="4"/>
      <c r="AI107" s="4"/>
      <c r="AJ107" s="4"/>
      <c r="AK107" s="4"/>
      <c r="AL107" s="4"/>
      <c r="AM107" s="24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ht="13.5">
      <c r="A108" s="17" t="s">
        <v>3</v>
      </c>
      <c r="B108" s="22">
        <v>16</v>
      </c>
      <c r="C108" s="32">
        <v>6</v>
      </c>
      <c r="D108" s="33">
        <v>710</v>
      </c>
      <c r="E108" s="12" t="s">
        <v>95</v>
      </c>
      <c r="F108" s="12" t="s">
        <v>222</v>
      </c>
      <c r="G108" s="12">
        <v>2003</v>
      </c>
      <c r="H108" s="4" t="s">
        <v>232</v>
      </c>
      <c r="I108" s="4" t="s">
        <v>232</v>
      </c>
      <c r="J108" s="4" t="s">
        <v>245</v>
      </c>
      <c r="K108" s="12"/>
      <c r="L108" s="5"/>
      <c r="M108" s="5">
        <v>15</v>
      </c>
      <c r="N108" s="24"/>
      <c r="O108" s="34"/>
      <c r="P108" s="24"/>
      <c r="Q108" s="24"/>
      <c r="R108" s="34"/>
      <c r="S108" s="24"/>
      <c r="T108" s="24"/>
      <c r="U108" s="24"/>
      <c r="AF108" s="4"/>
      <c r="AG108" s="4"/>
      <c r="AH108" s="4"/>
      <c r="AI108" s="4"/>
      <c r="AJ108" s="4"/>
      <c r="AK108" s="4"/>
      <c r="AL108" s="4"/>
      <c r="AM108" s="12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ht="13.5">
      <c r="A109" s="17" t="s">
        <v>3</v>
      </c>
      <c r="B109" s="22">
        <v>17</v>
      </c>
      <c r="C109" s="32">
        <v>7</v>
      </c>
      <c r="D109" s="33">
        <v>717</v>
      </c>
      <c r="E109" s="12" t="s">
        <v>96</v>
      </c>
      <c r="F109" s="12" t="s">
        <v>222</v>
      </c>
      <c r="G109" s="12">
        <v>2004</v>
      </c>
      <c r="H109" s="4" t="s">
        <v>232</v>
      </c>
      <c r="I109" s="4" t="s">
        <v>232</v>
      </c>
      <c r="J109" s="4" t="s">
        <v>262</v>
      </c>
      <c r="K109" s="12"/>
      <c r="L109" s="5"/>
      <c r="M109" s="5">
        <v>14</v>
      </c>
      <c r="AF109" s="4"/>
      <c r="AG109" s="4"/>
      <c r="AH109" s="4"/>
      <c r="AI109" s="4"/>
      <c r="AJ109" s="4"/>
      <c r="AK109" s="4"/>
      <c r="AL109" s="4"/>
      <c r="AM109" s="12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ht="13.5">
      <c r="A110" s="17" t="s">
        <v>3</v>
      </c>
      <c r="B110" s="22">
        <v>18</v>
      </c>
      <c r="C110" s="32">
        <v>8</v>
      </c>
      <c r="D110" s="33">
        <v>714</v>
      </c>
      <c r="E110" s="12" t="s">
        <v>97</v>
      </c>
      <c r="F110" s="12" t="s">
        <v>222</v>
      </c>
      <c r="G110" s="12">
        <v>2004</v>
      </c>
      <c r="H110" s="4" t="s">
        <v>232</v>
      </c>
      <c r="I110" s="4" t="s">
        <v>232</v>
      </c>
      <c r="J110" s="4" t="s">
        <v>262</v>
      </c>
      <c r="K110" s="12"/>
      <c r="L110" s="5"/>
      <c r="M110" s="5">
        <v>13</v>
      </c>
      <c r="AF110" s="4"/>
      <c r="AG110" s="4"/>
      <c r="AH110" s="4"/>
      <c r="AI110" s="4"/>
      <c r="AJ110" s="4"/>
      <c r="AK110" s="4"/>
      <c r="AL110" s="4"/>
      <c r="AM110" s="24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ht="13.5">
      <c r="A111" s="17" t="s">
        <v>4</v>
      </c>
      <c r="B111" s="22">
        <v>19</v>
      </c>
      <c r="C111" s="32">
        <v>9</v>
      </c>
      <c r="D111" s="33">
        <v>755</v>
      </c>
      <c r="E111" s="12" t="s">
        <v>98</v>
      </c>
      <c r="F111" s="12" t="s">
        <v>222</v>
      </c>
      <c r="G111" s="12">
        <v>2004</v>
      </c>
      <c r="H111" s="4" t="s">
        <v>232</v>
      </c>
      <c r="I111" s="4" t="s">
        <v>232</v>
      </c>
      <c r="J111" s="4" t="s">
        <v>256</v>
      </c>
      <c r="K111" s="12"/>
      <c r="L111" s="5"/>
      <c r="M111" s="5">
        <v>12</v>
      </c>
      <c r="AF111" s="4"/>
      <c r="AG111" s="4"/>
      <c r="AH111" s="4"/>
      <c r="AI111" s="4"/>
      <c r="AJ111" s="4"/>
      <c r="AK111" s="4"/>
      <c r="AL111" s="4"/>
      <c r="AM111" s="24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ht="13.5">
      <c r="A112" s="17" t="s">
        <v>3</v>
      </c>
      <c r="B112" s="22">
        <v>20</v>
      </c>
      <c r="C112" s="32">
        <v>11</v>
      </c>
      <c r="D112" s="33">
        <v>718</v>
      </c>
      <c r="E112" s="12" t="s">
        <v>99</v>
      </c>
      <c r="F112" s="12" t="s">
        <v>221</v>
      </c>
      <c r="G112" s="12">
        <v>2004</v>
      </c>
      <c r="H112" s="4" t="s">
        <v>231</v>
      </c>
      <c r="I112" s="4" t="s">
        <v>231</v>
      </c>
      <c r="J112" s="4" t="s">
        <v>262</v>
      </c>
      <c r="K112" s="12"/>
      <c r="L112" s="5"/>
      <c r="M112" s="5">
        <v>10</v>
      </c>
      <c r="AF112" s="4"/>
      <c r="AG112" s="4"/>
      <c r="AH112" s="4"/>
      <c r="AI112" s="4"/>
      <c r="AJ112" s="4"/>
      <c r="AK112" s="4"/>
      <c r="AL112" s="4"/>
      <c r="AM112" s="24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ht="13.5">
      <c r="A113" s="17" t="s">
        <v>3</v>
      </c>
      <c r="B113" s="22">
        <v>21</v>
      </c>
      <c r="C113" s="32">
        <v>10</v>
      </c>
      <c r="D113" s="33">
        <v>760</v>
      </c>
      <c r="E113" s="12" t="s">
        <v>100</v>
      </c>
      <c r="F113" s="12" t="s">
        <v>222</v>
      </c>
      <c r="G113" s="12">
        <v>2003</v>
      </c>
      <c r="H113" s="4" t="s">
        <v>232</v>
      </c>
      <c r="I113" s="4" t="s">
        <v>232</v>
      </c>
      <c r="J113" s="4" t="s">
        <v>251</v>
      </c>
      <c r="K113" s="12"/>
      <c r="L113" s="5"/>
      <c r="M113" s="5">
        <v>11</v>
      </c>
      <c r="AF113" s="4"/>
      <c r="AG113" s="4"/>
      <c r="AH113" s="4"/>
      <c r="AI113" s="4"/>
      <c r="AJ113" s="4"/>
      <c r="AK113" s="4"/>
      <c r="AL113" s="4"/>
      <c r="AM113" s="24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ht="13.5">
      <c r="A114" s="17" t="s">
        <v>3</v>
      </c>
      <c r="B114" s="22">
        <v>22</v>
      </c>
      <c r="C114" s="32">
        <v>11</v>
      </c>
      <c r="D114" s="33">
        <v>701</v>
      </c>
      <c r="E114" s="12" t="s">
        <v>101</v>
      </c>
      <c r="F114" s="12" t="s">
        <v>222</v>
      </c>
      <c r="G114" s="12">
        <v>2003</v>
      </c>
      <c r="H114" s="4" t="s">
        <v>232</v>
      </c>
      <c r="I114" s="4" t="s">
        <v>232</v>
      </c>
      <c r="J114" s="4" t="s">
        <v>245</v>
      </c>
      <c r="K114" s="12"/>
      <c r="L114" s="5"/>
      <c r="M114" s="5">
        <v>10</v>
      </c>
      <c r="N114" s="24"/>
      <c r="O114" s="34"/>
      <c r="P114" s="24"/>
      <c r="AF114" s="4"/>
      <c r="AG114" s="4"/>
      <c r="AH114" s="4"/>
      <c r="AI114" s="4"/>
      <c r="AJ114" s="4"/>
      <c r="AK114" s="4"/>
      <c r="AL114" s="4"/>
      <c r="AM114" s="24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ht="13.5">
      <c r="A115" s="17" t="s">
        <v>3</v>
      </c>
      <c r="B115" s="22">
        <v>23</v>
      </c>
      <c r="C115" s="32">
        <v>12</v>
      </c>
      <c r="D115" s="33">
        <v>759</v>
      </c>
      <c r="E115" s="12" t="s">
        <v>102</v>
      </c>
      <c r="F115" s="12" t="s">
        <v>221</v>
      </c>
      <c r="G115" s="12">
        <v>2004</v>
      </c>
      <c r="H115" s="4" t="s">
        <v>231</v>
      </c>
      <c r="I115" s="4" t="s">
        <v>231</v>
      </c>
      <c r="J115" s="4" t="s">
        <v>251</v>
      </c>
      <c r="K115" s="12"/>
      <c r="L115" s="5"/>
      <c r="M115" s="5">
        <v>9</v>
      </c>
      <c r="N115" s="24"/>
      <c r="O115" s="34"/>
      <c r="P115" s="24"/>
      <c r="AF115" s="4"/>
      <c r="AG115" s="4"/>
      <c r="AH115" s="4"/>
      <c r="AI115" s="4"/>
      <c r="AJ115" s="4"/>
      <c r="AK115" s="4"/>
      <c r="AL115" s="4"/>
      <c r="AM115" s="24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ht="13.5">
      <c r="A116" s="17" t="s">
        <v>3</v>
      </c>
      <c r="B116" s="22">
        <v>24</v>
      </c>
      <c r="C116" s="32">
        <v>12</v>
      </c>
      <c r="D116" s="33">
        <v>781</v>
      </c>
      <c r="E116" s="12" t="s">
        <v>103</v>
      </c>
      <c r="F116" s="12" t="s">
        <v>222</v>
      </c>
      <c r="G116" s="12">
        <v>2004</v>
      </c>
      <c r="H116" s="4" t="s">
        <v>232</v>
      </c>
      <c r="I116" s="4" t="s">
        <v>232</v>
      </c>
      <c r="J116" s="4" t="s">
        <v>263</v>
      </c>
      <c r="K116" s="12"/>
      <c r="L116" s="5"/>
      <c r="M116" s="5">
        <v>9</v>
      </c>
      <c r="AF116" s="4"/>
      <c r="AG116" s="4"/>
      <c r="AH116" s="4"/>
      <c r="AI116" s="4"/>
      <c r="AJ116" s="4"/>
      <c r="AK116" s="4"/>
      <c r="AL116" s="4"/>
      <c r="AM116" s="12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2:256" ht="13.5">
      <c r="B117" s="22"/>
      <c r="C117" s="32"/>
      <c r="E117" s="12"/>
      <c r="F117" s="12"/>
      <c r="G117" s="12"/>
      <c r="H117" s="4"/>
      <c r="I117" s="4"/>
      <c r="J117" s="4"/>
      <c r="K117" s="12"/>
      <c r="L117" s="5"/>
      <c r="M117" s="5"/>
      <c r="AF117" s="4"/>
      <c r="AG117" s="4"/>
      <c r="AH117" s="4"/>
      <c r="AI117" s="4"/>
      <c r="AJ117" s="4"/>
      <c r="AK117" s="4"/>
      <c r="AL117" s="4"/>
      <c r="AM117" s="12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2:256" ht="13.5">
      <c r="B118" s="22"/>
      <c r="C118" s="32"/>
      <c r="E118" s="12"/>
      <c r="F118" s="12"/>
      <c r="G118" s="12"/>
      <c r="H118" s="4"/>
      <c r="I118" s="4"/>
      <c r="J118" s="4"/>
      <c r="K118" s="12"/>
      <c r="L118" s="5"/>
      <c r="M118" s="5"/>
      <c r="AF118" s="4"/>
      <c r="AG118" s="4"/>
      <c r="AH118" s="4"/>
      <c r="AI118" s="4"/>
      <c r="AJ118" s="4"/>
      <c r="AK118" s="4"/>
      <c r="AL118" s="4"/>
      <c r="AM118" s="12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2:256" ht="13.5">
      <c r="B119" s="22"/>
      <c r="C119" s="32"/>
      <c r="E119" s="12"/>
      <c r="F119" s="12"/>
      <c r="G119" s="12"/>
      <c r="H119" s="4"/>
      <c r="I119" s="4"/>
      <c r="J119" s="4"/>
      <c r="K119" s="12"/>
      <c r="L119" s="5"/>
      <c r="M119" s="5"/>
      <c r="AF119" s="4"/>
      <c r="AG119" s="4"/>
      <c r="AH119" s="4"/>
      <c r="AI119" s="4"/>
      <c r="AJ119" s="4"/>
      <c r="AK119" s="4"/>
      <c r="AL119" s="4"/>
      <c r="AM119" s="12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ht="13.5">
      <c r="A120" s="17" t="s">
        <v>3</v>
      </c>
      <c r="B120" s="32">
        <v>1</v>
      </c>
      <c r="C120" s="32">
        <v>1</v>
      </c>
      <c r="D120" s="33">
        <v>100</v>
      </c>
      <c r="E120" s="12" t="s">
        <v>104</v>
      </c>
      <c r="F120" s="12" t="s">
        <v>221</v>
      </c>
      <c r="G120" s="12">
        <v>2000</v>
      </c>
      <c r="H120" s="4" t="s">
        <v>233</v>
      </c>
      <c r="I120" s="4" t="s">
        <v>233</v>
      </c>
      <c r="J120" s="4" t="s">
        <v>245</v>
      </c>
      <c r="K120" s="12"/>
      <c r="L120" s="5"/>
      <c r="M120" s="5">
        <v>20</v>
      </c>
      <c r="AF120" s="4"/>
      <c r="AG120" s="4"/>
      <c r="AH120" s="4"/>
      <c r="AI120" s="4"/>
      <c r="AJ120" s="4"/>
      <c r="AK120" s="4"/>
      <c r="AL120" s="4"/>
      <c r="AM120" s="34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ht="13.5">
      <c r="A121" s="17" t="s">
        <v>3</v>
      </c>
      <c r="B121" s="22">
        <v>2</v>
      </c>
      <c r="C121" s="32">
        <v>1</v>
      </c>
      <c r="D121" s="33">
        <v>20</v>
      </c>
      <c r="E121" s="12" t="s">
        <v>105</v>
      </c>
      <c r="F121" s="12" t="s">
        <v>222</v>
      </c>
      <c r="G121" s="12">
        <v>2000</v>
      </c>
      <c r="H121" s="4" t="s">
        <v>234</v>
      </c>
      <c r="I121" s="4" t="s">
        <v>234</v>
      </c>
      <c r="J121" s="4" t="s">
        <v>262</v>
      </c>
      <c r="K121" s="12"/>
      <c r="L121" s="5"/>
      <c r="M121" s="5">
        <v>20</v>
      </c>
      <c r="AF121" s="4"/>
      <c r="AG121" s="4"/>
      <c r="AH121" s="4"/>
      <c r="AI121" s="4"/>
      <c r="AJ121" s="4"/>
      <c r="AK121" s="4"/>
      <c r="AL121" s="4"/>
      <c r="AM121" s="12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ht="13.5">
      <c r="A122" s="17" t="s">
        <v>3</v>
      </c>
      <c r="B122" s="22">
        <v>3</v>
      </c>
      <c r="C122" s="32">
        <v>2</v>
      </c>
      <c r="D122" s="33">
        <v>21</v>
      </c>
      <c r="E122" s="12" t="s">
        <v>106</v>
      </c>
      <c r="F122" s="12" t="s">
        <v>222</v>
      </c>
      <c r="G122" s="12">
        <v>1999</v>
      </c>
      <c r="H122" s="4" t="s">
        <v>234</v>
      </c>
      <c r="I122" s="4" t="s">
        <v>234</v>
      </c>
      <c r="J122" s="4" t="s">
        <v>262</v>
      </c>
      <c r="K122" s="12"/>
      <c r="L122" s="5"/>
      <c r="M122" s="5">
        <v>19</v>
      </c>
      <c r="AF122" s="4"/>
      <c r="AG122" s="4"/>
      <c r="AH122" s="4"/>
      <c r="AI122" s="4"/>
      <c r="AJ122" s="4"/>
      <c r="AK122" s="4"/>
      <c r="AL122" s="4"/>
      <c r="AM122" s="12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2:256" ht="13.5">
      <c r="B123" s="22"/>
      <c r="C123" s="32"/>
      <c r="E123" s="12"/>
      <c r="F123" s="12"/>
      <c r="G123" s="12"/>
      <c r="H123" s="4"/>
      <c r="I123" s="4"/>
      <c r="J123" s="4"/>
      <c r="K123" s="12"/>
      <c r="L123" s="5"/>
      <c r="M123" s="5"/>
      <c r="AF123" s="4"/>
      <c r="AG123" s="4"/>
      <c r="AH123" s="4"/>
      <c r="AI123" s="4"/>
      <c r="AJ123" s="4"/>
      <c r="AK123" s="4"/>
      <c r="AL123" s="4"/>
      <c r="AM123" s="12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2:256" ht="13.5">
      <c r="B124" s="22"/>
      <c r="C124" s="32"/>
      <c r="E124" s="12"/>
      <c r="F124" s="12"/>
      <c r="G124" s="12"/>
      <c r="H124" s="4"/>
      <c r="I124" s="4"/>
      <c r="J124" s="4"/>
      <c r="K124" s="12"/>
      <c r="L124" s="5"/>
      <c r="M124" s="5"/>
      <c r="AF124" s="4"/>
      <c r="AG124" s="4"/>
      <c r="AH124" s="4"/>
      <c r="AI124" s="4"/>
      <c r="AJ124" s="4"/>
      <c r="AK124" s="4"/>
      <c r="AL124" s="4"/>
      <c r="AM124" s="12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2:256" ht="13.5">
      <c r="B125" s="22"/>
      <c r="C125" s="32"/>
      <c r="E125" s="12"/>
      <c r="F125" s="12"/>
      <c r="G125" s="12"/>
      <c r="H125" s="4"/>
      <c r="I125" s="4"/>
      <c r="J125" s="4"/>
      <c r="K125" s="12"/>
      <c r="L125" s="5"/>
      <c r="M125" s="5"/>
      <c r="AF125" s="4"/>
      <c r="AG125" s="4"/>
      <c r="AH125" s="4"/>
      <c r="AI125" s="4"/>
      <c r="AJ125" s="4"/>
      <c r="AK125" s="4"/>
      <c r="AL125" s="4"/>
      <c r="AM125" s="12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2:256" ht="13.5">
      <c r="B126" s="22"/>
      <c r="C126" s="32"/>
      <c r="E126" s="12"/>
      <c r="F126" s="12"/>
      <c r="G126" s="12"/>
      <c r="H126" s="4"/>
      <c r="I126" s="4"/>
      <c r="J126" s="4"/>
      <c r="K126" s="12"/>
      <c r="L126" s="5"/>
      <c r="M126" s="5"/>
      <c r="AF126" s="4"/>
      <c r="AG126" s="4"/>
      <c r="AH126" s="4"/>
      <c r="AI126" s="4"/>
      <c r="AJ126" s="4"/>
      <c r="AK126" s="4"/>
      <c r="AL126" s="4"/>
      <c r="AM126" s="12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ht="13.5">
      <c r="A127" s="17" t="s">
        <v>3</v>
      </c>
      <c r="B127" s="32">
        <v>1</v>
      </c>
      <c r="C127" s="32">
        <v>1</v>
      </c>
      <c r="D127" s="33">
        <v>712</v>
      </c>
      <c r="E127" s="12" t="s">
        <v>107</v>
      </c>
      <c r="F127" s="12" t="s">
        <v>221</v>
      </c>
      <c r="G127" s="12">
        <v>2001</v>
      </c>
      <c r="H127" s="4" t="s">
        <v>235</v>
      </c>
      <c r="I127" s="4" t="s">
        <v>235</v>
      </c>
      <c r="J127" s="4" t="s">
        <v>262</v>
      </c>
      <c r="K127" s="12"/>
      <c r="L127" s="5"/>
      <c r="M127" s="5">
        <v>20</v>
      </c>
      <c r="AF127" s="4"/>
      <c r="AG127" s="4"/>
      <c r="AH127" s="4"/>
      <c r="AI127" s="4"/>
      <c r="AJ127" s="4"/>
      <c r="AK127" s="4"/>
      <c r="AL127" s="4"/>
      <c r="AM127" s="12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ht="13.5">
      <c r="A128" s="17" t="s">
        <v>3</v>
      </c>
      <c r="B128" s="22">
        <v>2</v>
      </c>
      <c r="C128" s="32">
        <v>2</v>
      </c>
      <c r="D128" s="33">
        <v>713</v>
      </c>
      <c r="E128" s="12" t="s">
        <v>108</v>
      </c>
      <c r="F128" s="12" t="s">
        <v>221</v>
      </c>
      <c r="G128" s="12">
        <v>2001</v>
      </c>
      <c r="H128" s="4" t="s">
        <v>235</v>
      </c>
      <c r="I128" s="4" t="s">
        <v>235</v>
      </c>
      <c r="J128" s="4" t="s">
        <v>262</v>
      </c>
      <c r="K128" s="12"/>
      <c r="L128" s="5"/>
      <c r="M128" s="5">
        <v>19</v>
      </c>
      <c r="AF128" s="4"/>
      <c r="AG128" s="4"/>
      <c r="AH128" s="4"/>
      <c r="AI128" s="4"/>
      <c r="AJ128" s="4"/>
      <c r="AK128" s="4"/>
      <c r="AL128" s="4"/>
      <c r="AM128" s="24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ht="13.5">
      <c r="A129" s="17" t="s">
        <v>3</v>
      </c>
      <c r="B129" s="22">
        <v>3</v>
      </c>
      <c r="C129" s="32">
        <v>3</v>
      </c>
      <c r="D129" s="33">
        <v>753</v>
      </c>
      <c r="E129" s="12" t="s">
        <v>109</v>
      </c>
      <c r="F129" s="12" t="s">
        <v>221</v>
      </c>
      <c r="G129" s="12">
        <v>2001</v>
      </c>
      <c r="H129" s="4" t="s">
        <v>235</v>
      </c>
      <c r="I129" s="4" t="s">
        <v>235</v>
      </c>
      <c r="J129" s="4" t="s">
        <v>245</v>
      </c>
      <c r="K129" s="12"/>
      <c r="L129" s="5"/>
      <c r="M129" s="5">
        <v>18</v>
      </c>
      <c r="AF129" s="4"/>
      <c r="AG129" s="4"/>
      <c r="AH129" s="4"/>
      <c r="AI129" s="4"/>
      <c r="AJ129" s="4"/>
      <c r="AK129" s="4"/>
      <c r="AL129" s="4"/>
      <c r="AM129" s="12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ht="13.5">
      <c r="A130" s="17" t="s">
        <v>2</v>
      </c>
      <c r="B130" s="22">
        <v>4</v>
      </c>
      <c r="C130" s="32">
        <v>4</v>
      </c>
      <c r="D130" s="33">
        <v>741</v>
      </c>
      <c r="E130" s="12" t="s">
        <v>110</v>
      </c>
      <c r="F130" s="12" t="s">
        <v>221</v>
      </c>
      <c r="G130" s="12">
        <v>2002</v>
      </c>
      <c r="H130" s="4" t="s">
        <v>235</v>
      </c>
      <c r="I130" s="4" t="s">
        <v>235</v>
      </c>
      <c r="J130" s="4" t="s">
        <v>264</v>
      </c>
      <c r="K130" s="12"/>
      <c r="L130" s="5"/>
      <c r="M130" s="5">
        <v>17</v>
      </c>
      <c r="AF130" s="4"/>
      <c r="AG130" s="4"/>
      <c r="AH130" s="4"/>
      <c r="AI130" s="4"/>
      <c r="AJ130" s="4"/>
      <c r="AK130" s="4"/>
      <c r="AL130" s="4"/>
      <c r="AM130" s="12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56" ht="13.5">
      <c r="A131" s="17" t="s">
        <v>4</v>
      </c>
      <c r="B131" s="22">
        <v>5</v>
      </c>
      <c r="C131" s="32">
        <v>5</v>
      </c>
      <c r="D131" s="33">
        <v>750</v>
      </c>
      <c r="E131" s="12" t="s">
        <v>111</v>
      </c>
      <c r="F131" s="12" t="s">
        <v>221</v>
      </c>
      <c r="G131" s="12">
        <v>2002</v>
      </c>
      <c r="H131" s="4" t="s">
        <v>235</v>
      </c>
      <c r="I131" s="4" t="s">
        <v>235</v>
      </c>
      <c r="J131" s="4" t="s">
        <v>256</v>
      </c>
      <c r="K131" s="12"/>
      <c r="L131" s="5"/>
      <c r="M131" s="5">
        <v>16</v>
      </c>
      <c r="AF131" s="4"/>
      <c r="AG131" s="4"/>
      <c r="AH131" s="4"/>
      <c r="AI131" s="4"/>
      <c r="AJ131" s="4"/>
      <c r="AK131" s="4"/>
      <c r="AL131" s="4"/>
      <c r="AM131" s="24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1:256" ht="13.5">
      <c r="A132" s="17" t="s">
        <v>2</v>
      </c>
      <c r="B132" s="22">
        <v>6</v>
      </c>
      <c r="C132" s="32">
        <v>6</v>
      </c>
      <c r="D132" s="33">
        <v>742</v>
      </c>
      <c r="E132" s="12" t="s">
        <v>112</v>
      </c>
      <c r="F132" s="12" t="s">
        <v>221</v>
      </c>
      <c r="G132" s="12">
        <v>2002</v>
      </c>
      <c r="H132" s="4" t="s">
        <v>235</v>
      </c>
      <c r="I132" s="4" t="s">
        <v>235</v>
      </c>
      <c r="J132" s="4" t="s">
        <v>264</v>
      </c>
      <c r="K132" s="12"/>
      <c r="L132" s="5"/>
      <c r="M132" s="5">
        <v>15</v>
      </c>
      <c r="AF132" s="4"/>
      <c r="AG132" s="4"/>
      <c r="AH132" s="4"/>
      <c r="AI132" s="4"/>
      <c r="AJ132" s="4"/>
      <c r="AK132" s="4"/>
      <c r="AL132" s="4"/>
      <c r="AM132" s="24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ht="13.5">
      <c r="A133" s="17" t="s">
        <v>3</v>
      </c>
      <c r="B133" s="22">
        <v>7</v>
      </c>
      <c r="C133" s="32">
        <v>7</v>
      </c>
      <c r="D133" s="33">
        <v>728</v>
      </c>
      <c r="E133" s="12" t="s">
        <v>113</v>
      </c>
      <c r="F133" s="12" t="s">
        <v>221</v>
      </c>
      <c r="G133" s="12">
        <v>2001</v>
      </c>
      <c r="H133" s="4" t="s">
        <v>235</v>
      </c>
      <c r="I133" s="4" t="s">
        <v>235</v>
      </c>
      <c r="J133" s="4" t="s">
        <v>262</v>
      </c>
      <c r="K133" s="12"/>
      <c r="L133" s="5"/>
      <c r="M133" s="5">
        <v>14</v>
      </c>
      <c r="AF133" s="4"/>
      <c r="AG133" s="4"/>
      <c r="AH133" s="4"/>
      <c r="AI133" s="4"/>
      <c r="AJ133" s="4"/>
      <c r="AK133" s="4"/>
      <c r="AL133" s="4"/>
      <c r="AM133" s="24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2:256" ht="13.5">
      <c r="B134" s="22">
        <v>8</v>
      </c>
      <c r="C134" s="32">
        <v>8</v>
      </c>
      <c r="D134" s="33">
        <v>782</v>
      </c>
      <c r="E134" s="17" t="s">
        <v>114</v>
      </c>
      <c r="F134" s="17" t="s">
        <v>221</v>
      </c>
      <c r="G134" s="4">
        <v>2002</v>
      </c>
      <c r="H134" s="4"/>
      <c r="I134" s="2" t="s">
        <v>235</v>
      </c>
      <c r="J134" s="4" t="s">
        <v>251</v>
      </c>
      <c r="K134" s="12"/>
      <c r="L134" s="5"/>
      <c r="M134" s="5">
        <v>13</v>
      </c>
      <c r="AF134" s="4"/>
      <c r="AG134" s="4"/>
      <c r="AH134" s="4"/>
      <c r="AI134" s="4"/>
      <c r="AJ134" s="4"/>
      <c r="AK134" s="4"/>
      <c r="AL134" s="4"/>
      <c r="AM134" s="12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1:256" ht="13.5">
      <c r="A135" s="17" t="s">
        <v>3</v>
      </c>
      <c r="B135" s="22">
        <v>9</v>
      </c>
      <c r="C135" s="32">
        <v>9</v>
      </c>
      <c r="D135" s="33">
        <v>11548</v>
      </c>
      <c r="E135" s="12" t="s">
        <v>115</v>
      </c>
      <c r="F135" s="12" t="s">
        <v>221</v>
      </c>
      <c r="G135" s="12">
        <v>2002</v>
      </c>
      <c r="H135" s="4" t="s">
        <v>235</v>
      </c>
      <c r="I135" s="4" t="s">
        <v>235</v>
      </c>
      <c r="J135" s="4" t="s">
        <v>245</v>
      </c>
      <c r="K135" s="12"/>
      <c r="L135" s="5"/>
      <c r="M135" s="5">
        <v>12</v>
      </c>
      <c r="AF135" s="4"/>
      <c r="AG135" s="4"/>
      <c r="AH135" s="4"/>
      <c r="AI135" s="4"/>
      <c r="AJ135" s="4"/>
      <c r="AK135" s="4"/>
      <c r="AL135" s="4"/>
      <c r="AM135" s="12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 ht="13.5">
      <c r="A136" s="17" t="s">
        <v>4</v>
      </c>
      <c r="B136" s="22">
        <v>10</v>
      </c>
      <c r="C136" s="32">
        <v>1</v>
      </c>
      <c r="D136" s="33">
        <v>749</v>
      </c>
      <c r="E136" s="12" t="s">
        <v>116</v>
      </c>
      <c r="F136" s="12" t="s">
        <v>222</v>
      </c>
      <c r="G136" s="12">
        <v>2002</v>
      </c>
      <c r="H136" s="4" t="s">
        <v>236</v>
      </c>
      <c r="I136" s="4" t="s">
        <v>236</v>
      </c>
      <c r="J136" s="4" t="s">
        <v>256</v>
      </c>
      <c r="K136" s="12"/>
      <c r="L136" s="5"/>
      <c r="M136" s="5">
        <v>20</v>
      </c>
      <c r="AF136" s="4"/>
      <c r="AG136" s="4"/>
      <c r="AH136" s="4"/>
      <c r="AI136" s="4"/>
      <c r="AJ136" s="4"/>
      <c r="AK136" s="4"/>
      <c r="AL136" s="4"/>
      <c r="AM136" s="12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56" ht="13.5">
      <c r="A137" s="17" t="s">
        <v>4</v>
      </c>
      <c r="B137" s="22">
        <v>11</v>
      </c>
      <c r="C137" s="32">
        <v>10</v>
      </c>
      <c r="D137" s="33">
        <v>748</v>
      </c>
      <c r="E137" s="12" t="s">
        <v>117</v>
      </c>
      <c r="F137" s="12" t="s">
        <v>221</v>
      </c>
      <c r="G137" s="12">
        <v>2002</v>
      </c>
      <c r="H137" s="4" t="s">
        <v>235</v>
      </c>
      <c r="I137" s="4" t="s">
        <v>235</v>
      </c>
      <c r="J137" s="4" t="s">
        <v>256</v>
      </c>
      <c r="K137" s="12"/>
      <c r="L137" s="5"/>
      <c r="M137" s="5">
        <v>11</v>
      </c>
      <c r="AF137" s="4"/>
      <c r="AG137" s="4"/>
      <c r="AH137" s="4"/>
      <c r="AI137" s="4"/>
      <c r="AJ137" s="4"/>
      <c r="AK137" s="4"/>
      <c r="AL137" s="4"/>
      <c r="AM137" s="12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1:256" ht="13.5">
      <c r="A138" s="17" t="s">
        <v>2</v>
      </c>
      <c r="B138" s="22">
        <v>12</v>
      </c>
      <c r="C138" s="32">
        <v>2</v>
      </c>
      <c r="D138" s="33">
        <v>776</v>
      </c>
      <c r="E138" s="12" t="s">
        <v>118</v>
      </c>
      <c r="F138" s="12" t="s">
        <v>222</v>
      </c>
      <c r="G138" s="12">
        <v>2002</v>
      </c>
      <c r="H138" s="4" t="s">
        <v>236</v>
      </c>
      <c r="I138" s="4" t="s">
        <v>236</v>
      </c>
      <c r="J138" s="4" t="s">
        <v>264</v>
      </c>
      <c r="K138" s="12"/>
      <c r="L138" s="5"/>
      <c r="M138" s="5">
        <v>19</v>
      </c>
      <c r="AF138" s="4"/>
      <c r="AG138" s="4"/>
      <c r="AH138" s="4"/>
      <c r="AI138" s="4"/>
      <c r="AJ138" s="4"/>
      <c r="AK138" s="4"/>
      <c r="AL138" s="4"/>
      <c r="AM138" s="34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 ht="13.5">
      <c r="A139" s="17" t="s">
        <v>2</v>
      </c>
      <c r="B139" s="22">
        <v>13</v>
      </c>
      <c r="C139" s="32">
        <v>3</v>
      </c>
      <c r="D139" s="33">
        <v>14024</v>
      </c>
      <c r="E139" s="12" t="s">
        <v>119</v>
      </c>
      <c r="F139" s="12" t="s">
        <v>222</v>
      </c>
      <c r="G139" s="12">
        <v>2001</v>
      </c>
      <c r="H139" s="4" t="s">
        <v>236</v>
      </c>
      <c r="I139" s="4" t="s">
        <v>236</v>
      </c>
      <c r="J139" s="4" t="s">
        <v>261</v>
      </c>
      <c r="K139" s="12"/>
      <c r="L139" s="5"/>
      <c r="M139" s="5">
        <v>18</v>
      </c>
      <c r="AF139" s="4"/>
      <c r="AG139" s="4"/>
      <c r="AH139" s="4"/>
      <c r="AI139" s="4"/>
      <c r="AJ139" s="4"/>
      <c r="AK139" s="4"/>
      <c r="AL139" s="4"/>
      <c r="AM139" s="24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ht="13.5">
      <c r="A140" s="17" t="s">
        <v>3</v>
      </c>
      <c r="B140" s="22">
        <v>14</v>
      </c>
      <c r="C140" s="32">
        <v>11</v>
      </c>
      <c r="D140" s="33">
        <v>25603</v>
      </c>
      <c r="E140" s="12" t="s">
        <v>120</v>
      </c>
      <c r="F140" s="12" t="s">
        <v>221</v>
      </c>
      <c r="G140" s="12">
        <v>2002</v>
      </c>
      <c r="H140" s="4" t="s">
        <v>235</v>
      </c>
      <c r="I140" s="4" t="s">
        <v>235</v>
      </c>
      <c r="J140" s="4" t="s">
        <v>251</v>
      </c>
      <c r="K140" s="12"/>
      <c r="L140" s="5"/>
      <c r="M140" s="5">
        <v>10</v>
      </c>
      <c r="AF140" s="4"/>
      <c r="AG140" s="4"/>
      <c r="AH140" s="4"/>
      <c r="AI140" s="4"/>
      <c r="AJ140" s="4"/>
      <c r="AK140" s="4"/>
      <c r="AL140" s="4"/>
      <c r="AM140" s="24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56" ht="13.5">
      <c r="A141" s="37"/>
      <c r="B141" s="22"/>
      <c r="C141" s="32"/>
      <c r="D141" s="38"/>
      <c r="E141" s="41"/>
      <c r="F141" s="41"/>
      <c r="G141" s="41"/>
      <c r="H141" s="39"/>
      <c r="I141" s="39"/>
      <c r="J141" s="39"/>
      <c r="K141" s="12"/>
      <c r="L141" s="5"/>
      <c r="M141" s="5"/>
      <c r="AF141" s="4"/>
      <c r="AG141" s="4"/>
      <c r="AH141" s="4"/>
      <c r="AI141" s="4"/>
      <c r="AJ141" s="4"/>
      <c r="AK141" s="4"/>
      <c r="AL141" s="4"/>
      <c r="AM141" s="12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2:256" ht="13.5">
      <c r="B142" s="22"/>
      <c r="C142" s="32"/>
      <c r="G142" s="4"/>
      <c r="H142" s="4"/>
      <c r="I142" s="2"/>
      <c r="J142" s="4"/>
      <c r="K142" s="12"/>
      <c r="L142" s="5"/>
      <c r="M142" s="5"/>
      <c r="AF142" s="4"/>
      <c r="AG142" s="4"/>
      <c r="AH142" s="4"/>
      <c r="AI142" s="4"/>
      <c r="AJ142" s="4"/>
      <c r="AK142" s="4"/>
      <c r="AL142" s="4"/>
      <c r="AM142" s="34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256" ht="13.5">
      <c r="A143" s="37"/>
      <c r="B143" s="22"/>
      <c r="C143" s="32"/>
      <c r="D143" s="38"/>
      <c r="E143" s="41"/>
      <c r="F143" s="41"/>
      <c r="G143" s="41"/>
      <c r="H143" s="39"/>
      <c r="I143" s="39"/>
      <c r="J143" s="39"/>
      <c r="K143" s="12"/>
      <c r="L143" s="5"/>
      <c r="M143" s="5"/>
      <c r="AF143" s="4"/>
      <c r="AG143" s="4"/>
      <c r="AH143" s="4"/>
      <c r="AI143" s="4"/>
      <c r="AJ143" s="4"/>
      <c r="AK143" s="4"/>
      <c r="AL143" s="4"/>
      <c r="AM143" s="34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1:256" ht="13.5">
      <c r="A144" s="37"/>
      <c r="B144" s="22"/>
      <c r="C144" s="32"/>
      <c r="D144" s="38"/>
      <c r="E144" s="41"/>
      <c r="F144" s="41"/>
      <c r="G144" s="41"/>
      <c r="H144" s="39"/>
      <c r="I144" s="39"/>
      <c r="J144" s="39"/>
      <c r="K144" s="12"/>
      <c r="L144" s="5"/>
      <c r="M144" s="5"/>
      <c r="AF144" s="4"/>
      <c r="AG144" s="4"/>
      <c r="AH144" s="4"/>
      <c r="AI144" s="4"/>
      <c r="AJ144" s="4"/>
      <c r="AK144" s="4"/>
      <c r="AL144" s="4"/>
      <c r="AM144" s="34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1:256" ht="13.5">
      <c r="A145" s="37"/>
      <c r="B145" s="22"/>
      <c r="C145" s="32"/>
      <c r="D145" s="38"/>
      <c r="E145" s="41"/>
      <c r="F145" s="41"/>
      <c r="G145" s="41"/>
      <c r="H145" s="39"/>
      <c r="I145" s="39"/>
      <c r="J145" s="39"/>
      <c r="K145" s="12"/>
      <c r="L145" s="5"/>
      <c r="M145" s="5"/>
      <c r="AF145" s="4"/>
      <c r="AG145" s="4"/>
      <c r="AH145" s="4"/>
      <c r="AI145" s="4"/>
      <c r="AJ145" s="4"/>
      <c r="AK145" s="4"/>
      <c r="AL145" s="4"/>
      <c r="AM145" s="12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2:256" ht="13.5">
      <c r="B146" s="22"/>
      <c r="C146" s="32"/>
      <c r="G146" s="4"/>
      <c r="H146" s="4"/>
      <c r="I146" s="2"/>
      <c r="J146" s="4"/>
      <c r="K146" s="12"/>
      <c r="L146" s="5"/>
      <c r="M146" s="5"/>
      <c r="AF146" s="4"/>
      <c r="AG146" s="4"/>
      <c r="AH146" s="4"/>
      <c r="AI146" s="4"/>
      <c r="AJ146" s="4"/>
      <c r="AK146" s="4"/>
      <c r="AL146" s="4"/>
      <c r="AM146" s="24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2:256" ht="13.5">
      <c r="B147" s="42"/>
      <c r="C147" s="42"/>
      <c r="D147" s="42"/>
      <c r="E147" s="43"/>
      <c r="F147" s="43"/>
      <c r="G147" s="43"/>
      <c r="H147" s="43"/>
      <c r="I147" s="43"/>
      <c r="J147" s="43"/>
      <c r="K147" s="43"/>
      <c r="L147" s="43"/>
      <c r="M147" s="43"/>
      <c r="N147" s="1"/>
      <c r="O147" s="1"/>
      <c r="P147" s="1"/>
      <c r="Q147" s="1"/>
      <c r="R147" s="1"/>
      <c r="AF147" s="4"/>
      <c r="AG147" s="4"/>
      <c r="AH147" s="4"/>
      <c r="AI147" s="4"/>
      <c r="AJ147" s="4"/>
      <c r="AK147" s="4"/>
      <c r="AL147" s="4"/>
      <c r="AM147" s="12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1:256" ht="13.5">
      <c r="A148" s="37"/>
      <c r="B148" s="42"/>
      <c r="C148" s="42"/>
      <c r="D148" s="42"/>
      <c r="E148" s="44" t="s">
        <v>121</v>
      </c>
      <c r="F148" s="43"/>
      <c r="G148" s="43"/>
      <c r="H148" s="43"/>
      <c r="I148" s="43"/>
      <c r="J148" s="43"/>
      <c r="K148" s="43"/>
      <c r="L148" s="43"/>
      <c r="M148" s="43"/>
      <c r="N148" s="1"/>
      <c r="O148" s="1"/>
      <c r="P148" s="1"/>
      <c r="Q148" s="1"/>
      <c r="R148" s="1"/>
      <c r="AF148" s="4"/>
      <c r="AG148" s="4"/>
      <c r="AH148" s="4"/>
      <c r="AI148" s="4"/>
      <c r="AJ148" s="4"/>
      <c r="AK148" s="4"/>
      <c r="AL148" s="4"/>
      <c r="AM148" s="24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1:256" ht="13.5">
      <c r="A149" s="37"/>
      <c r="B149" s="42"/>
      <c r="C149" s="42"/>
      <c r="D149" s="42"/>
      <c r="E149" s="43"/>
      <c r="F149" s="43"/>
      <c r="G149" s="43"/>
      <c r="H149" s="43"/>
      <c r="I149" s="43"/>
      <c r="J149" s="43"/>
      <c r="K149" s="43"/>
      <c r="L149" s="43"/>
      <c r="M149" s="43"/>
      <c r="N149" s="1"/>
      <c r="O149" s="1"/>
      <c r="P149" s="1"/>
      <c r="Q149" s="1"/>
      <c r="R149" s="1"/>
      <c r="AF149" s="4"/>
      <c r="AG149" s="4"/>
      <c r="AH149" s="4"/>
      <c r="AI149" s="4"/>
      <c r="AJ149" s="4"/>
      <c r="AK149" s="4"/>
      <c r="AL149" s="4"/>
      <c r="AM149" s="12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2:256" ht="13.5">
      <c r="B150" s="45"/>
      <c r="C150" s="45">
        <v>1</v>
      </c>
      <c r="D150" s="45">
        <v>93</v>
      </c>
      <c r="E150" s="46" t="s">
        <v>122</v>
      </c>
      <c r="F150" s="46" t="s">
        <v>221</v>
      </c>
      <c r="G150" s="46">
        <v>1965</v>
      </c>
      <c r="H150" s="46" t="s">
        <v>237</v>
      </c>
      <c r="I150" s="1"/>
      <c r="J150" s="46" t="s">
        <v>257</v>
      </c>
      <c r="K150" s="47">
        <v>0.014108796296350192</v>
      </c>
      <c r="L150" s="1"/>
      <c r="M150" s="5"/>
      <c r="N150" s="48"/>
      <c r="O150" s="1"/>
      <c r="P150" s="48"/>
      <c r="Q150" s="1"/>
      <c r="R150" s="1"/>
      <c r="AF150" s="4"/>
      <c r="AG150" s="4"/>
      <c r="AH150" s="4"/>
      <c r="AI150" s="4"/>
      <c r="AJ150" s="4"/>
      <c r="AK150" s="4"/>
      <c r="AL150" s="4"/>
      <c r="AM150" s="24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1:256" ht="13.5">
      <c r="A151" s="37"/>
      <c r="B151" s="45"/>
      <c r="C151" s="45">
        <v>2</v>
      </c>
      <c r="D151" s="45">
        <v>3</v>
      </c>
      <c r="E151" s="46" t="s">
        <v>123</v>
      </c>
      <c r="F151" s="46" t="s">
        <v>221</v>
      </c>
      <c r="G151" s="46">
        <v>1961</v>
      </c>
      <c r="H151" s="46" t="s">
        <v>237</v>
      </c>
      <c r="I151" s="1"/>
      <c r="J151" s="46" t="s">
        <v>264</v>
      </c>
      <c r="K151" s="47">
        <v>0.014918981481750962</v>
      </c>
      <c r="L151" s="1"/>
      <c r="M151" s="5"/>
      <c r="N151" s="48"/>
      <c r="O151" s="1"/>
      <c r="P151" s="48"/>
      <c r="Q151" s="48"/>
      <c r="R151" s="48"/>
      <c r="AF151" s="4"/>
      <c r="AG151" s="4"/>
      <c r="AH151" s="4"/>
      <c r="AI151" s="4"/>
      <c r="AJ151" s="4"/>
      <c r="AK151" s="4"/>
      <c r="AL151" s="4"/>
      <c r="AM151" s="12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1:256" ht="13.5">
      <c r="A152" s="37"/>
      <c r="B152" s="45"/>
      <c r="C152" s="45">
        <v>3</v>
      </c>
      <c r="D152" s="45">
        <v>71</v>
      </c>
      <c r="E152" s="46" t="s">
        <v>124</v>
      </c>
      <c r="F152" s="46" t="s">
        <v>221</v>
      </c>
      <c r="G152" s="46">
        <v>1963</v>
      </c>
      <c r="H152" s="46" t="s">
        <v>237</v>
      </c>
      <c r="I152" s="1"/>
      <c r="J152" s="46" t="s">
        <v>265</v>
      </c>
      <c r="K152" s="47">
        <v>0.015266203705105</v>
      </c>
      <c r="L152" s="1"/>
      <c r="M152" s="5"/>
      <c r="N152" s="48"/>
      <c r="O152" s="1"/>
      <c r="P152" s="48"/>
      <c r="Q152" s="48"/>
      <c r="R152" s="48"/>
      <c r="AF152" s="4"/>
      <c r="AG152" s="4"/>
      <c r="AH152" s="4"/>
      <c r="AI152" s="4"/>
      <c r="AJ152" s="4"/>
      <c r="AK152" s="4"/>
      <c r="AL152" s="4"/>
      <c r="AM152" s="24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1:256" ht="13.5">
      <c r="A153" s="37"/>
      <c r="B153" s="45"/>
      <c r="C153" s="45">
        <v>4</v>
      </c>
      <c r="D153" s="45">
        <v>74</v>
      </c>
      <c r="E153" s="46" t="s">
        <v>125</v>
      </c>
      <c r="F153" s="46" t="s">
        <v>221</v>
      </c>
      <c r="G153" s="46">
        <v>1961</v>
      </c>
      <c r="H153" s="46" t="s">
        <v>237</v>
      </c>
      <c r="I153" s="1"/>
      <c r="J153" s="46" t="s">
        <v>266</v>
      </c>
      <c r="K153" s="47">
        <v>0.01564814815152204</v>
      </c>
      <c r="L153" s="1"/>
      <c r="M153" s="5"/>
      <c r="N153" s="48"/>
      <c r="O153" s="1"/>
      <c r="P153" s="48"/>
      <c r="Q153" s="48"/>
      <c r="R153" s="48"/>
      <c r="AF153" s="4"/>
      <c r="AG153" s="4"/>
      <c r="AH153" s="4"/>
      <c r="AI153" s="4"/>
      <c r="AJ153" s="4"/>
      <c r="AK153" s="4"/>
      <c r="AL153" s="4"/>
      <c r="AM153" s="24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</row>
    <row r="154" spans="1:256" ht="13.5">
      <c r="A154" s="37"/>
      <c r="B154" s="45"/>
      <c r="C154" s="45">
        <v>1</v>
      </c>
      <c r="D154" s="45">
        <v>46</v>
      </c>
      <c r="E154" s="46" t="s">
        <v>126</v>
      </c>
      <c r="F154" s="46" t="s">
        <v>221</v>
      </c>
      <c r="G154" s="46">
        <v>0</v>
      </c>
      <c r="H154" s="46" t="s">
        <v>237</v>
      </c>
      <c r="I154" s="1"/>
      <c r="J154" s="46" t="s">
        <v>257</v>
      </c>
      <c r="K154" s="47">
        <v>0.01590277777777778</v>
      </c>
      <c r="L154" s="1"/>
      <c r="M154" s="5"/>
      <c r="N154" s="48"/>
      <c r="O154" s="1"/>
      <c r="P154" s="48"/>
      <c r="Q154" s="48"/>
      <c r="R154" s="48"/>
      <c r="AF154" s="4"/>
      <c r="AG154" s="4"/>
      <c r="AH154" s="4"/>
      <c r="AI154" s="4"/>
      <c r="AJ154" s="4"/>
      <c r="AK154" s="4"/>
      <c r="AL154" s="4"/>
      <c r="AM154" s="24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</row>
    <row r="155" spans="1:256" ht="13.5">
      <c r="A155" s="37"/>
      <c r="B155" s="45"/>
      <c r="C155" s="45">
        <v>6</v>
      </c>
      <c r="D155" s="45">
        <v>5</v>
      </c>
      <c r="E155" s="46" t="s">
        <v>127</v>
      </c>
      <c r="F155" s="46" t="s">
        <v>221</v>
      </c>
      <c r="G155" s="46">
        <v>1962</v>
      </c>
      <c r="H155" s="46" t="s">
        <v>237</v>
      </c>
      <c r="I155" s="1"/>
      <c r="J155" s="46" t="s">
        <v>267</v>
      </c>
      <c r="K155" s="47">
        <v>0.016134259259852117</v>
      </c>
      <c r="L155" s="1"/>
      <c r="M155" s="5"/>
      <c r="N155" s="48"/>
      <c r="O155" s="1"/>
      <c r="P155" s="48"/>
      <c r="Q155" s="48"/>
      <c r="R155" s="48"/>
      <c r="AF155" s="4"/>
      <c r="AG155" s="4"/>
      <c r="AH155" s="4"/>
      <c r="AI155" s="4"/>
      <c r="AJ155" s="4"/>
      <c r="AK155" s="4"/>
      <c r="AL155" s="4"/>
      <c r="AM155" s="24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1:256" ht="13.5">
      <c r="A156" s="37"/>
      <c r="B156" s="45"/>
      <c r="C156" s="45">
        <v>7</v>
      </c>
      <c r="D156" s="45">
        <v>18</v>
      </c>
      <c r="E156" s="46" t="s">
        <v>128</v>
      </c>
      <c r="F156" s="46" t="s">
        <v>221</v>
      </c>
      <c r="G156" s="46">
        <v>1961</v>
      </c>
      <c r="H156" s="46" t="s">
        <v>237</v>
      </c>
      <c r="I156" s="1"/>
      <c r="J156" s="46" t="s">
        <v>245</v>
      </c>
      <c r="K156" s="47">
        <v>0.01636574074451346</v>
      </c>
      <c r="L156" s="1"/>
      <c r="M156" s="5"/>
      <c r="N156" s="48"/>
      <c r="O156" s="1"/>
      <c r="P156" s="48"/>
      <c r="Q156" s="48"/>
      <c r="R156" s="48"/>
      <c r="AF156" s="4"/>
      <c r="AG156" s="4"/>
      <c r="AH156" s="4"/>
      <c r="AI156" s="4"/>
      <c r="AJ156" s="4"/>
      <c r="AK156" s="4"/>
      <c r="AL156" s="4"/>
      <c r="AM156" s="12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1:256" ht="13.5">
      <c r="A157" s="37"/>
      <c r="B157" s="45"/>
      <c r="C157" s="45">
        <v>8</v>
      </c>
      <c r="D157" s="45">
        <v>50</v>
      </c>
      <c r="E157" s="46" t="s">
        <v>129</v>
      </c>
      <c r="F157" s="46" t="s">
        <v>221</v>
      </c>
      <c r="G157" s="46">
        <v>1964</v>
      </c>
      <c r="H157" s="46" t="s">
        <v>237</v>
      </c>
      <c r="I157" s="1"/>
      <c r="J157" s="46" t="s">
        <v>249</v>
      </c>
      <c r="K157" s="47">
        <v>0.016423611113859808</v>
      </c>
      <c r="L157" s="1"/>
      <c r="M157" s="5"/>
      <c r="N157" s="48"/>
      <c r="O157" s="1"/>
      <c r="P157" s="48"/>
      <c r="Q157" s="48"/>
      <c r="R157" s="48"/>
      <c r="AF157" s="4"/>
      <c r="AG157" s="4"/>
      <c r="AH157" s="4"/>
      <c r="AI157" s="4"/>
      <c r="AJ157" s="4"/>
      <c r="AK157" s="4"/>
      <c r="AL157" s="4"/>
      <c r="AM157" s="12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1:256" ht="13.5">
      <c r="A158" s="37"/>
      <c r="B158" s="45"/>
      <c r="C158" s="45">
        <v>9</v>
      </c>
      <c r="D158" s="45">
        <v>39</v>
      </c>
      <c r="E158" s="46" t="s">
        <v>130</v>
      </c>
      <c r="F158" s="46" t="s">
        <v>221</v>
      </c>
      <c r="G158" s="46">
        <v>1956</v>
      </c>
      <c r="H158" s="46" t="s">
        <v>237</v>
      </c>
      <c r="I158" s="1"/>
      <c r="J158" s="46" t="s">
        <v>245</v>
      </c>
      <c r="K158" s="47">
        <v>0.01652777777577285</v>
      </c>
      <c r="L158" s="1"/>
      <c r="M158" s="5"/>
      <c r="N158" s="48"/>
      <c r="O158" s="1"/>
      <c r="P158" s="48"/>
      <c r="Q158" s="48"/>
      <c r="R158" s="48"/>
      <c r="AF158" s="4"/>
      <c r="AG158" s="4"/>
      <c r="AH158" s="4"/>
      <c r="AI158" s="4"/>
      <c r="AJ158" s="4"/>
      <c r="AK158" s="4"/>
      <c r="AL158" s="4"/>
      <c r="AM158" s="12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2:256" ht="13.5">
      <c r="B159" s="45"/>
      <c r="C159" s="45">
        <v>10</v>
      </c>
      <c r="D159" s="45">
        <v>91</v>
      </c>
      <c r="E159" s="46" t="s">
        <v>131</v>
      </c>
      <c r="F159" s="46" t="s">
        <v>221</v>
      </c>
      <c r="G159" s="46">
        <v>1966</v>
      </c>
      <c r="H159" s="46" t="s">
        <v>237</v>
      </c>
      <c r="I159" s="1"/>
      <c r="J159" s="46" t="s">
        <v>258</v>
      </c>
      <c r="K159" s="47">
        <v>0.017002314814599233</v>
      </c>
      <c r="L159" s="1"/>
      <c r="M159" s="5"/>
      <c r="N159" s="48"/>
      <c r="O159" s="1"/>
      <c r="P159" s="48"/>
      <c r="Q159" s="48"/>
      <c r="R159" s="48"/>
      <c r="AF159" s="4"/>
      <c r="AG159" s="4"/>
      <c r="AH159" s="4"/>
      <c r="AI159" s="4"/>
      <c r="AJ159" s="4"/>
      <c r="AK159" s="4"/>
      <c r="AL159" s="4"/>
      <c r="AM159" s="12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</row>
    <row r="160" spans="1:256" ht="13.5">
      <c r="A160" s="37"/>
      <c r="B160" s="45"/>
      <c r="C160" s="45">
        <v>11</v>
      </c>
      <c r="D160" s="45">
        <v>75</v>
      </c>
      <c r="E160" s="46" t="s">
        <v>132</v>
      </c>
      <c r="F160" s="46" t="s">
        <v>221</v>
      </c>
      <c r="G160" s="46">
        <v>1957</v>
      </c>
      <c r="H160" s="46" t="s">
        <v>237</v>
      </c>
      <c r="I160" s="1"/>
      <c r="J160" s="46" t="s">
        <v>268</v>
      </c>
      <c r="K160" s="47">
        <v>0.01728009259182727</v>
      </c>
      <c r="L160" s="1"/>
      <c r="M160" s="5"/>
      <c r="N160" s="48"/>
      <c r="O160" s="1"/>
      <c r="P160" s="48"/>
      <c r="Q160" s="48"/>
      <c r="R160" s="48"/>
      <c r="AF160" s="4"/>
      <c r="AG160" s="4"/>
      <c r="AH160" s="4"/>
      <c r="AI160" s="4"/>
      <c r="AJ160" s="4"/>
      <c r="AK160" s="4"/>
      <c r="AL160" s="4"/>
      <c r="AM160" s="34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</row>
    <row r="161" spans="2:256" ht="13.5">
      <c r="B161" s="45"/>
      <c r="C161" s="45">
        <v>12</v>
      </c>
      <c r="D161" s="45">
        <v>73</v>
      </c>
      <c r="E161" s="46" t="s">
        <v>133</v>
      </c>
      <c r="F161" s="46" t="s">
        <v>221</v>
      </c>
      <c r="G161" s="46">
        <v>1959</v>
      </c>
      <c r="H161" s="46" t="s">
        <v>237</v>
      </c>
      <c r="I161" s="1"/>
      <c r="J161" s="46" t="s">
        <v>245</v>
      </c>
      <c r="K161" s="47">
        <v>0.01728009259182727</v>
      </c>
      <c r="L161" s="1"/>
      <c r="M161" s="5"/>
      <c r="N161" s="48"/>
      <c r="O161" s="1"/>
      <c r="P161" s="48"/>
      <c r="Q161" s="48"/>
      <c r="R161" s="48"/>
      <c r="AF161" s="4"/>
      <c r="AG161" s="4"/>
      <c r="AH161" s="4"/>
      <c r="AI161" s="4"/>
      <c r="AJ161" s="4"/>
      <c r="AK161" s="4"/>
      <c r="AL161" s="4"/>
      <c r="AM161" s="12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</row>
    <row r="162" spans="1:256" ht="13.5">
      <c r="A162" s="37"/>
      <c r="B162" s="45"/>
      <c r="C162" s="45">
        <v>13</v>
      </c>
      <c r="D162" s="45">
        <v>35</v>
      </c>
      <c r="E162" s="46" t="s">
        <v>134</v>
      </c>
      <c r="F162" s="46" t="s">
        <v>221</v>
      </c>
      <c r="G162" s="46">
        <v>1963</v>
      </c>
      <c r="H162" s="46" t="s">
        <v>237</v>
      </c>
      <c r="I162" s="1"/>
      <c r="J162" s="46" t="s">
        <v>245</v>
      </c>
      <c r="K162" s="47">
        <v>0.017361111114732923</v>
      </c>
      <c r="L162" s="1"/>
      <c r="M162" s="5"/>
      <c r="N162" s="48"/>
      <c r="O162" s="1"/>
      <c r="P162" s="48"/>
      <c r="Q162" s="48"/>
      <c r="R162" s="48"/>
      <c r="AF162" s="4"/>
      <c r="AG162" s="4"/>
      <c r="AH162" s="4"/>
      <c r="AI162" s="4"/>
      <c r="AJ162" s="4"/>
      <c r="AK162" s="4"/>
      <c r="AL162" s="4"/>
      <c r="AM162" s="24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</row>
    <row r="163" spans="2:256" ht="13.5">
      <c r="B163" s="45"/>
      <c r="C163" s="45">
        <v>14</v>
      </c>
      <c r="D163" s="45">
        <v>6</v>
      </c>
      <c r="E163" s="46" t="s">
        <v>135</v>
      </c>
      <c r="F163" s="46" t="s">
        <v>221</v>
      </c>
      <c r="G163" s="46">
        <v>1942</v>
      </c>
      <c r="H163" s="46" t="s">
        <v>237</v>
      </c>
      <c r="I163" s="1"/>
      <c r="J163" s="46" t="s">
        <v>269</v>
      </c>
      <c r="K163" s="47">
        <v>0.017685185184527656</v>
      </c>
      <c r="L163" s="1"/>
      <c r="M163" s="5"/>
      <c r="N163" s="48"/>
      <c r="O163" s="1"/>
      <c r="P163" s="48"/>
      <c r="Q163" s="48"/>
      <c r="R163" s="48"/>
      <c r="AF163" s="4"/>
      <c r="AG163" s="4"/>
      <c r="AH163" s="4"/>
      <c r="AI163" s="4"/>
      <c r="AJ163" s="4"/>
      <c r="AK163" s="4"/>
      <c r="AL163" s="4"/>
      <c r="AM163" s="34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</row>
    <row r="164" spans="1:256" ht="13.5">
      <c r="A164" s="37"/>
      <c r="B164" s="45"/>
      <c r="C164" s="45">
        <v>15</v>
      </c>
      <c r="D164" s="45">
        <v>33</v>
      </c>
      <c r="E164" s="46" t="s">
        <v>136</v>
      </c>
      <c r="F164" s="46" t="s">
        <v>221</v>
      </c>
      <c r="G164" s="46">
        <v>1966</v>
      </c>
      <c r="H164" s="46" t="s">
        <v>237</v>
      </c>
      <c r="I164" s="1"/>
      <c r="J164" s="46" t="s">
        <v>260</v>
      </c>
      <c r="K164" s="47">
        <v>0.017754629630653655</v>
      </c>
      <c r="L164" s="1"/>
      <c r="M164" s="5"/>
      <c r="N164" s="48"/>
      <c r="O164" s="1"/>
      <c r="P164" s="48"/>
      <c r="Q164" s="48"/>
      <c r="R164" s="48"/>
      <c r="AF164" s="4"/>
      <c r="AG164" s="4"/>
      <c r="AH164" s="4"/>
      <c r="AI164" s="4"/>
      <c r="AJ164" s="4"/>
      <c r="AK164" s="4"/>
      <c r="AL164" s="4"/>
      <c r="AM164" s="24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</row>
    <row r="165" spans="1:256" ht="13.5">
      <c r="A165" s="37"/>
      <c r="B165" s="45"/>
      <c r="C165" s="45">
        <v>16</v>
      </c>
      <c r="D165" s="45">
        <v>76</v>
      </c>
      <c r="E165" s="46" t="s">
        <v>137</v>
      </c>
      <c r="F165" s="46" t="s">
        <v>221</v>
      </c>
      <c r="G165" s="46">
        <v>1954</v>
      </c>
      <c r="H165" s="46" t="s">
        <v>237</v>
      </c>
      <c r="I165" s="1"/>
      <c r="J165" s="46" t="s">
        <v>245</v>
      </c>
      <c r="K165" s="47">
        <v>0.018252314815763386</v>
      </c>
      <c r="L165" s="1"/>
      <c r="M165" s="5"/>
      <c r="N165" s="48"/>
      <c r="O165" s="1"/>
      <c r="P165" s="48"/>
      <c r="Q165" s="48"/>
      <c r="R165" s="48"/>
      <c r="AF165" s="4"/>
      <c r="AG165" s="4"/>
      <c r="AH165" s="4"/>
      <c r="AI165" s="4"/>
      <c r="AJ165" s="4"/>
      <c r="AK165" s="4"/>
      <c r="AL165" s="4"/>
      <c r="AM165" s="24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</row>
    <row r="166" spans="1:256" ht="13.5">
      <c r="A166" s="37"/>
      <c r="B166" s="45"/>
      <c r="C166" s="45">
        <v>17</v>
      </c>
      <c r="D166" s="45">
        <v>9</v>
      </c>
      <c r="E166" s="46" t="s">
        <v>138</v>
      </c>
      <c r="F166" s="46" t="s">
        <v>221</v>
      </c>
      <c r="G166" s="46">
        <v>1965</v>
      </c>
      <c r="H166" s="46" t="s">
        <v>237</v>
      </c>
      <c r="I166" s="1"/>
      <c r="J166" s="46" t="s">
        <v>270</v>
      </c>
      <c r="K166" s="47">
        <v>0.01872685185458977</v>
      </c>
      <c r="L166" s="1"/>
      <c r="M166" s="5"/>
      <c r="N166" s="48"/>
      <c r="O166" s="1"/>
      <c r="P166" s="48"/>
      <c r="Q166" s="48"/>
      <c r="R166" s="48"/>
      <c r="AF166" s="4"/>
      <c r="AG166" s="4"/>
      <c r="AH166" s="4"/>
      <c r="AI166" s="4"/>
      <c r="AJ166" s="4"/>
      <c r="AK166" s="4"/>
      <c r="AL166" s="4"/>
      <c r="AM166" s="24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</row>
    <row r="167" spans="2:256" ht="13.5">
      <c r="B167" s="45"/>
      <c r="C167" s="45">
        <v>18</v>
      </c>
      <c r="D167" s="45">
        <v>48</v>
      </c>
      <c r="E167" s="46" t="s">
        <v>139</v>
      </c>
      <c r="F167" s="46" t="s">
        <v>221</v>
      </c>
      <c r="G167" s="46">
        <v>1955</v>
      </c>
      <c r="H167" s="46" t="s">
        <v>237</v>
      </c>
      <c r="I167" s="1"/>
      <c r="J167" s="46" t="s">
        <v>271</v>
      </c>
      <c r="K167" s="47">
        <v>0.018750000000873117</v>
      </c>
      <c r="L167" s="1"/>
      <c r="M167" s="5"/>
      <c r="N167" s="48"/>
      <c r="O167" s="1"/>
      <c r="P167" s="48"/>
      <c r="Q167" s="48"/>
      <c r="R167" s="48"/>
      <c r="AF167" s="4"/>
      <c r="AG167" s="4"/>
      <c r="AH167" s="4"/>
      <c r="AI167" s="4"/>
      <c r="AJ167" s="4"/>
      <c r="AK167" s="4"/>
      <c r="AL167" s="4"/>
      <c r="AM167" s="12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</row>
    <row r="168" spans="1:256" ht="13.5">
      <c r="A168" s="37"/>
      <c r="B168" s="45"/>
      <c r="C168" s="45">
        <v>19</v>
      </c>
      <c r="D168" s="45">
        <v>67</v>
      </c>
      <c r="E168" s="46" t="s">
        <v>140</v>
      </c>
      <c r="F168" s="46" t="s">
        <v>221</v>
      </c>
      <c r="G168" s="46">
        <v>1947</v>
      </c>
      <c r="H168" s="46" t="s">
        <v>237</v>
      </c>
      <c r="I168" s="1"/>
      <c r="J168" s="46" t="s">
        <v>272</v>
      </c>
      <c r="K168" s="47">
        <v>0.018877314816345463</v>
      </c>
      <c r="L168" s="1"/>
      <c r="M168" s="5"/>
      <c r="N168" s="48"/>
      <c r="O168" s="1"/>
      <c r="P168" s="48"/>
      <c r="Q168" s="48"/>
      <c r="R168" s="48"/>
      <c r="AF168" s="4"/>
      <c r="AG168" s="4"/>
      <c r="AH168" s="4"/>
      <c r="AI168" s="4"/>
      <c r="AJ168" s="4"/>
      <c r="AK168" s="4"/>
      <c r="AL168" s="4"/>
      <c r="AM168" s="24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</row>
    <row r="169" spans="1:256" ht="13.5">
      <c r="A169" s="37"/>
      <c r="B169" s="45"/>
      <c r="C169" s="45">
        <v>20</v>
      </c>
      <c r="D169" s="45">
        <v>70</v>
      </c>
      <c r="E169" s="46" t="s">
        <v>141</v>
      </c>
      <c r="F169" s="46" t="s">
        <v>221</v>
      </c>
      <c r="G169" s="46">
        <v>1960</v>
      </c>
      <c r="H169" s="46" t="s">
        <v>237</v>
      </c>
      <c r="I169" s="1"/>
      <c r="J169" s="46" t="s">
        <v>265</v>
      </c>
      <c r="K169" s="47">
        <v>0.0192245370396995</v>
      </c>
      <c r="L169" s="1"/>
      <c r="M169" s="5"/>
      <c r="N169" s="48"/>
      <c r="O169" s="1"/>
      <c r="P169" s="48"/>
      <c r="Q169" s="48"/>
      <c r="R169" s="48"/>
      <c r="AF169" s="4"/>
      <c r="AG169" s="4"/>
      <c r="AH169" s="4"/>
      <c r="AI169" s="4"/>
      <c r="AJ169" s="4"/>
      <c r="AK169" s="4"/>
      <c r="AL169" s="4"/>
      <c r="AM169" s="34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</row>
    <row r="170" spans="1:256" ht="13.5">
      <c r="A170" s="37"/>
      <c r="B170" s="45"/>
      <c r="C170" s="45">
        <v>21</v>
      </c>
      <c r="D170" s="45">
        <v>34</v>
      </c>
      <c r="E170" s="46" t="s">
        <v>142</v>
      </c>
      <c r="F170" s="46" t="s">
        <v>221</v>
      </c>
      <c r="G170" s="46">
        <v>1961</v>
      </c>
      <c r="H170" s="46" t="s">
        <v>237</v>
      </c>
      <c r="I170" s="1"/>
      <c r="J170" s="46" t="s">
        <v>264</v>
      </c>
      <c r="K170" s="47">
        <v>0.01936342592467554</v>
      </c>
      <c r="L170" s="1"/>
      <c r="M170" s="5"/>
      <c r="N170" s="48"/>
      <c r="O170" s="1"/>
      <c r="P170" s="48"/>
      <c r="Q170" s="48"/>
      <c r="R170" s="48"/>
      <c r="AF170" s="4"/>
      <c r="AG170" s="4"/>
      <c r="AH170" s="4"/>
      <c r="AI170" s="4"/>
      <c r="AJ170" s="4"/>
      <c r="AK170" s="4"/>
      <c r="AL170" s="4"/>
      <c r="AM170" s="34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</row>
    <row r="171" spans="1:256" ht="13.5">
      <c r="A171" s="37"/>
      <c r="B171" s="45"/>
      <c r="C171" s="45">
        <v>22</v>
      </c>
      <c r="D171" s="45">
        <v>11</v>
      </c>
      <c r="E171" s="46" t="s">
        <v>143</v>
      </c>
      <c r="F171" s="46" t="s">
        <v>221</v>
      </c>
      <c r="G171" s="46">
        <v>1958</v>
      </c>
      <c r="H171" s="46" t="s">
        <v>237</v>
      </c>
      <c r="I171" s="1"/>
      <c r="J171" s="46" t="s">
        <v>257</v>
      </c>
      <c r="K171" s="47">
        <v>0.020590277779556347</v>
      </c>
      <c r="L171" s="1"/>
      <c r="M171" s="5"/>
      <c r="N171" s="48"/>
      <c r="O171" s="1"/>
      <c r="P171" s="48"/>
      <c r="Q171" s="48"/>
      <c r="R171" s="48"/>
      <c r="AF171" s="4"/>
      <c r="AG171" s="4"/>
      <c r="AH171" s="4"/>
      <c r="AI171" s="4"/>
      <c r="AJ171" s="4"/>
      <c r="AK171" s="4"/>
      <c r="AL171" s="4"/>
      <c r="AM171" s="24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</row>
    <row r="172" spans="1:256" ht="13.5">
      <c r="A172" s="37"/>
      <c r="B172" s="45"/>
      <c r="C172" s="45">
        <v>23</v>
      </c>
      <c r="D172" s="45">
        <v>72</v>
      </c>
      <c r="E172" s="46" t="s">
        <v>144</v>
      </c>
      <c r="F172" s="46" t="s">
        <v>221</v>
      </c>
      <c r="G172" s="46">
        <v>1954</v>
      </c>
      <c r="H172" s="46" t="s">
        <v>237</v>
      </c>
      <c r="I172" s="1"/>
      <c r="J172" s="46" t="s">
        <v>273</v>
      </c>
      <c r="K172" s="47">
        <v>0.020601851849060042</v>
      </c>
      <c r="L172" s="1"/>
      <c r="M172" s="5"/>
      <c r="N172" s="48"/>
      <c r="O172" s="1"/>
      <c r="P172" s="48"/>
      <c r="Q172" s="48"/>
      <c r="R172" s="48"/>
      <c r="AF172" s="4"/>
      <c r="AG172" s="4"/>
      <c r="AH172" s="4"/>
      <c r="AI172" s="4"/>
      <c r="AJ172" s="4"/>
      <c r="AK172" s="4"/>
      <c r="AL172" s="4"/>
      <c r="AM172" s="24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</row>
    <row r="173" spans="2:256" ht="13.5">
      <c r="B173" s="45"/>
      <c r="C173" s="45">
        <v>24</v>
      </c>
      <c r="D173" s="45">
        <v>31</v>
      </c>
      <c r="E173" s="46" t="s">
        <v>145</v>
      </c>
      <c r="F173" s="46" t="s">
        <v>221</v>
      </c>
      <c r="G173" s="46">
        <v>1945</v>
      </c>
      <c r="H173" s="46" t="s">
        <v>237</v>
      </c>
      <c r="I173" s="1"/>
      <c r="J173" s="46" t="s">
        <v>254</v>
      </c>
      <c r="K173" s="47">
        <v>0.02091435184935108</v>
      </c>
      <c r="L173" s="1"/>
      <c r="M173" s="5"/>
      <c r="N173" s="48"/>
      <c r="O173" s="1"/>
      <c r="P173" s="48"/>
      <c r="Q173" s="48"/>
      <c r="R173" s="48"/>
      <c r="AF173" s="4"/>
      <c r="AG173" s="4"/>
      <c r="AH173" s="4"/>
      <c r="AI173" s="4"/>
      <c r="AJ173" s="4"/>
      <c r="AK173" s="4"/>
      <c r="AL173" s="4"/>
      <c r="AM173" s="34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</row>
    <row r="174" spans="2:256" ht="13.5">
      <c r="B174" s="45"/>
      <c r="C174" s="45">
        <v>25</v>
      </c>
      <c r="D174" s="45">
        <v>78</v>
      </c>
      <c r="E174" s="46" t="s">
        <v>146</v>
      </c>
      <c r="F174" s="46" t="s">
        <v>221</v>
      </c>
      <c r="G174" s="46">
        <v>1952</v>
      </c>
      <c r="H174" s="46" t="s">
        <v>237</v>
      </c>
      <c r="I174" s="1"/>
      <c r="J174" s="46" t="s">
        <v>271</v>
      </c>
      <c r="K174" s="47">
        <v>0.021458333334303463</v>
      </c>
      <c r="L174" s="1"/>
      <c r="M174" s="5"/>
      <c r="N174" s="48"/>
      <c r="O174" s="1"/>
      <c r="P174" s="48"/>
      <c r="Q174" s="48"/>
      <c r="R174" s="48"/>
      <c r="AF174" s="4"/>
      <c r="AG174" s="4"/>
      <c r="AH174" s="4"/>
      <c r="AI174" s="4"/>
      <c r="AJ174" s="4"/>
      <c r="AK174" s="4"/>
      <c r="AL174" s="4"/>
      <c r="AM174" s="34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2:256" ht="13.5">
      <c r="B175" s="45"/>
      <c r="C175" s="45">
        <v>26</v>
      </c>
      <c r="D175" s="45">
        <v>32</v>
      </c>
      <c r="E175" s="46" t="s">
        <v>147</v>
      </c>
      <c r="F175" s="46" t="s">
        <v>221</v>
      </c>
      <c r="G175" s="46">
        <v>1949</v>
      </c>
      <c r="H175" s="46" t="s">
        <v>237</v>
      </c>
      <c r="I175" s="1"/>
      <c r="J175" s="46" t="s">
        <v>274</v>
      </c>
      <c r="K175" s="47">
        <v>0.02162037037283881</v>
      </c>
      <c r="L175" s="1"/>
      <c r="M175" s="5"/>
      <c r="N175" s="48"/>
      <c r="O175" s="1"/>
      <c r="P175" s="48"/>
      <c r="Q175" s="48"/>
      <c r="R175" s="48"/>
      <c r="AF175" s="4"/>
      <c r="AG175" s="4"/>
      <c r="AH175" s="4"/>
      <c r="AI175" s="4"/>
      <c r="AJ175" s="4"/>
      <c r="AK175" s="4"/>
      <c r="AL175" s="4"/>
      <c r="AM175" s="34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</row>
    <row r="176" spans="2:256" ht="13.5">
      <c r="B176" s="45"/>
      <c r="C176" s="45">
        <v>27</v>
      </c>
      <c r="D176" s="45">
        <v>69</v>
      </c>
      <c r="E176" s="46" t="s">
        <v>148</v>
      </c>
      <c r="F176" s="46" t="s">
        <v>221</v>
      </c>
      <c r="G176" s="46">
        <v>1949</v>
      </c>
      <c r="H176" s="46" t="s">
        <v>237</v>
      </c>
      <c r="I176" s="1"/>
      <c r="J176" s="46" t="s">
        <v>258</v>
      </c>
      <c r="K176" s="47">
        <v>0.02172453703475185</v>
      </c>
      <c r="L176" s="1"/>
      <c r="M176" s="5"/>
      <c r="N176" s="48"/>
      <c r="O176" s="1"/>
      <c r="P176" s="48"/>
      <c r="Q176" s="48"/>
      <c r="R176" s="48"/>
      <c r="AF176" s="4"/>
      <c r="AG176" s="4"/>
      <c r="AH176" s="4"/>
      <c r="AI176" s="4"/>
      <c r="AJ176" s="4"/>
      <c r="AK176" s="4"/>
      <c r="AL176" s="4"/>
      <c r="AM176" s="12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</row>
    <row r="177" spans="2:256" ht="13.5">
      <c r="B177" s="45"/>
      <c r="C177" s="45">
        <v>28</v>
      </c>
      <c r="D177" s="45">
        <v>83</v>
      </c>
      <c r="E177" s="46" t="s">
        <v>149</v>
      </c>
      <c r="F177" s="46" t="s">
        <v>221</v>
      </c>
      <c r="G177" s="46">
        <v>1953</v>
      </c>
      <c r="H177" s="46" t="s">
        <v>237</v>
      </c>
      <c r="I177" s="1"/>
      <c r="J177" s="46" t="s">
        <v>269</v>
      </c>
      <c r="K177" s="47">
        <v>0.021886574073287195</v>
      </c>
      <c r="L177" s="1"/>
      <c r="M177" s="5"/>
      <c r="N177" s="48"/>
      <c r="O177" s="1"/>
      <c r="P177" s="48"/>
      <c r="Q177" s="48"/>
      <c r="R177" s="48"/>
      <c r="AF177" s="4"/>
      <c r="AG177" s="4"/>
      <c r="AH177" s="4"/>
      <c r="AI177" s="4"/>
      <c r="AJ177" s="4"/>
      <c r="AK177" s="4"/>
      <c r="AL177" s="4"/>
      <c r="AM177" s="34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1:256" ht="13.5">
      <c r="A178" s="37"/>
      <c r="B178" s="45"/>
      <c r="C178" s="45">
        <v>29</v>
      </c>
      <c r="D178" s="45">
        <v>82</v>
      </c>
      <c r="E178" s="46" t="s">
        <v>150</v>
      </c>
      <c r="F178" s="46" t="s">
        <v>221</v>
      </c>
      <c r="G178" s="46">
        <v>1950</v>
      </c>
      <c r="H178" s="46" t="s">
        <v>237</v>
      </c>
      <c r="I178" s="1"/>
      <c r="J178" s="46" t="s">
        <v>258</v>
      </c>
      <c r="K178" s="47">
        <v>0.02201388888875954</v>
      </c>
      <c r="L178" s="1"/>
      <c r="M178" s="5"/>
      <c r="N178" s="48"/>
      <c r="O178" s="1"/>
      <c r="P178" s="48"/>
      <c r="Q178" s="48"/>
      <c r="R178" s="48"/>
      <c r="AF178" s="4"/>
      <c r="AG178" s="4"/>
      <c r="AH178" s="4"/>
      <c r="AI178" s="4"/>
      <c r="AJ178" s="4"/>
      <c r="AK178" s="4"/>
      <c r="AL178" s="4"/>
      <c r="AM178" s="34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1:256" ht="13.5">
      <c r="A179" s="37"/>
      <c r="B179" s="45"/>
      <c r="C179" s="45">
        <v>30</v>
      </c>
      <c r="D179" s="45">
        <v>89</v>
      </c>
      <c r="E179" s="46" t="s">
        <v>151</v>
      </c>
      <c r="F179" s="46" t="s">
        <v>221</v>
      </c>
      <c r="G179" s="46">
        <v>1954</v>
      </c>
      <c r="H179" s="46" t="s">
        <v>237</v>
      </c>
      <c r="I179" s="1"/>
      <c r="J179" s="46" t="s">
        <v>268</v>
      </c>
      <c r="K179" s="47">
        <v>0.02236111111211358</v>
      </c>
      <c r="L179" s="1"/>
      <c r="M179" s="5"/>
      <c r="N179" s="48"/>
      <c r="O179" s="1"/>
      <c r="P179" s="48"/>
      <c r="Q179" s="48"/>
      <c r="R179" s="48"/>
      <c r="AF179" s="4"/>
      <c r="AG179" s="4"/>
      <c r="AH179" s="4"/>
      <c r="AI179" s="4"/>
      <c r="AJ179" s="4"/>
      <c r="AK179" s="4"/>
      <c r="AL179" s="4"/>
      <c r="AM179" s="12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1:256" ht="13.5">
      <c r="A180" s="37"/>
      <c r="B180" s="45"/>
      <c r="C180" s="45">
        <v>31</v>
      </c>
      <c r="D180" s="45">
        <v>79</v>
      </c>
      <c r="E180" s="46" t="s">
        <v>152</v>
      </c>
      <c r="F180" s="46" t="s">
        <v>221</v>
      </c>
      <c r="G180" s="46">
        <v>1960</v>
      </c>
      <c r="H180" s="46" t="s">
        <v>237</v>
      </c>
      <c r="I180" s="1"/>
      <c r="J180" s="46" t="s">
        <v>258</v>
      </c>
      <c r="K180" s="47">
        <v>0.022476851850806272</v>
      </c>
      <c r="L180" s="1"/>
      <c r="M180" s="5"/>
      <c r="N180" s="48"/>
      <c r="O180" s="1"/>
      <c r="P180" s="48"/>
      <c r="Q180" s="48"/>
      <c r="R180" s="48"/>
      <c r="AF180" s="4"/>
      <c r="AG180" s="4"/>
      <c r="AH180" s="4"/>
      <c r="AI180" s="4"/>
      <c r="AJ180" s="4"/>
      <c r="AK180" s="4"/>
      <c r="AL180" s="4"/>
      <c r="AM180" s="24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ht="13.5">
      <c r="A181" s="37"/>
      <c r="B181" s="45"/>
      <c r="C181" s="49">
        <v>32</v>
      </c>
      <c r="D181" s="45">
        <v>68</v>
      </c>
      <c r="E181" s="46" t="s">
        <v>153</v>
      </c>
      <c r="F181" s="46" t="s">
        <v>221</v>
      </c>
      <c r="G181" s="46">
        <v>1952</v>
      </c>
      <c r="H181" s="46" t="s">
        <v>237</v>
      </c>
      <c r="I181" s="1"/>
      <c r="J181" s="46" t="s">
        <v>258</v>
      </c>
      <c r="K181" s="47">
        <v>0.022731481481750963</v>
      </c>
      <c r="L181" s="1"/>
      <c r="M181" s="5"/>
      <c r="N181" s="48"/>
      <c r="O181" s="1"/>
      <c r="P181" s="48"/>
      <c r="Q181" s="48"/>
      <c r="R181" s="48"/>
      <c r="AF181" s="4"/>
      <c r="AG181" s="4"/>
      <c r="AH181" s="4"/>
      <c r="AI181" s="4"/>
      <c r="AJ181" s="4"/>
      <c r="AK181" s="4"/>
      <c r="AL181" s="4"/>
      <c r="AM181" s="24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1:256" ht="13.5">
      <c r="A182" s="37"/>
      <c r="B182" s="45"/>
      <c r="C182" s="49">
        <v>33</v>
      </c>
      <c r="D182" s="45">
        <v>52</v>
      </c>
      <c r="E182" s="46" t="s">
        <v>154</v>
      </c>
      <c r="F182" s="46" t="s">
        <v>221</v>
      </c>
      <c r="G182" s="46">
        <v>0</v>
      </c>
      <c r="H182" s="46" t="s">
        <v>237</v>
      </c>
      <c r="I182" s="1"/>
      <c r="J182" s="46" t="s">
        <v>275</v>
      </c>
      <c r="K182" s="47">
        <v>0.022777777781593615</v>
      </c>
      <c r="L182" s="1"/>
      <c r="M182" s="5"/>
      <c r="N182" s="48"/>
      <c r="O182" s="1"/>
      <c r="P182" s="48"/>
      <c r="Q182" s="48"/>
      <c r="R182" s="48"/>
      <c r="AF182" s="4"/>
      <c r="AG182" s="4"/>
      <c r="AH182" s="4"/>
      <c r="AI182" s="4"/>
      <c r="AJ182" s="4"/>
      <c r="AK182" s="4"/>
      <c r="AL182" s="4"/>
      <c r="AM182" s="12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2:256" ht="13.5">
      <c r="B183" s="45"/>
      <c r="C183" s="49">
        <v>34</v>
      </c>
      <c r="D183" s="45">
        <v>53</v>
      </c>
      <c r="E183" s="46" t="s">
        <v>155</v>
      </c>
      <c r="F183" s="46" t="s">
        <v>221</v>
      </c>
      <c r="G183" s="46">
        <v>0</v>
      </c>
      <c r="H183" s="46" t="s">
        <v>237</v>
      </c>
      <c r="I183" s="1"/>
      <c r="J183" s="46" t="s">
        <v>275</v>
      </c>
      <c r="K183" s="47">
        <v>0.023206018520577347</v>
      </c>
      <c r="L183" s="1"/>
      <c r="M183" s="5"/>
      <c r="N183" s="48"/>
      <c r="O183" s="1"/>
      <c r="P183" s="48"/>
      <c r="Q183" s="48"/>
      <c r="R183" s="48"/>
      <c r="AF183" s="4"/>
      <c r="AG183" s="4"/>
      <c r="AH183" s="4"/>
      <c r="AI183" s="4"/>
      <c r="AJ183" s="4"/>
      <c r="AK183" s="4"/>
      <c r="AL183" s="4"/>
      <c r="AM183" s="24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2:256" ht="13.5">
      <c r="B184" s="45"/>
      <c r="C184" s="49">
        <v>35</v>
      </c>
      <c r="D184" s="45">
        <v>84</v>
      </c>
      <c r="E184" s="46" t="s">
        <v>156</v>
      </c>
      <c r="F184" s="46" t="s">
        <v>221</v>
      </c>
      <c r="G184" s="46">
        <v>1954</v>
      </c>
      <c r="H184" s="46" t="s">
        <v>237</v>
      </c>
      <c r="I184" s="1"/>
      <c r="J184" s="46" t="s">
        <v>276</v>
      </c>
      <c r="K184" s="47">
        <v>0.023796296298096424</v>
      </c>
      <c r="L184" s="1"/>
      <c r="M184" s="5"/>
      <c r="N184" s="48"/>
      <c r="O184" s="1"/>
      <c r="P184" s="48"/>
      <c r="Q184" s="48"/>
      <c r="R184" s="48"/>
      <c r="AF184" s="4"/>
      <c r="AG184" s="4"/>
      <c r="AH184" s="4"/>
      <c r="AI184" s="4"/>
      <c r="AJ184" s="4"/>
      <c r="AK184" s="4"/>
      <c r="AL184" s="4"/>
      <c r="AM184" s="24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</row>
    <row r="185" spans="1:256" ht="13.5">
      <c r="A185" s="37"/>
      <c r="B185" s="45"/>
      <c r="C185" s="49">
        <v>36</v>
      </c>
      <c r="D185" s="45">
        <v>23</v>
      </c>
      <c r="E185" s="46" t="s">
        <v>157</v>
      </c>
      <c r="F185" s="46" t="s">
        <v>221</v>
      </c>
      <c r="G185" s="46">
        <v>1948</v>
      </c>
      <c r="H185" s="46" t="s">
        <v>237</v>
      </c>
      <c r="I185" s="1"/>
      <c r="J185" s="46" t="s">
        <v>271</v>
      </c>
      <c r="K185" s="47">
        <v>0.0243865740756155</v>
      </c>
      <c r="L185" s="1"/>
      <c r="M185" s="5"/>
      <c r="N185" s="48"/>
      <c r="O185" s="1"/>
      <c r="P185" s="48"/>
      <c r="Q185" s="48"/>
      <c r="R185" s="48"/>
      <c r="AF185" s="4"/>
      <c r="AG185" s="4"/>
      <c r="AH185" s="4"/>
      <c r="AI185" s="4"/>
      <c r="AJ185" s="4"/>
      <c r="AK185" s="4"/>
      <c r="AL185" s="4"/>
      <c r="AM185" s="12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256" ht="13.5">
      <c r="A186" s="37"/>
      <c r="B186" s="45"/>
      <c r="C186" s="49">
        <v>37</v>
      </c>
      <c r="D186" s="45">
        <v>49</v>
      </c>
      <c r="E186" s="46" t="s">
        <v>158</v>
      </c>
      <c r="F186" s="46" t="s">
        <v>221</v>
      </c>
      <c r="G186" s="46">
        <v>1955</v>
      </c>
      <c r="H186" s="46" t="s">
        <v>237</v>
      </c>
      <c r="I186" s="1"/>
      <c r="J186" s="46" t="s">
        <v>277</v>
      </c>
      <c r="K186" s="47">
        <v>0.025497685184527656</v>
      </c>
      <c r="L186" s="1"/>
      <c r="M186" s="5"/>
      <c r="N186" s="48"/>
      <c r="O186" s="1"/>
      <c r="P186" s="48"/>
      <c r="Q186" s="48"/>
      <c r="R186" s="48"/>
      <c r="AF186" s="4"/>
      <c r="AG186" s="4"/>
      <c r="AH186" s="4"/>
      <c r="AI186" s="4"/>
      <c r="AJ186" s="4"/>
      <c r="AK186" s="4"/>
      <c r="AL186" s="4"/>
      <c r="AM186" s="12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1:256" ht="13.5">
      <c r="A187" s="37"/>
      <c r="B187" s="45"/>
      <c r="C187" s="49">
        <v>38</v>
      </c>
      <c r="D187" s="45">
        <v>15</v>
      </c>
      <c r="E187" s="46" t="s">
        <v>159</v>
      </c>
      <c r="F187" s="46" t="s">
        <v>221</v>
      </c>
      <c r="G187" s="46">
        <v>1951</v>
      </c>
      <c r="H187" s="46" t="s">
        <v>237</v>
      </c>
      <c r="I187" s="1"/>
      <c r="J187" s="46" t="s">
        <v>265</v>
      </c>
      <c r="K187" s="47">
        <v>0.026203703700739427</v>
      </c>
      <c r="L187" s="1"/>
      <c r="M187" s="5"/>
      <c r="N187" s="48"/>
      <c r="O187" s="1"/>
      <c r="P187" s="48"/>
      <c r="Q187" s="48"/>
      <c r="R187" s="48"/>
      <c r="AF187" s="4"/>
      <c r="AG187" s="4"/>
      <c r="AH187" s="4"/>
      <c r="AI187" s="4"/>
      <c r="AJ187" s="4"/>
      <c r="AK187" s="4"/>
      <c r="AL187" s="4"/>
      <c r="AM187" s="24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</row>
    <row r="188" spans="2:256" ht="13.5">
      <c r="B188" s="45"/>
      <c r="C188" s="49">
        <v>39</v>
      </c>
      <c r="D188" s="45">
        <v>85</v>
      </c>
      <c r="E188" s="46" t="s">
        <v>160</v>
      </c>
      <c r="F188" s="46" t="s">
        <v>221</v>
      </c>
      <c r="G188" s="46">
        <v>1947</v>
      </c>
      <c r="H188" s="46" t="s">
        <v>237</v>
      </c>
      <c r="I188" s="1"/>
      <c r="J188" s="46" t="s">
        <v>258</v>
      </c>
      <c r="K188" s="47">
        <v>0.027222222224518193</v>
      </c>
      <c r="L188" s="1"/>
      <c r="M188" s="5"/>
      <c r="N188" s="48"/>
      <c r="O188" s="1"/>
      <c r="P188" s="48"/>
      <c r="Q188" s="48"/>
      <c r="R188" s="48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F188" s="4"/>
      <c r="AG188" s="4"/>
      <c r="AH188" s="4"/>
      <c r="AI188" s="4"/>
      <c r="AJ188" s="4"/>
      <c r="AK188" s="4"/>
      <c r="AL188" s="4"/>
      <c r="AM188" s="12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</row>
    <row r="189" spans="2:256" ht="13.5">
      <c r="B189" s="45"/>
      <c r="C189" s="49">
        <v>40</v>
      </c>
      <c r="D189" s="45">
        <v>86</v>
      </c>
      <c r="E189" s="46" t="s">
        <v>161</v>
      </c>
      <c r="F189" s="46" t="s">
        <v>221</v>
      </c>
      <c r="G189" s="46">
        <v>1947</v>
      </c>
      <c r="H189" s="46" t="s">
        <v>237</v>
      </c>
      <c r="I189" s="1"/>
      <c r="J189" s="46" t="s">
        <v>258</v>
      </c>
      <c r="K189" s="47">
        <v>0.027233796294021888</v>
      </c>
      <c r="L189" s="1"/>
      <c r="M189" s="5"/>
      <c r="N189" s="48"/>
      <c r="O189" s="1"/>
      <c r="P189" s="48"/>
      <c r="Q189" s="48"/>
      <c r="R189" s="48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F189" s="4"/>
      <c r="AG189" s="4"/>
      <c r="AH189" s="4"/>
      <c r="AI189" s="4"/>
      <c r="AJ189" s="4"/>
      <c r="AK189" s="4"/>
      <c r="AL189" s="4"/>
      <c r="AM189" s="12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</row>
    <row r="190" spans="2:256" ht="13.5">
      <c r="B190" s="45"/>
      <c r="C190" s="49">
        <v>41</v>
      </c>
      <c r="D190" s="45">
        <v>24</v>
      </c>
      <c r="E190" s="46" t="s">
        <v>162</v>
      </c>
      <c r="F190" s="46" t="s">
        <v>221</v>
      </c>
      <c r="G190" s="46">
        <v>1938</v>
      </c>
      <c r="H190" s="46" t="s">
        <v>237</v>
      </c>
      <c r="I190" s="1"/>
      <c r="J190" s="46" t="s">
        <v>271</v>
      </c>
      <c r="K190" s="47">
        <v>0.027361111109494234</v>
      </c>
      <c r="L190" s="1"/>
      <c r="M190" s="5"/>
      <c r="N190" s="48"/>
      <c r="O190" s="1"/>
      <c r="P190" s="48"/>
      <c r="Q190" s="48"/>
      <c r="R190" s="48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F190" s="4"/>
      <c r="AG190" s="4"/>
      <c r="AH190" s="4"/>
      <c r="AI190" s="4"/>
      <c r="AJ190" s="4"/>
      <c r="AK190" s="4"/>
      <c r="AL190" s="4"/>
      <c r="AM190" s="24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</row>
    <row r="191" spans="2:256" ht="13.5">
      <c r="B191" s="45"/>
      <c r="C191" s="49">
        <v>42</v>
      </c>
      <c r="D191" s="45">
        <v>1</v>
      </c>
      <c r="E191" s="46" t="s">
        <v>163</v>
      </c>
      <c r="F191" s="46" t="s">
        <v>221</v>
      </c>
      <c r="G191" s="46">
        <v>1944</v>
      </c>
      <c r="H191" s="46" t="s">
        <v>237</v>
      </c>
      <c r="I191" s="1"/>
      <c r="J191" s="46" t="s">
        <v>264</v>
      </c>
      <c r="K191" s="47">
        <v>0.027893518517666964</v>
      </c>
      <c r="L191" s="1"/>
      <c r="M191" s="5"/>
      <c r="N191" s="48"/>
      <c r="O191" s="1"/>
      <c r="P191" s="48"/>
      <c r="Q191" s="48"/>
      <c r="R191" s="48"/>
      <c r="S191" s="24"/>
      <c r="T191" s="24"/>
      <c r="U191" s="24"/>
      <c r="V191" s="24"/>
      <c r="W191" s="24"/>
      <c r="X191" s="24"/>
      <c r="Y191" s="24"/>
      <c r="AF191" s="4"/>
      <c r="AG191" s="4"/>
      <c r="AH191" s="4"/>
      <c r="AI191" s="4"/>
      <c r="AJ191" s="4"/>
      <c r="AK191" s="4"/>
      <c r="AL191" s="4"/>
      <c r="AM191" s="24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</row>
    <row r="192" spans="2:256" ht="13.5">
      <c r="B192" s="45"/>
      <c r="C192" s="49"/>
      <c r="D192" s="45"/>
      <c r="E192" s="46"/>
      <c r="F192" s="48"/>
      <c r="G192" s="46"/>
      <c r="H192" s="46"/>
      <c r="I192" s="1"/>
      <c r="J192" s="46"/>
      <c r="K192" s="50"/>
      <c r="L192" s="1"/>
      <c r="M192" s="5"/>
      <c r="N192" s="48"/>
      <c r="O192" s="1"/>
      <c r="P192" s="48"/>
      <c r="Q192" s="48"/>
      <c r="R192" s="48"/>
      <c r="S192" s="24"/>
      <c r="T192" s="24"/>
      <c r="U192" s="24"/>
      <c r="V192" s="24"/>
      <c r="W192" s="24"/>
      <c r="X192" s="24"/>
      <c r="Y192" s="24"/>
      <c r="AF192" s="4"/>
      <c r="AG192" s="4"/>
      <c r="AH192" s="4"/>
      <c r="AI192" s="4"/>
      <c r="AJ192" s="4"/>
      <c r="AK192" s="4"/>
      <c r="AL192" s="4"/>
      <c r="AM192" s="24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</row>
    <row r="193" spans="2:256" ht="13.5">
      <c r="B193" s="45"/>
      <c r="C193" s="49"/>
      <c r="D193" s="45"/>
      <c r="E193" s="51"/>
      <c r="F193" s="48"/>
      <c r="G193" s="48"/>
      <c r="H193" s="46"/>
      <c r="I193" s="46"/>
      <c r="J193" s="46"/>
      <c r="K193" s="46"/>
      <c r="L193" s="46"/>
      <c r="M193" s="48"/>
      <c r="N193" s="48"/>
      <c r="O193" s="48"/>
      <c r="P193" s="48"/>
      <c r="Q193" s="48"/>
      <c r="R193" s="48"/>
      <c r="S193" s="24"/>
      <c r="T193" s="24"/>
      <c r="U193" s="24"/>
      <c r="V193" s="24"/>
      <c r="W193" s="24"/>
      <c r="X193" s="24"/>
      <c r="Y193" s="24"/>
      <c r="AF193" s="4"/>
      <c r="AG193" s="4"/>
      <c r="AH193" s="4"/>
      <c r="AI193" s="4"/>
      <c r="AJ193" s="4"/>
      <c r="AK193" s="4"/>
      <c r="AL193" s="4"/>
      <c r="AM193" s="12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2:256" ht="13.5">
      <c r="B194" s="45"/>
      <c r="C194" s="49"/>
      <c r="D194" s="45"/>
      <c r="E194" s="51"/>
      <c r="F194" s="48"/>
      <c r="G194" s="48"/>
      <c r="H194" s="46"/>
      <c r="I194" s="46"/>
      <c r="J194" s="46"/>
      <c r="K194" s="46"/>
      <c r="L194" s="46"/>
      <c r="M194" s="48"/>
      <c r="N194" s="48"/>
      <c r="O194" s="48"/>
      <c r="P194" s="48"/>
      <c r="Q194" s="48"/>
      <c r="R194" s="48"/>
      <c r="S194" s="24"/>
      <c r="T194" s="24"/>
      <c r="U194" s="24"/>
      <c r="V194" s="24"/>
      <c r="W194" s="24"/>
      <c r="X194" s="24"/>
      <c r="Y194" s="24"/>
      <c r="AF194" s="4"/>
      <c r="AG194" s="4"/>
      <c r="AH194" s="4"/>
      <c r="AI194" s="4"/>
      <c r="AJ194" s="4"/>
      <c r="AK194" s="4"/>
      <c r="AL194" s="4"/>
      <c r="AM194" s="24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</row>
    <row r="195" spans="2:256" ht="13.5">
      <c r="B195" s="45"/>
      <c r="C195" s="49"/>
      <c r="D195" s="45"/>
      <c r="E195" s="44" t="s">
        <v>164</v>
      </c>
      <c r="F195" s="52"/>
      <c r="G195" s="48"/>
      <c r="H195" s="48"/>
      <c r="I195" s="46"/>
      <c r="J195" s="46"/>
      <c r="K195" s="46"/>
      <c r="L195" s="46"/>
      <c r="M195" s="46"/>
      <c r="N195" s="5"/>
      <c r="O195" s="48"/>
      <c r="P195" s="48"/>
      <c r="Q195" s="48"/>
      <c r="R195" s="1"/>
      <c r="S195" s="24"/>
      <c r="T195" s="24"/>
      <c r="U195" s="24"/>
      <c r="V195" s="24"/>
      <c r="W195" s="24"/>
      <c r="X195" s="24"/>
      <c r="Y195" s="24"/>
      <c r="AF195" s="4"/>
      <c r="AG195" s="4"/>
      <c r="AH195" s="4"/>
      <c r="AI195" s="4"/>
      <c r="AJ195" s="4"/>
      <c r="AK195" s="4"/>
      <c r="AL195" s="4"/>
      <c r="AM195" s="12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</row>
    <row r="196" spans="2:256" ht="13.5">
      <c r="B196" s="45"/>
      <c r="C196" s="49"/>
      <c r="D196" s="45"/>
      <c r="E196" s="51"/>
      <c r="F196" s="48"/>
      <c r="G196" s="48"/>
      <c r="H196" s="46"/>
      <c r="I196" s="46"/>
      <c r="J196" s="46"/>
      <c r="K196" s="46"/>
      <c r="L196" s="46"/>
      <c r="M196" s="48"/>
      <c r="N196" s="48"/>
      <c r="O196" s="48"/>
      <c r="P196" s="48"/>
      <c r="Q196" s="48"/>
      <c r="R196" s="48"/>
      <c r="S196" s="24"/>
      <c r="T196" s="24"/>
      <c r="U196" s="24"/>
      <c r="V196" s="24"/>
      <c r="W196" s="24"/>
      <c r="X196" s="24"/>
      <c r="Y196" s="24"/>
      <c r="AF196" s="4"/>
      <c r="AG196" s="4"/>
      <c r="AH196" s="4"/>
      <c r="AI196" s="4"/>
      <c r="AJ196" s="4"/>
      <c r="AK196" s="4"/>
      <c r="AL196" s="4"/>
      <c r="AM196" s="12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</row>
    <row r="197" spans="2:256" ht="13.5">
      <c r="B197" s="45"/>
      <c r="C197" s="49"/>
      <c r="D197" s="45"/>
      <c r="E197" s="51"/>
      <c r="F197" s="48"/>
      <c r="G197" s="48"/>
      <c r="H197" s="46"/>
      <c r="I197" s="46"/>
      <c r="J197" s="46"/>
      <c r="K197" s="46"/>
      <c r="L197" s="46"/>
      <c r="M197" s="48"/>
      <c r="N197" s="48"/>
      <c r="O197" s="48"/>
      <c r="P197" s="48"/>
      <c r="Q197" s="48"/>
      <c r="R197" s="48"/>
      <c r="S197" s="24"/>
      <c r="T197" s="24"/>
      <c r="U197" s="24"/>
      <c r="V197" s="24"/>
      <c r="W197" s="24"/>
      <c r="X197" s="24"/>
      <c r="Y197" s="24"/>
      <c r="AF197" s="4"/>
      <c r="AG197" s="4"/>
      <c r="AH197" s="4"/>
      <c r="AI197" s="4"/>
      <c r="AJ197" s="4"/>
      <c r="AK197" s="4"/>
      <c r="AL197" s="4"/>
      <c r="AM197" s="12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</row>
    <row r="198" spans="2:256" ht="13.5">
      <c r="B198" s="45"/>
      <c r="C198" s="45">
        <v>1</v>
      </c>
      <c r="D198" s="45">
        <v>95</v>
      </c>
      <c r="E198" s="46" t="s">
        <v>165</v>
      </c>
      <c r="F198" s="46" t="s">
        <v>221</v>
      </c>
      <c r="G198" s="46">
        <v>1998</v>
      </c>
      <c r="H198" s="46" t="s">
        <v>238</v>
      </c>
      <c r="I198" s="1"/>
      <c r="J198" s="46" t="s">
        <v>253</v>
      </c>
      <c r="K198" s="47">
        <v>0.013171296297514345</v>
      </c>
      <c r="L198" s="1"/>
      <c r="M198" s="5"/>
      <c r="N198" s="48"/>
      <c r="O198" s="48"/>
      <c r="P198" s="1"/>
      <c r="Q198" s="48"/>
      <c r="R198" s="48"/>
      <c r="S198" s="24"/>
      <c r="T198" s="24"/>
      <c r="U198" s="24"/>
      <c r="V198" s="24"/>
      <c r="W198" s="24"/>
      <c r="X198" s="24"/>
      <c r="Y198" s="24"/>
      <c r="AF198" s="4"/>
      <c r="AG198" s="4"/>
      <c r="AH198" s="4"/>
      <c r="AI198" s="4"/>
      <c r="AJ198" s="4"/>
      <c r="AK198" s="4"/>
      <c r="AL198" s="4"/>
      <c r="AM198" s="12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</row>
    <row r="199" spans="2:256" ht="13.5">
      <c r="B199" s="45"/>
      <c r="C199" s="45">
        <v>2</v>
      </c>
      <c r="D199" s="45">
        <v>104</v>
      </c>
      <c r="E199" s="46" t="s">
        <v>166</v>
      </c>
      <c r="F199" s="46" t="s">
        <v>221</v>
      </c>
      <c r="G199" s="46">
        <v>0</v>
      </c>
      <c r="H199" s="46" t="s">
        <v>238</v>
      </c>
      <c r="I199" s="1"/>
      <c r="J199" s="46" t="s">
        <v>278</v>
      </c>
      <c r="K199" s="47">
        <v>0.014085648144828156</v>
      </c>
      <c r="L199" s="1"/>
      <c r="M199" s="5"/>
      <c r="N199" s="48"/>
      <c r="O199" s="48"/>
      <c r="P199" s="1"/>
      <c r="Q199" s="48"/>
      <c r="R199" s="48"/>
      <c r="S199" s="24"/>
      <c r="T199" s="24"/>
      <c r="U199" s="24"/>
      <c r="V199" s="24"/>
      <c r="W199" s="24"/>
      <c r="X199" s="24"/>
      <c r="Y199" s="24"/>
      <c r="AF199" s="4"/>
      <c r="AG199" s="4"/>
      <c r="AH199" s="4"/>
      <c r="AI199" s="4"/>
      <c r="AJ199" s="4"/>
      <c r="AK199" s="4"/>
      <c r="AL199" s="4"/>
      <c r="AM199" s="34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</row>
    <row r="200" spans="2:256" ht="13.5">
      <c r="B200" s="45"/>
      <c r="C200" s="45">
        <v>3</v>
      </c>
      <c r="D200" s="45">
        <v>36</v>
      </c>
      <c r="E200" s="46" t="s">
        <v>167</v>
      </c>
      <c r="F200" s="46" t="s">
        <v>221</v>
      </c>
      <c r="G200" s="46">
        <v>1972</v>
      </c>
      <c r="H200" s="46" t="s">
        <v>238</v>
      </c>
      <c r="I200" s="1"/>
      <c r="J200" s="46" t="s">
        <v>245</v>
      </c>
      <c r="K200" s="47">
        <v>0.014907407407008577</v>
      </c>
      <c r="L200" s="1"/>
      <c r="M200" s="5"/>
      <c r="N200" s="48"/>
      <c r="O200" s="48"/>
      <c r="P200" s="1"/>
      <c r="Q200" s="48"/>
      <c r="R200" s="48"/>
      <c r="S200" s="24"/>
      <c r="T200" s="24"/>
      <c r="U200" s="24"/>
      <c r="V200" s="24"/>
      <c r="W200" s="24"/>
      <c r="X200" s="24"/>
      <c r="Y200" s="24"/>
      <c r="AF200" s="4"/>
      <c r="AG200" s="4"/>
      <c r="AH200" s="4"/>
      <c r="AI200" s="4"/>
      <c r="AJ200" s="4"/>
      <c r="AK200" s="4"/>
      <c r="AL200" s="4"/>
      <c r="AM200" s="12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</row>
    <row r="201" spans="2:256" ht="13.5">
      <c r="B201" s="45"/>
      <c r="C201" s="45">
        <v>4</v>
      </c>
      <c r="D201" s="45">
        <v>100</v>
      </c>
      <c r="E201" s="46" t="s">
        <v>104</v>
      </c>
      <c r="F201" s="46" t="s">
        <v>221</v>
      </c>
      <c r="G201" s="46">
        <v>2000</v>
      </c>
      <c r="H201" s="46" t="s">
        <v>233</v>
      </c>
      <c r="I201" s="1"/>
      <c r="J201" s="46" t="s">
        <v>245</v>
      </c>
      <c r="K201" s="47">
        <v>0.015289351853425615</v>
      </c>
      <c r="L201" s="1"/>
      <c r="M201" s="5"/>
      <c r="N201" s="48"/>
      <c r="O201" s="48"/>
      <c r="P201" s="1"/>
      <c r="Q201" s="48"/>
      <c r="R201" s="48"/>
      <c r="S201" s="24"/>
      <c r="T201" s="24"/>
      <c r="U201" s="24"/>
      <c r="V201" s="24"/>
      <c r="W201" s="24"/>
      <c r="X201" s="24"/>
      <c r="Y201" s="24"/>
      <c r="AF201" s="4"/>
      <c r="AG201" s="4"/>
      <c r="AH201" s="4"/>
      <c r="AI201" s="4"/>
      <c r="AJ201" s="4"/>
      <c r="AK201" s="4"/>
      <c r="AL201" s="4"/>
      <c r="AM201" s="34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</row>
    <row r="202" spans="2:256" ht="13.5">
      <c r="B202" s="45"/>
      <c r="C202" s="45">
        <v>5</v>
      </c>
      <c r="D202" s="45">
        <v>88</v>
      </c>
      <c r="E202" s="46" t="s">
        <v>168</v>
      </c>
      <c r="F202" s="46" t="s">
        <v>221</v>
      </c>
      <c r="G202" s="46">
        <v>1980</v>
      </c>
      <c r="H202" s="46" t="s">
        <v>238</v>
      </c>
      <c r="I202" s="1"/>
      <c r="J202" s="46" t="s">
        <v>245</v>
      </c>
      <c r="K202" s="47">
        <v>0.015428240738401655</v>
      </c>
      <c r="L202" s="1"/>
      <c r="M202" s="5"/>
      <c r="N202" s="48"/>
      <c r="O202" s="48"/>
      <c r="P202" s="1"/>
      <c r="Q202" s="48"/>
      <c r="R202" s="48"/>
      <c r="S202" s="24"/>
      <c r="T202" s="24"/>
      <c r="U202" s="24"/>
      <c r="V202" s="24"/>
      <c r="W202" s="24"/>
      <c r="X202" s="24"/>
      <c r="Y202" s="24"/>
      <c r="AF202" s="4"/>
      <c r="AG202" s="4"/>
      <c r="AH202" s="4"/>
      <c r="AI202" s="4"/>
      <c r="AJ202" s="4"/>
      <c r="AK202" s="4"/>
      <c r="AL202" s="4"/>
      <c r="AM202" s="24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pans="2:256" ht="13.5">
      <c r="B203" s="45"/>
      <c r="C203" s="45">
        <v>6</v>
      </c>
      <c r="D203" s="45">
        <v>45</v>
      </c>
      <c r="E203" s="46" t="s">
        <v>169</v>
      </c>
      <c r="F203" s="46" t="s">
        <v>221</v>
      </c>
      <c r="G203" s="46">
        <v>1973</v>
      </c>
      <c r="H203" s="46" t="s">
        <v>238</v>
      </c>
      <c r="I203" s="1"/>
      <c r="J203" s="46" t="s">
        <v>245</v>
      </c>
      <c r="K203" s="50">
        <v>0.015486111107748002</v>
      </c>
      <c r="L203" s="1"/>
      <c r="M203" s="5"/>
      <c r="N203" s="48"/>
      <c r="O203" s="48"/>
      <c r="P203" s="1"/>
      <c r="Q203" s="48"/>
      <c r="R203" s="48"/>
      <c r="S203" s="24"/>
      <c r="T203" s="24"/>
      <c r="U203" s="24"/>
      <c r="V203" s="24"/>
      <c r="W203" s="24"/>
      <c r="X203" s="24"/>
      <c r="Y203" s="24"/>
      <c r="AF203" s="4"/>
      <c r="AG203" s="4"/>
      <c r="AH203" s="4"/>
      <c r="AI203" s="4"/>
      <c r="AJ203" s="4"/>
      <c r="AK203" s="4"/>
      <c r="AL203" s="4"/>
      <c r="AM203" s="34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</row>
    <row r="204" spans="2:256" ht="13.5">
      <c r="B204" s="45"/>
      <c r="C204" s="45">
        <v>7</v>
      </c>
      <c r="D204" s="45">
        <v>37</v>
      </c>
      <c r="E204" s="46" t="s">
        <v>170</v>
      </c>
      <c r="F204" s="46" t="s">
        <v>221</v>
      </c>
      <c r="G204" s="46">
        <v>1980</v>
      </c>
      <c r="H204" s="46" t="s">
        <v>238</v>
      </c>
      <c r="I204" s="1"/>
      <c r="J204" s="46" t="s">
        <v>279</v>
      </c>
      <c r="K204" s="47">
        <v>0.015497685185185186</v>
      </c>
      <c r="L204" s="1"/>
      <c r="M204" s="5"/>
      <c r="N204" s="48"/>
      <c r="O204" s="48"/>
      <c r="P204" s="1"/>
      <c r="Q204" s="48"/>
      <c r="R204" s="48"/>
      <c r="S204" s="24"/>
      <c r="T204" s="24"/>
      <c r="U204" s="24"/>
      <c r="V204" s="24"/>
      <c r="W204" s="24"/>
      <c r="X204" s="24"/>
      <c r="Y204" s="24"/>
      <c r="AF204" s="4"/>
      <c r="AG204" s="4"/>
      <c r="AH204" s="4"/>
      <c r="AI204" s="4"/>
      <c r="AJ204" s="4"/>
      <c r="AK204" s="4"/>
      <c r="AL204" s="4"/>
      <c r="AM204" s="24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pans="2:256" ht="13.5">
      <c r="B205" s="45"/>
      <c r="C205" s="45">
        <v>8</v>
      </c>
      <c r="D205" s="45">
        <v>90</v>
      </c>
      <c r="E205" s="46" t="s">
        <v>171</v>
      </c>
      <c r="F205" s="46" t="s">
        <v>221</v>
      </c>
      <c r="G205" s="46">
        <v>1977</v>
      </c>
      <c r="H205" s="46" t="s">
        <v>238</v>
      </c>
      <c r="I205" s="1"/>
      <c r="J205" s="46" t="s">
        <v>269</v>
      </c>
      <c r="K205" s="50">
        <v>0.015694444446126</v>
      </c>
      <c r="L205" s="1"/>
      <c r="M205" s="5"/>
      <c r="N205" s="48"/>
      <c r="O205" s="48"/>
      <c r="P205" s="1"/>
      <c r="Q205" s="48"/>
      <c r="R205" s="48"/>
      <c r="S205" s="24"/>
      <c r="T205" s="24"/>
      <c r="U205" s="24"/>
      <c r="V205" s="24"/>
      <c r="W205" s="24"/>
      <c r="X205" s="24"/>
      <c r="Y205" s="24"/>
      <c r="AF205" s="4"/>
      <c r="AG205" s="4"/>
      <c r="AH205" s="4"/>
      <c r="AI205" s="4"/>
      <c r="AJ205" s="4"/>
      <c r="AK205" s="4"/>
      <c r="AL205" s="4"/>
      <c r="AM205" s="12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</row>
    <row r="206" spans="2:256" ht="13.5">
      <c r="B206" s="45"/>
      <c r="C206" s="45">
        <v>9</v>
      </c>
      <c r="D206" s="45">
        <v>43</v>
      </c>
      <c r="E206" s="46" t="s">
        <v>172</v>
      </c>
      <c r="F206" s="46" t="s">
        <v>221</v>
      </c>
      <c r="G206" s="46">
        <v>1974</v>
      </c>
      <c r="H206" s="46" t="s">
        <v>238</v>
      </c>
      <c r="I206" s="1"/>
      <c r="J206" s="46" t="s">
        <v>245</v>
      </c>
      <c r="K206" s="47">
        <v>0.015787037038535345</v>
      </c>
      <c r="L206" s="1"/>
      <c r="M206" s="5"/>
      <c r="N206" s="48"/>
      <c r="O206" s="48"/>
      <c r="P206" s="1"/>
      <c r="Q206" s="48"/>
      <c r="R206" s="48"/>
      <c r="S206" s="24"/>
      <c r="T206" s="24"/>
      <c r="U206" s="24"/>
      <c r="V206" s="24"/>
      <c r="W206" s="24"/>
      <c r="X206" s="24"/>
      <c r="Y206" s="24"/>
      <c r="AF206" s="4"/>
      <c r="AG206" s="4"/>
      <c r="AH206" s="4"/>
      <c r="AI206" s="4"/>
      <c r="AJ206" s="4"/>
      <c r="AK206" s="4"/>
      <c r="AL206" s="4"/>
      <c r="AM206" s="12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pans="2:256" ht="13.5">
      <c r="B207" s="45"/>
      <c r="C207" s="45">
        <v>10</v>
      </c>
      <c r="D207" s="45">
        <v>59</v>
      </c>
      <c r="E207" s="46" t="s">
        <v>173</v>
      </c>
      <c r="F207" s="46" t="s">
        <v>221</v>
      </c>
      <c r="G207" s="46">
        <v>1973</v>
      </c>
      <c r="H207" s="46" t="s">
        <v>238</v>
      </c>
      <c r="I207" s="1"/>
      <c r="J207" s="46" t="s">
        <v>263</v>
      </c>
      <c r="K207" s="50">
        <v>0.015821759261598345</v>
      </c>
      <c r="L207" s="1"/>
      <c r="M207" s="5"/>
      <c r="N207" s="48"/>
      <c r="O207" s="48"/>
      <c r="P207" s="1"/>
      <c r="Q207" s="48"/>
      <c r="R207" s="48"/>
      <c r="S207" s="24"/>
      <c r="T207" s="24"/>
      <c r="U207" s="24"/>
      <c r="V207" s="24"/>
      <c r="W207" s="24"/>
      <c r="X207" s="24"/>
      <c r="Y207" s="24"/>
      <c r="AF207" s="4"/>
      <c r="AG207" s="4"/>
      <c r="AH207" s="4"/>
      <c r="AI207" s="4"/>
      <c r="AJ207" s="4"/>
      <c r="AK207" s="4"/>
      <c r="AL207" s="4"/>
      <c r="AM207" s="12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</row>
    <row r="208" spans="2:256" ht="13.5">
      <c r="B208" s="45"/>
      <c r="C208" s="45">
        <v>11</v>
      </c>
      <c r="D208" s="45">
        <v>58</v>
      </c>
      <c r="E208" s="46" t="s">
        <v>174</v>
      </c>
      <c r="F208" s="46" t="s">
        <v>221</v>
      </c>
      <c r="G208" s="46">
        <v>1976</v>
      </c>
      <c r="H208" s="46" t="s">
        <v>238</v>
      </c>
      <c r="I208" s="1"/>
      <c r="J208" s="46" t="s">
        <v>245</v>
      </c>
      <c r="K208" s="47">
        <v>0.01590277777722804</v>
      </c>
      <c r="L208" s="1"/>
      <c r="M208" s="5"/>
      <c r="N208" s="48"/>
      <c r="O208" s="48"/>
      <c r="P208" s="1"/>
      <c r="Q208" s="48"/>
      <c r="R208" s="48"/>
      <c r="S208" s="24"/>
      <c r="T208" s="24"/>
      <c r="U208" s="24"/>
      <c r="V208" s="24"/>
      <c r="W208" s="24"/>
      <c r="X208" s="24"/>
      <c r="Y208" s="24"/>
      <c r="AF208" s="4"/>
      <c r="AG208" s="4"/>
      <c r="AH208" s="4"/>
      <c r="AI208" s="4"/>
      <c r="AJ208" s="4"/>
      <c r="AK208" s="4"/>
      <c r="AL208" s="4"/>
      <c r="AM208" s="12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pans="2:256" ht="13.5">
      <c r="B209" s="45"/>
      <c r="C209" s="45">
        <v>12</v>
      </c>
      <c r="D209" s="45">
        <v>38</v>
      </c>
      <c r="E209" s="46" t="s">
        <v>175</v>
      </c>
      <c r="F209" s="46" t="s">
        <v>221</v>
      </c>
      <c r="G209" s="46">
        <v>1974</v>
      </c>
      <c r="H209" s="46" t="s">
        <v>238</v>
      </c>
      <c r="I209" s="1"/>
      <c r="J209" s="46" t="s">
        <v>257</v>
      </c>
      <c r="K209" s="50">
        <v>0.016018518515920732</v>
      </c>
      <c r="L209" s="1"/>
      <c r="M209" s="5"/>
      <c r="N209" s="48"/>
      <c r="O209" s="48"/>
      <c r="P209" s="1"/>
      <c r="Q209" s="48"/>
      <c r="R209" s="48"/>
      <c r="S209" s="24"/>
      <c r="T209" s="24"/>
      <c r="U209" s="24"/>
      <c r="V209" s="24"/>
      <c r="W209" s="24"/>
      <c r="X209" s="24"/>
      <c r="Y209" s="24"/>
      <c r="AF209" s="4"/>
      <c r="AG209" s="4"/>
      <c r="AH209" s="4"/>
      <c r="AI209" s="4"/>
      <c r="AJ209" s="4"/>
      <c r="AK209" s="4"/>
      <c r="AL209" s="4"/>
      <c r="AM209" s="12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pans="2:256" ht="13.5">
      <c r="B210" s="45"/>
      <c r="C210" s="45">
        <v>13</v>
      </c>
      <c r="D210" s="45">
        <v>30</v>
      </c>
      <c r="E210" s="46" t="s">
        <v>176</v>
      </c>
      <c r="F210" s="46" t="s">
        <v>221</v>
      </c>
      <c r="G210" s="46">
        <v>1970</v>
      </c>
      <c r="H210" s="46" t="s">
        <v>238</v>
      </c>
      <c r="I210" s="1"/>
      <c r="J210" s="46" t="s">
        <v>265</v>
      </c>
      <c r="K210" s="47">
        <v>0.01605324073898373</v>
      </c>
      <c r="L210" s="1"/>
      <c r="M210" s="5"/>
      <c r="N210" s="48"/>
      <c r="O210" s="48"/>
      <c r="P210" s="1"/>
      <c r="Q210" s="48"/>
      <c r="R210" s="48"/>
      <c r="S210" s="24"/>
      <c r="T210" s="24"/>
      <c r="U210" s="24"/>
      <c r="V210" s="24"/>
      <c r="W210" s="24"/>
      <c r="X210" s="24"/>
      <c r="Y210" s="24"/>
      <c r="AF210" s="4"/>
      <c r="AG210" s="4"/>
      <c r="AH210" s="4"/>
      <c r="AI210" s="4"/>
      <c r="AJ210" s="4"/>
      <c r="AK210" s="4"/>
      <c r="AL210" s="4"/>
      <c r="AM210" s="12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pans="2:256" ht="13.5">
      <c r="B211" s="45"/>
      <c r="C211" s="45">
        <v>14</v>
      </c>
      <c r="D211" s="45">
        <v>57</v>
      </c>
      <c r="E211" s="46" t="s">
        <v>177</v>
      </c>
      <c r="F211" s="46" t="s">
        <v>221</v>
      </c>
      <c r="G211" s="46">
        <v>1983</v>
      </c>
      <c r="H211" s="46" t="s">
        <v>238</v>
      </c>
      <c r="I211" s="1"/>
      <c r="J211" s="46" t="s">
        <v>245</v>
      </c>
      <c r="K211" s="50">
        <v>0.016099537038826384</v>
      </c>
      <c r="L211" s="1"/>
      <c r="M211" s="5"/>
      <c r="N211" s="48"/>
      <c r="O211" s="48"/>
      <c r="P211" s="1"/>
      <c r="Q211" s="48"/>
      <c r="R211" s="48"/>
      <c r="S211" s="24"/>
      <c r="T211" s="24"/>
      <c r="U211" s="24"/>
      <c r="V211" s="24"/>
      <c r="W211" s="24"/>
      <c r="X211" s="24"/>
      <c r="Y211" s="24"/>
      <c r="AF211" s="4"/>
      <c r="AG211" s="4"/>
      <c r="AH211" s="4"/>
      <c r="AI211" s="4"/>
      <c r="AJ211" s="4"/>
      <c r="AK211" s="4"/>
      <c r="AL211" s="4"/>
      <c r="AM211" s="12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</row>
    <row r="212" spans="2:256" ht="13.5">
      <c r="B212" s="45"/>
      <c r="C212" s="45">
        <v>15</v>
      </c>
      <c r="D212" s="45">
        <v>41</v>
      </c>
      <c r="E212" s="46" t="s">
        <v>178</v>
      </c>
      <c r="F212" s="46" t="s">
        <v>221</v>
      </c>
      <c r="G212" s="46">
        <v>1969</v>
      </c>
      <c r="H212" s="46" t="s">
        <v>238</v>
      </c>
      <c r="I212" s="1"/>
      <c r="J212" s="46" t="s">
        <v>280</v>
      </c>
      <c r="K212" s="47">
        <v>0.016180555554456078</v>
      </c>
      <c r="L212" s="1"/>
      <c r="M212" s="5"/>
      <c r="N212" s="48"/>
      <c r="O212" s="48"/>
      <c r="P212" s="1"/>
      <c r="Q212" s="48"/>
      <c r="R212" s="48"/>
      <c r="S212" s="24"/>
      <c r="T212" s="24"/>
      <c r="U212" s="24"/>
      <c r="V212" s="24"/>
      <c r="W212" s="24"/>
      <c r="X212" s="24"/>
      <c r="Y212" s="24"/>
      <c r="AF212" s="4"/>
      <c r="AG212" s="4"/>
      <c r="AH212" s="4"/>
      <c r="AI212" s="4"/>
      <c r="AJ212" s="4"/>
      <c r="AK212" s="4"/>
      <c r="AL212" s="4"/>
      <c r="AM212" s="34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</row>
    <row r="213" spans="2:256" ht="13.5">
      <c r="B213" s="45"/>
      <c r="C213" s="45">
        <v>16</v>
      </c>
      <c r="D213" s="45">
        <v>66</v>
      </c>
      <c r="E213" s="46" t="s">
        <v>179</v>
      </c>
      <c r="F213" s="46" t="s">
        <v>221</v>
      </c>
      <c r="G213" s="46">
        <v>1976</v>
      </c>
      <c r="H213" s="46" t="s">
        <v>238</v>
      </c>
      <c r="I213" s="1"/>
      <c r="J213" s="46" t="s">
        <v>281</v>
      </c>
      <c r="K213" s="47">
        <v>0.016273148146865424</v>
      </c>
      <c r="L213" s="1"/>
      <c r="M213" s="5"/>
      <c r="N213" s="48"/>
      <c r="O213" s="48"/>
      <c r="P213" s="1"/>
      <c r="Q213" s="48"/>
      <c r="R213" s="48"/>
      <c r="S213" s="24"/>
      <c r="T213" s="24"/>
      <c r="U213" s="24"/>
      <c r="V213" s="24"/>
      <c r="W213" s="24"/>
      <c r="X213" s="24"/>
      <c r="Y213" s="24"/>
      <c r="AF213" s="4"/>
      <c r="AG213" s="4"/>
      <c r="AH213" s="4"/>
      <c r="AI213" s="4"/>
      <c r="AJ213" s="4"/>
      <c r="AK213" s="4"/>
      <c r="AL213" s="4"/>
      <c r="AM213" s="34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pans="2:256" ht="13.5">
      <c r="B214" s="45"/>
      <c r="C214" s="45">
        <v>17</v>
      </c>
      <c r="D214" s="45">
        <v>107</v>
      </c>
      <c r="E214" s="46" t="s">
        <v>180</v>
      </c>
      <c r="F214" s="46" t="s">
        <v>221</v>
      </c>
      <c r="G214" s="46">
        <v>0</v>
      </c>
      <c r="H214" s="46" t="s">
        <v>238</v>
      </c>
      <c r="I214" s="1"/>
      <c r="J214" s="46" t="s">
        <v>282</v>
      </c>
      <c r="K214" s="53">
        <v>0.016539351854589768</v>
      </c>
      <c r="L214" s="1"/>
      <c r="M214" s="5"/>
      <c r="N214" s="48"/>
      <c r="O214" s="48"/>
      <c r="P214" s="1"/>
      <c r="Q214" s="48"/>
      <c r="R214" s="48"/>
      <c r="AF214" s="4"/>
      <c r="AG214" s="4"/>
      <c r="AH214" s="4"/>
      <c r="AI214" s="4"/>
      <c r="AJ214" s="4"/>
      <c r="AK214" s="4"/>
      <c r="AL214" s="4"/>
      <c r="AM214" s="12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pans="2:256" ht="13.5">
      <c r="B215" s="45"/>
      <c r="C215" s="45">
        <v>18</v>
      </c>
      <c r="D215" s="45">
        <v>101</v>
      </c>
      <c r="E215" s="46" t="s">
        <v>181</v>
      </c>
      <c r="F215" s="46" t="s">
        <v>221</v>
      </c>
      <c r="G215" s="46">
        <v>0</v>
      </c>
      <c r="H215" s="46" t="s">
        <v>238</v>
      </c>
      <c r="I215" s="1"/>
      <c r="J215" s="46" t="s">
        <v>283</v>
      </c>
      <c r="K215" s="47">
        <v>0.016597222223936114</v>
      </c>
      <c r="L215" s="1"/>
      <c r="M215" s="5"/>
      <c r="N215" s="48"/>
      <c r="O215" s="48"/>
      <c r="P215" s="1"/>
      <c r="Q215" s="48"/>
      <c r="R215" s="48"/>
      <c r="AF215" s="4"/>
      <c r="AG215" s="4"/>
      <c r="AH215" s="4"/>
      <c r="AI215" s="4"/>
      <c r="AJ215" s="4"/>
      <c r="AK215" s="4"/>
      <c r="AL215" s="4"/>
      <c r="AM215" s="12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pans="2:256" ht="13.5">
      <c r="B216" s="45"/>
      <c r="C216" s="45">
        <v>19</v>
      </c>
      <c r="D216" s="45">
        <v>64</v>
      </c>
      <c r="E216" s="46" t="s">
        <v>182</v>
      </c>
      <c r="F216" s="46" t="s">
        <v>221</v>
      </c>
      <c r="G216" s="46">
        <v>1969</v>
      </c>
      <c r="H216" s="46" t="s">
        <v>238</v>
      </c>
      <c r="I216" s="1"/>
      <c r="J216" s="46" t="s">
        <v>254</v>
      </c>
      <c r="K216" s="47">
        <v>0.0168981481474475</v>
      </c>
      <c r="L216" s="1"/>
      <c r="M216" s="5"/>
      <c r="N216" s="48"/>
      <c r="O216" s="48"/>
      <c r="P216" s="1"/>
      <c r="Q216" s="48"/>
      <c r="R216" s="48"/>
      <c r="AF216" s="4"/>
      <c r="AG216" s="4"/>
      <c r="AH216" s="4"/>
      <c r="AI216" s="4"/>
      <c r="AJ216" s="4"/>
      <c r="AK216" s="4"/>
      <c r="AL216" s="4"/>
      <c r="AM216" s="12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</row>
    <row r="217" spans="2:256" ht="13.5">
      <c r="B217" s="45"/>
      <c r="C217" s="45">
        <v>20</v>
      </c>
      <c r="D217" s="45">
        <v>115</v>
      </c>
      <c r="E217" s="46" t="s">
        <v>183</v>
      </c>
      <c r="F217" s="46" t="s">
        <v>221</v>
      </c>
      <c r="G217" s="46">
        <v>0</v>
      </c>
      <c r="H217" s="46" t="s">
        <v>238</v>
      </c>
      <c r="I217" s="1"/>
      <c r="J217" s="46" t="s">
        <v>284</v>
      </c>
      <c r="K217" s="50">
        <v>0.016979166663077194</v>
      </c>
      <c r="L217" s="1"/>
      <c r="M217" s="5"/>
      <c r="N217" s="48"/>
      <c r="O217" s="48"/>
      <c r="P217" s="1"/>
      <c r="Q217" s="48"/>
      <c r="R217" s="48"/>
      <c r="AF217" s="4"/>
      <c r="AG217" s="4"/>
      <c r="AH217" s="4"/>
      <c r="AI217" s="4"/>
      <c r="AJ217" s="4"/>
      <c r="AK217" s="4"/>
      <c r="AL217" s="4"/>
      <c r="AM217" s="12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</row>
    <row r="218" spans="2:256" ht="13.5">
      <c r="B218" s="45"/>
      <c r="C218" s="45">
        <v>21</v>
      </c>
      <c r="D218" s="45">
        <v>77</v>
      </c>
      <c r="E218" s="46" t="s">
        <v>184</v>
      </c>
      <c r="F218" s="46" t="s">
        <v>221</v>
      </c>
      <c r="G218" s="46">
        <v>1968</v>
      </c>
      <c r="H218" s="46" t="s">
        <v>238</v>
      </c>
      <c r="I218" s="1"/>
      <c r="J218" s="46" t="s">
        <v>271</v>
      </c>
      <c r="K218" s="47">
        <v>0.01714120370161254</v>
      </c>
      <c r="L218" s="1"/>
      <c r="M218" s="5"/>
      <c r="N218" s="48"/>
      <c r="O218" s="48"/>
      <c r="P218" s="1"/>
      <c r="Q218" s="48"/>
      <c r="R218" s="48"/>
      <c r="AF218" s="4"/>
      <c r="AG218" s="4"/>
      <c r="AH218" s="4"/>
      <c r="AI218" s="4"/>
      <c r="AJ218" s="4"/>
      <c r="AK218" s="4"/>
      <c r="AL218" s="4"/>
      <c r="AM218" s="12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</row>
    <row r="219" spans="2:256" ht="13.5">
      <c r="B219" s="45"/>
      <c r="C219" s="45">
        <v>22</v>
      </c>
      <c r="D219" s="45">
        <v>92</v>
      </c>
      <c r="E219" s="46" t="s">
        <v>185</v>
      </c>
      <c r="F219" s="46" t="s">
        <v>221</v>
      </c>
      <c r="G219" s="46">
        <v>1977</v>
      </c>
      <c r="H219" s="46" t="s">
        <v>238</v>
      </c>
      <c r="I219" s="1"/>
      <c r="J219" s="46" t="s">
        <v>285</v>
      </c>
      <c r="K219" s="50">
        <v>0.01717592592467554</v>
      </c>
      <c r="L219" s="1"/>
      <c r="M219" s="5"/>
      <c r="N219" s="48"/>
      <c r="O219" s="48"/>
      <c r="P219" s="1"/>
      <c r="Q219" s="48"/>
      <c r="R219" s="48"/>
      <c r="AF219" s="4"/>
      <c r="AG219" s="4"/>
      <c r="AH219" s="4"/>
      <c r="AI219" s="4"/>
      <c r="AJ219" s="4"/>
      <c r="AK219" s="4"/>
      <c r="AL219" s="4"/>
      <c r="AM219" s="12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</row>
    <row r="220" spans="2:256" ht="13.5">
      <c r="B220" s="45"/>
      <c r="C220" s="45">
        <v>23</v>
      </c>
      <c r="D220" s="45">
        <v>105</v>
      </c>
      <c r="E220" s="46" t="s">
        <v>186</v>
      </c>
      <c r="F220" s="46" t="s">
        <v>221</v>
      </c>
      <c r="G220" s="46">
        <v>0</v>
      </c>
      <c r="H220" s="46" t="s">
        <v>238</v>
      </c>
      <c r="I220" s="1"/>
      <c r="J220" s="46" t="s">
        <v>286</v>
      </c>
      <c r="K220" s="47">
        <v>0.01736111110949423</v>
      </c>
      <c r="L220" s="1"/>
      <c r="M220" s="5"/>
      <c r="N220" s="48"/>
      <c r="O220" s="48"/>
      <c r="P220" s="1"/>
      <c r="Q220" s="48"/>
      <c r="R220" s="48"/>
      <c r="AF220" s="4"/>
      <c r="AG220" s="4"/>
      <c r="AH220" s="4"/>
      <c r="AI220" s="4"/>
      <c r="AJ220" s="4"/>
      <c r="AK220" s="4"/>
      <c r="AL220" s="4"/>
      <c r="AM220" s="12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</row>
    <row r="221" spans="2:256" ht="13.5">
      <c r="B221" s="45"/>
      <c r="C221" s="45">
        <v>24</v>
      </c>
      <c r="D221" s="45">
        <v>44</v>
      </c>
      <c r="E221" s="46" t="s">
        <v>187</v>
      </c>
      <c r="F221" s="46" t="s">
        <v>221</v>
      </c>
      <c r="G221" s="46">
        <v>1970</v>
      </c>
      <c r="H221" s="46" t="s">
        <v>238</v>
      </c>
      <c r="I221" s="1"/>
      <c r="J221" s="46" t="s">
        <v>245</v>
      </c>
      <c r="K221" s="50">
        <v>0.01750000000174623</v>
      </c>
      <c r="L221" s="1"/>
      <c r="M221" s="5"/>
      <c r="N221" s="48"/>
      <c r="O221" s="48"/>
      <c r="P221" s="1"/>
      <c r="Q221" s="48"/>
      <c r="R221" s="48"/>
      <c r="AF221" s="4"/>
      <c r="AG221" s="4"/>
      <c r="AH221" s="4"/>
      <c r="AI221" s="4"/>
      <c r="AJ221" s="4"/>
      <c r="AK221" s="4"/>
      <c r="AL221" s="4"/>
      <c r="AM221" s="34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</row>
    <row r="222" spans="2:256" ht="13.5">
      <c r="B222" s="45"/>
      <c r="C222" s="45">
        <v>25</v>
      </c>
      <c r="D222" s="45">
        <v>96</v>
      </c>
      <c r="E222" s="46" t="s">
        <v>188</v>
      </c>
      <c r="F222" s="46" t="s">
        <v>221</v>
      </c>
      <c r="G222" s="46">
        <v>1978</v>
      </c>
      <c r="H222" s="46" t="s">
        <v>238</v>
      </c>
      <c r="I222" s="1"/>
      <c r="J222" s="46" t="s">
        <v>258</v>
      </c>
      <c r="K222" s="53">
        <v>0.01770833333284827</v>
      </c>
      <c r="L222" s="1"/>
      <c r="M222" s="5"/>
      <c r="N222" s="48"/>
      <c r="O222" s="48"/>
      <c r="P222" s="1"/>
      <c r="Q222" s="48"/>
      <c r="R222" s="48"/>
      <c r="AF222" s="4"/>
      <c r="AG222" s="4"/>
      <c r="AH222" s="4"/>
      <c r="AI222" s="4"/>
      <c r="AJ222" s="4"/>
      <c r="AK222" s="4"/>
      <c r="AL222" s="4"/>
      <c r="AM222" s="24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2:256" ht="13.5">
      <c r="B223" s="45"/>
      <c r="C223" s="45">
        <v>26</v>
      </c>
      <c r="D223" s="45">
        <v>81</v>
      </c>
      <c r="E223" s="46" t="s">
        <v>189</v>
      </c>
      <c r="F223" s="46" t="s">
        <v>221</v>
      </c>
      <c r="G223" s="46">
        <v>1982</v>
      </c>
      <c r="H223" s="46" t="s">
        <v>238</v>
      </c>
      <c r="I223" s="1"/>
      <c r="J223" s="46" t="s">
        <v>258</v>
      </c>
      <c r="K223" s="47">
        <v>0.018634259256941732</v>
      </c>
      <c r="L223" s="1"/>
      <c r="M223" s="5"/>
      <c r="N223" s="48"/>
      <c r="O223" s="48"/>
      <c r="P223" s="1"/>
      <c r="Q223" s="48"/>
      <c r="R223" s="48"/>
      <c r="AF223" s="4"/>
      <c r="AG223" s="4"/>
      <c r="AH223" s="4"/>
      <c r="AI223" s="4"/>
      <c r="AJ223" s="4"/>
      <c r="AK223" s="4"/>
      <c r="AL223" s="4"/>
      <c r="AM223" s="24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</row>
    <row r="224" spans="2:256" ht="13.5">
      <c r="B224" s="45"/>
      <c r="C224" s="45">
        <v>27</v>
      </c>
      <c r="D224" s="45">
        <v>26</v>
      </c>
      <c r="E224" s="46" t="s">
        <v>190</v>
      </c>
      <c r="F224" s="46" t="s">
        <v>221</v>
      </c>
      <c r="G224" s="46">
        <v>0</v>
      </c>
      <c r="H224" s="46" t="s">
        <v>237</v>
      </c>
      <c r="I224" s="1"/>
      <c r="J224" s="46" t="s">
        <v>258</v>
      </c>
      <c r="K224" s="47">
        <v>0.018715277779847383</v>
      </c>
      <c r="L224" s="1"/>
      <c r="M224" s="5"/>
      <c r="N224" s="48"/>
      <c r="O224" s="48"/>
      <c r="P224" s="1"/>
      <c r="Q224" s="48"/>
      <c r="R224" s="48"/>
      <c r="AF224" s="4"/>
      <c r="AG224" s="4"/>
      <c r="AH224" s="4"/>
      <c r="AI224" s="4"/>
      <c r="AJ224" s="4"/>
      <c r="AK224" s="4"/>
      <c r="AL224" s="4"/>
      <c r="AM224" s="24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2:256" ht="13.5">
      <c r="B225" s="45"/>
      <c r="C225" s="45">
        <v>28</v>
      </c>
      <c r="D225" s="45">
        <v>110</v>
      </c>
      <c r="E225" s="46" t="s">
        <v>191</v>
      </c>
      <c r="F225" s="46" t="s">
        <v>221</v>
      </c>
      <c r="G225" s="46">
        <v>0</v>
      </c>
      <c r="H225" s="46" t="s">
        <v>238</v>
      </c>
      <c r="I225" s="1"/>
      <c r="J225" s="46" t="s">
        <v>287</v>
      </c>
      <c r="K225" s="50">
        <v>0.0194097222192795</v>
      </c>
      <c r="L225" s="1"/>
      <c r="M225" s="5"/>
      <c r="N225" s="48"/>
      <c r="O225" s="48"/>
      <c r="P225" s="1"/>
      <c r="Q225" s="48"/>
      <c r="R225" s="48"/>
      <c r="AF225" s="4"/>
      <c r="AG225" s="4"/>
      <c r="AH225" s="4"/>
      <c r="AI225" s="4"/>
      <c r="AJ225" s="4"/>
      <c r="AK225" s="4"/>
      <c r="AL225" s="4"/>
      <c r="AM225" s="24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</row>
    <row r="226" spans="2:256" ht="13.5">
      <c r="B226" s="45"/>
      <c r="C226" s="45">
        <v>29</v>
      </c>
      <c r="D226" s="45">
        <v>87</v>
      </c>
      <c r="E226" s="46" t="s">
        <v>192</v>
      </c>
      <c r="F226" s="46" t="s">
        <v>221</v>
      </c>
      <c r="G226" s="46">
        <v>1969</v>
      </c>
      <c r="H226" s="46" t="s">
        <v>238</v>
      </c>
      <c r="I226" s="1"/>
      <c r="J226" s="46" t="s">
        <v>288</v>
      </c>
      <c r="K226" s="47">
        <v>0.019421296296296298</v>
      </c>
      <c r="L226" s="1"/>
      <c r="M226" s="5"/>
      <c r="N226" s="48"/>
      <c r="O226" s="48"/>
      <c r="P226" s="1"/>
      <c r="Q226" s="48"/>
      <c r="R226" s="48"/>
      <c r="AF226" s="4"/>
      <c r="AG226" s="4"/>
      <c r="AH226" s="4"/>
      <c r="AI226" s="4"/>
      <c r="AJ226" s="4"/>
      <c r="AK226" s="4"/>
      <c r="AL226" s="4"/>
      <c r="AM226" s="24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</row>
    <row r="227" spans="2:256" ht="13.5">
      <c r="B227" s="45"/>
      <c r="C227" s="45">
        <v>30</v>
      </c>
      <c r="D227" s="45">
        <v>42</v>
      </c>
      <c r="E227" s="46" t="s">
        <v>193</v>
      </c>
      <c r="F227" s="46" t="s">
        <v>221</v>
      </c>
      <c r="G227" s="46">
        <v>0</v>
      </c>
      <c r="H227" s="46" t="s">
        <v>238</v>
      </c>
      <c r="I227" s="1"/>
      <c r="J227" s="46" t="s">
        <v>258</v>
      </c>
      <c r="K227" s="50">
        <v>0.02025462962774327</v>
      </c>
      <c r="L227" s="1"/>
      <c r="M227" s="5"/>
      <c r="N227" s="48"/>
      <c r="O227" s="48"/>
      <c r="P227" s="1"/>
      <c r="Q227" s="48"/>
      <c r="R227" s="48"/>
      <c r="AF227" s="4"/>
      <c r="AG227" s="4"/>
      <c r="AH227" s="4"/>
      <c r="AI227" s="4"/>
      <c r="AJ227" s="4"/>
      <c r="AK227" s="4"/>
      <c r="AL227" s="4"/>
      <c r="AM227" s="12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</row>
    <row r="228" spans="2:256" ht="13.5">
      <c r="B228" s="45"/>
      <c r="C228" s="45">
        <v>31</v>
      </c>
      <c r="D228" s="45">
        <v>109</v>
      </c>
      <c r="E228" s="46" t="s">
        <v>194</v>
      </c>
      <c r="F228" s="46" t="s">
        <v>221</v>
      </c>
      <c r="G228" s="46">
        <v>0</v>
      </c>
      <c r="H228" s="46" t="s">
        <v>238</v>
      </c>
      <c r="I228" s="1"/>
      <c r="J228" s="46" t="s">
        <v>284</v>
      </c>
      <c r="K228" s="47">
        <v>0.020914351851388346</v>
      </c>
      <c r="L228" s="1"/>
      <c r="M228" s="5"/>
      <c r="N228" s="48"/>
      <c r="O228" s="48"/>
      <c r="P228" s="1"/>
      <c r="Q228" s="48"/>
      <c r="R228" s="48"/>
      <c r="AF228" s="4"/>
      <c r="AG228" s="4"/>
      <c r="AH228" s="4"/>
      <c r="AI228" s="4"/>
      <c r="AJ228" s="4"/>
      <c r="AK228" s="4"/>
      <c r="AL228" s="4"/>
      <c r="AM228" s="12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</row>
    <row r="229" spans="2:256" ht="13.5">
      <c r="B229" s="45"/>
      <c r="C229" s="49">
        <v>32</v>
      </c>
      <c r="D229" s="45">
        <v>103</v>
      </c>
      <c r="E229" s="46" t="s">
        <v>195</v>
      </c>
      <c r="F229" s="46" t="s">
        <v>221</v>
      </c>
      <c r="G229" s="46">
        <v>0</v>
      </c>
      <c r="H229" s="46" t="s">
        <v>238</v>
      </c>
      <c r="I229" s="1"/>
      <c r="J229" s="46" t="s">
        <v>284</v>
      </c>
      <c r="K229" s="50">
        <v>0.021828703705978114</v>
      </c>
      <c r="L229" s="1"/>
      <c r="M229" s="5"/>
      <c r="N229" s="48"/>
      <c r="O229" s="48"/>
      <c r="P229" s="1"/>
      <c r="Q229" s="48"/>
      <c r="R229" s="48"/>
      <c r="AF229" s="4"/>
      <c r="AG229" s="4"/>
      <c r="AH229" s="4"/>
      <c r="AI229" s="4"/>
      <c r="AJ229" s="4"/>
      <c r="AK229" s="4"/>
      <c r="AL229" s="4"/>
      <c r="AM229" s="12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</row>
    <row r="230" spans="2:256" ht="13.5">
      <c r="B230" s="45"/>
      <c r="C230" s="49">
        <v>33</v>
      </c>
      <c r="D230" s="45">
        <v>111</v>
      </c>
      <c r="E230" s="46" t="s">
        <v>196</v>
      </c>
      <c r="F230" s="46" t="s">
        <v>221</v>
      </c>
      <c r="G230" s="46">
        <v>0</v>
      </c>
      <c r="H230" s="46" t="s">
        <v>238</v>
      </c>
      <c r="I230" s="1"/>
      <c r="J230" s="46" t="s">
        <v>289</v>
      </c>
      <c r="K230" s="50">
        <v>0.022187499998835847</v>
      </c>
      <c r="L230" s="1"/>
      <c r="M230" s="5"/>
      <c r="N230" s="48"/>
      <c r="O230" s="48"/>
      <c r="P230" s="1"/>
      <c r="Q230" s="48"/>
      <c r="R230" s="48"/>
      <c r="AF230" s="4"/>
      <c r="AG230" s="4"/>
      <c r="AH230" s="4"/>
      <c r="AI230" s="4"/>
      <c r="AJ230" s="4"/>
      <c r="AK230" s="4"/>
      <c r="AL230" s="4"/>
      <c r="AM230" s="12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</row>
    <row r="231" spans="2:256" ht="13.5">
      <c r="B231" s="45"/>
      <c r="C231" s="49">
        <v>34</v>
      </c>
      <c r="D231" s="45">
        <v>99</v>
      </c>
      <c r="E231" s="46" t="s">
        <v>197</v>
      </c>
      <c r="F231" s="46" t="s">
        <v>221</v>
      </c>
      <c r="G231" s="46">
        <v>1967</v>
      </c>
      <c r="H231" s="46" t="s">
        <v>238</v>
      </c>
      <c r="I231" s="1"/>
      <c r="J231" s="46" t="s">
        <v>270</v>
      </c>
      <c r="K231" s="50">
        <v>0.02238425926043419</v>
      </c>
      <c r="L231" s="1"/>
      <c r="M231" s="5"/>
      <c r="N231" s="48"/>
      <c r="O231" s="48"/>
      <c r="P231" s="1"/>
      <c r="Q231" s="48"/>
      <c r="R231" s="48"/>
      <c r="AF231" s="4"/>
      <c r="AG231" s="4"/>
      <c r="AH231" s="4"/>
      <c r="AI231" s="4"/>
      <c r="AJ231" s="4"/>
      <c r="AK231" s="4"/>
      <c r="AL231" s="4"/>
      <c r="AM231" s="12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</row>
    <row r="232" spans="2:256" ht="13.5">
      <c r="B232" s="45"/>
      <c r="C232" s="49">
        <v>35</v>
      </c>
      <c r="D232" s="45">
        <v>98</v>
      </c>
      <c r="E232" s="46" t="s">
        <v>198</v>
      </c>
      <c r="F232" s="46" t="s">
        <v>221</v>
      </c>
      <c r="G232" s="46">
        <v>1968</v>
      </c>
      <c r="H232" s="46" t="s">
        <v>238</v>
      </c>
      <c r="I232" s="1"/>
      <c r="J232" s="46" t="s">
        <v>258</v>
      </c>
      <c r="K232" s="50">
        <v>0.02240740740671754</v>
      </c>
      <c r="L232" s="1"/>
      <c r="M232" s="5"/>
      <c r="N232" s="48"/>
      <c r="O232" s="48"/>
      <c r="P232" s="1"/>
      <c r="Q232" s="48"/>
      <c r="R232" s="48"/>
      <c r="AF232" s="4"/>
      <c r="AG232" s="4"/>
      <c r="AH232" s="4"/>
      <c r="AI232" s="4"/>
      <c r="AJ232" s="4"/>
      <c r="AK232" s="4"/>
      <c r="AL232" s="4"/>
      <c r="AM232" s="12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</row>
    <row r="233" spans="2:256" ht="13.5">
      <c r="B233" s="45"/>
      <c r="C233" s="49" t="s">
        <v>7</v>
      </c>
      <c r="D233" s="45"/>
      <c r="E233" s="46"/>
      <c r="F233" s="46"/>
      <c r="G233" s="1"/>
      <c r="H233" s="1"/>
      <c r="I233" s="1"/>
      <c r="J233" s="46"/>
      <c r="K233" s="46"/>
      <c r="L233" s="46"/>
      <c r="M233" s="48"/>
      <c r="N233" s="48"/>
      <c r="O233" s="48"/>
      <c r="P233" s="51"/>
      <c r="Q233" s="48"/>
      <c r="R233" s="48"/>
      <c r="AF233" s="4"/>
      <c r="AG233" s="4"/>
      <c r="AH233" s="4"/>
      <c r="AI233" s="4"/>
      <c r="AJ233" s="4"/>
      <c r="AK233" s="4"/>
      <c r="AL233" s="4"/>
      <c r="AM233" s="12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</row>
    <row r="234" spans="2:256" ht="13.5">
      <c r="B234" s="45"/>
      <c r="C234" s="49" t="s">
        <v>7</v>
      </c>
      <c r="D234" s="45"/>
      <c r="E234" s="1"/>
      <c r="F234" s="46"/>
      <c r="G234" s="1"/>
      <c r="H234" s="46"/>
      <c r="I234" s="1"/>
      <c r="J234" s="46"/>
      <c r="K234" s="46"/>
      <c r="L234" s="46"/>
      <c r="M234" s="48"/>
      <c r="N234" s="48"/>
      <c r="O234" s="48"/>
      <c r="P234" s="51"/>
      <c r="Q234" s="48"/>
      <c r="R234" s="48"/>
      <c r="AF234" s="4"/>
      <c r="AG234" s="4"/>
      <c r="AH234" s="4"/>
      <c r="AI234" s="4"/>
      <c r="AJ234" s="4"/>
      <c r="AK234" s="4"/>
      <c r="AL234" s="4"/>
      <c r="AM234" s="12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</row>
    <row r="235" spans="2:256" ht="13.5">
      <c r="B235" s="45"/>
      <c r="C235" s="49"/>
      <c r="D235" s="45"/>
      <c r="E235" s="1"/>
      <c r="F235" s="46"/>
      <c r="G235" s="1"/>
      <c r="H235" s="48"/>
      <c r="I235" s="1"/>
      <c r="J235" s="46"/>
      <c r="K235" s="46"/>
      <c r="L235" s="46"/>
      <c r="M235" s="46"/>
      <c r="N235" s="48"/>
      <c r="O235" s="48"/>
      <c r="P235" s="51"/>
      <c r="Q235" s="48"/>
      <c r="R235" s="48"/>
      <c r="AF235" s="4"/>
      <c r="AG235" s="4"/>
      <c r="AH235" s="4"/>
      <c r="AI235" s="4"/>
      <c r="AJ235" s="4"/>
      <c r="AK235" s="4"/>
      <c r="AL235" s="4"/>
      <c r="AM235" s="12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</row>
    <row r="236" spans="2:256" ht="13.5">
      <c r="B236" s="45"/>
      <c r="C236" s="49"/>
      <c r="D236" s="45"/>
      <c r="E236" s="1"/>
      <c r="F236" s="46"/>
      <c r="G236" s="1"/>
      <c r="H236" s="48"/>
      <c r="I236" s="1"/>
      <c r="J236" s="46"/>
      <c r="K236" s="46"/>
      <c r="L236" s="46"/>
      <c r="M236" s="46"/>
      <c r="N236" s="48"/>
      <c r="O236" s="48"/>
      <c r="P236" s="51"/>
      <c r="Q236" s="48"/>
      <c r="R236" s="48"/>
      <c r="AF236" s="4"/>
      <c r="AG236" s="4"/>
      <c r="AH236" s="4"/>
      <c r="AI236" s="4"/>
      <c r="AJ236" s="4"/>
      <c r="AK236" s="4"/>
      <c r="AL236" s="4"/>
      <c r="AM236" s="12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</row>
    <row r="237" spans="2:256" ht="13.5">
      <c r="B237" s="45"/>
      <c r="C237" s="49"/>
      <c r="D237" s="45"/>
      <c r="E237" s="44" t="s">
        <v>199</v>
      </c>
      <c r="F237" s="46"/>
      <c r="G237" s="1"/>
      <c r="H237" s="48"/>
      <c r="I237" s="1"/>
      <c r="J237" s="46"/>
      <c r="K237" s="46"/>
      <c r="L237" s="46"/>
      <c r="M237" s="46"/>
      <c r="N237" s="48"/>
      <c r="O237" s="48"/>
      <c r="P237" s="1"/>
      <c r="Q237" s="48"/>
      <c r="R237" s="48"/>
      <c r="AF237" s="4"/>
      <c r="AG237" s="4"/>
      <c r="AH237" s="4"/>
      <c r="AI237" s="4"/>
      <c r="AJ237" s="4"/>
      <c r="AK237" s="4"/>
      <c r="AL237" s="4"/>
      <c r="AM237" s="12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</row>
    <row r="238" spans="2:256" ht="13.5">
      <c r="B238" s="45"/>
      <c r="C238" s="49"/>
      <c r="D238" s="45"/>
      <c r="E238" s="1"/>
      <c r="F238" s="46"/>
      <c r="G238" s="1"/>
      <c r="H238" s="48"/>
      <c r="I238" s="1"/>
      <c r="J238" s="46"/>
      <c r="K238" s="46"/>
      <c r="L238" s="46"/>
      <c r="M238" s="46"/>
      <c r="N238" s="48"/>
      <c r="O238" s="48"/>
      <c r="P238" s="51"/>
      <c r="Q238" s="48"/>
      <c r="R238" s="48"/>
      <c r="AF238" s="4"/>
      <c r="AG238" s="4"/>
      <c r="AH238" s="4"/>
      <c r="AI238" s="4"/>
      <c r="AJ238" s="4"/>
      <c r="AK238" s="4"/>
      <c r="AL238" s="4"/>
      <c r="AM238" s="12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</row>
    <row r="239" spans="2:256" ht="13.5">
      <c r="B239" s="45"/>
      <c r="C239" s="49"/>
      <c r="D239" s="45"/>
      <c r="E239" s="1"/>
      <c r="F239" s="46"/>
      <c r="G239" s="1"/>
      <c r="H239" s="48"/>
      <c r="I239" s="1"/>
      <c r="J239" s="46"/>
      <c r="K239" s="46"/>
      <c r="L239" s="46"/>
      <c r="M239" s="46"/>
      <c r="N239" s="48"/>
      <c r="O239" s="48"/>
      <c r="P239" s="51"/>
      <c r="Q239" s="48"/>
      <c r="R239" s="48"/>
      <c r="AF239" s="4"/>
      <c r="AG239" s="4"/>
      <c r="AH239" s="4"/>
      <c r="AI239" s="4"/>
      <c r="AJ239" s="4"/>
      <c r="AK239" s="4"/>
      <c r="AL239" s="4"/>
      <c r="AM239" s="12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</row>
    <row r="240" spans="2:256" ht="13.5">
      <c r="B240" s="45"/>
      <c r="C240" s="45">
        <v>1</v>
      </c>
      <c r="D240" s="45">
        <v>20</v>
      </c>
      <c r="E240" s="46" t="s">
        <v>105</v>
      </c>
      <c r="F240" s="46" t="s">
        <v>222</v>
      </c>
      <c r="G240" s="46">
        <v>2000</v>
      </c>
      <c r="H240" s="46" t="s">
        <v>234</v>
      </c>
      <c r="I240" s="1"/>
      <c r="J240" s="46" t="s">
        <v>262</v>
      </c>
      <c r="K240" s="47">
        <v>0.008807870370219462</v>
      </c>
      <c r="L240" s="1"/>
      <c r="M240" s="5"/>
      <c r="N240" s="48"/>
      <c r="O240" s="48"/>
      <c r="P240" s="1"/>
      <c r="Q240" s="48"/>
      <c r="R240" s="48"/>
      <c r="AF240" s="4"/>
      <c r="AG240" s="4"/>
      <c r="AH240" s="4"/>
      <c r="AI240" s="4"/>
      <c r="AJ240" s="4"/>
      <c r="AK240" s="4"/>
      <c r="AL240" s="4"/>
      <c r="AM240" s="12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</row>
    <row r="241" spans="2:256" ht="13.5">
      <c r="B241" s="45"/>
      <c r="C241" s="45">
        <v>2</v>
      </c>
      <c r="D241" s="45">
        <v>113</v>
      </c>
      <c r="E241" s="46" t="s">
        <v>200</v>
      </c>
      <c r="F241" s="46" t="s">
        <v>222</v>
      </c>
      <c r="G241" s="46">
        <v>0</v>
      </c>
      <c r="H241" s="46" t="s">
        <v>239</v>
      </c>
      <c r="I241" s="1"/>
      <c r="J241" s="46" t="s">
        <v>282</v>
      </c>
      <c r="K241" s="47">
        <v>0.008935185185691807</v>
      </c>
      <c r="L241" s="1"/>
      <c r="M241" s="5"/>
      <c r="N241" s="48"/>
      <c r="O241" s="48"/>
      <c r="P241" s="1"/>
      <c r="Q241" s="48"/>
      <c r="R241" s="48"/>
      <c r="AF241" s="4"/>
      <c r="AG241" s="4"/>
      <c r="AH241" s="4"/>
      <c r="AI241" s="4"/>
      <c r="AJ241" s="4"/>
      <c r="AK241" s="4"/>
      <c r="AL241" s="4"/>
      <c r="AM241" s="12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</row>
    <row r="242" spans="2:256" ht="13.5">
      <c r="B242" s="45"/>
      <c r="C242" s="45">
        <v>3</v>
      </c>
      <c r="D242" s="45">
        <v>21</v>
      </c>
      <c r="E242" s="46" t="s">
        <v>106</v>
      </c>
      <c r="F242" s="46" t="s">
        <v>222</v>
      </c>
      <c r="G242" s="46">
        <v>1999</v>
      </c>
      <c r="H242" s="46" t="s">
        <v>234</v>
      </c>
      <c r="I242" s="1"/>
      <c r="J242" s="46" t="s">
        <v>262</v>
      </c>
      <c r="K242" s="47">
        <v>0.009247685185982846</v>
      </c>
      <c r="L242" s="1"/>
      <c r="M242" s="5"/>
      <c r="N242" s="48"/>
      <c r="O242" s="48"/>
      <c r="P242" s="1"/>
      <c r="Q242" s="48"/>
      <c r="R242" s="48"/>
      <c r="AF242" s="4"/>
      <c r="AG242" s="4"/>
      <c r="AH242" s="4"/>
      <c r="AI242" s="4"/>
      <c r="AJ242" s="4"/>
      <c r="AK242" s="4"/>
      <c r="AL242" s="4"/>
      <c r="AM242" s="12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</row>
    <row r="243" spans="2:256" ht="13.5">
      <c r="B243" s="45"/>
      <c r="C243" s="45">
        <v>4</v>
      </c>
      <c r="D243" s="45">
        <v>40</v>
      </c>
      <c r="E243" s="46" t="s">
        <v>201</v>
      </c>
      <c r="F243" s="46" t="s">
        <v>222</v>
      </c>
      <c r="G243" s="46">
        <v>0</v>
      </c>
      <c r="H243" s="46" t="s">
        <v>239</v>
      </c>
      <c r="I243" s="1"/>
      <c r="J243" s="46" t="s">
        <v>258</v>
      </c>
      <c r="K243" s="47">
        <v>0.010347222218115348</v>
      </c>
      <c r="L243" s="1"/>
      <c r="M243" s="5"/>
      <c r="N243" s="48"/>
      <c r="O243" s="48"/>
      <c r="P243" s="1"/>
      <c r="Q243" s="48"/>
      <c r="R243" s="48"/>
      <c r="AF243" s="4"/>
      <c r="AG243" s="4"/>
      <c r="AH243" s="4"/>
      <c r="AI243" s="4"/>
      <c r="AJ243" s="4"/>
      <c r="AK243" s="4"/>
      <c r="AL243" s="4"/>
      <c r="AM243" s="5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</row>
    <row r="244" spans="2:256" ht="13.5">
      <c r="B244" s="45"/>
      <c r="C244" s="45">
        <v>5</v>
      </c>
      <c r="D244" s="45">
        <v>47</v>
      </c>
      <c r="E244" s="46" t="s">
        <v>202</v>
      </c>
      <c r="F244" s="46" t="s">
        <v>222</v>
      </c>
      <c r="G244" s="46">
        <v>1977</v>
      </c>
      <c r="H244" s="46" t="s">
        <v>239</v>
      </c>
      <c r="I244" s="1"/>
      <c r="J244" s="46" t="s">
        <v>245</v>
      </c>
      <c r="K244" s="47">
        <v>0.010358796294895</v>
      </c>
      <c r="L244" s="1"/>
      <c r="M244" s="5"/>
      <c r="N244" s="48"/>
      <c r="O244" s="48"/>
      <c r="P244" s="1"/>
      <c r="Q244" s="48"/>
      <c r="R244" s="48"/>
      <c r="AF244" s="4"/>
      <c r="AG244" s="4"/>
      <c r="AH244" s="4"/>
      <c r="AI244" s="4"/>
      <c r="AJ244" s="4"/>
      <c r="AK244" s="4"/>
      <c r="AL244" s="4"/>
      <c r="AM244" s="12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</row>
    <row r="245" spans="2:256" ht="13.5">
      <c r="B245" s="45"/>
      <c r="C245" s="45">
        <v>6</v>
      </c>
      <c r="D245" s="45">
        <v>102</v>
      </c>
      <c r="E245" s="46" t="s">
        <v>203</v>
      </c>
      <c r="F245" s="46" t="s">
        <v>222</v>
      </c>
      <c r="G245" s="46">
        <v>0</v>
      </c>
      <c r="H245" s="46" t="s">
        <v>239</v>
      </c>
      <c r="I245" s="1"/>
      <c r="J245" s="46" t="s">
        <v>245</v>
      </c>
      <c r="K245" s="50">
        <v>0.010497685187146999</v>
      </c>
      <c r="L245" s="1"/>
      <c r="M245" s="5"/>
      <c r="N245" s="48"/>
      <c r="O245" s="48"/>
      <c r="P245" s="1"/>
      <c r="Q245" s="48"/>
      <c r="R245" s="48"/>
      <c r="AF245" s="4"/>
      <c r="AG245" s="4"/>
      <c r="AH245" s="4"/>
      <c r="AI245" s="4"/>
      <c r="AJ245" s="4"/>
      <c r="AK245" s="4"/>
      <c r="AL245" s="4"/>
      <c r="AM245" s="12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</row>
    <row r="246" spans="2:256" ht="13.5">
      <c r="B246" s="45"/>
      <c r="C246" s="45">
        <v>7</v>
      </c>
      <c r="D246" s="45">
        <v>29</v>
      </c>
      <c r="E246" s="46" t="s">
        <v>204</v>
      </c>
      <c r="F246" s="46" t="s">
        <v>222</v>
      </c>
      <c r="G246" s="46">
        <v>0</v>
      </c>
      <c r="H246" s="46" t="s">
        <v>239</v>
      </c>
      <c r="I246" s="1"/>
      <c r="J246" s="46" t="s">
        <v>269</v>
      </c>
      <c r="K246" s="47">
        <v>0.010706018518249039</v>
      </c>
      <c r="L246" s="1"/>
      <c r="M246" s="5"/>
      <c r="N246" s="48"/>
      <c r="O246" s="48"/>
      <c r="P246" s="1"/>
      <c r="Q246" s="48"/>
      <c r="R246" s="48"/>
      <c r="AF246" s="4"/>
      <c r="AG246" s="4"/>
      <c r="AH246" s="4"/>
      <c r="AI246" s="4"/>
      <c r="AJ246" s="4"/>
      <c r="AK246" s="4"/>
      <c r="AL246" s="4"/>
      <c r="AM246" s="12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</row>
    <row r="247" spans="2:256" ht="13.5">
      <c r="B247" s="45"/>
      <c r="C247" s="45">
        <v>8</v>
      </c>
      <c r="D247" s="45">
        <v>61</v>
      </c>
      <c r="E247" s="46" t="s">
        <v>205</v>
      </c>
      <c r="F247" s="46" t="s">
        <v>222</v>
      </c>
      <c r="G247" s="46">
        <v>1975</v>
      </c>
      <c r="H247" s="46" t="s">
        <v>239</v>
      </c>
      <c r="I247" s="1"/>
      <c r="J247" s="46" t="s">
        <v>251</v>
      </c>
      <c r="K247" s="50">
        <v>0.01084490740322508</v>
      </c>
      <c r="L247" s="1"/>
      <c r="M247" s="5"/>
      <c r="N247" s="48"/>
      <c r="O247" s="48"/>
      <c r="P247" s="1"/>
      <c r="Q247" s="48"/>
      <c r="R247" s="48"/>
      <c r="AF247" s="4"/>
      <c r="AG247" s="4"/>
      <c r="AH247" s="4"/>
      <c r="AI247" s="4"/>
      <c r="AJ247" s="4"/>
      <c r="AK247" s="4"/>
      <c r="AL247" s="4"/>
      <c r="AM247" s="12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</row>
    <row r="248" spans="2:256" ht="13.5">
      <c r="B248" s="45"/>
      <c r="C248" s="45">
        <v>9</v>
      </c>
      <c r="D248" s="45">
        <v>65</v>
      </c>
      <c r="E248" s="46" t="s">
        <v>206</v>
      </c>
      <c r="F248" s="46" t="s">
        <v>222</v>
      </c>
      <c r="G248" s="46">
        <v>1978</v>
      </c>
      <c r="H248" s="46" t="s">
        <v>239</v>
      </c>
      <c r="I248" s="1"/>
      <c r="J248" s="46" t="s">
        <v>281</v>
      </c>
      <c r="K248" s="47">
        <v>0.010983796295477077</v>
      </c>
      <c r="L248" s="1"/>
      <c r="M248" s="5"/>
      <c r="N248" s="48"/>
      <c r="O248" s="48"/>
      <c r="P248" s="1"/>
      <c r="Q248" s="48"/>
      <c r="R248" s="48"/>
      <c r="AF248" s="4"/>
      <c r="AG248" s="4"/>
      <c r="AH248" s="4"/>
      <c r="AI248" s="4"/>
      <c r="AJ248" s="4"/>
      <c r="AK248" s="4"/>
      <c r="AL248" s="4"/>
      <c r="AM248" s="12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</row>
    <row r="249" spans="2:256" ht="13.5">
      <c r="B249" s="45"/>
      <c r="C249" s="45">
        <v>10</v>
      </c>
      <c r="D249" s="45">
        <v>19</v>
      </c>
      <c r="E249" s="46" t="s">
        <v>207</v>
      </c>
      <c r="F249" s="46" t="s">
        <v>222</v>
      </c>
      <c r="G249" s="46">
        <v>0</v>
      </c>
      <c r="H249" s="46" t="s">
        <v>239</v>
      </c>
      <c r="I249" s="1"/>
      <c r="J249" s="46" t="s">
        <v>257</v>
      </c>
      <c r="K249" s="50">
        <v>0.011006944441760425</v>
      </c>
      <c r="L249" s="1"/>
      <c r="M249" s="5"/>
      <c r="N249" s="48"/>
      <c r="O249" s="48"/>
      <c r="P249" s="1"/>
      <c r="Q249" s="48"/>
      <c r="R249" s="48"/>
      <c r="AF249" s="4"/>
      <c r="AG249" s="4"/>
      <c r="AH249" s="4"/>
      <c r="AI249" s="4"/>
      <c r="AJ249" s="4"/>
      <c r="AK249" s="4"/>
      <c r="AL249" s="4"/>
      <c r="AM249" s="12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</row>
    <row r="250" spans="2:256" ht="13.5">
      <c r="B250" s="45"/>
      <c r="C250" s="45">
        <v>11</v>
      </c>
      <c r="D250" s="45">
        <v>112</v>
      </c>
      <c r="E250" s="46" t="s">
        <v>208</v>
      </c>
      <c r="F250" s="46" t="s">
        <v>222</v>
      </c>
      <c r="G250" s="46">
        <v>0</v>
      </c>
      <c r="H250" s="46" t="s">
        <v>239</v>
      </c>
      <c r="I250" s="1"/>
      <c r="J250" s="46" t="s">
        <v>290</v>
      </c>
      <c r="K250" s="47">
        <v>0.011388888888177462</v>
      </c>
      <c r="L250" s="1"/>
      <c r="M250" s="5"/>
      <c r="N250" s="48"/>
      <c r="O250" s="48"/>
      <c r="P250" s="1"/>
      <c r="Q250" s="48"/>
      <c r="R250" s="48"/>
      <c r="AF250" s="4"/>
      <c r="AG250" s="4"/>
      <c r="AH250" s="4"/>
      <c r="AI250" s="4"/>
      <c r="AJ250" s="4"/>
      <c r="AK250" s="4"/>
      <c r="AL250" s="4"/>
      <c r="AM250" s="12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</row>
    <row r="251" spans="2:256" ht="13.5">
      <c r="B251" s="45"/>
      <c r="C251" s="45">
        <v>12</v>
      </c>
      <c r="D251" s="45">
        <v>108</v>
      </c>
      <c r="E251" s="46" t="s">
        <v>209</v>
      </c>
      <c r="F251" s="46" t="s">
        <v>222</v>
      </c>
      <c r="G251" s="46">
        <v>0</v>
      </c>
      <c r="H251" s="46" t="s">
        <v>239</v>
      </c>
      <c r="I251" s="1"/>
      <c r="J251" s="46" t="s">
        <v>282</v>
      </c>
      <c r="K251" s="50">
        <v>0.011828703703940846</v>
      </c>
      <c r="L251" s="1"/>
      <c r="M251" s="5"/>
      <c r="N251" s="48"/>
      <c r="O251" s="48"/>
      <c r="P251" s="1"/>
      <c r="Q251" s="48"/>
      <c r="R251" s="48"/>
      <c r="AF251" s="4"/>
      <c r="AG251" s="4"/>
      <c r="AH251" s="4"/>
      <c r="AI251" s="4"/>
      <c r="AJ251" s="4"/>
      <c r="AK251" s="4"/>
      <c r="AL251" s="4"/>
      <c r="AM251" s="12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</row>
    <row r="252" spans="2:256" ht="13.5">
      <c r="B252" s="45"/>
      <c r="C252" s="45">
        <v>13</v>
      </c>
      <c r="D252" s="45">
        <v>114</v>
      </c>
      <c r="E252" s="46" t="s">
        <v>210</v>
      </c>
      <c r="F252" s="46" t="s">
        <v>222</v>
      </c>
      <c r="G252" s="46">
        <v>0</v>
      </c>
      <c r="H252" s="46" t="s">
        <v>239</v>
      </c>
      <c r="I252" s="1"/>
      <c r="J252" s="46" t="s">
        <v>283</v>
      </c>
      <c r="K252" s="47">
        <v>0.011921296296350192</v>
      </c>
      <c r="L252" s="1"/>
      <c r="M252" s="5"/>
      <c r="N252" s="48"/>
      <c r="O252" s="48"/>
      <c r="P252" s="1"/>
      <c r="Q252" s="48"/>
      <c r="R252" s="48"/>
      <c r="AF252" s="4"/>
      <c r="AG252" s="4"/>
      <c r="AH252" s="4"/>
      <c r="AI252" s="4"/>
      <c r="AJ252" s="4"/>
      <c r="AK252" s="4"/>
      <c r="AL252" s="4"/>
      <c r="AM252" s="12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</row>
    <row r="253" spans="2:256" ht="13.5">
      <c r="B253" s="45"/>
      <c r="C253" s="45">
        <v>14</v>
      </c>
      <c r="D253" s="45">
        <v>94</v>
      </c>
      <c r="E253" s="46" t="s">
        <v>211</v>
      </c>
      <c r="F253" s="46" t="s">
        <v>222</v>
      </c>
      <c r="G253" s="46">
        <v>1966</v>
      </c>
      <c r="H253" s="46" t="s">
        <v>239</v>
      </c>
      <c r="I253" s="1"/>
      <c r="J253" s="46" t="s">
        <v>291</v>
      </c>
      <c r="K253" s="50">
        <v>0.012164351850515231</v>
      </c>
      <c r="L253" s="1"/>
      <c r="M253" s="5"/>
      <c r="N253" s="48"/>
      <c r="O253" s="48"/>
      <c r="P253" s="1"/>
      <c r="Q253" s="48"/>
      <c r="R253" s="48"/>
      <c r="AF253" s="4"/>
      <c r="AG253" s="4"/>
      <c r="AH253" s="4"/>
      <c r="AI253" s="4"/>
      <c r="AJ253" s="4"/>
      <c r="AK253" s="4"/>
      <c r="AL253" s="4"/>
      <c r="AM253" s="12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</row>
    <row r="254" spans="2:256" ht="13.5">
      <c r="B254" s="45"/>
      <c r="C254" s="45">
        <v>15</v>
      </c>
      <c r="D254" s="45">
        <v>7</v>
      </c>
      <c r="E254" s="46" t="s">
        <v>212</v>
      </c>
      <c r="F254" s="46" t="s">
        <v>222</v>
      </c>
      <c r="G254" s="46">
        <v>1943</v>
      </c>
      <c r="H254" s="46" t="s">
        <v>239</v>
      </c>
      <c r="I254" s="1"/>
      <c r="J254" s="46" t="s">
        <v>269</v>
      </c>
      <c r="K254" s="47">
        <v>0.012222222219861578</v>
      </c>
      <c r="L254" s="1"/>
      <c r="M254" s="5"/>
      <c r="N254" s="48"/>
      <c r="O254" s="48"/>
      <c r="P254" s="1"/>
      <c r="Q254" s="48"/>
      <c r="R254" s="48"/>
      <c r="AF254" s="4"/>
      <c r="AG254" s="4"/>
      <c r="AH254" s="4"/>
      <c r="AI254" s="4"/>
      <c r="AJ254" s="4"/>
      <c r="AK254" s="4"/>
      <c r="AL254" s="4"/>
      <c r="AM254" s="12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</row>
    <row r="255" spans="2:256" ht="13.5">
      <c r="B255" s="45"/>
      <c r="C255" s="45">
        <v>16</v>
      </c>
      <c r="D255" s="45">
        <v>16</v>
      </c>
      <c r="E255" s="46" t="s">
        <v>213</v>
      </c>
      <c r="F255" s="46" t="s">
        <v>222</v>
      </c>
      <c r="G255" s="46">
        <v>1958</v>
      </c>
      <c r="H255" s="46" t="s">
        <v>239</v>
      </c>
      <c r="I255" s="1"/>
      <c r="J255" s="46" t="s">
        <v>265</v>
      </c>
      <c r="K255" s="47">
        <v>0.01240740740468027</v>
      </c>
      <c r="L255" s="1"/>
      <c r="M255" s="5"/>
      <c r="N255" s="48"/>
      <c r="O255" s="48"/>
      <c r="P255" s="1"/>
      <c r="Q255" s="48"/>
      <c r="R255" s="48"/>
      <c r="AF255" s="4"/>
      <c r="AG255" s="4"/>
      <c r="AH255" s="4"/>
      <c r="AI255" s="4"/>
      <c r="AJ255" s="4"/>
      <c r="AK255" s="4"/>
      <c r="AL255" s="4"/>
      <c r="AM255" s="12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</row>
    <row r="256" spans="2:256" ht="13.5">
      <c r="B256" s="45"/>
      <c r="C256" s="45">
        <v>17</v>
      </c>
      <c r="D256" s="45">
        <v>8</v>
      </c>
      <c r="E256" s="46" t="s">
        <v>214</v>
      </c>
      <c r="F256" s="46" t="s">
        <v>222</v>
      </c>
      <c r="G256" s="46">
        <v>1970</v>
      </c>
      <c r="H256" s="46" t="s">
        <v>239</v>
      </c>
      <c r="I256" s="1"/>
      <c r="J256" s="46" t="s">
        <v>292</v>
      </c>
      <c r="K256" s="53">
        <v>0.012858796297223307</v>
      </c>
      <c r="L256" s="1"/>
      <c r="M256" s="5"/>
      <c r="N256" s="48"/>
      <c r="O256" s="48"/>
      <c r="P256" s="1"/>
      <c r="Q256" s="48"/>
      <c r="R256" s="48"/>
      <c r="AF256" s="4"/>
      <c r="AG256" s="4"/>
      <c r="AH256" s="4"/>
      <c r="AI256" s="4"/>
      <c r="AJ256" s="4"/>
      <c r="AK256" s="4"/>
      <c r="AL256" s="4"/>
      <c r="AM256" s="12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</row>
    <row r="257" spans="2:256" ht="13.5">
      <c r="B257" s="45"/>
      <c r="C257" s="45">
        <v>18</v>
      </c>
      <c r="D257" s="45">
        <v>97</v>
      </c>
      <c r="E257" s="46" t="s">
        <v>215</v>
      </c>
      <c r="F257" s="46" t="s">
        <v>222</v>
      </c>
      <c r="G257" s="46">
        <v>1975</v>
      </c>
      <c r="H257" s="46" t="s">
        <v>239</v>
      </c>
      <c r="I257" s="1"/>
      <c r="J257" s="46" t="s">
        <v>258</v>
      </c>
      <c r="K257" s="47">
        <v>0.012905092589790002</v>
      </c>
      <c r="L257" s="1"/>
      <c r="M257" s="5"/>
      <c r="N257" s="48"/>
      <c r="O257" s="48"/>
      <c r="P257" s="1"/>
      <c r="Q257" s="48"/>
      <c r="R257" s="48"/>
      <c r="AF257" s="4"/>
      <c r="AG257" s="4"/>
      <c r="AH257" s="4"/>
      <c r="AI257" s="4"/>
      <c r="AJ257" s="4"/>
      <c r="AK257" s="4"/>
      <c r="AL257" s="4"/>
      <c r="AM257" s="12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</row>
    <row r="258" spans="2:256" ht="13.5">
      <c r="B258" s="45"/>
      <c r="C258" s="45">
        <v>19</v>
      </c>
      <c r="D258" s="45">
        <v>14</v>
      </c>
      <c r="E258" s="46" t="s">
        <v>216</v>
      </c>
      <c r="F258" s="46" t="s">
        <v>222</v>
      </c>
      <c r="G258" s="46">
        <v>1959</v>
      </c>
      <c r="H258" s="46" t="s">
        <v>239</v>
      </c>
      <c r="I258" s="1"/>
      <c r="J258" s="46" t="s">
        <v>293</v>
      </c>
      <c r="K258" s="47">
        <v>0.01526620369986631</v>
      </c>
      <c r="L258" s="1"/>
      <c r="M258" s="5"/>
      <c r="N258" s="48"/>
      <c r="O258" s="48"/>
      <c r="P258" s="1"/>
      <c r="Q258" s="48"/>
      <c r="R258" s="48"/>
      <c r="AF258" s="4"/>
      <c r="AG258" s="4"/>
      <c r="AH258" s="4"/>
      <c r="AI258" s="4"/>
      <c r="AJ258" s="4"/>
      <c r="AK258" s="4"/>
      <c r="AL258" s="4"/>
      <c r="AM258" s="12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</row>
    <row r="259" spans="2:256" ht="13.5">
      <c r="B259" s="45"/>
      <c r="C259" s="45"/>
      <c r="D259" s="45"/>
      <c r="E259" s="46"/>
      <c r="F259" s="46"/>
      <c r="G259" s="46"/>
      <c r="H259" s="46"/>
      <c r="I259" s="1"/>
      <c r="J259" s="46"/>
      <c r="K259" s="51"/>
      <c r="L259" s="1"/>
      <c r="M259" s="48"/>
      <c r="N259" s="48"/>
      <c r="O259" s="48"/>
      <c r="P259" s="1"/>
      <c r="Q259" s="48"/>
      <c r="R259" s="48"/>
      <c r="AF259" s="4"/>
      <c r="AG259" s="4"/>
      <c r="AH259" s="4"/>
      <c r="AI259" s="4"/>
      <c r="AJ259" s="4"/>
      <c r="AK259" s="4"/>
      <c r="AL259" s="4"/>
      <c r="AM259" s="12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</row>
    <row r="260" spans="2:256" ht="13.5">
      <c r="B260" s="45"/>
      <c r="C260" s="49"/>
      <c r="D260" s="45"/>
      <c r="E260" s="46"/>
      <c r="F260" s="46"/>
      <c r="G260" s="46"/>
      <c r="H260" s="48"/>
      <c r="I260" s="1"/>
      <c r="J260" s="46"/>
      <c r="K260" s="1"/>
      <c r="L260" s="1"/>
      <c r="M260" s="48"/>
      <c r="N260" s="48"/>
      <c r="O260" s="48"/>
      <c r="P260" s="51"/>
      <c r="Q260" s="48"/>
      <c r="R260" s="48"/>
      <c r="AF260" s="4"/>
      <c r="AG260" s="4"/>
      <c r="AH260" s="4"/>
      <c r="AI260" s="4"/>
      <c r="AJ260" s="4"/>
      <c r="AK260" s="4"/>
      <c r="AL260" s="4"/>
      <c r="AM260" s="12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</row>
    <row r="261" spans="2:256" ht="13.5">
      <c r="B261" s="45"/>
      <c r="C261" s="49"/>
      <c r="D261" s="45"/>
      <c r="E261" s="46"/>
      <c r="F261" s="46"/>
      <c r="G261" s="46"/>
      <c r="H261" s="48"/>
      <c r="I261" s="1"/>
      <c r="J261" s="46"/>
      <c r="K261" s="1"/>
      <c r="L261" s="1"/>
      <c r="M261" s="48"/>
      <c r="N261" s="48"/>
      <c r="O261" s="48"/>
      <c r="P261" s="51"/>
      <c r="Q261" s="48"/>
      <c r="R261" s="48"/>
      <c r="AF261" s="4"/>
      <c r="AG261" s="4"/>
      <c r="AH261" s="4"/>
      <c r="AI261" s="4"/>
      <c r="AJ261" s="4"/>
      <c r="AK261" s="4"/>
      <c r="AL261" s="4"/>
      <c r="AM261" s="12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</row>
    <row r="262" spans="2:256" ht="13.5">
      <c r="B262" s="45"/>
      <c r="C262" s="49"/>
      <c r="D262" s="45"/>
      <c r="E262" s="46"/>
      <c r="F262" s="46"/>
      <c r="G262" s="46"/>
      <c r="H262" s="48"/>
      <c r="I262" s="1"/>
      <c r="J262" s="46"/>
      <c r="K262" s="1"/>
      <c r="L262" s="1"/>
      <c r="M262" s="48"/>
      <c r="N262" s="48"/>
      <c r="O262" s="48"/>
      <c r="P262" s="51"/>
      <c r="Q262" s="48"/>
      <c r="R262" s="48"/>
      <c r="AF262" s="4"/>
      <c r="AG262" s="4"/>
      <c r="AH262" s="4"/>
      <c r="AI262" s="4"/>
      <c r="AJ262" s="4"/>
      <c r="AK262" s="4"/>
      <c r="AL262" s="4"/>
      <c r="AM262" s="12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</row>
    <row r="263" spans="2:256" ht="13.5">
      <c r="B263" s="45"/>
      <c r="C263" s="49"/>
      <c r="D263" s="45"/>
      <c r="E263" s="48"/>
      <c r="F263" s="46"/>
      <c r="G263" s="46"/>
      <c r="H263" s="46"/>
      <c r="I263" s="1"/>
      <c r="J263" s="46"/>
      <c r="K263" s="1"/>
      <c r="L263" s="1"/>
      <c r="M263" s="46"/>
      <c r="N263" s="48"/>
      <c r="O263" s="48"/>
      <c r="P263" s="51"/>
      <c r="Q263" s="48"/>
      <c r="R263" s="48"/>
      <c r="AF263" s="4"/>
      <c r="AG263" s="4"/>
      <c r="AH263" s="4"/>
      <c r="AI263" s="4"/>
      <c r="AJ263" s="4"/>
      <c r="AK263" s="4"/>
      <c r="AL263" s="4"/>
      <c r="AM263" s="12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</row>
    <row r="264" spans="2:256" ht="13.5">
      <c r="B264" s="45"/>
      <c r="C264" s="49"/>
      <c r="D264" s="45"/>
      <c r="E264" s="48"/>
      <c r="F264" s="46"/>
      <c r="G264" s="46"/>
      <c r="H264" s="46"/>
      <c r="I264" s="1"/>
      <c r="J264" s="46"/>
      <c r="K264" s="1"/>
      <c r="L264" s="1"/>
      <c r="M264" s="46"/>
      <c r="N264" s="48"/>
      <c r="O264" s="48"/>
      <c r="P264" s="51"/>
      <c r="Q264" s="48"/>
      <c r="R264" s="48"/>
      <c r="AF264" s="4"/>
      <c r="AG264" s="4"/>
      <c r="AH264" s="4"/>
      <c r="AI264" s="4"/>
      <c r="AJ264" s="4"/>
      <c r="AK264" s="4"/>
      <c r="AL264" s="4"/>
      <c r="AM264" s="24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</row>
    <row r="265" spans="2:256" ht="13.5">
      <c r="B265" s="45"/>
      <c r="C265" s="49"/>
      <c r="D265" s="45"/>
      <c r="E265" s="48"/>
      <c r="F265" s="46"/>
      <c r="G265" s="46"/>
      <c r="H265" s="46"/>
      <c r="I265" s="1"/>
      <c r="J265" s="46"/>
      <c r="K265" s="1"/>
      <c r="L265" s="1"/>
      <c r="M265" s="46"/>
      <c r="N265" s="48"/>
      <c r="O265" s="48"/>
      <c r="P265" s="51"/>
      <c r="Q265" s="48"/>
      <c r="R265" s="48"/>
      <c r="AF265" s="4"/>
      <c r="AG265" s="4"/>
      <c r="AH265" s="4"/>
      <c r="AI265" s="4"/>
      <c r="AJ265" s="4"/>
      <c r="AK265" s="4"/>
      <c r="AL265" s="4"/>
      <c r="AM265" s="12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</row>
    <row r="266" spans="2:256" ht="13.5">
      <c r="B266" s="45"/>
      <c r="C266" s="49"/>
      <c r="D266" s="45"/>
      <c r="E266" s="48"/>
      <c r="F266" s="46"/>
      <c r="G266" s="46"/>
      <c r="H266" s="46"/>
      <c r="I266" s="1"/>
      <c r="J266" s="46"/>
      <c r="K266" s="1"/>
      <c r="L266" s="1"/>
      <c r="M266" s="46"/>
      <c r="N266" s="48"/>
      <c r="O266" s="48"/>
      <c r="P266" s="51"/>
      <c r="Q266" s="48"/>
      <c r="R266" s="48"/>
      <c r="AF266" s="4"/>
      <c r="AG266" s="4"/>
      <c r="AH266" s="4"/>
      <c r="AI266" s="4"/>
      <c r="AJ266" s="4"/>
      <c r="AK266" s="4"/>
      <c r="AL266" s="4"/>
      <c r="AM266" s="12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</row>
    <row r="267" spans="2:256" ht="13.5">
      <c r="B267" s="45"/>
      <c r="C267" s="49"/>
      <c r="D267" s="45"/>
      <c r="E267" s="48"/>
      <c r="F267" s="46"/>
      <c r="G267" s="46"/>
      <c r="H267" s="46"/>
      <c r="I267" s="1"/>
      <c r="J267" s="46"/>
      <c r="K267" s="1"/>
      <c r="L267" s="1"/>
      <c r="M267" s="46"/>
      <c r="N267" s="48"/>
      <c r="O267" s="48"/>
      <c r="P267" s="51"/>
      <c r="Q267" s="48"/>
      <c r="R267" s="48"/>
      <c r="AF267" s="4"/>
      <c r="AG267" s="4"/>
      <c r="AH267" s="4"/>
      <c r="AI267" s="4"/>
      <c r="AJ267" s="4"/>
      <c r="AK267" s="4"/>
      <c r="AL267" s="4"/>
      <c r="AM267" s="12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</row>
    <row r="268" spans="2:256" ht="13.5">
      <c r="B268" s="45"/>
      <c r="C268" s="49"/>
      <c r="D268" s="45"/>
      <c r="E268" s="48"/>
      <c r="F268" s="46"/>
      <c r="G268" s="46"/>
      <c r="H268" s="46"/>
      <c r="I268" s="1"/>
      <c r="J268" s="46"/>
      <c r="K268" s="1"/>
      <c r="L268" s="1"/>
      <c r="M268" s="46"/>
      <c r="N268" s="48"/>
      <c r="O268" s="48"/>
      <c r="P268" s="51"/>
      <c r="Q268" s="48"/>
      <c r="R268" s="48"/>
      <c r="AF268" s="4"/>
      <c r="AG268" s="4"/>
      <c r="AH268" s="4"/>
      <c r="AI268" s="4"/>
      <c r="AJ268" s="4"/>
      <c r="AK268" s="4"/>
      <c r="AL268" s="4"/>
      <c r="AM268" s="12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</row>
    <row r="269" spans="2:256" ht="13.5">
      <c r="B269" s="45"/>
      <c r="C269" s="49"/>
      <c r="D269" s="45"/>
      <c r="E269" s="48"/>
      <c r="F269" s="46"/>
      <c r="G269" s="46"/>
      <c r="H269" s="46"/>
      <c r="I269" s="1"/>
      <c r="J269" s="46"/>
      <c r="K269" s="1"/>
      <c r="L269" s="1"/>
      <c r="M269" s="46"/>
      <c r="N269" s="48"/>
      <c r="O269" s="48"/>
      <c r="P269" s="51"/>
      <c r="Q269" s="48"/>
      <c r="R269" s="48"/>
      <c r="AF269" s="4"/>
      <c r="AG269" s="4"/>
      <c r="AH269" s="4"/>
      <c r="AI269" s="4"/>
      <c r="AJ269" s="4"/>
      <c r="AK269" s="4"/>
      <c r="AL269" s="4"/>
      <c r="AM269" s="12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</row>
    <row r="270" spans="2:256" ht="13.5">
      <c r="B270" s="45"/>
      <c r="C270" s="49"/>
      <c r="D270" s="45"/>
      <c r="E270" s="48"/>
      <c r="F270" s="46"/>
      <c r="G270" s="46"/>
      <c r="H270" s="46"/>
      <c r="I270" s="1"/>
      <c r="J270" s="46"/>
      <c r="K270" s="1"/>
      <c r="L270" s="1"/>
      <c r="M270" s="46"/>
      <c r="N270" s="48"/>
      <c r="O270" s="48"/>
      <c r="P270" s="51"/>
      <c r="Q270" s="48"/>
      <c r="R270" s="48"/>
      <c r="AF270" s="4"/>
      <c r="AG270" s="4"/>
      <c r="AH270" s="4"/>
      <c r="AI270" s="4"/>
      <c r="AJ270" s="4"/>
      <c r="AK270" s="4"/>
      <c r="AL270" s="4"/>
      <c r="AM270" s="12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</row>
    <row r="271" spans="2:256" ht="13.5">
      <c r="B271" s="45"/>
      <c r="C271" s="49"/>
      <c r="D271" s="45"/>
      <c r="E271" s="48"/>
      <c r="F271" s="46"/>
      <c r="G271" s="46"/>
      <c r="H271" s="46"/>
      <c r="I271" s="1"/>
      <c r="J271" s="46"/>
      <c r="K271" s="1"/>
      <c r="L271" s="1"/>
      <c r="M271" s="46"/>
      <c r="N271" s="48"/>
      <c r="O271" s="48"/>
      <c r="P271" s="51"/>
      <c r="Q271" s="48"/>
      <c r="R271" s="48"/>
      <c r="AF271" s="4"/>
      <c r="AG271" s="4"/>
      <c r="AH271" s="4"/>
      <c r="AI271" s="4"/>
      <c r="AJ271" s="4"/>
      <c r="AK271" s="4"/>
      <c r="AL271" s="4"/>
      <c r="AM271" s="12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</row>
    <row r="272" spans="2:256" ht="13.5">
      <c r="B272" s="45"/>
      <c r="C272" s="49"/>
      <c r="D272" s="45"/>
      <c r="E272" s="48"/>
      <c r="F272" s="46"/>
      <c r="G272" s="46"/>
      <c r="H272" s="46"/>
      <c r="I272" s="1"/>
      <c r="J272" s="46"/>
      <c r="K272" s="1"/>
      <c r="L272" s="1"/>
      <c r="M272" s="46"/>
      <c r="N272" s="48"/>
      <c r="O272" s="48"/>
      <c r="P272" s="51"/>
      <c r="Q272" s="48"/>
      <c r="R272" s="48"/>
      <c r="AF272" s="4"/>
      <c r="AG272" s="4"/>
      <c r="AH272" s="4"/>
      <c r="AI272" s="4"/>
      <c r="AJ272" s="4"/>
      <c r="AK272" s="4"/>
      <c r="AL272" s="4"/>
      <c r="AM272" s="12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</row>
    <row r="273" spans="2:256" ht="13.5">
      <c r="B273" s="45"/>
      <c r="C273" s="49"/>
      <c r="D273" s="45"/>
      <c r="E273" s="48"/>
      <c r="F273" s="46"/>
      <c r="G273" s="46"/>
      <c r="H273" s="46"/>
      <c r="I273" s="1"/>
      <c r="J273" s="46"/>
      <c r="K273" s="1"/>
      <c r="L273" s="1"/>
      <c r="M273" s="46"/>
      <c r="N273" s="48"/>
      <c r="O273" s="48"/>
      <c r="P273" s="51"/>
      <c r="Q273" s="48"/>
      <c r="R273" s="48"/>
      <c r="AF273" s="4"/>
      <c r="AG273" s="4"/>
      <c r="AH273" s="4"/>
      <c r="AI273" s="4"/>
      <c r="AJ273" s="4"/>
      <c r="AK273" s="4"/>
      <c r="AL273" s="4"/>
      <c r="AM273" s="12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</row>
    <row r="274" spans="2:256" ht="13.5">
      <c r="B274" s="45"/>
      <c r="C274" s="49"/>
      <c r="D274" s="45"/>
      <c r="E274" s="48"/>
      <c r="F274" s="46"/>
      <c r="G274" s="46"/>
      <c r="H274" s="46"/>
      <c r="I274" s="1"/>
      <c r="J274" s="46"/>
      <c r="K274" s="1"/>
      <c r="L274" s="1"/>
      <c r="M274" s="46"/>
      <c r="N274" s="48"/>
      <c r="O274" s="48"/>
      <c r="P274" s="51"/>
      <c r="Q274" s="48"/>
      <c r="R274" s="48"/>
      <c r="AF274" s="4"/>
      <c r="AG274" s="4"/>
      <c r="AH274" s="4"/>
      <c r="AI274" s="4"/>
      <c r="AJ274" s="4"/>
      <c r="AK274" s="4"/>
      <c r="AL274" s="4"/>
      <c r="AM274" s="12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</row>
    <row r="275" spans="2:256" ht="13.5">
      <c r="B275" s="45"/>
      <c r="C275" s="49"/>
      <c r="D275" s="45"/>
      <c r="E275" s="48"/>
      <c r="F275" s="46"/>
      <c r="G275" s="46"/>
      <c r="H275" s="46"/>
      <c r="I275" s="1"/>
      <c r="J275" s="46"/>
      <c r="K275" s="1"/>
      <c r="L275" s="1"/>
      <c r="M275" s="46"/>
      <c r="N275" s="48"/>
      <c r="O275" s="48"/>
      <c r="P275" s="51"/>
      <c r="Q275" s="48"/>
      <c r="R275" s="48"/>
      <c r="AF275" s="4"/>
      <c r="AG275" s="4"/>
      <c r="AH275" s="4"/>
      <c r="AI275" s="4"/>
      <c r="AJ275" s="4"/>
      <c r="AK275" s="4"/>
      <c r="AL275" s="4"/>
      <c r="AM275" s="12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</row>
    <row r="276" spans="2:256" ht="13.5">
      <c r="B276" s="45"/>
      <c r="C276" s="49"/>
      <c r="D276" s="45"/>
      <c r="E276" s="48"/>
      <c r="F276" s="46"/>
      <c r="G276" s="46"/>
      <c r="H276" s="46"/>
      <c r="I276" s="1"/>
      <c r="J276" s="46"/>
      <c r="K276" s="1"/>
      <c r="L276" s="1"/>
      <c r="M276" s="46"/>
      <c r="N276" s="48"/>
      <c r="O276" s="48"/>
      <c r="P276" s="51"/>
      <c r="Q276" s="48"/>
      <c r="R276" s="48"/>
      <c r="AF276" s="4"/>
      <c r="AG276" s="4"/>
      <c r="AH276" s="4"/>
      <c r="AI276" s="4"/>
      <c r="AJ276" s="4"/>
      <c r="AK276" s="4"/>
      <c r="AL276" s="4"/>
      <c r="AM276" s="24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</row>
    <row r="277" spans="2:256" ht="13.5">
      <c r="B277" s="45"/>
      <c r="C277" s="49"/>
      <c r="D277" s="45"/>
      <c r="E277" s="48"/>
      <c r="F277" s="46"/>
      <c r="G277" s="46"/>
      <c r="H277" s="46"/>
      <c r="I277" s="1"/>
      <c r="J277" s="46"/>
      <c r="K277" s="1"/>
      <c r="L277" s="1"/>
      <c r="M277" s="46"/>
      <c r="N277" s="48"/>
      <c r="O277" s="48"/>
      <c r="P277" s="51"/>
      <c r="Q277" s="48"/>
      <c r="R277" s="48"/>
      <c r="AF277" s="4"/>
      <c r="AG277" s="4"/>
      <c r="AH277" s="4"/>
      <c r="AI277" s="4"/>
      <c r="AJ277" s="4"/>
      <c r="AK277" s="4"/>
      <c r="AL277" s="4"/>
      <c r="AM277" s="34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</row>
    <row r="278" spans="2:256" ht="13.5">
      <c r="B278" s="45"/>
      <c r="C278" s="49"/>
      <c r="D278" s="45"/>
      <c r="E278" s="48"/>
      <c r="F278" s="46"/>
      <c r="G278" s="46"/>
      <c r="H278" s="46"/>
      <c r="I278" s="1"/>
      <c r="J278" s="46"/>
      <c r="K278" s="1"/>
      <c r="L278" s="1"/>
      <c r="M278" s="46"/>
      <c r="N278" s="48"/>
      <c r="O278" s="48"/>
      <c r="P278" s="51"/>
      <c r="Q278" s="48"/>
      <c r="R278" s="48"/>
      <c r="AF278" s="4"/>
      <c r="AG278" s="4"/>
      <c r="AH278" s="4"/>
      <c r="AI278" s="4"/>
      <c r="AJ278" s="4"/>
      <c r="AK278" s="4"/>
      <c r="AL278" s="4"/>
      <c r="AM278" s="12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</row>
    <row r="279" spans="2:256" ht="13.5">
      <c r="B279" s="45"/>
      <c r="C279" s="49"/>
      <c r="D279" s="45"/>
      <c r="E279" s="48"/>
      <c r="F279" s="46"/>
      <c r="G279" s="46"/>
      <c r="H279" s="46"/>
      <c r="I279" s="1"/>
      <c r="J279" s="46"/>
      <c r="K279" s="1"/>
      <c r="L279" s="1"/>
      <c r="M279" s="46"/>
      <c r="N279" s="48"/>
      <c r="O279" s="48"/>
      <c r="P279" s="51"/>
      <c r="Q279" s="48"/>
      <c r="R279" s="48"/>
      <c r="AF279" s="4"/>
      <c r="AG279" s="4"/>
      <c r="AH279" s="4"/>
      <c r="AI279" s="4"/>
      <c r="AJ279" s="4"/>
      <c r="AK279" s="4"/>
      <c r="AL279" s="4"/>
      <c r="AM279" s="12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</row>
    <row r="280" spans="2:256" ht="13.5">
      <c r="B280" s="45"/>
      <c r="C280" s="49"/>
      <c r="D280" s="45"/>
      <c r="E280" s="48"/>
      <c r="F280" s="46"/>
      <c r="G280" s="46"/>
      <c r="H280" s="46"/>
      <c r="I280" s="1"/>
      <c r="J280" s="46"/>
      <c r="K280" s="1"/>
      <c r="L280" s="1"/>
      <c r="M280" s="46"/>
      <c r="N280" s="48"/>
      <c r="O280" s="48"/>
      <c r="P280" s="51"/>
      <c r="Q280" s="48"/>
      <c r="R280" s="48"/>
      <c r="AF280" s="4"/>
      <c r="AG280" s="4"/>
      <c r="AH280" s="4"/>
      <c r="AI280" s="4"/>
      <c r="AJ280" s="4"/>
      <c r="AK280" s="4"/>
      <c r="AL280" s="4"/>
      <c r="AM280" s="12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</row>
    <row r="281" spans="2:256" ht="13.5">
      <c r="B281" s="45"/>
      <c r="C281" s="49"/>
      <c r="D281" s="45"/>
      <c r="E281" s="48"/>
      <c r="F281" s="46"/>
      <c r="G281" s="46"/>
      <c r="H281" s="46"/>
      <c r="I281" s="1"/>
      <c r="J281" s="46"/>
      <c r="K281" s="1"/>
      <c r="L281" s="1"/>
      <c r="M281" s="46"/>
      <c r="N281" s="48"/>
      <c r="O281" s="48"/>
      <c r="P281" s="51"/>
      <c r="Q281" s="48"/>
      <c r="R281" s="48"/>
      <c r="AF281" s="4"/>
      <c r="AG281" s="4"/>
      <c r="AH281" s="4"/>
      <c r="AI281" s="4"/>
      <c r="AJ281" s="4"/>
      <c r="AK281" s="4"/>
      <c r="AL281" s="4"/>
      <c r="AM281" s="24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</row>
    <row r="282" spans="2:256" ht="13.5">
      <c r="B282" s="45"/>
      <c r="C282" s="49"/>
      <c r="D282" s="45"/>
      <c r="E282" s="48"/>
      <c r="F282" s="46"/>
      <c r="G282" s="46"/>
      <c r="H282" s="46"/>
      <c r="I282" s="1"/>
      <c r="J282" s="46"/>
      <c r="K282" s="1"/>
      <c r="L282" s="1"/>
      <c r="M282" s="46"/>
      <c r="N282" s="48"/>
      <c r="O282" s="48"/>
      <c r="P282" s="51"/>
      <c r="Q282" s="48"/>
      <c r="R282" s="48"/>
      <c r="AF282" s="4"/>
      <c r="AG282" s="4"/>
      <c r="AH282" s="4"/>
      <c r="AI282" s="4"/>
      <c r="AJ282" s="4"/>
      <c r="AK282" s="4"/>
      <c r="AL282" s="4"/>
      <c r="AM282" s="24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</row>
    <row r="283" spans="10:256" ht="13.5">
      <c r="J283" s="1"/>
      <c r="AF283" s="4"/>
      <c r="AG283" s="4"/>
      <c r="AH283" s="4"/>
      <c r="AI283" s="4"/>
      <c r="AJ283" s="4"/>
      <c r="AK283" s="4"/>
      <c r="AL283" s="4"/>
      <c r="AM283" s="24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</row>
    <row r="284" spans="10:256" ht="13.5">
      <c r="J284" s="1"/>
      <c r="AF284" s="4"/>
      <c r="AG284" s="4"/>
      <c r="AH284" s="4"/>
      <c r="AI284" s="4"/>
      <c r="AJ284" s="4"/>
      <c r="AK284" s="4"/>
      <c r="AL284" s="4"/>
      <c r="AM284" s="34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</row>
    <row r="285" spans="10:256" ht="13.5">
      <c r="J285" s="1"/>
      <c r="AF285" s="4"/>
      <c r="AG285" s="4"/>
      <c r="AH285" s="4"/>
      <c r="AI285" s="4"/>
      <c r="AJ285" s="4"/>
      <c r="AK285" s="4"/>
      <c r="AL285" s="4"/>
      <c r="AM285" s="12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</row>
    <row r="286" spans="10:256" ht="13.5">
      <c r="J286" s="1"/>
      <c r="AF286" s="4"/>
      <c r="AG286" s="4"/>
      <c r="AH286" s="4"/>
      <c r="AI286" s="4"/>
      <c r="AJ286" s="4"/>
      <c r="AK286" s="4"/>
      <c r="AL286" s="4"/>
      <c r="AM286" s="12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</row>
    <row r="287" spans="10:256" ht="13.5">
      <c r="J287" s="1"/>
      <c r="AF287" s="4"/>
      <c r="AG287" s="4"/>
      <c r="AH287" s="4"/>
      <c r="AI287" s="4"/>
      <c r="AJ287" s="4"/>
      <c r="AK287" s="4"/>
      <c r="AL287" s="4"/>
      <c r="AM287" s="24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</row>
    <row r="288" spans="10:256" ht="13.5">
      <c r="J288" s="1"/>
      <c r="AF288" s="4"/>
      <c r="AG288" s="4"/>
      <c r="AH288" s="4"/>
      <c r="AI288" s="4"/>
      <c r="AJ288" s="4"/>
      <c r="AK288" s="4"/>
      <c r="AL288" s="4"/>
      <c r="AM288" s="5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</row>
    <row r="289" spans="10:256" ht="13.5">
      <c r="J289" s="1"/>
      <c r="AF289" s="4"/>
      <c r="AG289" s="4"/>
      <c r="AH289" s="4"/>
      <c r="AI289" s="4"/>
      <c r="AJ289" s="4"/>
      <c r="AK289" s="4"/>
      <c r="AL289" s="4"/>
      <c r="AM289" s="5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</row>
    <row r="290" spans="10:256" ht="13.5">
      <c r="J290" s="1"/>
      <c r="AF290" s="4"/>
      <c r="AG290" s="4"/>
      <c r="AH290" s="4"/>
      <c r="AI290" s="4"/>
      <c r="AJ290" s="4"/>
      <c r="AK290" s="4"/>
      <c r="AL290" s="4"/>
      <c r="AM290" s="5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</row>
    <row r="291" spans="10:256" ht="13.5">
      <c r="J291" s="1"/>
      <c r="AF291" s="4"/>
      <c r="AG291" s="4"/>
      <c r="AH291" s="4"/>
      <c r="AI291" s="4"/>
      <c r="AJ291" s="4"/>
      <c r="AK291" s="4"/>
      <c r="AL291" s="4"/>
      <c r="AM291" s="24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</row>
    <row r="292" spans="10:256" ht="13.5">
      <c r="J292" s="1"/>
      <c r="AF292" s="4"/>
      <c r="AG292" s="4"/>
      <c r="AH292" s="4"/>
      <c r="AI292" s="4"/>
      <c r="AJ292" s="4"/>
      <c r="AK292" s="4"/>
      <c r="AL292" s="4"/>
      <c r="AM292" s="24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</row>
    <row r="293" spans="10:256" ht="13.5">
      <c r="J293" s="1"/>
      <c r="AF293" s="4"/>
      <c r="AG293" s="4"/>
      <c r="AH293" s="4"/>
      <c r="AI293" s="4"/>
      <c r="AJ293" s="4"/>
      <c r="AK293" s="4"/>
      <c r="AL293" s="4"/>
      <c r="AM293" s="24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</row>
    <row r="294" spans="10:256" ht="13.5">
      <c r="J294" s="1"/>
      <c r="AF294" s="4"/>
      <c r="AG294" s="4"/>
      <c r="AH294" s="4"/>
      <c r="AI294" s="4"/>
      <c r="AJ294" s="4"/>
      <c r="AK294" s="4"/>
      <c r="AL294" s="4"/>
      <c r="AM294" s="24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</row>
    <row r="295" spans="10:256" ht="13.5">
      <c r="J295" s="1"/>
      <c r="AF295" s="4"/>
      <c r="AG295" s="4"/>
      <c r="AH295" s="4"/>
      <c r="AI295" s="4"/>
      <c r="AJ295" s="4"/>
      <c r="AK295" s="4"/>
      <c r="AL295" s="4"/>
      <c r="AM295" s="24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</row>
    <row r="296" spans="10:256" ht="13.5">
      <c r="J296" s="1"/>
      <c r="AF296" s="4"/>
      <c r="AG296" s="4"/>
      <c r="AH296" s="4"/>
      <c r="AI296" s="4"/>
      <c r="AJ296" s="4"/>
      <c r="AK296" s="4"/>
      <c r="AL296" s="4"/>
      <c r="AM296" s="24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</row>
    <row r="297" spans="10:256" ht="13.5">
      <c r="J297" s="1"/>
      <c r="AF297" s="4"/>
      <c r="AG297" s="4"/>
      <c r="AH297" s="4"/>
      <c r="AI297" s="4"/>
      <c r="AJ297" s="4"/>
      <c r="AK297" s="4"/>
      <c r="AL297" s="4"/>
      <c r="AM297" s="12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</row>
    <row r="298" spans="10:256" ht="13.5">
      <c r="J298" s="1"/>
      <c r="AF298" s="4"/>
      <c r="AG298" s="4"/>
      <c r="AH298" s="4"/>
      <c r="AI298" s="4"/>
      <c r="AJ298" s="4"/>
      <c r="AK298" s="4"/>
      <c r="AL298" s="4"/>
      <c r="AM298" s="24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</row>
    <row r="299" spans="10:256" ht="13.5">
      <c r="J299" s="1"/>
      <c r="AF299" s="4"/>
      <c r="AG299" s="4"/>
      <c r="AH299" s="4"/>
      <c r="AI299" s="4"/>
      <c r="AJ299" s="4"/>
      <c r="AK299" s="4"/>
      <c r="AL299" s="4"/>
      <c r="AM299" s="12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</row>
    <row r="300" spans="10:256" ht="13.5">
      <c r="J300" s="1"/>
      <c r="AF300" s="4"/>
      <c r="AG300" s="4"/>
      <c r="AH300" s="4"/>
      <c r="AI300" s="4"/>
      <c r="AJ300" s="4"/>
      <c r="AK300" s="4"/>
      <c r="AL300" s="4"/>
      <c r="AM300" s="12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</row>
    <row r="301" spans="10:256" ht="13.5">
      <c r="J301" s="1"/>
      <c r="AF301" s="4"/>
      <c r="AG301" s="4"/>
      <c r="AH301" s="4"/>
      <c r="AI301" s="4"/>
      <c r="AJ301" s="4"/>
      <c r="AK301" s="4"/>
      <c r="AL301" s="4"/>
      <c r="AM301" s="12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</row>
    <row r="302" spans="10:256" ht="13.5">
      <c r="J302" s="1"/>
      <c r="AF302" s="4"/>
      <c r="AG302" s="4"/>
      <c r="AH302" s="4"/>
      <c r="AI302" s="4"/>
      <c r="AJ302" s="4"/>
      <c r="AK302" s="4"/>
      <c r="AL302" s="4"/>
      <c r="AM302" s="12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</row>
    <row r="303" spans="10:256" ht="13.5">
      <c r="J303" s="1"/>
      <c r="AF303" s="4"/>
      <c r="AG303" s="4"/>
      <c r="AH303" s="4"/>
      <c r="AI303" s="4"/>
      <c r="AJ303" s="4"/>
      <c r="AK303" s="4"/>
      <c r="AL303" s="4"/>
      <c r="AM303" s="24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</row>
    <row r="304" spans="10:256" ht="13.5">
      <c r="J304" s="1"/>
      <c r="AF304" s="4"/>
      <c r="AG304" s="4"/>
      <c r="AH304" s="4"/>
      <c r="AI304" s="4"/>
      <c r="AJ304" s="4"/>
      <c r="AK304" s="4"/>
      <c r="AL304" s="4"/>
      <c r="AM304" s="12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</row>
    <row r="305" spans="10:256" ht="13.5">
      <c r="J305" s="1"/>
      <c r="AF305" s="4"/>
      <c r="AG305" s="4"/>
      <c r="AH305" s="4"/>
      <c r="AI305" s="4"/>
      <c r="AJ305" s="4"/>
      <c r="AK305" s="4"/>
      <c r="AL305" s="4"/>
      <c r="AM305" s="12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</row>
    <row r="306" spans="10:256" ht="13.5">
      <c r="J306" s="1"/>
      <c r="AF306" s="4"/>
      <c r="AG306" s="4"/>
      <c r="AH306" s="4"/>
      <c r="AI306" s="4"/>
      <c r="AJ306" s="4"/>
      <c r="AK306" s="4"/>
      <c r="AL306" s="4"/>
      <c r="AM306" s="24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</row>
    <row r="307" spans="10:256" ht="13.5">
      <c r="J307" s="1"/>
      <c r="AF307" s="4"/>
      <c r="AG307" s="4"/>
      <c r="AH307" s="4"/>
      <c r="AI307" s="4"/>
      <c r="AJ307" s="4"/>
      <c r="AK307" s="4"/>
      <c r="AL307" s="4"/>
      <c r="AM307" s="24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</row>
    <row r="308" spans="10:256" ht="13.5">
      <c r="J308" s="1"/>
      <c r="AF308" s="4"/>
      <c r="AG308" s="4"/>
      <c r="AH308" s="4"/>
      <c r="AI308" s="4"/>
      <c r="AJ308" s="4"/>
      <c r="AK308" s="4"/>
      <c r="AL308" s="4"/>
      <c r="AM308" s="12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</row>
  </sheetData>
  <sheetProtection/>
  <printOptions/>
  <pageMargins left="0.16666666666666666" right="0.16944444444444445" top="0.16666666666666666" bottom="0.16944444444444445" header="0" footer="0"/>
  <pageSetup orientation="portrait" paperSize="9"/>
  <headerFooter alignWithMargins="0">
    <oddHeader>&amp;C&amp;S&amp;"Verdana"&amp;12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