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wnCloud\BALU\2021\NORME\"/>
    </mc:Choice>
  </mc:AlternateContent>
  <xr:revisionPtr revIDLastSave="0" documentId="13_ncr:1_{B00234AB-D1B3-4738-AB72-C6851AA09FF9}" xr6:coauthVersionLast="45" xr6:coauthVersionMax="45" xr10:uidLastSave="{00000000-0000-0000-0000-000000000000}"/>
  <bookViews>
    <workbookView xWindow="-120" yWindow="-120" windowWidth="29040" windowHeight="15840" tabRatio="544" xr2:uid="{00ADD3AA-8F4F-4048-82EB-47530B42A458}"/>
  </bookViews>
  <sheets>
    <sheet name="MODISCR21" sheetId="1" r:id="rId1"/>
    <sheet name="istruzioni" sheetId="4" r:id="rId2"/>
    <sheet name="Società" sheetId="2" state="hidden" r:id="rId3"/>
    <sheet name="SOCIETà2" sheetId="3" state="hidden" r:id="rId4"/>
  </sheets>
  <definedNames>
    <definedName name="_xlnm._FilterDatabase" localSheetId="2" hidden="1">Società!$A$2:$G$348</definedName>
    <definedName name="_xlnm.Print_Area" localSheetId="0">MODISCR21!$A$1:$M$70</definedName>
    <definedName name="FASE1" localSheetId="2">#REF!</definedName>
    <definedName name="FASE1" localSheetId="3">#REF!</definedName>
    <definedName name="FASE1">MODISCR21!$Z$11:$Z$81</definedName>
    <definedName name="FASE2" localSheetId="2">#REF!</definedName>
    <definedName name="FASE2" localSheetId="3">#REF!</definedName>
    <definedName name="FASE2">MODISCR21!$AA$11:$AA$26</definedName>
    <definedName name="FASE3" localSheetId="2">#REF!</definedName>
    <definedName name="FASE3" localSheetId="3">#REF!</definedName>
    <definedName name="FASE3">MODISCR21!$AB$11:$AB$14</definedName>
    <definedName name="FASI">#REF!</definedName>
    <definedName name="federali">MODISCR21!$B$95:$B$98</definedName>
    <definedName name="Società">Società!$C$2:$D$647</definedName>
    <definedName name="_xlnm.Print_Titles" localSheetId="0">MODISCR21!$1:$10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Q1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W11" i="1" l="1"/>
  <c r="W70" i="1" l="1"/>
  <c r="V70" i="1"/>
  <c r="U70" i="1"/>
  <c r="T70" i="1"/>
  <c r="S70" i="1"/>
  <c r="R70" i="1"/>
  <c r="Q70" i="1"/>
  <c r="W69" i="1"/>
  <c r="V69" i="1"/>
  <c r="U69" i="1"/>
  <c r="T69" i="1"/>
  <c r="S69" i="1"/>
  <c r="R69" i="1"/>
  <c r="Q69" i="1"/>
  <c r="W68" i="1"/>
  <c r="V68" i="1"/>
  <c r="U68" i="1"/>
  <c r="T68" i="1"/>
  <c r="S68" i="1"/>
  <c r="R68" i="1"/>
  <c r="Q68" i="1"/>
  <c r="W67" i="1"/>
  <c r="V67" i="1"/>
  <c r="U67" i="1"/>
  <c r="T67" i="1"/>
  <c r="S67" i="1"/>
  <c r="R67" i="1"/>
  <c r="Q67" i="1"/>
  <c r="W66" i="1"/>
  <c r="V66" i="1"/>
  <c r="U66" i="1"/>
  <c r="T66" i="1"/>
  <c r="S66" i="1"/>
  <c r="R66" i="1"/>
  <c r="Q66" i="1"/>
  <c r="W65" i="1"/>
  <c r="V65" i="1"/>
  <c r="U65" i="1"/>
  <c r="T65" i="1"/>
  <c r="S65" i="1"/>
  <c r="R65" i="1"/>
  <c r="Q65" i="1"/>
  <c r="W64" i="1"/>
  <c r="V64" i="1"/>
  <c r="U64" i="1"/>
  <c r="T64" i="1"/>
  <c r="S64" i="1"/>
  <c r="R64" i="1"/>
  <c r="Q64" i="1"/>
  <c r="W63" i="1"/>
  <c r="V63" i="1"/>
  <c r="U63" i="1"/>
  <c r="T63" i="1"/>
  <c r="S63" i="1"/>
  <c r="R63" i="1"/>
  <c r="Q63" i="1"/>
  <c r="W62" i="1"/>
  <c r="V62" i="1"/>
  <c r="U62" i="1"/>
  <c r="T62" i="1"/>
  <c r="S62" i="1"/>
  <c r="R62" i="1"/>
  <c r="Q62" i="1"/>
  <c r="W61" i="1"/>
  <c r="V61" i="1"/>
  <c r="U61" i="1"/>
  <c r="T61" i="1"/>
  <c r="S61" i="1"/>
  <c r="R61" i="1"/>
  <c r="Q61" i="1"/>
  <c r="W60" i="1"/>
  <c r="V60" i="1"/>
  <c r="U60" i="1"/>
  <c r="T60" i="1"/>
  <c r="S60" i="1"/>
  <c r="R60" i="1"/>
  <c r="Q60" i="1"/>
  <c r="W59" i="1"/>
  <c r="V59" i="1"/>
  <c r="U59" i="1"/>
  <c r="T59" i="1"/>
  <c r="S59" i="1"/>
  <c r="R59" i="1"/>
  <c r="Q59" i="1"/>
  <c r="W58" i="1"/>
  <c r="V58" i="1"/>
  <c r="U58" i="1"/>
  <c r="T58" i="1"/>
  <c r="S58" i="1"/>
  <c r="R58" i="1"/>
  <c r="Q58" i="1"/>
  <c r="W57" i="1"/>
  <c r="V57" i="1"/>
  <c r="U57" i="1"/>
  <c r="T57" i="1"/>
  <c r="S57" i="1"/>
  <c r="R57" i="1"/>
  <c r="Q57" i="1"/>
  <c r="W56" i="1"/>
  <c r="V56" i="1"/>
  <c r="U56" i="1"/>
  <c r="T56" i="1"/>
  <c r="S56" i="1"/>
  <c r="R56" i="1"/>
  <c r="Q56" i="1"/>
  <c r="W55" i="1"/>
  <c r="V55" i="1"/>
  <c r="U55" i="1"/>
  <c r="T55" i="1"/>
  <c r="S55" i="1"/>
  <c r="R55" i="1"/>
  <c r="Q55" i="1"/>
  <c r="W54" i="1"/>
  <c r="V54" i="1"/>
  <c r="U54" i="1"/>
  <c r="T54" i="1"/>
  <c r="S54" i="1"/>
  <c r="R54" i="1"/>
  <c r="Q54" i="1"/>
  <c r="W53" i="1"/>
  <c r="V53" i="1"/>
  <c r="U53" i="1"/>
  <c r="T53" i="1"/>
  <c r="S53" i="1"/>
  <c r="R53" i="1"/>
  <c r="Q53" i="1"/>
  <c r="W52" i="1"/>
  <c r="V52" i="1"/>
  <c r="U52" i="1"/>
  <c r="T52" i="1"/>
  <c r="S52" i="1"/>
  <c r="R52" i="1"/>
  <c r="Q52" i="1"/>
  <c r="W51" i="1"/>
  <c r="V51" i="1"/>
  <c r="U51" i="1"/>
  <c r="T51" i="1"/>
  <c r="S51" i="1"/>
  <c r="R51" i="1"/>
  <c r="Q51" i="1"/>
  <c r="W50" i="1"/>
  <c r="V50" i="1"/>
  <c r="U50" i="1"/>
  <c r="T50" i="1"/>
  <c r="S50" i="1"/>
  <c r="R50" i="1"/>
  <c r="Q50" i="1"/>
  <c r="W49" i="1"/>
  <c r="V49" i="1"/>
  <c r="U49" i="1"/>
  <c r="T49" i="1"/>
  <c r="S49" i="1"/>
  <c r="R49" i="1"/>
  <c r="Q49" i="1"/>
  <c r="W48" i="1"/>
  <c r="V48" i="1"/>
  <c r="U48" i="1"/>
  <c r="T48" i="1"/>
  <c r="S48" i="1"/>
  <c r="R48" i="1"/>
  <c r="Q48" i="1"/>
  <c r="W47" i="1"/>
  <c r="V47" i="1"/>
  <c r="U47" i="1"/>
  <c r="T47" i="1"/>
  <c r="S47" i="1"/>
  <c r="R47" i="1"/>
  <c r="Q47" i="1"/>
  <c r="W46" i="1"/>
  <c r="V46" i="1"/>
  <c r="U46" i="1"/>
  <c r="T46" i="1"/>
  <c r="S46" i="1"/>
  <c r="R46" i="1"/>
  <c r="Q46" i="1"/>
  <c r="W45" i="1"/>
  <c r="V45" i="1"/>
  <c r="U45" i="1"/>
  <c r="T45" i="1"/>
  <c r="S45" i="1"/>
  <c r="R45" i="1"/>
  <c r="Q45" i="1"/>
  <c r="W44" i="1"/>
  <c r="V44" i="1"/>
  <c r="U44" i="1"/>
  <c r="T44" i="1"/>
  <c r="S44" i="1"/>
  <c r="R44" i="1"/>
  <c r="Q44" i="1"/>
  <c r="W43" i="1"/>
  <c r="V43" i="1"/>
  <c r="U43" i="1"/>
  <c r="T43" i="1"/>
  <c r="S43" i="1"/>
  <c r="R43" i="1"/>
  <c r="Q43" i="1"/>
  <c r="W42" i="1"/>
  <c r="V42" i="1"/>
  <c r="U42" i="1"/>
  <c r="T42" i="1"/>
  <c r="S42" i="1"/>
  <c r="R42" i="1"/>
  <c r="Q42" i="1"/>
  <c r="W41" i="1"/>
  <c r="V41" i="1"/>
  <c r="U41" i="1"/>
  <c r="T41" i="1"/>
  <c r="S41" i="1"/>
  <c r="R41" i="1"/>
  <c r="Q41" i="1"/>
  <c r="W40" i="1"/>
  <c r="V40" i="1"/>
  <c r="U40" i="1"/>
  <c r="T40" i="1"/>
  <c r="S40" i="1"/>
  <c r="R40" i="1"/>
  <c r="Q40" i="1"/>
  <c r="W39" i="1"/>
  <c r="V39" i="1"/>
  <c r="U39" i="1"/>
  <c r="T39" i="1"/>
  <c r="S39" i="1"/>
  <c r="R39" i="1"/>
  <c r="Q39" i="1"/>
  <c r="W38" i="1"/>
  <c r="V38" i="1"/>
  <c r="U38" i="1"/>
  <c r="T38" i="1"/>
  <c r="S38" i="1"/>
  <c r="R38" i="1"/>
  <c r="Q38" i="1"/>
  <c r="W37" i="1"/>
  <c r="V37" i="1"/>
  <c r="U37" i="1"/>
  <c r="T37" i="1"/>
  <c r="S37" i="1"/>
  <c r="R37" i="1"/>
  <c r="Q37" i="1"/>
  <c r="W36" i="1"/>
  <c r="V36" i="1"/>
  <c r="U36" i="1"/>
  <c r="T36" i="1"/>
  <c r="S36" i="1"/>
  <c r="R36" i="1"/>
  <c r="Q36" i="1"/>
  <c r="W35" i="1"/>
  <c r="V35" i="1"/>
  <c r="U35" i="1"/>
  <c r="T35" i="1"/>
  <c r="S35" i="1"/>
  <c r="R35" i="1"/>
  <c r="Q35" i="1"/>
  <c r="W34" i="1"/>
  <c r="V34" i="1"/>
  <c r="U34" i="1"/>
  <c r="T34" i="1"/>
  <c r="S34" i="1"/>
  <c r="R34" i="1"/>
  <c r="Q34" i="1"/>
  <c r="W33" i="1"/>
  <c r="V33" i="1"/>
  <c r="U33" i="1"/>
  <c r="T33" i="1"/>
  <c r="S33" i="1"/>
  <c r="R33" i="1"/>
  <c r="Q33" i="1"/>
  <c r="W32" i="1"/>
  <c r="V32" i="1"/>
  <c r="U32" i="1"/>
  <c r="T32" i="1"/>
  <c r="S32" i="1"/>
  <c r="R32" i="1"/>
  <c r="Q32" i="1"/>
  <c r="W31" i="1"/>
  <c r="V31" i="1"/>
  <c r="U31" i="1"/>
  <c r="T31" i="1"/>
  <c r="S31" i="1"/>
  <c r="R31" i="1"/>
  <c r="Q31" i="1"/>
  <c r="W30" i="1"/>
  <c r="V30" i="1"/>
  <c r="U30" i="1"/>
  <c r="T30" i="1"/>
  <c r="S30" i="1"/>
  <c r="R30" i="1"/>
  <c r="Q30" i="1"/>
  <c r="W29" i="1"/>
  <c r="V29" i="1"/>
  <c r="U29" i="1"/>
  <c r="T29" i="1"/>
  <c r="S29" i="1"/>
  <c r="R29" i="1"/>
  <c r="Q29" i="1"/>
  <c r="W28" i="1"/>
  <c r="V28" i="1"/>
  <c r="U28" i="1"/>
  <c r="T28" i="1"/>
  <c r="S28" i="1"/>
  <c r="R28" i="1"/>
  <c r="Q28" i="1"/>
  <c r="W27" i="1"/>
  <c r="V27" i="1"/>
  <c r="U27" i="1"/>
  <c r="T27" i="1"/>
  <c r="S27" i="1"/>
  <c r="R27" i="1"/>
  <c r="Q27" i="1"/>
  <c r="W26" i="1"/>
  <c r="V26" i="1"/>
  <c r="U26" i="1"/>
  <c r="T26" i="1"/>
  <c r="S26" i="1"/>
  <c r="R26" i="1"/>
  <c r="Q26" i="1"/>
  <c r="W25" i="1"/>
  <c r="V25" i="1"/>
  <c r="U25" i="1"/>
  <c r="T25" i="1"/>
  <c r="S25" i="1"/>
  <c r="R25" i="1"/>
  <c r="Q25" i="1"/>
  <c r="W24" i="1"/>
  <c r="V24" i="1"/>
  <c r="U24" i="1"/>
  <c r="T24" i="1"/>
  <c r="S24" i="1"/>
  <c r="R24" i="1"/>
  <c r="Q24" i="1"/>
  <c r="W23" i="1"/>
  <c r="V23" i="1"/>
  <c r="U23" i="1"/>
  <c r="T23" i="1"/>
  <c r="S23" i="1"/>
  <c r="R23" i="1"/>
  <c r="Q23" i="1"/>
  <c r="W22" i="1"/>
  <c r="V22" i="1"/>
  <c r="U22" i="1"/>
  <c r="T22" i="1"/>
  <c r="S22" i="1"/>
  <c r="R22" i="1"/>
  <c r="Q22" i="1"/>
  <c r="W21" i="1"/>
  <c r="V21" i="1"/>
  <c r="U21" i="1"/>
  <c r="T21" i="1"/>
  <c r="S21" i="1"/>
  <c r="R21" i="1"/>
  <c r="Q21" i="1"/>
  <c r="W20" i="1"/>
  <c r="V20" i="1"/>
  <c r="U20" i="1"/>
  <c r="T20" i="1"/>
  <c r="S20" i="1"/>
  <c r="R20" i="1"/>
  <c r="Q20" i="1"/>
  <c r="W19" i="1"/>
  <c r="V19" i="1"/>
  <c r="U19" i="1"/>
  <c r="T19" i="1"/>
  <c r="S19" i="1"/>
  <c r="R19" i="1"/>
  <c r="Q19" i="1"/>
  <c r="W18" i="1"/>
  <c r="V18" i="1"/>
  <c r="U18" i="1"/>
  <c r="T18" i="1"/>
  <c r="S18" i="1"/>
  <c r="R18" i="1"/>
  <c r="Q18" i="1"/>
  <c r="W17" i="1"/>
  <c r="V17" i="1"/>
  <c r="U17" i="1"/>
  <c r="T17" i="1"/>
  <c r="S17" i="1"/>
  <c r="R17" i="1"/>
  <c r="Q17" i="1"/>
  <c r="W16" i="1"/>
  <c r="V16" i="1"/>
  <c r="U16" i="1"/>
  <c r="T16" i="1"/>
  <c r="S16" i="1"/>
  <c r="R16" i="1"/>
  <c r="Q16" i="1"/>
  <c r="W15" i="1"/>
  <c r="V15" i="1"/>
  <c r="U15" i="1"/>
  <c r="T15" i="1"/>
  <c r="S15" i="1"/>
  <c r="R15" i="1"/>
  <c r="Q15" i="1"/>
  <c r="W14" i="1"/>
  <c r="V14" i="1"/>
  <c r="U14" i="1"/>
  <c r="T14" i="1"/>
  <c r="S14" i="1"/>
  <c r="R14" i="1"/>
  <c r="Q14" i="1"/>
  <c r="W13" i="1"/>
  <c r="V13" i="1"/>
  <c r="U13" i="1"/>
  <c r="T13" i="1"/>
  <c r="S13" i="1"/>
  <c r="R13" i="1"/>
  <c r="Q13" i="1"/>
  <c r="W12" i="1"/>
  <c r="V12" i="1"/>
  <c r="U12" i="1"/>
  <c r="T12" i="1"/>
  <c r="S12" i="1"/>
  <c r="R12" i="1"/>
  <c r="Q12" i="1"/>
  <c r="E258" i="3" l="1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1" i="3" s="1"/>
  <c r="I1" i="3"/>
  <c r="G1" i="2"/>
  <c r="F1" i="2"/>
  <c r="E1" i="2"/>
  <c r="D1" i="2"/>
  <c r="V11" i="1"/>
  <c r="U11" i="1" l="1"/>
  <c r="T11" i="1"/>
  <c r="S11" i="1"/>
  <c r="R11" i="1"/>
</calcChain>
</file>

<file path=xl/sharedStrings.xml><?xml version="1.0" encoding="utf-8"?>
<sst xmlns="http://schemas.openxmlformats.org/spreadsheetml/2006/main" count="4415" uniqueCount="2433">
  <si>
    <t>O</t>
  </si>
  <si>
    <t>L</t>
  </si>
  <si>
    <t>LIV</t>
  </si>
  <si>
    <t>SD</t>
  </si>
  <si>
    <t>UGA</t>
  </si>
  <si>
    <t>F</t>
  </si>
  <si>
    <t>LF</t>
  </si>
  <si>
    <t>libero FISR</t>
  </si>
  <si>
    <t>obbligatori</t>
  </si>
  <si>
    <t>libero</t>
  </si>
  <si>
    <t>LIVELLI</t>
  </si>
  <si>
    <t>FORMULA</t>
  </si>
  <si>
    <t>SOLO DANCE</t>
  </si>
  <si>
    <t>Giovanissimi A</t>
  </si>
  <si>
    <t>Novizi Giovani</t>
  </si>
  <si>
    <t>1° Liv Debuttanti A</t>
  </si>
  <si>
    <t>F1 P</t>
  </si>
  <si>
    <t>Giovanissimi B</t>
  </si>
  <si>
    <t>Novizi Uisp</t>
  </si>
  <si>
    <t>1° Liv Debuttanti B</t>
  </si>
  <si>
    <t>F1 A</t>
  </si>
  <si>
    <t>Esordienti A</t>
  </si>
  <si>
    <t>Piccoli Azzurri</t>
  </si>
  <si>
    <t>1° Liv Debuttanti C</t>
  </si>
  <si>
    <t>F1 B</t>
  </si>
  <si>
    <t>Esordienti B</t>
  </si>
  <si>
    <t>Piccoli Azzurri Deb.</t>
  </si>
  <si>
    <t>Primavera</t>
  </si>
  <si>
    <t>2° Liv Debuttanti A</t>
  </si>
  <si>
    <t>F1 C</t>
  </si>
  <si>
    <t>Esordienti Reg A</t>
  </si>
  <si>
    <t>Allievi Giovani</t>
  </si>
  <si>
    <t>2° Liv Debuttanti B</t>
  </si>
  <si>
    <t>F1 D</t>
  </si>
  <si>
    <t>Verde Cuccioli</t>
  </si>
  <si>
    <t>Esordienti Reg B</t>
  </si>
  <si>
    <t>Primavera Deb</t>
  </si>
  <si>
    <t>Allievi Uisp</t>
  </si>
  <si>
    <t>1° Liv Professional A</t>
  </si>
  <si>
    <t>F1 E</t>
  </si>
  <si>
    <t>Verde Minion A</t>
  </si>
  <si>
    <t>Allievi A</t>
  </si>
  <si>
    <t>Juniores Giovani</t>
  </si>
  <si>
    <t>1° Liv Professional B</t>
  </si>
  <si>
    <t>F2 A</t>
  </si>
  <si>
    <t>Verde Minion B</t>
  </si>
  <si>
    <t>Allievi B</t>
  </si>
  <si>
    <t>Allievi Giovani Deb.</t>
  </si>
  <si>
    <t>Juniores Uisp</t>
  </si>
  <si>
    <t>1° Liv Professional C</t>
  </si>
  <si>
    <t>F2 B</t>
  </si>
  <si>
    <t>Verde Start</t>
  </si>
  <si>
    <t>Allievi Reg. A</t>
  </si>
  <si>
    <t>Azzurri Giovani</t>
  </si>
  <si>
    <t>2° Liv Professional</t>
  </si>
  <si>
    <t>F2 C</t>
  </si>
  <si>
    <t>Verde Basic</t>
  </si>
  <si>
    <t>Allievi Reg. B</t>
  </si>
  <si>
    <t>Allievi Uisp Deb.</t>
  </si>
  <si>
    <t>Azzurri Uisp</t>
  </si>
  <si>
    <t>3° Liv Professional</t>
  </si>
  <si>
    <t>F2 D</t>
  </si>
  <si>
    <t>Verde Orsetti</t>
  </si>
  <si>
    <t>Divisione Naz. A</t>
  </si>
  <si>
    <t>Master</t>
  </si>
  <si>
    <t>F3 A</t>
  </si>
  <si>
    <t>Verde Advanced</t>
  </si>
  <si>
    <t>Divisione Naz. B</t>
  </si>
  <si>
    <t>Prof. Cadetti</t>
  </si>
  <si>
    <t>F3 B</t>
  </si>
  <si>
    <t>Bianco Cuccioli</t>
  </si>
  <si>
    <t>Divisione Naz. C</t>
  </si>
  <si>
    <t>Prof. Jeunesse</t>
  </si>
  <si>
    <t>F3 C</t>
  </si>
  <si>
    <t>Bianco Minion A</t>
  </si>
  <si>
    <t>Divisione Naz. D</t>
  </si>
  <si>
    <t>Prof. Juniores</t>
  </si>
  <si>
    <t>F4 A</t>
  </si>
  <si>
    <t>Bianco Minion B</t>
  </si>
  <si>
    <t>Cadetti</t>
  </si>
  <si>
    <t>Prof. Seniores</t>
  </si>
  <si>
    <t>F4 B</t>
  </si>
  <si>
    <t>Bianco Start</t>
  </si>
  <si>
    <t>Jeunesse</t>
  </si>
  <si>
    <t>F4 C</t>
  </si>
  <si>
    <t>Bianco Basic</t>
  </si>
  <si>
    <t>Juniores</t>
  </si>
  <si>
    <t>F5 A</t>
  </si>
  <si>
    <t>Bianco Orsetti</t>
  </si>
  <si>
    <t>Seniores</t>
  </si>
  <si>
    <t>F5 B</t>
  </si>
  <si>
    <t>Bianco Advanced</t>
  </si>
  <si>
    <t>F5 C</t>
  </si>
  <si>
    <t>Rosso Cuccioli</t>
  </si>
  <si>
    <t>F6 A</t>
  </si>
  <si>
    <t>Rosso Minion A</t>
  </si>
  <si>
    <t>F6 B</t>
  </si>
  <si>
    <t>Rosso Minion B</t>
  </si>
  <si>
    <t>F6 C</t>
  </si>
  <si>
    <t>Rosso Start</t>
  </si>
  <si>
    <t>Rosso Basic</t>
  </si>
  <si>
    <t>Rosso Orsetti</t>
  </si>
  <si>
    <t>ANNO</t>
  </si>
  <si>
    <t>CATEGORIE</t>
  </si>
  <si>
    <t>Rosso Advanced</t>
  </si>
  <si>
    <t>A</t>
  </si>
  <si>
    <t>B</t>
  </si>
  <si>
    <t>C</t>
  </si>
  <si>
    <t>D</t>
  </si>
  <si>
    <t>E</t>
  </si>
  <si>
    <t>FORMULA UGA</t>
  </si>
  <si>
    <t>LIBERO FISR</t>
  </si>
  <si>
    <t>G</t>
  </si>
  <si>
    <t>H</t>
  </si>
  <si>
    <t>I</t>
  </si>
  <si>
    <t>J</t>
  </si>
  <si>
    <t>K</t>
  </si>
  <si>
    <t>M</t>
  </si>
  <si>
    <t>Cognome e Nome</t>
  </si>
  <si>
    <t>cod fiscale</t>
  </si>
  <si>
    <t>Anno di nascita</t>
  </si>
  <si>
    <t>Sesso</t>
  </si>
  <si>
    <t>Obbligatori</t>
  </si>
  <si>
    <t>Libero</t>
  </si>
  <si>
    <t>Livelli</t>
  </si>
  <si>
    <t>Solo Dance</t>
  </si>
  <si>
    <t>Formula UGA</t>
  </si>
  <si>
    <t>Formula</t>
  </si>
  <si>
    <t>libero FISR(*)</t>
  </si>
  <si>
    <t>(*) compilare SOLO se l'atleta fa gare di libero anche con FISR</t>
  </si>
  <si>
    <t>Società</t>
  </si>
  <si>
    <t>E-mail</t>
  </si>
  <si>
    <t>cell.</t>
  </si>
  <si>
    <t xml:space="preserve">NON Inserire righe o colonne, NON trascinare contenuto ma scrivere su ogni singola cella, </t>
  </si>
  <si>
    <t>FASE</t>
  </si>
  <si>
    <t>FASE1</t>
  </si>
  <si>
    <t>FASE2</t>
  </si>
  <si>
    <t>FASE3</t>
  </si>
  <si>
    <t>Alessandria</t>
  </si>
  <si>
    <t>ABRUZZO</t>
  </si>
  <si>
    <t>NAZIONALE</t>
  </si>
  <si>
    <t>Ancona</t>
  </si>
  <si>
    <t>BASILICATA</t>
  </si>
  <si>
    <t>Aquila</t>
  </si>
  <si>
    <t>CALABRIA</t>
  </si>
  <si>
    <t>Ascoli_Piceno</t>
  </si>
  <si>
    <t>CAMPANIA</t>
  </si>
  <si>
    <t>Asti</t>
  </si>
  <si>
    <t>EMILIA_ROMAGNA</t>
  </si>
  <si>
    <t>Bari</t>
  </si>
  <si>
    <t>FRIULI</t>
  </si>
  <si>
    <t>Barletta_Andria_Trani</t>
  </si>
  <si>
    <t>LAZIO</t>
  </si>
  <si>
    <t>Belluno</t>
  </si>
  <si>
    <t>LIGURIA</t>
  </si>
  <si>
    <t>Benevento</t>
  </si>
  <si>
    <t>LOMBARDIA</t>
  </si>
  <si>
    <t>Bergamo</t>
  </si>
  <si>
    <t>MARCHE</t>
  </si>
  <si>
    <t>Bologna</t>
  </si>
  <si>
    <t>PIEMONTE</t>
  </si>
  <si>
    <t>Brescia</t>
  </si>
  <si>
    <t>PUGLIA</t>
  </si>
  <si>
    <t>Cagliari</t>
  </si>
  <si>
    <t>SARDEGNA</t>
  </si>
  <si>
    <t>Caserta</t>
  </si>
  <si>
    <t>TOSCANA</t>
  </si>
  <si>
    <t>Chieti</t>
  </si>
  <si>
    <t>UMBRIA</t>
  </si>
  <si>
    <t>Cosenza</t>
  </si>
  <si>
    <t>VENETO</t>
  </si>
  <si>
    <t>Cremona</t>
  </si>
  <si>
    <t>Cuneo</t>
  </si>
  <si>
    <t>Ferrara</t>
  </si>
  <si>
    <t>Firenze</t>
  </si>
  <si>
    <t>Foggia</t>
  </si>
  <si>
    <t>Forlì</t>
  </si>
  <si>
    <t>Genova</t>
  </si>
  <si>
    <t>Gorizia</t>
  </si>
  <si>
    <t>Grosseto</t>
  </si>
  <si>
    <t>Imperia</t>
  </si>
  <si>
    <t>La Spezia</t>
  </si>
  <si>
    <t>Latina</t>
  </si>
  <si>
    <t>Lecce</t>
  </si>
  <si>
    <t>Livorno</t>
  </si>
  <si>
    <t>Lodi</t>
  </si>
  <si>
    <t>Lucca</t>
  </si>
  <si>
    <t>Mantova</t>
  </si>
  <si>
    <t>Massa</t>
  </si>
  <si>
    <t>Milano</t>
  </si>
  <si>
    <t>Modena</t>
  </si>
  <si>
    <t>Monza_Brianza</t>
  </si>
  <si>
    <t>Napoli</t>
  </si>
  <si>
    <t>Novara</t>
  </si>
  <si>
    <t>Oristano</t>
  </si>
  <si>
    <t>Padova</t>
  </si>
  <si>
    <t>Parma</t>
  </si>
  <si>
    <t>Pavia</t>
  </si>
  <si>
    <t>Perugia</t>
  </si>
  <si>
    <t>Pesaro_Urbino</t>
  </si>
  <si>
    <t>Pescara</t>
  </si>
  <si>
    <t>Piacenza</t>
  </si>
  <si>
    <t>Pisa</t>
  </si>
  <si>
    <t>Pistoia</t>
  </si>
  <si>
    <t>Pordenone</t>
  </si>
  <si>
    <t>Potenza</t>
  </si>
  <si>
    <t>Prato</t>
  </si>
  <si>
    <t>Ravenna</t>
  </si>
  <si>
    <t>Reggio_Emilia</t>
  </si>
  <si>
    <t>Rieti</t>
  </si>
  <si>
    <t>Rimini</t>
  </si>
  <si>
    <t>Roma</t>
  </si>
  <si>
    <t>Rovigo</t>
  </si>
  <si>
    <t>Salerno</t>
  </si>
  <si>
    <t>Savona</t>
  </si>
  <si>
    <t>Siena</t>
  </si>
  <si>
    <t>Taranto</t>
  </si>
  <si>
    <t>Teramo</t>
  </si>
  <si>
    <t>Terni</t>
  </si>
  <si>
    <t>Torino</t>
  </si>
  <si>
    <t>Trento</t>
  </si>
  <si>
    <t>Treviso</t>
  </si>
  <si>
    <t>Trieste</t>
  </si>
  <si>
    <t>Udine</t>
  </si>
  <si>
    <t>Varese</t>
  </si>
  <si>
    <t xml:space="preserve">ISCRIZIONE CAMPIONATO NAZIONALE - </t>
  </si>
  <si>
    <t>Vicenza</t>
  </si>
  <si>
    <t>UISP - STRUTTURA DI ATTIVITA' PATTINAGGIO</t>
  </si>
  <si>
    <t>Azzurri Cuccioli</t>
  </si>
  <si>
    <t>Azzurri Minion A</t>
  </si>
  <si>
    <t>Azzurri Minion B</t>
  </si>
  <si>
    <t>Azzurri Start</t>
  </si>
  <si>
    <t>SESSO</t>
  </si>
  <si>
    <t>REGIONE</t>
  </si>
  <si>
    <t>PROVINCIA</t>
  </si>
  <si>
    <t>ID</t>
  </si>
  <si>
    <t>NOME</t>
  </si>
  <si>
    <t>ACCORPATO</t>
  </si>
  <si>
    <t>REGIONALE</t>
  </si>
  <si>
    <t>PROVINCIALE</t>
  </si>
  <si>
    <t>CODICE SOCIETA'</t>
  </si>
  <si>
    <t>RAGIONE SOCIALE</t>
  </si>
  <si>
    <t>CODICE FISCALE SOCIETA'</t>
  </si>
  <si>
    <t>CH01</t>
  </si>
  <si>
    <t>PATT. ART. TEATINO</t>
  </si>
  <si>
    <t>Q035114</t>
  </si>
  <si>
    <t>PATTINAGGIO ARTISTICO TEATINO</t>
  </si>
  <si>
    <t>CH02</t>
  </si>
  <si>
    <t>ACC. PATT. FRANCAVILLA</t>
  </si>
  <si>
    <t>Q035115</t>
  </si>
  <si>
    <t>ACCADEMIA PATTINAGGIO FRANCAVILLA</t>
  </si>
  <si>
    <t>TE01</t>
  </si>
  <si>
    <t>S.S. CASTRUM</t>
  </si>
  <si>
    <t>Q040141</t>
  </si>
  <si>
    <t>CASTRUM ASSOCIAZIONE SPORTIVA DILETTANTISTICA</t>
  </si>
  <si>
    <t>TE04</t>
  </si>
  <si>
    <t>ACCADEMIA PATT. GIULIANOVA</t>
  </si>
  <si>
    <t>Q040399</t>
  </si>
  <si>
    <t>ASD ACCADEMIA PATTINAGGIO</t>
  </si>
  <si>
    <t>TE06</t>
  </si>
  <si>
    <t>PATT. ROSETO</t>
  </si>
  <si>
    <t>Q040316</t>
  </si>
  <si>
    <t>ASD PATTINAGGIO ROSETO</t>
  </si>
  <si>
    <t>TE08</t>
  </si>
  <si>
    <t>SKATING LA PARANZA</t>
  </si>
  <si>
    <t>Q040158</t>
  </si>
  <si>
    <t>TE11</t>
  </si>
  <si>
    <t>INTERNATIONAL ROLLER SKATE</t>
  </si>
  <si>
    <t>Q040328</t>
  </si>
  <si>
    <t>CE02</t>
  </si>
  <si>
    <t>ROTELLARE</t>
  </si>
  <si>
    <t>NAPOLI</t>
  </si>
  <si>
    <t>P040592</t>
  </si>
  <si>
    <t>A.S.D. ROTELLARE</t>
  </si>
  <si>
    <t>NA01</t>
  </si>
  <si>
    <t>A.P.P.A. NAPOLI</t>
  </si>
  <si>
    <t>P040145</t>
  </si>
  <si>
    <t>A.S.D. APPA NAPOLI</t>
  </si>
  <si>
    <t>NA04</t>
  </si>
  <si>
    <t>PATTINATORI ORSA MAGGIORE</t>
  </si>
  <si>
    <t>ZONA FLEGREA</t>
  </si>
  <si>
    <t>P410187</t>
  </si>
  <si>
    <t>A.S.D. PATTINATORI ORSA MAGGIORE</t>
  </si>
  <si>
    <t>NA17</t>
  </si>
  <si>
    <t>FLYING SKATE</t>
  </si>
  <si>
    <t>P040438</t>
  </si>
  <si>
    <t>A.S.D. FLYING SKATE</t>
  </si>
  <si>
    <t>NA24</t>
  </si>
  <si>
    <t>SPORTING PORTICI</t>
  </si>
  <si>
    <t>P040373</t>
  </si>
  <si>
    <t>A.S.D. SPORTING PORTICI</t>
  </si>
  <si>
    <t>NA35</t>
  </si>
  <si>
    <t>P.G.S. ISCHIA BUON PASTORE</t>
  </si>
  <si>
    <t>P040821</t>
  </si>
  <si>
    <t>PGS ISCHIA BUON PASTORE</t>
  </si>
  <si>
    <t>NA11</t>
  </si>
  <si>
    <t>CIRCOLO PATTINATORI NAPOLI</t>
  </si>
  <si>
    <t>P040121</t>
  </si>
  <si>
    <t>A.S.D. CIRCOLO PATTINATORI NAPOLI</t>
  </si>
  <si>
    <t>NA06</t>
  </si>
  <si>
    <t>POL. RAILWAY SPORTS</t>
  </si>
  <si>
    <t>P040239</t>
  </si>
  <si>
    <t>A.S.D. RAILWAY SPORTS</t>
  </si>
  <si>
    <t>NA12</t>
  </si>
  <si>
    <t>PATT. ART. ALUSIA</t>
  </si>
  <si>
    <t>P040275</t>
  </si>
  <si>
    <t>A.S.D. PATTINAGGIO ARTISTICO ALUSIA</t>
  </si>
  <si>
    <t>NA21</t>
  </si>
  <si>
    <t>SKATING OPLONTI</t>
  </si>
  <si>
    <t>P040070</t>
  </si>
  <si>
    <t>SKATING OPLONTIS ASD</t>
  </si>
  <si>
    <t>NA33</t>
  </si>
  <si>
    <t>SKATE PAPILLON</t>
  </si>
  <si>
    <t>P040042</t>
  </si>
  <si>
    <t>ASD SKATE PAPILLON</t>
  </si>
  <si>
    <t>NA32</t>
  </si>
  <si>
    <t>PATT. ART. ISCHIA</t>
  </si>
  <si>
    <t>P040901</t>
  </si>
  <si>
    <t>ASD PATTINAGGIO ISCHIA</t>
  </si>
  <si>
    <t>SA03</t>
  </si>
  <si>
    <t>SKATELAND ANGRI</t>
  </si>
  <si>
    <t>P420676</t>
  </si>
  <si>
    <t>ASD SKATELAND</t>
  </si>
  <si>
    <t>SA01</t>
  </si>
  <si>
    <t>ACCADEMIA DEL PATT. ART.</t>
  </si>
  <si>
    <t>P040680</t>
  </si>
  <si>
    <t>A.S.D. ACCADEMIA DEL PATTINAGGIO ARTISTICO</t>
  </si>
  <si>
    <t>BO01</t>
  </si>
  <si>
    <t>POL. MONTERENZIO VALLE IDICE</t>
  </si>
  <si>
    <t>EMILIA ROMAGNA</t>
  </si>
  <si>
    <t>H010191</t>
  </si>
  <si>
    <t>A.P. MONTERENZIO - VALLE IDICE A.S.D.</t>
  </si>
  <si>
    <t>BO02</t>
  </si>
  <si>
    <t>AQUILE VERDI</t>
  </si>
  <si>
    <t>H010339</t>
  </si>
  <si>
    <t>AQUILE VERDI A.S.D.</t>
  </si>
  <si>
    <t>BO03</t>
  </si>
  <si>
    <t>ATLETICO EUROSKATE</t>
  </si>
  <si>
    <t>H010799</t>
  </si>
  <si>
    <t>ATLETICO EUROSKATE A.S.D.</t>
  </si>
  <si>
    <t>BO04</t>
  </si>
  <si>
    <t>G.S. PATTINAGGIO CASTELLANO</t>
  </si>
  <si>
    <t>H100300</t>
  </si>
  <si>
    <t>G.S. PATTINAGGIO CASTELLANO A.S.D.</t>
  </si>
  <si>
    <t>BO06</t>
  </si>
  <si>
    <t>IMOLA ROLLER</t>
  </si>
  <si>
    <t>H100207</t>
  </si>
  <si>
    <t>A.S.D. IMOLA ROLLER</t>
  </si>
  <si>
    <t>BO08</t>
  </si>
  <si>
    <t>MAGIC IMOLA</t>
  </si>
  <si>
    <t>H100301</t>
  </si>
  <si>
    <t>MAGIC IMOLA A.S.D.</t>
  </si>
  <si>
    <t>BO09</t>
  </si>
  <si>
    <t>MAGIC ROLLER BUDRIO</t>
  </si>
  <si>
    <t>H011028</t>
  </si>
  <si>
    <t>A.S.D. MAGIC ROLLER BUDRIO</t>
  </si>
  <si>
    <t>BO10</t>
  </si>
  <si>
    <t>NUOVA CASBAH</t>
  </si>
  <si>
    <t>H010282</t>
  </si>
  <si>
    <t>NUOVA CASBAH A.S.D.</t>
  </si>
  <si>
    <t>BO11</t>
  </si>
  <si>
    <t>P.F. PROGRESSO FONTANA</t>
  </si>
  <si>
    <t>H011115</t>
  </si>
  <si>
    <t>P.F.PROGRESSO FONTANA A.S.D.</t>
  </si>
  <si>
    <t>BO12</t>
  </si>
  <si>
    <t>P.A. LA RUOTA SKATING</t>
  </si>
  <si>
    <t>H011853</t>
  </si>
  <si>
    <t>A.S.D. LA RUOTA SKATING</t>
  </si>
  <si>
    <t>BO14</t>
  </si>
  <si>
    <t>POL. FUNO</t>
  </si>
  <si>
    <t>H010228</t>
  </si>
  <si>
    <t>Polisportiva FUNO A.S.D.</t>
  </si>
  <si>
    <t>BO15</t>
  </si>
  <si>
    <t>POL. G. MASI</t>
  </si>
  <si>
    <t>H010260</t>
  </si>
  <si>
    <t>POLISPORTIVA GIOVANNI MASI ASD</t>
  </si>
  <si>
    <t>BO16</t>
  </si>
  <si>
    <t>POL. GOLDEN TEAM</t>
  </si>
  <si>
    <t>H011204</t>
  </si>
  <si>
    <t>POL. GOLDEN TEAM A.S.D.</t>
  </si>
  <si>
    <t>BO17</t>
  </si>
  <si>
    <t>POL. LAME</t>
  </si>
  <si>
    <t>H010163</t>
  </si>
  <si>
    <t>A.D. POLISPORTIVA LAME</t>
  </si>
  <si>
    <t>BO18</t>
  </si>
  <si>
    <t>POL. ORIZON</t>
  </si>
  <si>
    <t>H010284</t>
  </si>
  <si>
    <t>POL. ORIZON A.S.D.</t>
  </si>
  <si>
    <t>BO19</t>
  </si>
  <si>
    <t>POL. PONTEVECCHIO</t>
  </si>
  <si>
    <t>H010276</t>
  </si>
  <si>
    <t>A.S.D. POL. PONTEVECCHIO</t>
  </si>
  <si>
    <t>BO20</t>
  </si>
  <si>
    <t>POL. SPRING</t>
  </si>
  <si>
    <t>H012193</t>
  </si>
  <si>
    <t>ASD POL.SPRING PATTINAGGIO</t>
  </si>
  <si>
    <t>BO22</t>
  </si>
  <si>
    <t>U.P. CALDERARA</t>
  </si>
  <si>
    <t>H010244</t>
  </si>
  <si>
    <t>U.P. CALDERARA A.S.D.</t>
  </si>
  <si>
    <t>BO23</t>
  </si>
  <si>
    <t>POL. PERSICETANA</t>
  </si>
  <si>
    <t>H010182</t>
  </si>
  <si>
    <t>Unione Polisportiva PERSICETANA A.S.D.</t>
  </si>
  <si>
    <t>BO24</t>
  </si>
  <si>
    <t>MAGIC ROLLER</t>
  </si>
  <si>
    <t>H011454</t>
  </si>
  <si>
    <t>MAGIC ROLLER A.S.D.</t>
  </si>
  <si>
    <t>BO26</t>
  </si>
  <si>
    <t>ATLETICO PEGASO</t>
  </si>
  <si>
    <t>H012454</t>
  </si>
  <si>
    <t>ATLETICO PEGASO A.S.D</t>
  </si>
  <si>
    <t>BO27</t>
  </si>
  <si>
    <t>S.C. S.AGATA</t>
  </si>
  <si>
    <t>H012131</t>
  </si>
  <si>
    <t>A.S.D. SKATING CLUB S.AGATA</t>
  </si>
  <si>
    <t>BO28</t>
  </si>
  <si>
    <t>C.S. BARCA SPORTRENO</t>
  </si>
  <si>
    <t>H010180</t>
  </si>
  <si>
    <t>A.P.D.CENTRO SPORTIVO BARCA</t>
  </si>
  <si>
    <t>BO32</t>
  </si>
  <si>
    <t>PATT. CASTENASO</t>
  </si>
  <si>
    <t>H011643</t>
  </si>
  <si>
    <t>PATTINAGGIO CASTENASO A.S.D.</t>
  </si>
  <si>
    <t>BO33</t>
  </si>
  <si>
    <t>POL. C.S.I. CASALECCHIO</t>
  </si>
  <si>
    <t>H011446</t>
  </si>
  <si>
    <t>POL. CSI CASALECCHIO A.S.D.</t>
  </si>
  <si>
    <t>BO35</t>
  </si>
  <si>
    <t>POL. OSTERIA GRANDE</t>
  </si>
  <si>
    <t>H010203</t>
  </si>
  <si>
    <t>A.S.D. POL.VA OSTERIA GRANDE</t>
  </si>
  <si>
    <t>BO37</t>
  </si>
  <si>
    <t>I BRADIPI A ROTELLE</t>
  </si>
  <si>
    <t>H011811</t>
  </si>
  <si>
    <t>A.S.D. I BRADIPI A ROTELLE</t>
  </si>
  <si>
    <t>BO38</t>
  </si>
  <si>
    <t>CASTELDEBOLE PATT.</t>
  </si>
  <si>
    <t>H012197</t>
  </si>
  <si>
    <t>A.S.D. CASTELDEBOLE PATTINAGGIO</t>
  </si>
  <si>
    <t>BO40</t>
  </si>
  <si>
    <t>POL. VALSAMOGGIA</t>
  </si>
  <si>
    <t>H012498</t>
  </si>
  <si>
    <t>POL.VA VALSAMOGGIA ASD</t>
  </si>
  <si>
    <t>FE01</t>
  </si>
  <si>
    <t>PATTINATORI ESTENSI</t>
  </si>
  <si>
    <t>H020295</t>
  </si>
  <si>
    <t>A.S.D. PATTINATORI ESTENSI</t>
  </si>
  <si>
    <t>FE02</t>
  </si>
  <si>
    <t>PATT. IL QUADRIFOGLIO</t>
  </si>
  <si>
    <t>H020478</t>
  </si>
  <si>
    <t>ASD PATTINAGGIO IL QUADRIFOGLIO</t>
  </si>
  <si>
    <t>FE03</t>
  </si>
  <si>
    <t>PATT. ART. BONDENO</t>
  </si>
  <si>
    <t>H020268</t>
  </si>
  <si>
    <t>A.S.D. PATTINAGGIO ARTISTICO BONDENO</t>
  </si>
  <si>
    <t>FE04</t>
  </si>
  <si>
    <t>SKATE ROLLER BONDENO</t>
  </si>
  <si>
    <t>H020956</t>
  </si>
  <si>
    <t>ASD SKATE ROLLER BONDENO</t>
  </si>
  <si>
    <t>FC01</t>
  </si>
  <si>
    <t>FORLI' ROLLER</t>
  </si>
  <si>
    <t>FORLI-CESENA</t>
  </si>
  <si>
    <t>H030329</t>
  </si>
  <si>
    <t>FORLI' ROLLER ASS. POL. DILETT</t>
  </si>
  <si>
    <t>FC02</t>
  </si>
  <si>
    <t>LIBERTAS PATTINAGGIO</t>
  </si>
  <si>
    <t>H030549</t>
  </si>
  <si>
    <t>LIBERTAS PATTINAGGIO FORLI A.S.D.</t>
  </si>
  <si>
    <t>FC06</t>
  </si>
  <si>
    <t>IL GABBIANO</t>
  </si>
  <si>
    <t>H035620</t>
  </si>
  <si>
    <t>SKATING IL GABBIANO ASD</t>
  </si>
  <si>
    <t>FC07</t>
  </si>
  <si>
    <t>HAPPY SKATING CESENATICO</t>
  </si>
  <si>
    <t>H035749</t>
  </si>
  <si>
    <t>HAPPY SKATING CESENATICO ASD</t>
  </si>
  <si>
    <t>MO01</t>
  </si>
  <si>
    <t>POL. G. PICO</t>
  </si>
  <si>
    <t>MODENA</t>
  </si>
  <si>
    <t>H040308</t>
  </si>
  <si>
    <t>PICO POLISPORTIVA ASD</t>
  </si>
  <si>
    <t>MO02</t>
  </si>
  <si>
    <t>POL. MARANO</t>
  </si>
  <si>
    <t>H040452</t>
  </si>
  <si>
    <t>MARANO POLISPORTIVA  A.S.D.</t>
  </si>
  <si>
    <t>MO03</t>
  </si>
  <si>
    <t>POL. MODENA EST</t>
  </si>
  <si>
    <t>H040179</t>
  </si>
  <si>
    <t>MODENA EST POL. A.S.D. APS</t>
  </si>
  <si>
    <t>MO05</t>
  </si>
  <si>
    <t>U.S.D. DORANDO PIETRI CARPI</t>
  </si>
  <si>
    <t>H049712</t>
  </si>
  <si>
    <t>DORANDO PIETRI ASD PATTINAGGIO</t>
  </si>
  <si>
    <t>MO06</t>
  </si>
  <si>
    <t>U.S.D. INVICTA SKATE</t>
  </si>
  <si>
    <t>H040895</t>
  </si>
  <si>
    <t>INVICTA SKATE U.S.D.</t>
  </si>
  <si>
    <t>MO07</t>
  </si>
  <si>
    <t>U.S.D. NONANTOLA</t>
  </si>
  <si>
    <t>H040577</t>
  </si>
  <si>
    <t>NONANTOLA USD</t>
  </si>
  <si>
    <t>MO08</t>
  </si>
  <si>
    <t>U.S.D. JUNIOR SACCA</t>
  </si>
  <si>
    <t>H040685</t>
  </si>
  <si>
    <t>JUNIOR SACCA   A.S.D.</t>
  </si>
  <si>
    <t>MO09</t>
  </si>
  <si>
    <t>CENTRO POLIVALENTE LIMIDI</t>
  </si>
  <si>
    <t>H040964</t>
  </si>
  <si>
    <t>CENTRO POLIVALENTE LIMIDI ASD</t>
  </si>
  <si>
    <t>MO12</t>
  </si>
  <si>
    <t>LA FONTE DI BOMPORTO</t>
  </si>
  <si>
    <t>H040598</t>
  </si>
  <si>
    <t>LA FONTE ASD</t>
  </si>
  <si>
    <t>MO16</t>
  </si>
  <si>
    <t>RUOTE LIBERE POL. ARCISPAZIO</t>
  </si>
  <si>
    <t>H040165</t>
  </si>
  <si>
    <t>ARCI SPAZIO PIUMAZZO ASD</t>
  </si>
  <si>
    <t>MO17</t>
  </si>
  <si>
    <t>ANESER NOVI</t>
  </si>
  <si>
    <t>H040626</t>
  </si>
  <si>
    <t>ANESER NOVI ASS. SPORT.</t>
  </si>
  <si>
    <t>MO18</t>
  </si>
  <si>
    <t>CASTELNUOVO RANGONE</t>
  </si>
  <si>
    <t>H040138</t>
  </si>
  <si>
    <t>CASTELNUOVO RANGONE  POLIV/TE A.D.S.R.C.</t>
  </si>
  <si>
    <t>MO19</t>
  </si>
  <si>
    <t>LA TORRE A.S. A.S.D.</t>
  </si>
  <si>
    <t>H041231</t>
  </si>
  <si>
    <t>PR01</t>
  </si>
  <si>
    <t>POL. IL CERCHIO</t>
  </si>
  <si>
    <t>H050295</t>
  </si>
  <si>
    <t>IL CERCHIO POL. AD</t>
  </si>
  <si>
    <t>PR02</t>
  </si>
  <si>
    <t>SALSO ROLLER</t>
  </si>
  <si>
    <t>H050195</t>
  </si>
  <si>
    <t>PR03</t>
  </si>
  <si>
    <t>CENTRO EDUC. S. ANNA POL.SALSESE</t>
  </si>
  <si>
    <t>H050459</t>
  </si>
  <si>
    <t>SANT'ANNA POL. SALSESE AD</t>
  </si>
  <si>
    <t>PR04</t>
  </si>
  <si>
    <t>PGS DON BOSCO</t>
  </si>
  <si>
    <t>H050465</t>
  </si>
  <si>
    <t>DON BOSCO PGS ASD</t>
  </si>
  <si>
    <t>PR05</t>
  </si>
  <si>
    <t>BUTTERFLY ROLLER SCHOOL</t>
  </si>
  <si>
    <t>H051009</t>
  </si>
  <si>
    <t>PR06</t>
  </si>
  <si>
    <t>ARTISTIC SKATE ROLLER PARMA</t>
  </si>
  <si>
    <t>H050306</t>
  </si>
  <si>
    <t>ARTISTIC SKATE ROLLER PARMA ASD</t>
  </si>
  <si>
    <t>PR08</t>
  </si>
  <si>
    <t>EQUIPE SPORTIVA</t>
  </si>
  <si>
    <t>H08061702</t>
  </si>
  <si>
    <t>EQUIPE SPORTIVA SRL SSD</t>
  </si>
  <si>
    <t>PC01</t>
  </si>
  <si>
    <t>G.S. LEPIS</t>
  </si>
  <si>
    <t>H060432</t>
  </si>
  <si>
    <t>G.SP. LEPIS  ASD</t>
  </si>
  <si>
    <t>PC02</t>
  </si>
  <si>
    <t>LIB. GYMNASIUM ROLLER SCHOOL</t>
  </si>
  <si>
    <t>H060484</t>
  </si>
  <si>
    <t>LIBERTAS GYMNASIUM ROLLER SCHOOL</t>
  </si>
  <si>
    <t>PC03</t>
  </si>
  <si>
    <t>FELIX PATT. ART.</t>
  </si>
  <si>
    <t>H060128</t>
  </si>
  <si>
    <t>FELIX  ASD</t>
  </si>
  <si>
    <t>RA01</t>
  </si>
  <si>
    <t>UP AND DOWN</t>
  </si>
  <si>
    <t>H075152</t>
  </si>
  <si>
    <t>ASD UP AND DOWN</t>
  </si>
  <si>
    <t>RA03</t>
  </si>
  <si>
    <t>RINASCITA PATT. RAVENNA</t>
  </si>
  <si>
    <t>H075194</t>
  </si>
  <si>
    <t>RINASCITA PATTINAGGIO ARTISTICO RAVENNA</t>
  </si>
  <si>
    <t>RA04</t>
  </si>
  <si>
    <t>PATT. CERVIA</t>
  </si>
  <si>
    <t>H070228</t>
  </si>
  <si>
    <t>ASD PATTINAGGIO CERVIA</t>
  </si>
  <si>
    <t>RE01</t>
  </si>
  <si>
    <t>G.S. BUDRIESE</t>
  </si>
  <si>
    <t>REGGIO EMILIA</t>
  </si>
  <si>
    <t>H080192</t>
  </si>
  <si>
    <t>POL. BUDRIESE A.S.D.</t>
  </si>
  <si>
    <t>RE03</t>
  </si>
  <si>
    <t>POL. L'ARENA</t>
  </si>
  <si>
    <t>H080264</t>
  </si>
  <si>
    <t>POL. L'ARENA MONTECCHIO A.S.D.</t>
  </si>
  <si>
    <t>RE04</t>
  </si>
  <si>
    <t>VANGUARD SKATING</t>
  </si>
  <si>
    <t>H080587</t>
  </si>
  <si>
    <t>RE05</t>
  </si>
  <si>
    <t>POL. SCANDIANESE</t>
  </si>
  <si>
    <t>H080274</t>
  </si>
  <si>
    <t>RE06</t>
  </si>
  <si>
    <t>UNIVERSAL SKATING</t>
  </si>
  <si>
    <t>H080575</t>
  </si>
  <si>
    <t>UNIVERSAL SKATING ASD</t>
  </si>
  <si>
    <t>RE08</t>
  </si>
  <si>
    <t>GUALTIERI 2000</t>
  </si>
  <si>
    <t>H080950</t>
  </si>
  <si>
    <t>A.S.D. GUALTIERI  2000</t>
  </si>
  <si>
    <t>RE09</t>
  </si>
  <si>
    <t>IL TRAGHETTINO</t>
  </si>
  <si>
    <t>H080428</t>
  </si>
  <si>
    <t>IL TRAGHETTINO SCSD</t>
  </si>
  <si>
    <t>RE11</t>
  </si>
  <si>
    <t>OLIMPIA VEZZANO</t>
  </si>
  <si>
    <t>H080464</t>
  </si>
  <si>
    <t>OLIMPIA VEZZANO GSD</t>
  </si>
  <si>
    <t>RE13</t>
  </si>
  <si>
    <t>BAGNOLO S.C.</t>
  </si>
  <si>
    <t>H080758</t>
  </si>
  <si>
    <t>A.S.D. BAGNOLO SKATING CLUB</t>
  </si>
  <si>
    <t>RE15</t>
  </si>
  <si>
    <t>OLIMPIA VIANO</t>
  </si>
  <si>
    <t>H080775</t>
  </si>
  <si>
    <t>ASD OLIMPIA VIANO</t>
  </si>
  <si>
    <t>RE16</t>
  </si>
  <si>
    <t>POL. LA TORRE</t>
  </si>
  <si>
    <t>H080577</t>
  </si>
  <si>
    <t>ASD US LA TORRE</t>
  </si>
  <si>
    <t>RE18</t>
  </si>
  <si>
    <t>G.S. ARIOLAS ASD</t>
  </si>
  <si>
    <t>H080574</t>
  </si>
  <si>
    <t>ASD GS ARIOLAS</t>
  </si>
  <si>
    <t>RE19</t>
  </si>
  <si>
    <t>REGGIANA SKATING</t>
  </si>
  <si>
    <t>H081140</t>
  </si>
  <si>
    <t>ASD REGGIANA SKATING</t>
  </si>
  <si>
    <t>RE20</t>
  </si>
  <si>
    <t>REGGIANA PATTINAGGIO</t>
  </si>
  <si>
    <t>H081150</t>
  </si>
  <si>
    <t>ASD REGGIANA PATTINAGGIO</t>
  </si>
  <si>
    <t>RE21</t>
  </si>
  <si>
    <t>NEW LIFE SKATING</t>
  </si>
  <si>
    <t>H081134</t>
  </si>
  <si>
    <t>ASD SKATING NEW LIFE</t>
  </si>
  <si>
    <t>RE22</t>
  </si>
  <si>
    <t>ASTRA SKATE VAL D'ENZA</t>
  </si>
  <si>
    <t>H081170</t>
  </si>
  <si>
    <t>ASD ASTRA SKATE VAL D'ENZA</t>
  </si>
  <si>
    <t>RE23</t>
  </si>
  <si>
    <t>POL. BIBBIANESE</t>
  </si>
  <si>
    <t>H080268</t>
  </si>
  <si>
    <t>RE24</t>
  </si>
  <si>
    <t>USD RAMISETO</t>
  </si>
  <si>
    <t>H080196</t>
  </si>
  <si>
    <t>RN01</t>
  </si>
  <si>
    <t>PATT. ART. RICCIONE</t>
  </si>
  <si>
    <t>H110781</t>
  </si>
  <si>
    <t>PATTINAGGIO ARTISTICO RICCIONE A.S.D.</t>
  </si>
  <si>
    <t>RN02</t>
  </si>
  <si>
    <t>POL. RINASCITA SPORT LIFE</t>
  </si>
  <si>
    <t>H110385</t>
  </si>
  <si>
    <t>A.S.D. RINASCITA SPORT LIFE</t>
  </si>
  <si>
    <t>RN03</t>
  </si>
  <si>
    <t>POL. VISERBA MONTE</t>
  </si>
  <si>
    <t>H110386</t>
  </si>
  <si>
    <t>POL. VISERBA MONTE-RIMINI A.S.D.</t>
  </si>
  <si>
    <t>GO07</t>
  </si>
  <si>
    <t>PATT. ART. PIERIS</t>
  </si>
  <si>
    <t>G010254</t>
  </si>
  <si>
    <t>ASD PATTINAGGIO ARTISTICO PIERIS</t>
  </si>
  <si>
    <t>TS01</t>
  </si>
  <si>
    <t>POLET</t>
  </si>
  <si>
    <t>G030108</t>
  </si>
  <si>
    <t>A.S.D. - S.S.D. POLET</t>
  </si>
  <si>
    <t>UD10</t>
  </si>
  <si>
    <t>ACC. PATT. ART. MUZZANA</t>
  </si>
  <si>
    <t>G040927</t>
  </si>
  <si>
    <t>ACCADEMIA PATTINATORI ARTISTICI MUZZANA A.S.D.</t>
  </si>
  <si>
    <t>UD15</t>
  </si>
  <si>
    <t>POL. CODROIPO</t>
  </si>
  <si>
    <t>G040425</t>
  </si>
  <si>
    <t>POLISPORTIVA CODROIPO</t>
  </si>
  <si>
    <t>UD11</t>
  </si>
  <si>
    <t>PATT. ART. AQUILEIESE</t>
  </si>
  <si>
    <t>G040947</t>
  </si>
  <si>
    <t>AQUILEIESE A.P.D.</t>
  </si>
  <si>
    <t>GO03</t>
  </si>
  <si>
    <t>FINCANTIERI</t>
  </si>
  <si>
    <t>G010109</t>
  </si>
  <si>
    <t xml:space="preserve">ASSOCIAZIONE RICREATIVA FINCANTIERI </t>
  </si>
  <si>
    <t>GO04</t>
  </si>
  <si>
    <t>PATTINODANZA GORIZIA</t>
  </si>
  <si>
    <t>G010170</t>
  </si>
  <si>
    <t>ASD  PATTINO-DANZA GORIZIA</t>
  </si>
  <si>
    <t>LT01</t>
  </si>
  <si>
    <t>IL SOLE</t>
  </si>
  <si>
    <t xml:space="preserve"> LAZIO </t>
  </si>
  <si>
    <t xml:space="preserve"> LATINA </t>
  </si>
  <si>
    <t>N020518</t>
  </si>
  <si>
    <t>A.S.D. IL SOLE</t>
  </si>
  <si>
    <t>RM15</t>
  </si>
  <si>
    <t>S.C. LADISPOLI</t>
  </si>
  <si>
    <t xml:space="preserve"> CIVITAVECCHIA </t>
  </si>
  <si>
    <t>N4B0119</t>
  </si>
  <si>
    <t>A.S.D. SKATING CLUB LADISPOLI</t>
  </si>
  <si>
    <t>RM43</t>
  </si>
  <si>
    <t>ALIX</t>
  </si>
  <si>
    <t xml:space="preserve"> ROMA </t>
  </si>
  <si>
    <t>N4D2089</t>
  </si>
  <si>
    <t>A.S.D. ALIX ROMA</t>
  </si>
  <si>
    <t>Viterbo</t>
  </si>
  <si>
    <t>VT01</t>
  </si>
  <si>
    <t>TUSCIA S. C.</t>
  </si>
  <si>
    <t xml:space="preserve"> VITERBO </t>
  </si>
  <si>
    <t>N050407</t>
  </si>
  <si>
    <t>TUSCIA SKATING A.S.D.</t>
  </si>
  <si>
    <t>VT04</t>
  </si>
  <si>
    <t>LA LUNA</t>
  </si>
  <si>
    <t>N050141</t>
  </si>
  <si>
    <t>A.S.D. LA LUNA</t>
  </si>
  <si>
    <t>VT05</t>
  </si>
  <si>
    <t>STAR ROLLER CLUB</t>
  </si>
  <si>
    <t>N050122</t>
  </si>
  <si>
    <t>RM65</t>
  </si>
  <si>
    <t>BUTTERFLY</t>
  </si>
  <si>
    <t>N4D2267</t>
  </si>
  <si>
    <t>A.S.D. BUTTERFLY</t>
  </si>
  <si>
    <t>RM05</t>
  </si>
  <si>
    <t>P.A. DIVINO AMORE INSIEME</t>
  </si>
  <si>
    <t>N4D1578</t>
  </si>
  <si>
    <t>ASD P.A. DIVINO AMORE INSIEME</t>
  </si>
  <si>
    <t>RI01</t>
  </si>
  <si>
    <t>ARDITA RIETI</t>
  </si>
  <si>
    <t>N030678</t>
  </si>
  <si>
    <t>POLISPORTIVA ARDITA RIETI A.S.D.</t>
  </si>
  <si>
    <t>RM81</t>
  </si>
  <si>
    <t>JUNIORS ACADEMY ASD</t>
  </si>
  <si>
    <t>N4C0381</t>
  </si>
  <si>
    <t>ASSOCIAZIONE SPORTIVA DILETTANTISTICA JUNIORS ACADEMY</t>
  </si>
  <si>
    <t>RM26</t>
  </si>
  <si>
    <t>DANCING SKATING CLUB</t>
  </si>
  <si>
    <t>N4D0404</t>
  </si>
  <si>
    <t>A.S.D. DANCING SKATING CLUB</t>
  </si>
  <si>
    <t>RM51</t>
  </si>
  <si>
    <t>SKATINGOLD</t>
  </si>
  <si>
    <t>N4D1979</t>
  </si>
  <si>
    <t>ASD SKATINGOLD</t>
  </si>
  <si>
    <t>RM24</t>
  </si>
  <si>
    <t>ACC. PATT. FIUMICINO</t>
  </si>
  <si>
    <t>N4D0166</t>
  </si>
  <si>
    <t>ASD  A.P. FIUMICINO</t>
  </si>
  <si>
    <t>RM64</t>
  </si>
  <si>
    <t>ARTISTIC SKATING</t>
  </si>
  <si>
    <t>N4D2259</t>
  </si>
  <si>
    <t>A.S.D. ARTISTIC SKATING</t>
  </si>
  <si>
    <t>RM56</t>
  </si>
  <si>
    <t>PONTE DI NONA</t>
  </si>
  <si>
    <t>N4D2135</t>
  </si>
  <si>
    <t>A.S.D. PONTE DI NONA</t>
  </si>
  <si>
    <t>RM07</t>
  </si>
  <si>
    <t>FRASCATI S.C.</t>
  </si>
  <si>
    <t xml:space="preserve"> LAZIO SUD EST </t>
  </si>
  <si>
    <t>N4A0179</t>
  </si>
  <si>
    <t>A.S.D.  FRASCATI SKATING CLUB</t>
  </si>
  <si>
    <t>RM20</t>
  </si>
  <si>
    <t>PALOCCO</t>
  </si>
  <si>
    <t>N4D0244</t>
  </si>
  <si>
    <t>A.P.D. PALOCCO</t>
  </si>
  <si>
    <t>RM11</t>
  </si>
  <si>
    <t>POL. LA RUSTICA</t>
  </si>
  <si>
    <t>N4D0128</t>
  </si>
  <si>
    <t>ADP  LA RUSTICA</t>
  </si>
  <si>
    <t>RM17</t>
  </si>
  <si>
    <t>FONTE ROMA EUR</t>
  </si>
  <si>
    <t>N4D0393</t>
  </si>
  <si>
    <t>A.P.D. FONTE ROMA EUR</t>
  </si>
  <si>
    <t>RM04</t>
  </si>
  <si>
    <t>BLUE SKY S.C.</t>
  </si>
  <si>
    <t>N4D0206</t>
  </si>
  <si>
    <t>ASD BLUE SKY SC</t>
  </si>
  <si>
    <t>RM48</t>
  </si>
  <si>
    <t>SKY FALL</t>
  </si>
  <si>
    <t>N4D1981</t>
  </si>
  <si>
    <t>ASD SKYFALL</t>
  </si>
  <si>
    <t>RM35</t>
  </si>
  <si>
    <t>ROLLER ART</t>
  </si>
  <si>
    <t>N4D1118</t>
  </si>
  <si>
    <t>A.S.D. ROLLER ART</t>
  </si>
  <si>
    <t>RM38</t>
  </si>
  <si>
    <t>PATT. ART. FLY LIDO</t>
  </si>
  <si>
    <t>N020631</t>
  </si>
  <si>
    <t>A.S.D. PATTINAGGIO ART.FLY LIDO</t>
  </si>
  <si>
    <t>RM14</t>
  </si>
  <si>
    <t>S.C. MERCURY</t>
  </si>
  <si>
    <t>N4D0601</t>
  </si>
  <si>
    <t xml:space="preserve">A.S.D. MERCURY </t>
  </si>
  <si>
    <t>RM74</t>
  </si>
  <si>
    <t>FREE MOVE SKATING ASD</t>
  </si>
  <si>
    <t>N4C0354</t>
  </si>
  <si>
    <t>FREE MOVE SKATING ASS.SPORT. DIL.</t>
  </si>
  <si>
    <t>RM60</t>
  </si>
  <si>
    <t>CASTELVERDE</t>
  </si>
  <si>
    <t>N4D0127</t>
  </si>
  <si>
    <t>A.S.D. POL. CASTELVERDE</t>
  </si>
  <si>
    <t>RM63</t>
  </si>
  <si>
    <t>CINECITTA' PROSPORT</t>
  </si>
  <si>
    <t>N4D1264</t>
  </si>
  <si>
    <t>A.S.D. CINECITTA' PROSPORT</t>
  </si>
  <si>
    <t>RM68</t>
  </si>
  <si>
    <t>UNIVERSAL CLUB</t>
  </si>
  <si>
    <t>N4C0363</t>
  </si>
  <si>
    <t>A.S.D. UNIVERSAL CLUB</t>
  </si>
  <si>
    <t>RM22</t>
  </si>
  <si>
    <t>STELLA BLU PATT. ART.</t>
  </si>
  <si>
    <t>N4D0630</t>
  </si>
  <si>
    <t xml:space="preserve">A.S.D. PATTINAGGIO ARTISTICO STELLA BLU </t>
  </si>
  <si>
    <t>RM13</t>
  </si>
  <si>
    <t>S.C. OMEGA</t>
  </si>
  <si>
    <t>N4D0261</t>
  </si>
  <si>
    <t>A.S.D. S.C. OMEGA</t>
  </si>
  <si>
    <t>RM28</t>
  </si>
  <si>
    <t>ST' CHARLES PATT.</t>
  </si>
  <si>
    <t>N4D0901</t>
  </si>
  <si>
    <t>A.S.D. ST'CHARLES PATTINAGGIO</t>
  </si>
  <si>
    <t>RM55</t>
  </si>
  <si>
    <t>SKATING CLUB VELLETRI</t>
  </si>
  <si>
    <t>N020869</t>
  </si>
  <si>
    <t>ASD SKATING CLUB VELLETRI</t>
  </si>
  <si>
    <t>RM69</t>
  </si>
  <si>
    <t>ARCOIRIS</t>
  </si>
  <si>
    <t>N4D2176</t>
  </si>
  <si>
    <t>A.S.D. ROMA PATTINAGGIO ARCOIRIS</t>
  </si>
  <si>
    <t>RM72</t>
  </si>
  <si>
    <t>DIAMOND DIL ASD</t>
  </si>
  <si>
    <t>N4A8099</t>
  </si>
  <si>
    <t>A.S.D. DIAMOND DILETTANTISTICA</t>
  </si>
  <si>
    <t>RM79</t>
  </si>
  <si>
    <t>ROMAN SPORT CITY</t>
  </si>
  <si>
    <t>N020992</t>
  </si>
  <si>
    <t>ROMAN SPORT CITY SSD ARL</t>
  </si>
  <si>
    <t>RM40</t>
  </si>
  <si>
    <t>TALENTS SKATING CLUB</t>
  </si>
  <si>
    <t>N4A0369</t>
  </si>
  <si>
    <t>A.S.D. TALENTS SKATING CLUB</t>
  </si>
  <si>
    <t>RM44</t>
  </si>
  <si>
    <t>SPORT ACADEMY</t>
  </si>
  <si>
    <t>N4D1753</t>
  </si>
  <si>
    <t>SPORT ACADEMY VALLE DEI CASALI SSD ARL</t>
  </si>
  <si>
    <t>RM54</t>
  </si>
  <si>
    <t>COLONNA</t>
  </si>
  <si>
    <t>N4A0334</t>
  </si>
  <si>
    <t>S.S.D. COLONNA</t>
  </si>
  <si>
    <t>RM80</t>
  </si>
  <si>
    <t>CSI ROMA EST SSD</t>
  </si>
  <si>
    <t>N4D2398</t>
  </si>
  <si>
    <t>CSI ROMA EST S.S.D. A R.L.</t>
  </si>
  <si>
    <t>RM76</t>
  </si>
  <si>
    <t>PERLA SPORT ASD</t>
  </si>
  <si>
    <t>N4D2770</t>
  </si>
  <si>
    <t>PERLA SPORT A.S.D.</t>
  </si>
  <si>
    <t>RM61</t>
  </si>
  <si>
    <t>PATT. ART. ROMANO</t>
  </si>
  <si>
    <t>N4D1873</t>
  </si>
  <si>
    <t xml:space="preserve">ASD P.A.R. PATTINAGGIO ARTISTICO ROMANO </t>
  </si>
  <si>
    <t>RM47</t>
  </si>
  <si>
    <t>GROTTAFERRATA</t>
  </si>
  <si>
    <t>N4A0561</t>
  </si>
  <si>
    <t>SSD SAN NILO GROTTAFERRATA a rl</t>
  </si>
  <si>
    <t>RM62</t>
  </si>
  <si>
    <t>ROLLER ACADEMY</t>
  </si>
  <si>
    <t>N4C0325</t>
  </si>
  <si>
    <t>ROLLER ACADEMY A.S.D.</t>
  </si>
  <si>
    <t>RM46</t>
  </si>
  <si>
    <t>ARTISTIC SKATING LIDO</t>
  </si>
  <si>
    <t>N4D1875</t>
  </si>
  <si>
    <t>ASD ARTISTIC SKATING LIDO</t>
  </si>
  <si>
    <t>GE14</t>
  </si>
  <si>
    <t>ROLLER CLUB ARENZANO ASD</t>
  </si>
  <si>
    <t xml:space="preserve"> LIGURIA </t>
  </si>
  <si>
    <t>C011696</t>
  </si>
  <si>
    <t>GE13</t>
  </si>
  <si>
    <t>GINNASTICA TIGULLIO</t>
  </si>
  <si>
    <t>C011793</t>
  </si>
  <si>
    <t>GINNASTICA TIGULLIO ASD</t>
  </si>
  <si>
    <t>GE06</t>
  </si>
  <si>
    <t>ARTISTIC ROLLER TEAM</t>
  </si>
  <si>
    <t>C010457</t>
  </si>
  <si>
    <t>ARTISTIC ROLLER TEAM ASD</t>
  </si>
  <si>
    <t>GE04</t>
  </si>
  <si>
    <t>LIBERTAS PATT. MARASSI</t>
  </si>
  <si>
    <t>C010363</t>
  </si>
  <si>
    <t>ASD LIBERTAS PATTINAGGIO MARASSI</t>
  </si>
  <si>
    <t>GE09</t>
  </si>
  <si>
    <t>ERIKA MASONE PATT.</t>
  </si>
  <si>
    <t>C011057</t>
  </si>
  <si>
    <t>ERIKA PATTINAGGIO MASONE  ASD</t>
  </si>
  <si>
    <t>GE11</t>
  </si>
  <si>
    <t>PGS AR.CA</t>
  </si>
  <si>
    <t>C011168</t>
  </si>
  <si>
    <t>ASD PGS AR.CA.</t>
  </si>
  <si>
    <t>GE12</t>
  </si>
  <si>
    <t>GROOVESKATEPARK</t>
  </si>
  <si>
    <t>C010538</t>
  </si>
  <si>
    <t>GROOVE SKATE PARK ASD</t>
  </si>
  <si>
    <t>GE08</t>
  </si>
  <si>
    <t>MOONLIGHT SKATING</t>
  </si>
  <si>
    <t>C010403</t>
  </si>
  <si>
    <t>MOONLIGHT SKATING ASD</t>
  </si>
  <si>
    <t>GE05</t>
  </si>
  <si>
    <t>STURLA PATTINAGGIO</t>
  </si>
  <si>
    <t>C010283</t>
  </si>
  <si>
    <t>STURLA PATTINAGGIO ASD</t>
  </si>
  <si>
    <t>GE01</t>
  </si>
  <si>
    <t>LA FRATELLANZA PONTEDECIMO</t>
  </si>
  <si>
    <t>C010256</t>
  </si>
  <si>
    <t>ASD FPX LA FRATELLANZA</t>
  </si>
  <si>
    <t>SP07</t>
  </si>
  <si>
    <t>AMEGLIA PATT.</t>
  </si>
  <si>
    <t xml:space="preserve"> LA SPEZIA e VALDIMAGRA </t>
  </si>
  <si>
    <t>C035021</t>
  </si>
  <si>
    <t>A.S.D. AMEGLIA PATTINAGGIO</t>
  </si>
  <si>
    <t>SP09</t>
  </si>
  <si>
    <t>SARZANA SKATING ACADEMY</t>
  </si>
  <si>
    <t>C035260</t>
  </si>
  <si>
    <t>SARZANA SKATING ACADEMY ASD</t>
  </si>
  <si>
    <t>SP10</t>
  </si>
  <si>
    <t>SKATING CEPARANA</t>
  </si>
  <si>
    <t>C030650</t>
  </si>
  <si>
    <t>A.S.D. SKATING CEPARANA</t>
  </si>
  <si>
    <t>SP08</t>
  </si>
  <si>
    <t>SK. LUNA</t>
  </si>
  <si>
    <t>C030524</t>
  </si>
  <si>
    <t>A.S.D. SKATING LUNA</t>
  </si>
  <si>
    <t>SP06</t>
  </si>
  <si>
    <t>LA SPEZIA ROLLER</t>
  </si>
  <si>
    <t>C030108</t>
  </si>
  <si>
    <t>A.S.D. LA SPEZIA ROLLER</t>
  </si>
  <si>
    <t>SP02</t>
  </si>
  <si>
    <t>POL. PRATI-FORNOLA</t>
  </si>
  <si>
    <t>C030125</t>
  </si>
  <si>
    <t>POLISPORTIVA PRATI FORNOLA A.S.D.</t>
  </si>
  <si>
    <t>SP03</t>
  </si>
  <si>
    <t>HOCKEY SARZANA</t>
  </si>
  <si>
    <t>C035114</t>
  </si>
  <si>
    <t>ASD HOCKEY SARZANA Settore Giovanile</t>
  </si>
  <si>
    <t>SP04</t>
  </si>
  <si>
    <t>PATTINO CLUB LA SPEZIA</t>
  </si>
  <si>
    <t>C030169</t>
  </si>
  <si>
    <t>PATTINO CLUB ASD</t>
  </si>
  <si>
    <t>SV01</t>
  </si>
  <si>
    <t>SKATE ZINOLA 2000-SMS ZINOLESE</t>
  </si>
  <si>
    <t xml:space="preserve"> SAVONA </t>
  </si>
  <si>
    <t>C040130</t>
  </si>
  <si>
    <t>SKATE ZINOLA 2000 ASD</t>
  </si>
  <si>
    <t>SV11</t>
  </si>
  <si>
    <t>BASTIA</t>
  </si>
  <si>
    <t>C040234</t>
  </si>
  <si>
    <t>A.S.D. BASTIA</t>
  </si>
  <si>
    <t>SV02</t>
  </si>
  <si>
    <t>LE TORRI AURORA P.A.</t>
  </si>
  <si>
    <t>C040129</t>
  </si>
  <si>
    <t>A.S.D. LE TORRI AURORA</t>
  </si>
  <si>
    <t>SV07</t>
  </si>
  <si>
    <t>SKATING FLY ANDORA</t>
  </si>
  <si>
    <t>C040150</t>
  </si>
  <si>
    <t>ASD SKATING  FLY ANDORA</t>
  </si>
  <si>
    <t>SV04</t>
  </si>
  <si>
    <t>S.C. ANDORA</t>
  </si>
  <si>
    <t>C040121</t>
  </si>
  <si>
    <t>SKATING CLUB ANDORA  A.S.D.</t>
  </si>
  <si>
    <t>SV18</t>
  </si>
  <si>
    <t>ROLLER SKATE ANDORA</t>
  </si>
  <si>
    <t>C040361</t>
  </si>
  <si>
    <t>ROLLER SKATE ANDORA A.S.D.</t>
  </si>
  <si>
    <t>SV09</t>
  </si>
  <si>
    <t>S.C. CAIRO</t>
  </si>
  <si>
    <t>C040135</t>
  </si>
  <si>
    <t>SKATING CLUB CAIRO</t>
  </si>
  <si>
    <t>SV15</t>
  </si>
  <si>
    <t>SMS FRATELLANZA ZINOLESE</t>
  </si>
  <si>
    <t>C040283</t>
  </si>
  <si>
    <t>A.S.D. FRATELLANZA ZINOLESE</t>
  </si>
  <si>
    <t>SV03</t>
  </si>
  <si>
    <t>S.M.S. GENERALE</t>
  </si>
  <si>
    <t>C040123</t>
  </si>
  <si>
    <t>SMS GENERALE ASD</t>
  </si>
  <si>
    <t>SV14</t>
  </si>
  <si>
    <t>LA ROCCA PATT.</t>
  </si>
  <si>
    <t>C040216</t>
  </si>
  <si>
    <t>ASD LA ROCCA PATTINAGGIO</t>
  </si>
  <si>
    <t>SV17</t>
  </si>
  <si>
    <t>SKATE REVOLUTION</t>
  </si>
  <si>
    <t>C040299</t>
  </si>
  <si>
    <t>SKATE REVOLUTION A.S.D.</t>
  </si>
  <si>
    <t>SV13</t>
  </si>
  <si>
    <t>POL. CELLE LIGURE</t>
  </si>
  <si>
    <t>C040117</t>
  </si>
  <si>
    <t>POLISP. CELLE ASD</t>
  </si>
  <si>
    <t>BG01</t>
  </si>
  <si>
    <t>PATT. PONTERANICA</t>
  </si>
  <si>
    <t xml:space="preserve"> LOMBARDIA </t>
  </si>
  <si>
    <t xml:space="preserve"> BERGAMO </t>
  </si>
  <si>
    <t>D010149</t>
  </si>
  <si>
    <t>PATTINANDO PONTERANICA</t>
  </si>
  <si>
    <t>BG04</t>
  </si>
  <si>
    <t>DISCO ROLLER</t>
  </si>
  <si>
    <t>D010609</t>
  </si>
  <si>
    <t>ASD DISCO ROLLER</t>
  </si>
  <si>
    <t>BG02</t>
  </si>
  <si>
    <t>LE CORTI DI TREVIOLO</t>
  </si>
  <si>
    <t>D010212</t>
  </si>
  <si>
    <t>PATT.ARTIS.LE CORTI DI TREVIOLO A.S.D.</t>
  </si>
  <si>
    <t>BG03</t>
  </si>
  <si>
    <t>SKATING MEDOLAGO</t>
  </si>
  <si>
    <t>D010639</t>
  </si>
  <si>
    <t xml:space="preserve">SKATING MEDOLAGO ASD </t>
  </si>
  <si>
    <t>BG05</t>
  </si>
  <si>
    <t>ROLLER SKY</t>
  </si>
  <si>
    <t>D010808</t>
  </si>
  <si>
    <t>ASD ROLLER SKY</t>
  </si>
  <si>
    <t>BS01</t>
  </si>
  <si>
    <t>PATT. ART. GARDALAGO</t>
  </si>
  <si>
    <t xml:space="preserve"> BRESCIA </t>
  </si>
  <si>
    <t>D020681</t>
  </si>
  <si>
    <t>ASD PATTINAGGIO ART. GARDALAGO</t>
  </si>
  <si>
    <t>BS02</t>
  </si>
  <si>
    <t>PATT. ART. POL. CONCESIO</t>
  </si>
  <si>
    <t>D020362</t>
  </si>
  <si>
    <t>ASD PATT.ART. POL. CONCESIO</t>
  </si>
  <si>
    <t>BS06</t>
  </si>
  <si>
    <t>SKATING CLUB K2</t>
  </si>
  <si>
    <t>D020339</t>
  </si>
  <si>
    <t>ASD SKATING CLUB K2</t>
  </si>
  <si>
    <t>BS08</t>
  </si>
  <si>
    <t>FLOW SKATING</t>
  </si>
  <si>
    <t>D020884</t>
  </si>
  <si>
    <t>ASD FLOW SKATING</t>
  </si>
  <si>
    <t>BS09</t>
  </si>
  <si>
    <t>PATT. TRAVAGLIATO</t>
  </si>
  <si>
    <t>D020930</t>
  </si>
  <si>
    <t>ASD PATTINAGGIO TRAVAGLIATO</t>
  </si>
  <si>
    <t>BS10</t>
  </si>
  <si>
    <t>ROLL CLUB BETTINI</t>
  </si>
  <si>
    <t>D020934</t>
  </si>
  <si>
    <t>ASD ROLL CLUB BETTINI</t>
  </si>
  <si>
    <t>BS11</t>
  </si>
  <si>
    <t>PALESTRE 53</t>
  </si>
  <si>
    <t>D020929</t>
  </si>
  <si>
    <t>PALESTRE 53 S.S.D. A R.L.</t>
  </si>
  <si>
    <t>BS07</t>
  </si>
  <si>
    <t>POL. TRENZANESE</t>
  </si>
  <si>
    <t>D020608</t>
  </si>
  <si>
    <t>ASD POLISPORTIVA TRENZANESE</t>
  </si>
  <si>
    <t>CR05</t>
  </si>
  <si>
    <t>KIMERA ASD</t>
  </si>
  <si>
    <t xml:space="preserve"> CREMONA </t>
  </si>
  <si>
    <t>D040404</t>
  </si>
  <si>
    <t>ASD KIMERA</t>
  </si>
  <si>
    <t>CR01</t>
  </si>
  <si>
    <t>POL. PRIMAVERA</t>
  </si>
  <si>
    <t>D040359</t>
  </si>
  <si>
    <t>ASD PATTINAGGIO PRIMAVERA</t>
  </si>
  <si>
    <t>LO01</t>
  </si>
  <si>
    <t>PATT. ART. LODI</t>
  </si>
  <si>
    <t>D610247</t>
  </si>
  <si>
    <t>PATTINAGGIO ARTISTICO LODI A.S.D.</t>
  </si>
  <si>
    <t>LO02</t>
  </si>
  <si>
    <t>SKATING CLUB LODI</t>
  </si>
  <si>
    <t>D610121</t>
  </si>
  <si>
    <t>A.S.D. SKATING CLUB LODI</t>
  </si>
  <si>
    <t>LO03</t>
  </si>
  <si>
    <t>POL. MALERINA 2004</t>
  </si>
  <si>
    <t>D610180</t>
  </si>
  <si>
    <t>A.S.D. POLISPORTIVA MALERINA 2004</t>
  </si>
  <si>
    <t>MB01</t>
  </si>
  <si>
    <t>ASTRO SKATING</t>
  </si>
  <si>
    <t xml:space="preserve"> MONZA BRIANZA </t>
  </si>
  <si>
    <t>D620083</t>
  </si>
  <si>
    <t>ASTRO ROLLER SKATING ASD</t>
  </si>
  <si>
    <t>MB02</t>
  </si>
  <si>
    <t>ROLLER MACHERIO</t>
  </si>
  <si>
    <t>D620387</t>
  </si>
  <si>
    <t>ASD ROLLER MACHERIO</t>
  </si>
  <si>
    <t>MI15</t>
  </si>
  <si>
    <t>FLY PATTINAGGIO</t>
  </si>
  <si>
    <t xml:space="preserve"> MILANO </t>
  </si>
  <si>
    <t>D061571</t>
  </si>
  <si>
    <t>ASD FLY PATTINAGGIO ARTISTICO</t>
  </si>
  <si>
    <t>MI07</t>
  </si>
  <si>
    <t>SKATING RESCALDINA</t>
  </si>
  <si>
    <t>D060388</t>
  </si>
  <si>
    <t>ASD SKATING RESCALDINA</t>
  </si>
  <si>
    <t>MI14</t>
  </si>
  <si>
    <t>VEGA ROLLER</t>
  </si>
  <si>
    <t>D061539</t>
  </si>
  <si>
    <t>ASD VEGA ROLLER</t>
  </si>
  <si>
    <t>MI16</t>
  </si>
  <si>
    <t>POL. BUDOSAN</t>
  </si>
  <si>
    <t>D061033</t>
  </si>
  <si>
    <t>ASD POL. BUDOSAN</t>
  </si>
  <si>
    <t>MI11</t>
  </si>
  <si>
    <t>S.C. VANZAGHELLO</t>
  </si>
  <si>
    <t>D060608</t>
  </si>
  <si>
    <t>SKATING CLUB VANZAGHELLO ASD</t>
  </si>
  <si>
    <t>MI13</t>
  </si>
  <si>
    <t>AMICI DELLO SPORT</t>
  </si>
  <si>
    <t>D061105</t>
  </si>
  <si>
    <t>ASD AMICI DELLO SPORT</t>
  </si>
  <si>
    <t>MI05</t>
  </si>
  <si>
    <t>MAGA PATT. ART.</t>
  </si>
  <si>
    <t>D060685</t>
  </si>
  <si>
    <t>ASD MAGA</t>
  </si>
  <si>
    <t>MI01</t>
  </si>
  <si>
    <t>PUMA CORSICO-MILANO</t>
  </si>
  <si>
    <t>D060360</t>
  </si>
  <si>
    <t>ASD PUMA CORSICO MILANO</t>
  </si>
  <si>
    <t>MN01</t>
  </si>
  <si>
    <t>ASS. ROT. CASTELLO</t>
  </si>
  <si>
    <t xml:space="preserve"> MANTOVA </t>
  </si>
  <si>
    <t>D050354</t>
  </si>
  <si>
    <t>A.S.D. ROTELLISTICA CASTELLO</t>
  </si>
  <si>
    <t>MN02</t>
  </si>
  <si>
    <t>C.P.C. SAN LAZZARO</t>
  </si>
  <si>
    <t>D050373</t>
  </si>
  <si>
    <t>A.S.D. CPC SAN LAZZARO</t>
  </si>
  <si>
    <t>MN03</t>
  </si>
  <si>
    <t>G. AMENDOLA</t>
  </si>
  <si>
    <t>D050145</t>
  </si>
  <si>
    <t>A.S.D. G. AMENDOLA</t>
  </si>
  <si>
    <t>MN04</t>
  </si>
  <si>
    <t>CASTELLANA PATT.</t>
  </si>
  <si>
    <t>D050645</t>
  </si>
  <si>
    <t>A.S.D. CASTELLANA PATTINAGGIO</t>
  </si>
  <si>
    <t>MN05</t>
  </si>
  <si>
    <t>ATLANTIS</t>
  </si>
  <si>
    <t>D050687</t>
  </si>
  <si>
    <t>A.S.D. ATLANTIS</t>
  </si>
  <si>
    <t>MN07</t>
  </si>
  <si>
    <t>POL. BORGHI GONZAGA</t>
  </si>
  <si>
    <t>D050754</t>
  </si>
  <si>
    <t>A.S.D. POL. PATTINAGGIO L. BORGHI</t>
  </si>
  <si>
    <t>MN08</t>
  </si>
  <si>
    <t>SCUOLA DI PATT. ART. MANTOVA</t>
  </si>
  <si>
    <t>D050779</t>
  </si>
  <si>
    <t>A.S.D. SCUOLA DI PATTINAGGIO ARTISTICO MANTOVA</t>
  </si>
  <si>
    <t>MN11</t>
  </si>
  <si>
    <t>SKATING CASALMORO</t>
  </si>
  <si>
    <t>D050861</t>
  </si>
  <si>
    <t>A.S.D. SKATING CASALMORO</t>
  </si>
  <si>
    <t>MN09</t>
  </si>
  <si>
    <t>POL. POMPONESCO</t>
  </si>
  <si>
    <t>D050310</t>
  </si>
  <si>
    <t>A.S.D. POL. POMPONESCO</t>
  </si>
  <si>
    <t>PV01</t>
  </si>
  <si>
    <t>ROLLER DREAM PAVIA</t>
  </si>
  <si>
    <t xml:space="preserve"> PAVIA </t>
  </si>
  <si>
    <t>D070136</t>
  </si>
  <si>
    <t>PV02</t>
  </si>
  <si>
    <t>SKATELIFE VIGEVANO</t>
  </si>
  <si>
    <t>D070174</t>
  </si>
  <si>
    <t>SKATELIFE A.S.D.</t>
  </si>
  <si>
    <t>VA08</t>
  </si>
  <si>
    <t>NEW DREAM</t>
  </si>
  <si>
    <t xml:space="preserve"> VARESE </t>
  </si>
  <si>
    <t>D090528</t>
  </si>
  <si>
    <t>NEW DREAM BUSTO ARSIZIO ASD</t>
  </si>
  <si>
    <t>VA04</t>
  </si>
  <si>
    <t>ROT. GALLARATESE</t>
  </si>
  <si>
    <t>D090202</t>
  </si>
  <si>
    <t>ROTELLISTICA GALLARATESE A.S.D.</t>
  </si>
  <si>
    <t>VA10</t>
  </si>
  <si>
    <t>NEW STARS SKATING</t>
  </si>
  <si>
    <t>D090627</t>
  </si>
  <si>
    <t>NEW STARS SKATING ASD</t>
  </si>
  <si>
    <t>VA05</t>
  </si>
  <si>
    <t>S.C. SARONNO</t>
  </si>
  <si>
    <t>D090356</t>
  </si>
  <si>
    <t>A.S.D. SKATING CLUB SARONNO</t>
  </si>
  <si>
    <t>VA01</t>
  </si>
  <si>
    <t>PATTINANDO COCQUIO</t>
  </si>
  <si>
    <t>D090187</t>
  </si>
  <si>
    <t>A.S. D. PATTINANDO COCQUIO</t>
  </si>
  <si>
    <t>VA02</t>
  </si>
  <si>
    <t>INTERNATIONAL SKATING</t>
  </si>
  <si>
    <t>D090178</t>
  </si>
  <si>
    <t>A.S.D. INTERNATIONAL SKATING</t>
  </si>
  <si>
    <t>TO04</t>
  </si>
  <si>
    <t>S.C. TORINO</t>
  </si>
  <si>
    <t xml:space="preserve"> PIEMONTE </t>
  </si>
  <si>
    <t>A050544</t>
  </si>
  <si>
    <t>A.S.D. SKATING CLUB TORINO</t>
  </si>
  <si>
    <t>TO07</t>
  </si>
  <si>
    <t>SKATING PASSION</t>
  </si>
  <si>
    <t xml:space="preserve"> VALLE SUSA </t>
  </si>
  <si>
    <t>A130566</t>
  </si>
  <si>
    <t>SKATING PASSION A.S.D.P.S.</t>
  </si>
  <si>
    <t>TO10</t>
  </si>
  <si>
    <t>SKATING DORA TORINO</t>
  </si>
  <si>
    <t>A051194</t>
  </si>
  <si>
    <t>A.S.D. SKATING DORA TORINO</t>
  </si>
  <si>
    <t>TO12</t>
  </si>
  <si>
    <t>SKATING 2G</t>
  </si>
  <si>
    <t>A130109</t>
  </si>
  <si>
    <t>ASD SKATING DUE G</t>
  </si>
  <si>
    <t>Vercelli</t>
  </si>
  <si>
    <t>VC01</t>
  </si>
  <si>
    <t>SKATING VERCELLI</t>
  </si>
  <si>
    <t>A060103</t>
  </si>
  <si>
    <t>A.S.D. SKATING VERCELLI</t>
  </si>
  <si>
    <t>VC02</t>
  </si>
  <si>
    <t>ROLLERBLOT</t>
  </si>
  <si>
    <t>A060146</t>
  </si>
  <si>
    <t>A.S.D. ROLLERBLOT</t>
  </si>
  <si>
    <t>AL01</t>
  </si>
  <si>
    <t>LUCKY STAR PATT. ART.</t>
  </si>
  <si>
    <t xml:space="preserve"> ALESSANDRIA-ASTI </t>
  </si>
  <si>
    <t>A017088</t>
  </si>
  <si>
    <t>LUCKY STAR PATT.ART.</t>
  </si>
  <si>
    <t>AL03</t>
  </si>
  <si>
    <t>POL. COM. CASTELLETTESE</t>
  </si>
  <si>
    <t>A017140</t>
  </si>
  <si>
    <t xml:space="preserve">POL.COM.CASTELLETTESE </t>
  </si>
  <si>
    <t>AT04</t>
  </si>
  <si>
    <t>NEW ASTI SKATING</t>
  </si>
  <si>
    <t>A012041</t>
  </si>
  <si>
    <t>A.S.D.NEW ASTI SKATING</t>
  </si>
  <si>
    <t>AT01</t>
  </si>
  <si>
    <t>BLUE ROLLER</t>
  </si>
  <si>
    <t>A012002</t>
  </si>
  <si>
    <t>BLUE ROLLER CLUB PATTINATORI LIBERTAS ASTI A.S.D.</t>
  </si>
  <si>
    <t>AT03</t>
  </si>
  <si>
    <t>"SKATER"</t>
  </si>
  <si>
    <t>A012042</t>
  </si>
  <si>
    <t>A.S.D.  SKATER ""</t>
  </si>
  <si>
    <t>AL04</t>
  </si>
  <si>
    <t>PATT. ART. AURORA</t>
  </si>
  <si>
    <t>A018160</t>
  </si>
  <si>
    <t>PATTINAGGIO ARTISTICO AURORA A.S.D.</t>
  </si>
  <si>
    <t>AL05</t>
  </si>
  <si>
    <t>MONLEALE SPORTLEALE</t>
  </si>
  <si>
    <t>A016074</t>
  </si>
  <si>
    <t>ASD MONLEALE SPORTLEALE</t>
  </si>
  <si>
    <t>AT05</t>
  </si>
  <si>
    <t>ROLLER VALLEBELBO</t>
  </si>
  <si>
    <t>A012015</t>
  </si>
  <si>
    <t>A.S.D.ROLLER VALLEBELBO</t>
  </si>
  <si>
    <t>CN01</t>
  </si>
  <si>
    <t>VICTORIA ALBA</t>
  </si>
  <si>
    <t>A180721</t>
  </si>
  <si>
    <t>VICTORIA ALBA PATTINAGGIO A.S.D.</t>
  </si>
  <si>
    <t>TO03</t>
  </si>
  <si>
    <t>PATT. ART. MURIALDO RIVOLI</t>
  </si>
  <si>
    <t>A130349</t>
  </si>
  <si>
    <t>A.S.D. PATTIN. ARTIST.MURIALDO RIVOLI</t>
  </si>
  <si>
    <t>NO04</t>
  </si>
  <si>
    <t>SAN GIACOMO</t>
  </si>
  <si>
    <t>A040223</t>
  </si>
  <si>
    <t>A.S.D.  POLISPORTIVA SAN GIACOMO</t>
  </si>
  <si>
    <t>NO02</t>
  </si>
  <si>
    <t>ACCADEMIA</t>
  </si>
  <si>
    <t>A040376</t>
  </si>
  <si>
    <t>A.S.D. ACCADEMIA</t>
  </si>
  <si>
    <t>NO01</t>
  </si>
  <si>
    <t>GIOCA PATT. ART.</t>
  </si>
  <si>
    <t>A040123</t>
  </si>
  <si>
    <t>A.S.D. GIOCA PATTINAGGIO ARTISTICO</t>
  </si>
  <si>
    <t>TO02</t>
  </si>
  <si>
    <t>G. &amp; S. ROLLER SKATES</t>
  </si>
  <si>
    <t xml:space="preserve"> CIRIE'-SETTIMO-CHIVASSO </t>
  </si>
  <si>
    <t>A120160</t>
  </si>
  <si>
    <t>A.S.D.Gioco&amp;Sport ROLLER SKATES</t>
  </si>
  <si>
    <t>FG01</t>
  </si>
  <si>
    <t>PATT. FOGGIA</t>
  </si>
  <si>
    <t xml:space="preserve"> PUGLIA </t>
  </si>
  <si>
    <t xml:space="preserve"> FOGGIA </t>
  </si>
  <si>
    <t>S030122</t>
  </si>
  <si>
    <t>ASD PATTINAGGIO FOGGIA</t>
  </si>
  <si>
    <t>FG03</t>
  </si>
  <si>
    <t>FIT POINT CERIGNOLA</t>
  </si>
  <si>
    <t>S030450</t>
  </si>
  <si>
    <t>A.S.D. FIT POINT""</t>
  </si>
  <si>
    <t>LE01</t>
  </si>
  <si>
    <t>SAN DOMENICO SAVIO PATT. ART.</t>
  </si>
  <si>
    <t xml:space="preserve"> LECCE </t>
  </si>
  <si>
    <t>S040630</t>
  </si>
  <si>
    <t>ASD SAN DOMENICO SAVIO PATTINAGGIO ARTISTICO</t>
  </si>
  <si>
    <t>TA02</t>
  </si>
  <si>
    <t>POL. FIT FOR FUN</t>
  </si>
  <si>
    <t>S050682</t>
  </si>
  <si>
    <t>POLISPORTIVA FIT FOR FUN</t>
  </si>
  <si>
    <t>TA03</t>
  </si>
  <si>
    <t>GRUPPO ROTELLISTICO MANDURIA</t>
  </si>
  <si>
    <t>S050681</t>
  </si>
  <si>
    <t>TA04</t>
  </si>
  <si>
    <t>MANDURIA SKATING</t>
  </si>
  <si>
    <t>S050879</t>
  </si>
  <si>
    <t>TA06</t>
  </si>
  <si>
    <t>PATT. ART. TARANTO</t>
  </si>
  <si>
    <t>S050997</t>
  </si>
  <si>
    <t>PATTINAGGIO ARTISTICO TARANTO</t>
  </si>
  <si>
    <t>BA01</t>
  </si>
  <si>
    <t>MEDITERRANEA SKATING</t>
  </si>
  <si>
    <t xml:space="preserve"> BARI </t>
  </si>
  <si>
    <t>S010244</t>
  </si>
  <si>
    <t>A.S.D.  MEDITERRANEA SKATING</t>
  </si>
  <si>
    <t>BA15</t>
  </si>
  <si>
    <t>LA PERLA PATTINAGGIO</t>
  </si>
  <si>
    <t>S010419</t>
  </si>
  <si>
    <t>A.S.D.  LA PERLA PATTINAGGIO</t>
  </si>
  <si>
    <t>BA06</t>
  </si>
  <si>
    <t>CASSANDRA</t>
  </si>
  <si>
    <t>S010308</t>
  </si>
  <si>
    <t>A.S.D.  CASSANDRA</t>
  </si>
  <si>
    <t>BT</t>
  </si>
  <si>
    <t>BT01</t>
  </si>
  <si>
    <t>AQUILE D'ARGENTO</t>
  </si>
  <si>
    <t>S060053</t>
  </si>
  <si>
    <t>A.S.D.AQUILE D'ARGENTO BAT</t>
  </si>
  <si>
    <t>BA02</t>
  </si>
  <si>
    <t>MOLFETTA SKATE</t>
  </si>
  <si>
    <t>S010230</t>
  </si>
  <si>
    <t>A.S.D.  MOLFETTA SKATE</t>
  </si>
  <si>
    <t>BA11</t>
  </si>
  <si>
    <t>GREEN ROLLER</t>
  </si>
  <si>
    <t>S010333</t>
  </si>
  <si>
    <t>A.S.D.  GREEN ROLLER</t>
  </si>
  <si>
    <t>BA23</t>
  </si>
  <si>
    <t>CASSANO SKATING ASD</t>
  </si>
  <si>
    <t>S010533</t>
  </si>
  <si>
    <t>A.S.D.  CASSANO SKATING</t>
  </si>
  <si>
    <t>OR01</t>
  </si>
  <si>
    <t>SINIS SKATING CLUB</t>
  </si>
  <si>
    <t>Z040142</t>
  </si>
  <si>
    <t>A.S.D.SINIS SKATING CLUB</t>
  </si>
  <si>
    <t>FI01</t>
  </si>
  <si>
    <t>APASI</t>
  </si>
  <si>
    <t xml:space="preserve"> TOSCANA </t>
  </si>
  <si>
    <t>FIRENZE</t>
  </si>
  <si>
    <t>L022617</t>
  </si>
  <si>
    <t>A.P.A.S.I. ASD</t>
  </si>
  <si>
    <t>FI02</t>
  </si>
  <si>
    <t>PATT. ART. IL BOSCHETTO</t>
  </si>
  <si>
    <t>L023465</t>
  </si>
  <si>
    <t>Pattinaggio Artistico Il Boschetto ASD</t>
  </si>
  <si>
    <t>FI03</t>
  </si>
  <si>
    <t>POL. ROBUR 1908</t>
  </si>
  <si>
    <t>L020161</t>
  </si>
  <si>
    <t>POLISPORTIVA ROBUR 1908 A.S.D</t>
  </si>
  <si>
    <t>FI04</t>
  </si>
  <si>
    <t>FIORENTINA PATT.</t>
  </si>
  <si>
    <t>L022739</t>
  </si>
  <si>
    <t>FIORENTINA PATTINAGGIO A.s.d.</t>
  </si>
  <si>
    <t>FI05</t>
  </si>
  <si>
    <t>G.S. PATT. CALENZANO</t>
  </si>
  <si>
    <t>L021885</t>
  </si>
  <si>
    <t>A.S.D. G.S. PATTINAGGIO CALENZANO</t>
  </si>
  <si>
    <t>FI06</t>
  </si>
  <si>
    <t>G.S. PATT. MONTEBONELLO</t>
  </si>
  <si>
    <t>L021371</t>
  </si>
  <si>
    <t>G.S. MONTEBONELLO a.s.d.</t>
  </si>
  <si>
    <t>FI19</t>
  </si>
  <si>
    <t>PRIMAVERA DELLO SPORT</t>
  </si>
  <si>
    <t>L022747</t>
  </si>
  <si>
    <t xml:space="preserve">A.S.D  PRIMAVERA DELLO SPORT  </t>
  </si>
  <si>
    <t>FI20</t>
  </si>
  <si>
    <t>ACCADEMIA DEL PATTINO D'ORO</t>
  </si>
  <si>
    <t>L024173</t>
  </si>
  <si>
    <t>ACCADEMIA DEL  PATTINO D'ORO ASD</t>
  </si>
  <si>
    <t>FI21</t>
  </si>
  <si>
    <t>AURORA SKATING CLUB</t>
  </si>
  <si>
    <t>L024153</t>
  </si>
  <si>
    <t>AURORA SKATING CLUB ASD</t>
  </si>
  <si>
    <t>FI22</t>
  </si>
  <si>
    <t>POL. MUGELLO 88</t>
  </si>
  <si>
    <t>L022456</t>
  </si>
  <si>
    <t>POLISPORTIVA DIL. MUGELLO 88</t>
  </si>
  <si>
    <t>FI09</t>
  </si>
  <si>
    <t>PATT. MUGELLO 2002</t>
  </si>
  <si>
    <t>L022404</t>
  </si>
  <si>
    <t>PATTINAGGIO MUGELLO 2002 A.S.D.</t>
  </si>
  <si>
    <t>FI12</t>
  </si>
  <si>
    <t>PATT. COVERCIANO</t>
  </si>
  <si>
    <t>L023526</t>
  </si>
  <si>
    <t>PATTINAGGIO COVERCIANO ASD</t>
  </si>
  <si>
    <t>FI13</t>
  </si>
  <si>
    <t>POL. SIECI</t>
  </si>
  <si>
    <t>L020424</t>
  </si>
  <si>
    <t>POLISPORTIVA SIECI a.s.d.</t>
  </si>
  <si>
    <t>FI14</t>
  </si>
  <si>
    <t>THE BLACK PANTHERS</t>
  </si>
  <si>
    <t>L022462</t>
  </si>
  <si>
    <t>THE BLACK PANTHERS A.S.D.</t>
  </si>
  <si>
    <t>FI16</t>
  </si>
  <si>
    <t>ARTISTIC ROLLER CAMPI BISENZIO</t>
  </si>
  <si>
    <t>L023528</t>
  </si>
  <si>
    <t>A.S.D. ARTISTIC ROLLER CAMPI BISENZIO</t>
  </si>
  <si>
    <t>FI17</t>
  </si>
  <si>
    <t>FIRENZE OLTRARNO PATT.</t>
  </si>
  <si>
    <t>L023330</t>
  </si>
  <si>
    <t>A.S.D.FIRENZE OLTRARNO PATTINAGGIO</t>
  </si>
  <si>
    <t>GR02</t>
  </si>
  <si>
    <t>A.T.L. IL SOLE</t>
  </si>
  <si>
    <t>L030727</t>
  </si>
  <si>
    <t>TEMPO LIBERO IL SOLE PATTINAGGIO ARTISTICO GROSSETO</t>
  </si>
  <si>
    <t>GR03</t>
  </si>
  <si>
    <t>POL. BARBANELLA UNO</t>
  </si>
  <si>
    <t>L030264</t>
  </si>
  <si>
    <t>POLISPORTIVA BARBANELLA UNO ASD</t>
  </si>
  <si>
    <t>GR04</t>
  </si>
  <si>
    <t>G.S. PAT. ART. LIBERTAS GROSSETO</t>
  </si>
  <si>
    <t>L030166</t>
  </si>
  <si>
    <t>A.S.D. G.S. PATTINAGGIO ARTISTICO LIBERTAS GROSSETO</t>
  </si>
  <si>
    <t>GR05</t>
  </si>
  <si>
    <t>CUS ALBINIA</t>
  </si>
  <si>
    <t>L030162</t>
  </si>
  <si>
    <t>ASD CUS ALBINIA</t>
  </si>
  <si>
    <t>GR06</t>
  </si>
  <si>
    <t>HOCKEY CLUB CASTIGLIONE</t>
  </si>
  <si>
    <t>L030151</t>
  </si>
  <si>
    <t>ASD HOCKEY CLUB CASTIGLIONE DELLA PESCAIA</t>
  </si>
  <si>
    <t>GR07</t>
  </si>
  <si>
    <t>P.A. BAGNO DI GAVORRANO</t>
  </si>
  <si>
    <t>L030221</t>
  </si>
  <si>
    <t>PATTINAGGIO ARTISTICO BAGNO DI GAVORRANO</t>
  </si>
  <si>
    <t>GR08</t>
  </si>
  <si>
    <t>S.C. GROSSETO</t>
  </si>
  <si>
    <t>L030153</t>
  </si>
  <si>
    <t>A.S.D. SKATING CLUB GROSSETO</t>
  </si>
  <si>
    <t>GR10</t>
  </si>
  <si>
    <t>FOLLONICA HOCKEY 1952</t>
  </si>
  <si>
    <t>L030164</t>
  </si>
  <si>
    <t>A.S.D. FOLLONICA HOCKEY 1952</t>
  </si>
  <si>
    <t>GR11</t>
  </si>
  <si>
    <t>POL. CAPALBIO</t>
  </si>
  <si>
    <t>L031479</t>
  </si>
  <si>
    <t>A.S.D. POLISPORTIVA CAPALBIO</t>
  </si>
  <si>
    <t>GR12</t>
  </si>
  <si>
    <t>P.A. COSTA D'ARGENTO</t>
  </si>
  <si>
    <t>L031720</t>
  </si>
  <si>
    <t>ASD PATTINAGGIO ARTISTICO COSTA D'ARGENTO</t>
  </si>
  <si>
    <t>GR13</t>
  </si>
  <si>
    <t>PATTINOMANIA CAPALBIO</t>
  </si>
  <si>
    <t>L031763</t>
  </si>
  <si>
    <t>A.S.D. PATTINOMANIA CAPALBIO</t>
  </si>
  <si>
    <t>FI11</t>
  </si>
  <si>
    <t>POL. COOP EMPOLI</t>
  </si>
  <si>
    <t xml:space="preserve"> EMPOLI VALDELSA </t>
  </si>
  <si>
    <t>L101410</t>
  </si>
  <si>
    <t>ASD POL.COOP EMPOLI</t>
  </si>
  <si>
    <t>LI01</t>
  </si>
  <si>
    <t>CIRCOLO DIVO DEMI</t>
  </si>
  <si>
    <t>L411169</t>
  </si>
  <si>
    <t>LI02</t>
  </si>
  <si>
    <t>CIRCOLO PATT. LA ROSA</t>
  </si>
  <si>
    <t>L411146</t>
  </si>
  <si>
    <t>ASD CIRCOLO POLISPORTIVO ARCI LA ROSA</t>
  </si>
  <si>
    <t>LI04</t>
  </si>
  <si>
    <t>PATT. ART. LA STELLA</t>
  </si>
  <si>
    <t>L411122</t>
  </si>
  <si>
    <t xml:space="preserve">ASD PATTINAGGIO ARTISTICO LA STELLA </t>
  </si>
  <si>
    <t>LI05</t>
  </si>
  <si>
    <t>CIR. ARCI LA CIGNA-GYMNASIUM</t>
  </si>
  <si>
    <t>L411330</t>
  </si>
  <si>
    <t>ASD CIRCOLO ARCI LA CIGNA GYMNASIUM</t>
  </si>
  <si>
    <t>LU12</t>
  </si>
  <si>
    <t>ROTELLISTICA CAMAIORE</t>
  </si>
  <si>
    <t>L121419</t>
  </si>
  <si>
    <t>A.S.ROTELLISTICA CAMAIORE</t>
  </si>
  <si>
    <t>LU09</t>
  </si>
  <si>
    <t>PUMAS ANCORA VIAREGGIO</t>
  </si>
  <si>
    <t>L121341</t>
  </si>
  <si>
    <t>PUMAS ANCORA VIAREGGIO A.P.D.</t>
  </si>
  <si>
    <t>LU03</t>
  </si>
  <si>
    <t>SPV HOCKEYSTICA VIAREGGIO</t>
  </si>
  <si>
    <t>L120326</t>
  </si>
  <si>
    <t>S.P.V. HOCKEYSTICA VIAREGGIO A.S.D.</t>
  </si>
  <si>
    <t>LU05</t>
  </si>
  <si>
    <t>STAR SKATING FORTE DEI MARMI</t>
  </si>
  <si>
    <t>L120851</t>
  </si>
  <si>
    <t>STARS  SKATING FORTE DEI MARMI A.S.D.</t>
  </si>
  <si>
    <t>LU06</t>
  </si>
  <si>
    <t>ANGEL'S SKATE</t>
  </si>
  <si>
    <t>L120955</t>
  </si>
  <si>
    <t>ANGEL'S SKATE A.S.D.</t>
  </si>
  <si>
    <t>LU07</t>
  </si>
  <si>
    <t>LUCCA ROLLER CLUB</t>
  </si>
  <si>
    <t>L120577</t>
  </si>
  <si>
    <t>LU11</t>
  </si>
  <si>
    <t>SKATING CLUB LUCCA</t>
  </si>
  <si>
    <t>L121312</t>
  </si>
  <si>
    <t>MS02</t>
  </si>
  <si>
    <t>S. C. MASSA</t>
  </si>
  <si>
    <t>L610856</t>
  </si>
  <si>
    <t>SKATING CLUB MASSA ASD</t>
  </si>
  <si>
    <t>MS03</t>
  </si>
  <si>
    <t>ROT. APUANA CARRARA</t>
  </si>
  <si>
    <t>L060113</t>
  </si>
  <si>
    <t>A.S.D. Rotellistica Apuana Carrara</t>
  </si>
  <si>
    <t>PI10</t>
  </si>
  <si>
    <t>LUNA ROSSA</t>
  </si>
  <si>
    <t xml:space="preserve"> ZONA DEL CUOIO </t>
  </si>
  <si>
    <t>L710463</t>
  </si>
  <si>
    <t>ASD LUNA ROSSA</t>
  </si>
  <si>
    <t>PI01</t>
  </si>
  <si>
    <t>C.R.E.S.C.O. PATTINAGGIO</t>
  </si>
  <si>
    <t xml:space="preserve"> PISA </t>
  </si>
  <si>
    <t>L070184</t>
  </si>
  <si>
    <t>PATTINAGGIO CRESCO ASD</t>
  </si>
  <si>
    <t>PI03</t>
  </si>
  <si>
    <t>PONTEDERA-BIENTINESE</t>
  </si>
  <si>
    <t xml:space="preserve"> VALDERA </t>
  </si>
  <si>
    <t>L700172</t>
  </si>
  <si>
    <t>POLISPORTIVA BIENTINESE A.S.D.</t>
  </si>
  <si>
    <t>PI04</t>
  </si>
  <si>
    <t>POL. STELLA ROSSA</t>
  </si>
  <si>
    <t>L710111</t>
  </si>
  <si>
    <t>POL DILETTANTISTICA STELLA ROSSA</t>
  </si>
  <si>
    <t>PI05</t>
  </si>
  <si>
    <t>POLVERE DI STELLE</t>
  </si>
  <si>
    <t>L070851</t>
  </si>
  <si>
    <t>Polvere di Stelle</t>
  </si>
  <si>
    <t>PI06</t>
  </si>
  <si>
    <t>SKATING VILLAGE</t>
  </si>
  <si>
    <t>L070298</t>
  </si>
  <si>
    <t xml:space="preserve">SKATING VILLAGE A.S.D. </t>
  </si>
  <si>
    <t>PT01</t>
  </si>
  <si>
    <t>D.L.F. PATT. ART.</t>
  </si>
  <si>
    <t>L080903</t>
  </si>
  <si>
    <t>A.S.D. dlf PATTINAGGIO ARTISTICO PISTOIA</t>
  </si>
  <si>
    <t>PT02</t>
  </si>
  <si>
    <t>PATT. ART. IL PONTE</t>
  </si>
  <si>
    <t>L080705</t>
  </si>
  <si>
    <t>PATTINAGGIO ARTISTICO IL PONTE A.S.D.</t>
  </si>
  <si>
    <t>PT03</t>
  </si>
  <si>
    <t>PISTOIA ROLLER</t>
  </si>
  <si>
    <t>L081450</t>
  </si>
  <si>
    <t>PISTOIA ROLLER A.S.D.</t>
  </si>
  <si>
    <t>PT07</t>
  </si>
  <si>
    <t>SKATING QUARRATA</t>
  </si>
  <si>
    <t>L081178</t>
  </si>
  <si>
    <t>SKATING QUARRATA A.S.D.</t>
  </si>
  <si>
    <t>PO01</t>
  </si>
  <si>
    <t>A.P. PRIMAVERA</t>
  </si>
  <si>
    <t xml:space="preserve"> PRATO </t>
  </si>
  <si>
    <t>L110237</t>
  </si>
  <si>
    <t>A. P. PRIMAVERA PRATO A.S.D.</t>
  </si>
  <si>
    <t>SI01</t>
  </si>
  <si>
    <t>MENS SANA 1871</t>
  </si>
  <si>
    <t>L090103</t>
  </si>
  <si>
    <t>S.S.D.S. MENS SANA IN CORPORE SANO</t>
  </si>
  <si>
    <t>SI10</t>
  </si>
  <si>
    <t>SIENA ROLLER TEAM</t>
  </si>
  <si>
    <t>L090220</t>
  </si>
  <si>
    <t>A.S.D. SIENA ROLLER TEAM</t>
  </si>
  <si>
    <t>SI03</t>
  </si>
  <si>
    <t>POL. COMUNALE CRAS</t>
  </si>
  <si>
    <t>L090057</t>
  </si>
  <si>
    <t>POLISPORTIVA COMUNALE CRAS</t>
  </si>
  <si>
    <t>SI04</t>
  </si>
  <si>
    <t>POL. OLIMPIA COLLE VAL D'ELSA</t>
  </si>
  <si>
    <t>L091020</t>
  </si>
  <si>
    <t>A.S.D.POL.OLIMPIA</t>
  </si>
  <si>
    <t>SI05</t>
  </si>
  <si>
    <t>SIENA HOCKEY</t>
  </si>
  <si>
    <t>L090611</t>
  </si>
  <si>
    <t>A.S.D. SIENA HOCKEY</t>
  </si>
  <si>
    <t>SI06</t>
  </si>
  <si>
    <t>U.P. POGGIBONSESE</t>
  </si>
  <si>
    <t>L090215</t>
  </si>
  <si>
    <t>UNIONE POLIS. POGGIBONSESE  A.S.D.</t>
  </si>
  <si>
    <t>PI07</t>
  </si>
  <si>
    <t>POL. GATTO VERDE</t>
  </si>
  <si>
    <t>L700118</t>
  </si>
  <si>
    <t xml:space="preserve">POL. GATTO VERDE A.S.D. </t>
  </si>
  <si>
    <t>PI15</t>
  </si>
  <si>
    <t>AQUARIUS</t>
  </si>
  <si>
    <t>L710647</t>
  </si>
  <si>
    <t xml:space="preserve">AQUARIUS ASD </t>
  </si>
  <si>
    <t>PI14</t>
  </si>
  <si>
    <t>GRUPPO SPORTIVO SAN DALMAZIO</t>
  </si>
  <si>
    <t>L070868</t>
  </si>
  <si>
    <t>Gruppo Sportivo San Dalmazio</t>
  </si>
  <si>
    <t>TRENTINO</t>
  </si>
  <si>
    <t>TN01</t>
  </si>
  <si>
    <t>GRUPPO ROTELLISTICO VAL DI NON</t>
  </si>
  <si>
    <t>E020624</t>
  </si>
  <si>
    <t>A.S.D. GRUPPO ROTELLISTICO VAL DI NON</t>
  </si>
  <si>
    <t>PD02</t>
  </si>
  <si>
    <t>ROLL CLUB SCUOLA DI PATTINAGGIO</t>
  </si>
  <si>
    <t xml:space="preserve"> VENETO </t>
  </si>
  <si>
    <t xml:space="preserve"> PADOVA </t>
  </si>
  <si>
    <t>F020671</t>
  </si>
  <si>
    <t>ROLLCLUB A.S.D.</t>
  </si>
  <si>
    <t>TV01</t>
  </si>
  <si>
    <t>SPORTING TREVISO</t>
  </si>
  <si>
    <t xml:space="preserve"> TREVISO - BELLUNO </t>
  </si>
  <si>
    <t>F040581</t>
  </si>
  <si>
    <t>SPORTING TREVISO APD</t>
  </si>
  <si>
    <t>TV07</t>
  </si>
  <si>
    <t>DIAMANTE</t>
  </si>
  <si>
    <t>F040627</t>
  </si>
  <si>
    <t>ASD DIAMANTE</t>
  </si>
  <si>
    <t>TV14</t>
  </si>
  <si>
    <t>S.C. MOTTENSE ITALIAN SHOW</t>
  </si>
  <si>
    <t>F040688</t>
  </si>
  <si>
    <t>ASD Skating Club Mottense Italian Show</t>
  </si>
  <si>
    <t>TV13</t>
  </si>
  <si>
    <t>SKATING CLUB DON BOSCO</t>
  </si>
  <si>
    <t>F040595</t>
  </si>
  <si>
    <t>ASD Skating Club Don Bosco</t>
  </si>
  <si>
    <t>TV15</t>
  </si>
  <si>
    <t>ROLLER CLUB MONTEBELLUNA</t>
  </si>
  <si>
    <t>F040663</t>
  </si>
  <si>
    <t>ASD Roller Club Montebelluna-Maser</t>
  </si>
  <si>
    <t>TV16</t>
  </si>
  <si>
    <t>PATT. FOSSALUNGA</t>
  </si>
  <si>
    <t>F040721</t>
  </si>
  <si>
    <t>ASD PATTINAGGIO FOSSALUNGA</t>
  </si>
  <si>
    <t>TV05</t>
  </si>
  <si>
    <t>VALDOPLAVIS SKATERS</t>
  </si>
  <si>
    <t>F040629</t>
  </si>
  <si>
    <t>ASD VALDOPLAVIS SKATERS</t>
  </si>
  <si>
    <t>TV18</t>
  </si>
  <si>
    <t>SOLARIA</t>
  </si>
  <si>
    <t>F040716</t>
  </si>
  <si>
    <t>ASD SOLARIA</t>
  </si>
  <si>
    <t>Venezia</t>
  </si>
  <si>
    <t>VE04</t>
  </si>
  <si>
    <t>PATT. ART. PORTOGRUARO</t>
  </si>
  <si>
    <t>F040709</t>
  </si>
  <si>
    <t>ASD Pattinaggio Artistico Portogruaro</t>
  </si>
  <si>
    <t>PG04</t>
  </si>
  <si>
    <t>LOS ANGEL'S S.C.</t>
  </si>
  <si>
    <t xml:space="preserve"> UMBRIA </t>
  </si>
  <si>
    <t>M150234</t>
  </si>
  <si>
    <t>LOS ANGEL'S SKATING CLUB</t>
  </si>
  <si>
    <t>PG03</t>
  </si>
  <si>
    <t>PATT. ART. SAN MARIANO</t>
  </si>
  <si>
    <t>M010240</t>
  </si>
  <si>
    <t>ASD PATT. ART. S. MARIANO</t>
  </si>
  <si>
    <t>PG06</t>
  </si>
  <si>
    <t>S.C. PONTE SAN GIOVANNI</t>
  </si>
  <si>
    <t>M010548</t>
  </si>
  <si>
    <t>ASD SKATING CLUB PONTE S.GIOVANNI</t>
  </si>
  <si>
    <t>PG07</t>
  </si>
  <si>
    <t>B-SIDE ROLLER CLUB</t>
  </si>
  <si>
    <t>M150220</t>
  </si>
  <si>
    <t>B - SIDE ROLLER FOLIGNO</t>
  </si>
  <si>
    <t>PG09</t>
  </si>
  <si>
    <t>PATT. ART. SPELLO</t>
  </si>
  <si>
    <t>M150288</t>
  </si>
  <si>
    <t>PATTINAGGIO ARTISTICO SPELLO</t>
  </si>
  <si>
    <t>PG10</t>
  </si>
  <si>
    <t>DERUTA ROLLER</t>
  </si>
  <si>
    <t>M010485</t>
  </si>
  <si>
    <t>ASD DERUTA ROLLER</t>
  </si>
  <si>
    <t>TR02</t>
  </si>
  <si>
    <t>EURO SPORT CLUB</t>
  </si>
  <si>
    <t xml:space="preserve"> TERNI </t>
  </si>
  <si>
    <t>M020220</t>
  </si>
  <si>
    <t>PG02</t>
  </si>
  <si>
    <t>NEW STAR</t>
  </si>
  <si>
    <t>M010225</t>
  </si>
  <si>
    <t>NEW STAR SCUOLA DI PATTINAGGIO</t>
  </si>
  <si>
    <t>AQUILA</t>
  </si>
  <si>
    <t>AQ01</t>
  </si>
  <si>
    <t>ACCADEMIA PATT. ART. L'AQUILA</t>
  </si>
  <si>
    <t>AVELLINO</t>
  </si>
  <si>
    <t>P010432</t>
  </si>
  <si>
    <t>A.S.D. GO SKATE</t>
  </si>
  <si>
    <t>CH03</t>
  </si>
  <si>
    <t>PATT. ART. SAMBUCETO</t>
  </si>
  <si>
    <t>CASERTA</t>
  </si>
  <si>
    <t>P030135</t>
  </si>
  <si>
    <t>A.S.D. SKATING CLUB</t>
  </si>
  <si>
    <t>CH04</t>
  </si>
  <si>
    <t>SAMMI SKATE</t>
  </si>
  <si>
    <t>P040227</t>
  </si>
  <si>
    <t>POLISPORTIVA GIMA ASD</t>
  </si>
  <si>
    <t>CH05</t>
  </si>
  <si>
    <t>PATTINATORI SAMBUCETO</t>
  </si>
  <si>
    <t>P410381</t>
  </si>
  <si>
    <t>A.S.D. ANFRA SPORT CLUB</t>
  </si>
  <si>
    <t>CH06</t>
  </si>
  <si>
    <t>INFINITY SKATING</t>
  </si>
  <si>
    <t>H035784</t>
  </si>
  <si>
    <t>VICTORIA SKATING 2 A.S.D.</t>
  </si>
  <si>
    <t>TE02</t>
  </si>
  <si>
    <t>(patt. artisico teramo)</t>
  </si>
  <si>
    <t>H030472</t>
  </si>
  <si>
    <t>PATTINODROMO FORLI' A.S.D.</t>
  </si>
  <si>
    <t>TE07</t>
  </si>
  <si>
    <t>MAGIC SKATE</t>
  </si>
  <si>
    <t>H041161</t>
  </si>
  <si>
    <t>CIRCOLO TENNIS ZOCCA</t>
  </si>
  <si>
    <t>TE09</t>
  </si>
  <si>
    <t>INTERNATIONAL CASTING</t>
  </si>
  <si>
    <t>H040237</t>
  </si>
  <si>
    <t>NONANTOLA POL. A.D.</t>
  </si>
  <si>
    <t>TE10</t>
  </si>
  <si>
    <t>ROLLER SKATE BELLANTE</t>
  </si>
  <si>
    <t>H040363</t>
  </si>
  <si>
    <t>ROVERETANA POL.VA ASD APS</t>
  </si>
  <si>
    <t>TE12</t>
  </si>
  <si>
    <t>MAGIC SKATING CASTELNUOVO NOTARESCO</t>
  </si>
  <si>
    <t>H041571</t>
  </si>
  <si>
    <t>SASSUOLO SKATING ASD</t>
  </si>
  <si>
    <t>PZ01</t>
  </si>
  <si>
    <t>(a.s. skating flyer '96)</t>
  </si>
  <si>
    <t>H040215</t>
  </si>
  <si>
    <t>CASTELFRANCO POL.  ASD APS</t>
  </si>
  <si>
    <t>CZ02</t>
  </si>
  <si>
    <t>ROLLER CLUB</t>
  </si>
  <si>
    <t>H041177</t>
  </si>
  <si>
    <t>HAPPY TIME A.S.D.</t>
  </si>
  <si>
    <t>PE01</t>
  </si>
  <si>
    <t>ACC. PATT. PESCARA</t>
  </si>
  <si>
    <t>H080617</t>
  </si>
  <si>
    <t>PE02</t>
  </si>
  <si>
    <t>PATT. ART. CEPAGATTI</t>
  </si>
  <si>
    <t>N021031</t>
  </si>
  <si>
    <t>PATTY ART ASD</t>
  </si>
  <si>
    <t>PE03</t>
  </si>
  <si>
    <t>PATT. ART. JOLLY PESCARA</t>
  </si>
  <si>
    <t>N4A0546</t>
  </si>
  <si>
    <t>A.S.D. PALESTRINA SPORTING CENTER</t>
  </si>
  <si>
    <t>PE04</t>
  </si>
  <si>
    <t>PATT. GIULIANOVA</t>
  </si>
  <si>
    <t>N4A0602</t>
  </si>
  <si>
    <t>ASD AXEL SKATING CLUB</t>
  </si>
  <si>
    <t>PE05</t>
  </si>
  <si>
    <t>BLUE ROLLER FRANCAVILLA</t>
  </si>
  <si>
    <t>N4A0494</t>
  </si>
  <si>
    <t>HOCKEY CLUB ARICCIA A.D.</t>
  </si>
  <si>
    <t>PE06</t>
  </si>
  <si>
    <t>MONTESILVANO SKATING ACADEMY</t>
  </si>
  <si>
    <t>N4D0663</t>
  </si>
  <si>
    <t>A.G. SCUOLA DI DONATO</t>
  </si>
  <si>
    <t>PE07</t>
  </si>
  <si>
    <t>VICTORIA SKATING</t>
  </si>
  <si>
    <t>N4D2269</t>
  </si>
  <si>
    <t>A.S.D. ARCA POLISPORTIVA</t>
  </si>
  <si>
    <t>PE08</t>
  </si>
  <si>
    <t>SKATING ACADEMY</t>
  </si>
  <si>
    <t>N4A0579</t>
  </si>
  <si>
    <t>ASD MARINO ROLLER</t>
  </si>
  <si>
    <t>PE09</t>
  </si>
  <si>
    <t>N4A0604</t>
  </si>
  <si>
    <t>ACCADEMIA PATTINAGGIO FR</t>
  </si>
  <si>
    <t>PE10</t>
  </si>
  <si>
    <t>EVOLUTION SKATING DANCE</t>
  </si>
  <si>
    <t>N4D0945</t>
  </si>
  <si>
    <t>ASD EUROSPORT IV MIGLIO</t>
  </si>
  <si>
    <t>NA02</t>
  </si>
  <si>
    <t>C.P. LIBELLULE</t>
  </si>
  <si>
    <t>N4D0357</t>
  </si>
  <si>
    <t>ASD SAN PANCRAZIO</t>
  </si>
  <si>
    <t>NA03</t>
  </si>
  <si>
    <t>PATT. ART. ANTARES</t>
  </si>
  <si>
    <t>N4D2338</t>
  </si>
  <si>
    <t>NOVA FAMILIA A.S.D.</t>
  </si>
  <si>
    <t>NA05</t>
  </si>
  <si>
    <t>SKATING GI MA</t>
  </si>
  <si>
    <t>N4D1489</t>
  </si>
  <si>
    <t>ROMA 7 PATTINAGGIO SSD a.r.l.</t>
  </si>
  <si>
    <t>NA07</t>
  </si>
  <si>
    <t>C.H.P. FRANCA CRIMALDI</t>
  </si>
  <si>
    <t>N4D2357</t>
  </si>
  <si>
    <t>ROMA SKATING CLUB A.S.D.</t>
  </si>
  <si>
    <t>NA08</t>
  </si>
  <si>
    <t>A.S. G. LANDRIANI</t>
  </si>
  <si>
    <t>N4D1561</t>
  </si>
  <si>
    <t>SCUOLA FORMATIVO SPORTIVA ASD</t>
  </si>
  <si>
    <t>NA09</t>
  </si>
  <si>
    <t>THE MOVERS</t>
  </si>
  <si>
    <t>N4D1814</t>
  </si>
  <si>
    <t>TIBURGHIACCIO SRL SD</t>
  </si>
  <si>
    <t>NA10</t>
  </si>
  <si>
    <t>SKATING ORCHIDEA</t>
  </si>
  <si>
    <t>N4A0619</t>
  </si>
  <si>
    <t>A.S.D. CBF SPORTING MONTE PORZIO</t>
  </si>
  <si>
    <t>NA13</t>
  </si>
  <si>
    <t>ROCK 'N' ROLLER</t>
  </si>
  <si>
    <t>N4D2457</t>
  </si>
  <si>
    <t>ASD ROLLER DREAM</t>
  </si>
  <si>
    <t>NA14</t>
  </si>
  <si>
    <t>REAL LIONS</t>
  </si>
  <si>
    <t>N4D1962</t>
  </si>
  <si>
    <t>ASD LIFE STYLE ACADEMY</t>
  </si>
  <si>
    <t>NA15</t>
  </si>
  <si>
    <t>(garden vesuvio 1972 sport c.)</t>
  </si>
  <si>
    <t>N4B0420</t>
  </si>
  <si>
    <t>A.S.D. POLISPORTIVA  ASIA</t>
  </si>
  <si>
    <t>NA16</t>
  </si>
  <si>
    <t>GOLD SKATE</t>
  </si>
  <si>
    <t>N021029</t>
  </si>
  <si>
    <t>ASD SKATING CLUB EFERA</t>
  </si>
  <si>
    <t>NA18</t>
  </si>
  <si>
    <t>(club house europa)</t>
  </si>
  <si>
    <t>N4D2393</t>
  </si>
  <si>
    <t>ASD STARLET PATTINAGGIO</t>
  </si>
  <si>
    <t>NA19</t>
  </si>
  <si>
    <t>(pol. pattini d'argento)</t>
  </si>
  <si>
    <t>N4D2496</t>
  </si>
  <si>
    <t>ASD FOOTBALL CLUB CITTA' ETERNA</t>
  </si>
  <si>
    <t>NA20</t>
  </si>
  <si>
    <t>S.C. EDENLANDIA</t>
  </si>
  <si>
    <t>N4A0542</t>
  </si>
  <si>
    <t>CLUB BASKET FRASCATI SSD a rl</t>
  </si>
  <si>
    <t>NA22</t>
  </si>
  <si>
    <t>ROLLER PORTICI</t>
  </si>
  <si>
    <t>N4A0603</t>
  </si>
  <si>
    <t>ASD OTTORUOTE CLUB</t>
  </si>
  <si>
    <t>NA23</t>
  </si>
  <si>
    <t>LAIKA SKATE</t>
  </si>
  <si>
    <t>N050153</t>
  </si>
  <si>
    <t>A.S.D. POLISPORTIVA FERENTUM</t>
  </si>
  <si>
    <t>NA25</t>
  </si>
  <si>
    <t>C.S.I. PISCINOLA</t>
  </si>
  <si>
    <t>N050151</t>
  </si>
  <si>
    <t>SEVEN LIFE FITNESS</t>
  </si>
  <si>
    <t>NA26</t>
  </si>
  <si>
    <t>R.P. APPA</t>
  </si>
  <si>
    <t>C040395</t>
  </si>
  <si>
    <t>PATTINAGGIO ARTISTICO MALLARE ASD</t>
  </si>
  <si>
    <t>NA28</t>
  </si>
  <si>
    <t>CIRCOLO ILVA BAGNOLI</t>
  </si>
  <si>
    <t>C035352</t>
  </si>
  <si>
    <t>LUNI MARE PATTINAGGIO ASD</t>
  </si>
  <si>
    <t>NA29</t>
  </si>
  <si>
    <t>SOMMA SKATING SCHOOL</t>
  </si>
  <si>
    <t>D010693</t>
  </si>
  <si>
    <t>CRIMSON VIPERS ROLLER DERBY BERGAMO</t>
  </si>
  <si>
    <t>NA30</t>
  </si>
  <si>
    <t>RECCA SPORTING CLUB</t>
  </si>
  <si>
    <t>D020218</t>
  </si>
  <si>
    <t>ASD SKATING TIME</t>
  </si>
  <si>
    <t>NA31</t>
  </si>
  <si>
    <t>PAPILLON</t>
  </si>
  <si>
    <t>D020110</t>
  </si>
  <si>
    <t>ASD POL. UISP MANERBIO</t>
  </si>
  <si>
    <t>CE03</t>
  </si>
  <si>
    <t>PLANET SKATE</t>
  </si>
  <si>
    <t>D040418</t>
  </si>
  <si>
    <t>NEW FLY ASD</t>
  </si>
  <si>
    <t>BN01</t>
  </si>
  <si>
    <t>A.S. JOLLY SKATE</t>
  </si>
  <si>
    <t xml:space="preserve"> LARIANO </t>
  </si>
  <si>
    <t>D030512</t>
  </si>
  <si>
    <t>ASD SKATING COMO</t>
  </si>
  <si>
    <t>CE01</t>
  </si>
  <si>
    <t>S.C. SAN NICOLA LA STRADA</t>
  </si>
  <si>
    <t>D040414</t>
  </si>
  <si>
    <t>U.S.ACLI CREMA ASD</t>
  </si>
  <si>
    <t>NA36</t>
  </si>
  <si>
    <t>OLYMPIA SPORTING CLUB</t>
  </si>
  <si>
    <t>D620475</t>
  </si>
  <si>
    <t>ASD PATT. ARTISTICO BIASSONO</t>
  </si>
  <si>
    <t>SA02</t>
  </si>
  <si>
    <t>ROLLER SALERNO 1984</t>
  </si>
  <si>
    <t>D620234</t>
  </si>
  <si>
    <t>ASD POL.BEATO GIOVANNI XXIII SEZ.PATT.ARTISTICO</t>
  </si>
  <si>
    <t>BO13</t>
  </si>
  <si>
    <t>POL. CRESPELLANO</t>
  </si>
  <si>
    <t>D620530</t>
  </si>
  <si>
    <t>ASD SKATING BRIANZA SOVICO</t>
  </si>
  <si>
    <t>BO21</t>
  </si>
  <si>
    <t>POL. UISP PATT. C.S.PIETRO</t>
  </si>
  <si>
    <t>D620251</t>
  </si>
  <si>
    <t>ASD SKATING VEDUGGIO</t>
  </si>
  <si>
    <t>BO30</t>
  </si>
  <si>
    <t>POL.SAVIGNESE</t>
  </si>
  <si>
    <t>D620021</t>
  </si>
  <si>
    <t>POLISPORTIVA CGB SSD A RESPONSABILITA' LIMITATA</t>
  </si>
  <si>
    <t>BO36</t>
  </si>
  <si>
    <t>SINCRO ROLLER CALDERARA</t>
  </si>
  <si>
    <t>D060699</t>
  </si>
  <si>
    <t>QUANTA CLUB SRL SSD</t>
  </si>
  <si>
    <t>FC03</t>
  </si>
  <si>
    <t>C.S.I. CESENA</t>
  </si>
  <si>
    <t>D061925</t>
  </si>
  <si>
    <t>AGORA' SKATING TEAM SSDRL</t>
  </si>
  <si>
    <t>MO14</t>
  </si>
  <si>
    <t>ARTISTIC SKATING LA TORRE</t>
  </si>
  <si>
    <t>D050334</t>
  </si>
  <si>
    <t>A.S.D.TRIPOLI LA STELLA</t>
  </si>
  <si>
    <t>PR07</t>
  </si>
  <si>
    <t>SKATING DANCERS</t>
  </si>
  <si>
    <t>D070240</t>
  </si>
  <si>
    <t>ASD VIVISPORT</t>
  </si>
  <si>
    <t>PC04</t>
  </si>
  <si>
    <t>POL. PALLAVICINO</t>
  </si>
  <si>
    <t>D090674</t>
  </si>
  <si>
    <t>TEAM SPORTING SSD ARL</t>
  </si>
  <si>
    <t>RE12</t>
  </si>
  <si>
    <t>CIRCOLO AL PALAZZO</t>
  </si>
  <si>
    <t xml:space="preserve"> MARCHE </t>
  </si>
  <si>
    <t xml:space="preserve"> ASCOLI PICENO </t>
  </si>
  <si>
    <t>I120071</t>
  </si>
  <si>
    <t xml:space="preserve">A.P.SOC. COMITATO PISTA PANFILI </t>
  </si>
  <si>
    <t>RE14</t>
  </si>
  <si>
    <t>OLIMPIA REGIUM</t>
  </si>
  <si>
    <t>I120178</t>
  </si>
  <si>
    <t xml:space="preserve">S.P.D. BALLMASTERS ARL  </t>
  </si>
  <si>
    <t>RE17</t>
  </si>
  <si>
    <t>ALBINEA</t>
  </si>
  <si>
    <t xml:space="preserve"> PESARO URBINO </t>
  </si>
  <si>
    <t>I040859</t>
  </si>
  <si>
    <t>A.S.D. STAR ROLLER</t>
  </si>
  <si>
    <t>RE10</t>
  </si>
  <si>
    <t>ACCADEMIA PATT. REGGIO EMILIA</t>
  </si>
  <si>
    <t xml:space="preserve"> FABRIANO </t>
  </si>
  <si>
    <t>I130209</t>
  </si>
  <si>
    <t>JANUS ROLLER FABRIANO ASD</t>
  </si>
  <si>
    <t>RN10</t>
  </si>
  <si>
    <t>PATT. ART. SAN MARINO</t>
  </si>
  <si>
    <t xml:space="preserve"> FERMO </t>
  </si>
  <si>
    <t>I200328</t>
  </si>
  <si>
    <t>A.S.D. MARCA SKATING</t>
  </si>
  <si>
    <t>GO01</t>
  </si>
  <si>
    <t>AQUILE BIANCOROSSE</t>
  </si>
  <si>
    <t>A017064</t>
  </si>
  <si>
    <t>ASD POL.TICINETO</t>
  </si>
  <si>
    <t>GO02</t>
  </si>
  <si>
    <t>UNIONE GINNASTICA GORIZIANA</t>
  </si>
  <si>
    <t>A019072</t>
  </si>
  <si>
    <t xml:space="preserve">A.S.D. GIO.CA </t>
  </si>
  <si>
    <t>GO06</t>
  </si>
  <si>
    <t>GRADISCA SKATING</t>
  </si>
  <si>
    <t>A120569</t>
  </si>
  <si>
    <t>A.S.D. ARTISTIC SKATING LEINI' RIVAROLO</t>
  </si>
  <si>
    <t>GO08</t>
  </si>
  <si>
    <t>LA FENICE GORIZIANA ASD</t>
  </si>
  <si>
    <t xml:space="preserve"> IVREA CANAVESE </t>
  </si>
  <si>
    <t>A140026</t>
  </si>
  <si>
    <t>FedEle Dog - Trainer</t>
  </si>
  <si>
    <t>PN01</t>
  </si>
  <si>
    <t>PATT. ART. VALVASONE</t>
  </si>
  <si>
    <t>A130283</t>
  </si>
  <si>
    <t>A.S.D.POL. VENARIA</t>
  </si>
  <si>
    <t>PN02</t>
  </si>
  <si>
    <t>ROLL SAN MARCO</t>
  </si>
  <si>
    <t>A130575</t>
  </si>
  <si>
    <t>SEA SSD RL</t>
  </si>
  <si>
    <t>PN03</t>
  </si>
  <si>
    <t>S.C. PORDENONE</t>
  </si>
  <si>
    <t>S030881</t>
  </si>
  <si>
    <t>A.S.D. FLY SKATING CERIGNOLA</t>
  </si>
  <si>
    <t>PN04</t>
  </si>
  <si>
    <t>PATT. ART. AZZANESE</t>
  </si>
  <si>
    <t>S030898</t>
  </si>
  <si>
    <t>ASD PATTINAGGIO ARTISTICO SAN SEVERO</t>
  </si>
  <si>
    <t>PN05</t>
  </si>
  <si>
    <t>SKATE IN SACILE</t>
  </si>
  <si>
    <t>S030894</t>
  </si>
  <si>
    <t>VELTRA"A.S.D."</t>
  </si>
  <si>
    <t>PN06</t>
  </si>
  <si>
    <t>PATT. LIBERTAS PORCIA ASD</t>
  </si>
  <si>
    <t>S041525</t>
  </si>
  <si>
    <t>ASD P.G.S. AUSILIA AVANTAGGIATO</t>
  </si>
  <si>
    <t>UD01</t>
  </si>
  <si>
    <t>CORNO PATT.</t>
  </si>
  <si>
    <t>S010511</t>
  </si>
  <si>
    <t>A.S.D.  A.S.P.A. DON TONINO BELLO  GIOVINAZZO</t>
  </si>
  <si>
    <t>UD02</t>
  </si>
  <si>
    <t>ROLL CLUB</t>
  </si>
  <si>
    <t>S010525</t>
  </si>
  <si>
    <t>A.S.D.  ORODANCE LOPEZ</t>
  </si>
  <si>
    <t>UD03</t>
  </si>
  <si>
    <t>PATT. ART. SANGIORGINO</t>
  </si>
  <si>
    <t>S010553</t>
  </si>
  <si>
    <t>A.S.D.  PATTINAGGIO ARTISTICO LIONETTI</t>
  </si>
  <si>
    <t>UD04</t>
  </si>
  <si>
    <t>PATT. FIUMICELLO</t>
  </si>
  <si>
    <t>L024079</t>
  </si>
  <si>
    <t>ASD PATTINANDO SAN CASCIANO</t>
  </si>
  <si>
    <t>UD05</t>
  </si>
  <si>
    <t>ROLL CLUB IL CASTELLO</t>
  </si>
  <si>
    <t>L023488</t>
  </si>
  <si>
    <t>A.S.D. S. PIETRO A MALMANTILE</t>
  </si>
  <si>
    <t>UD06</t>
  </si>
  <si>
    <t>R.S. MANZANO</t>
  </si>
  <si>
    <t>L021744</t>
  </si>
  <si>
    <t>TAVARNELLE U. P.</t>
  </si>
  <si>
    <t>UD07</t>
  </si>
  <si>
    <t>ROLLER SCHOOL PATTINO D'ORO</t>
  </si>
  <si>
    <t>L071078</t>
  </si>
  <si>
    <t>ASD SKATING ACADEMY OSPEDALIERI PISA</t>
  </si>
  <si>
    <t>UD08</t>
  </si>
  <si>
    <t>PATT. TOLMEZZO</t>
  </si>
  <si>
    <t>L071158</t>
  </si>
  <si>
    <t>OLTRELANASCITA ASD</t>
  </si>
  <si>
    <t>UD09</t>
  </si>
  <si>
    <t>PATT. SAN FLOREANO</t>
  </si>
  <si>
    <t>L111482</t>
  </si>
  <si>
    <t>ACCADEMIA PRATESE DI PATTINAGGIO ASD</t>
  </si>
  <si>
    <t>UD12</t>
  </si>
  <si>
    <t>PATT. ART. LIBERTAS</t>
  </si>
  <si>
    <t>L111470</t>
  </si>
  <si>
    <t>ASD SKATING CLUB PRATO</t>
  </si>
  <si>
    <t>UD13</t>
  </si>
  <si>
    <t>PATT. DOLEGNANO</t>
  </si>
  <si>
    <t>L700560</t>
  </si>
  <si>
    <t>NUOVA PRIMAVERA PATTINAGGIO A.S.D.</t>
  </si>
  <si>
    <t>UD14</t>
  </si>
  <si>
    <t>PATT. ART. FUTURA MORTEGLIANO</t>
  </si>
  <si>
    <t>L710513</t>
  </si>
  <si>
    <t>POL DILL OMEGA</t>
  </si>
  <si>
    <t>RM21</t>
  </si>
  <si>
    <t>POL. TRULLO</t>
  </si>
  <si>
    <t xml:space="preserve"> AREZZO </t>
  </si>
  <si>
    <t>L012363</t>
  </si>
  <si>
    <t>PATTINAGGIO VALDARNO A.S.D.</t>
  </si>
  <si>
    <t>RM29</t>
  </si>
  <si>
    <t>MONTEPORZIO</t>
  </si>
  <si>
    <t>L106060</t>
  </si>
  <si>
    <t>ASD HOCKEY EMPOLI</t>
  </si>
  <si>
    <t>RM30</t>
  </si>
  <si>
    <t>P.G.S. LUX</t>
  </si>
  <si>
    <t>M020554</t>
  </si>
  <si>
    <t>A.S.D. SKATING CHAMPIONSHIP</t>
  </si>
  <si>
    <t>RM49</t>
  </si>
  <si>
    <t>G.S. CASTELLI SKATING</t>
  </si>
  <si>
    <t>F020697</t>
  </si>
  <si>
    <t>A.S.D. InPista""</t>
  </si>
  <si>
    <t>RM50</t>
  </si>
  <si>
    <t>FORTITUDO MONTEPORZIO</t>
  </si>
  <si>
    <t>F040783</t>
  </si>
  <si>
    <t>ASD SKATING CLUB SANPOLO</t>
  </si>
  <si>
    <t>RM53</t>
  </si>
  <si>
    <t>CIVITAVECCHIA PATT.</t>
  </si>
  <si>
    <t xml:space="preserve"> VERONA </t>
  </si>
  <si>
    <t>F060909</t>
  </si>
  <si>
    <t>PATTINAGGIO ARTISTICO VIGASIO A.S.D.</t>
  </si>
  <si>
    <t>RM57</t>
  </si>
  <si>
    <t>ALI ROLLER TEAM</t>
  </si>
  <si>
    <t xml:space="preserve"> VICENZA </t>
  </si>
  <si>
    <t>F070405</t>
  </si>
  <si>
    <t>PATTINAGGIO ARTISTICO PALLADIO ASD</t>
  </si>
  <si>
    <t>RM58</t>
  </si>
  <si>
    <t>ANCELLE</t>
  </si>
  <si>
    <t>RM66</t>
  </si>
  <si>
    <t>YOUSKATE</t>
  </si>
  <si>
    <t>RM67</t>
  </si>
  <si>
    <t>C.V. SKATING</t>
  </si>
  <si>
    <t>RM70</t>
  </si>
  <si>
    <t>ALGEMURA</t>
  </si>
  <si>
    <t>RM71</t>
  </si>
  <si>
    <t>CBF PATT. ART. MONTECOMPATRI</t>
  </si>
  <si>
    <t>RM08</t>
  </si>
  <si>
    <t>CSK</t>
  </si>
  <si>
    <t>RM12</t>
  </si>
  <si>
    <t>S.C. ANGUILLARA</t>
  </si>
  <si>
    <t>VT02</t>
  </si>
  <si>
    <t>POL. MONTALTO</t>
  </si>
  <si>
    <t>VT03</t>
  </si>
  <si>
    <t>LIBERTAS PILASTRO 92</t>
  </si>
  <si>
    <t>VT06</t>
  </si>
  <si>
    <t>STELLA AZZURRA</t>
  </si>
  <si>
    <t>VT07</t>
  </si>
  <si>
    <t>ORO E ARGENTO</t>
  </si>
  <si>
    <t>LT02</t>
  </si>
  <si>
    <t>ARCALATINA</t>
  </si>
  <si>
    <t>SV06</t>
  </si>
  <si>
    <t>PATT. MIOGLIA</t>
  </si>
  <si>
    <t>SV05</t>
  </si>
  <si>
    <t>(pol. san nazzario)</t>
  </si>
  <si>
    <t>SV08</t>
  </si>
  <si>
    <t>IDEE PATTINAGGIO</t>
  </si>
  <si>
    <t>SV10</t>
  </si>
  <si>
    <t>SCUOLA PATT. ALBENGA</t>
  </si>
  <si>
    <t>SV12</t>
  </si>
  <si>
    <t>OLIMPIA ROLLER TEAM</t>
  </si>
  <si>
    <t>SV16</t>
  </si>
  <si>
    <t>ROLLER SPORTING CLUB</t>
  </si>
  <si>
    <t>SV98</t>
  </si>
  <si>
    <t>SAVONA RIVIERA</t>
  </si>
  <si>
    <t>SV99</t>
  </si>
  <si>
    <t>SAVONA VALBORMIDA</t>
  </si>
  <si>
    <t>GE02</t>
  </si>
  <si>
    <t>HOCKEY PATT. VOLTRI MELE</t>
  </si>
  <si>
    <t>GE10</t>
  </si>
  <si>
    <t>ROLLER CLUB MELE</t>
  </si>
  <si>
    <t>GE03</t>
  </si>
  <si>
    <t>ARCI AMICI 72</t>
  </si>
  <si>
    <t>GE07</t>
  </si>
  <si>
    <t>(a.s. free skating)</t>
  </si>
  <si>
    <t>IM01</t>
  </si>
  <si>
    <t>PATT. SANREMO</t>
  </si>
  <si>
    <t>SP05</t>
  </si>
  <si>
    <t>PATT. COLOMBIERA</t>
  </si>
  <si>
    <t>SP01</t>
  </si>
  <si>
    <t>CIR. RIC. DIP. DIFESA</t>
  </si>
  <si>
    <t>SP11</t>
  </si>
  <si>
    <t>LUNI MARE PATT.</t>
  </si>
  <si>
    <t>SP99</t>
  </si>
  <si>
    <t>LA SPEZIA</t>
  </si>
  <si>
    <t>BS03</t>
  </si>
  <si>
    <t>PATT. ART. JOKER</t>
  </si>
  <si>
    <t>BS04</t>
  </si>
  <si>
    <t>SKATING TIME REZZATO</t>
  </si>
  <si>
    <t>BS05</t>
  </si>
  <si>
    <t>C.S.C. RONCADELLE PATT.</t>
  </si>
  <si>
    <t>CR02</t>
  </si>
  <si>
    <t>(oratorio san vincenzo)</t>
  </si>
  <si>
    <t>CR03</t>
  </si>
  <si>
    <t>(roller 2000 mottabaluffi)</t>
  </si>
  <si>
    <t>LO04</t>
  </si>
  <si>
    <t>NUOVA YOKOYAMA JUDO</t>
  </si>
  <si>
    <t>MB03</t>
  </si>
  <si>
    <t>S.C. MONZA</t>
  </si>
  <si>
    <t>MB04</t>
  </si>
  <si>
    <t>PATT. CORONA FERREA</t>
  </si>
  <si>
    <t>MB05</t>
  </si>
  <si>
    <t>PATT. ART. BIASSONO</t>
  </si>
  <si>
    <t>MB06</t>
  </si>
  <si>
    <t>POL. BEATO GIOVANNI XXIII</t>
  </si>
  <si>
    <t>MB07</t>
  </si>
  <si>
    <t>SKATING BRIANZA SOVICO</t>
  </si>
  <si>
    <t>MB08</t>
  </si>
  <si>
    <t>SKATING VEDUGGIO</t>
  </si>
  <si>
    <t>MB09</t>
  </si>
  <si>
    <t>POL. CGB</t>
  </si>
  <si>
    <t>MB10</t>
  </si>
  <si>
    <t>PATT. CORNATE D'ADDA</t>
  </si>
  <si>
    <t>MB11</t>
  </si>
  <si>
    <t>SEREGNO HOCKEY 2012</t>
  </si>
  <si>
    <t>MI02</t>
  </si>
  <si>
    <t>(patt. corona ferrea)</t>
  </si>
  <si>
    <t>MI03</t>
  </si>
  <si>
    <t>(patt. art. biassono)</t>
  </si>
  <si>
    <t>MI04</t>
  </si>
  <si>
    <t>(pol. beato giovanni xxiii)</t>
  </si>
  <si>
    <t>MI06</t>
  </si>
  <si>
    <t>(skating brianza sovico)</t>
  </si>
  <si>
    <t>MI08</t>
  </si>
  <si>
    <t>(skating veduggio)</t>
  </si>
  <si>
    <t>MI09</t>
  </si>
  <si>
    <t>(s.c. monza)</t>
  </si>
  <si>
    <t>MI10</t>
  </si>
  <si>
    <t>(roller macherio)</t>
  </si>
  <si>
    <t>MN10</t>
  </si>
  <si>
    <t>SKATE INSIDE</t>
  </si>
  <si>
    <t>MN06</t>
  </si>
  <si>
    <t>(rot. casteldariese)</t>
  </si>
  <si>
    <t>PV03</t>
  </si>
  <si>
    <t>S.C. MORTARA</t>
  </si>
  <si>
    <t>VA03</t>
  </si>
  <si>
    <t>CENTRO FAMILIARE GERBONE</t>
  </si>
  <si>
    <t>VA06</t>
  </si>
  <si>
    <t>ACCADEMIA BUSTESE PATT.</t>
  </si>
  <si>
    <t>VA07</t>
  </si>
  <si>
    <t>ROT. LONATESE</t>
  </si>
  <si>
    <t>VA09</t>
  </si>
  <si>
    <t>ROLLER CLUB GERBONE</t>
  </si>
  <si>
    <t>VA11</t>
  </si>
  <si>
    <t>BE.CA</t>
  </si>
  <si>
    <t>AN13</t>
  </si>
  <si>
    <t>DREAM TEAM</t>
  </si>
  <si>
    <t>AN03</t>
  </si>
  <si>
    <t>(pol. autolelli patt.)</t>
  </si>
  <si>
    <t>AN14</t>
  </si>
  <si>
    <t>VERBENA</t>
  </si>
  <si>
    <t>AP01</t>
  </si>
  <si>
    <t>A.B.C. PATTINATORI CUPRA</t>
  </si>
  <si>
    <t>AP03</t>
  </si>
  <si>
    <t>(cento roller)</t>
  </si>
  <si>
    <t>AP05</t>
  </si>
  <si>
    <t>GROTTAMMARE SKATING</t>
  </si>
  <si>
    <t>AP97</t>
  </si>
  <si>
    <t>ASCOLI PICENO 2</t>
  </si>
  <si>
    <t>AP98</t>
  </si>
  <si>
    <t>SAN BENEDETTO DEL TRONTO</t>
  </si>
  <si>
    <t>PU01</t>
  </si>
  <si>
    <t>POL. MONTELABBATE</t>
  </si>
  <si>
    <t>PU05</t>
  </si>
  <si>
    <t>R.C. MONTECHIARO</t>
  </si>
  <si>
    <t>AL02</t>
  </si>
  <si>
    <t>NUOVO ROLLER GO</t>
  </si>
  <si>
    <t>AL06</t>
  </si>
  <si>
    <t>SKATING CASALE</t>
  </si>
  <si>
    <t>AT02</t>
  </si>
  <si>
    <t>P.G.S. NICESE</t>
  </si>
  <si>
    <t>NO03</t>
  </si>
  <si>
    <t>ROT. 93</t>
  </si>
  <si>
    <t>TO01</t>
  </si>
  <si>
    <t>ART &amp; SKATE</t>
  </si>
  <si>
    <t>TO05</t>
  </si>
  <si>
    <t>PATT. ART. BORGOPO'-RIVOLI</t>
  </si>
  <si>
    <t>TO06</t>
  </si>
  <si>
    <t>ARTISTIC SKATING LEINI</t>
  </si>
  <si>
    <t>TO08</t>
  </si>
  <si>
    <t>URBAN ROLLER</t>
  </si>
  <si>
    <t>TO09</t>
  </si>
  <si>
    <t>TORIVOLI</t>
  </si>
  <si>
    <t>TO11</t>
  </si>
  <si>
    <t>SPORT EVENT</t>
  </si>
  <si>
    <t>BA03</t>
  </si>
  <si>
    <t>SOLEADOR</t>
  </si>
  <si>
    <t>BA04</t>
  </si>
  <si>
    <t>PATTINO D'ARGENTO</t>
  </si>
  <si>
    <t>BA05</t>
  </si>
  <si>
    <t>SKATING TRANI</t>
  </si>
  <si>
    <t>BA07</t>
  </si>
  <si>
    <t>POL. E GIANNOCCARO</t>
  </si>
  <si>
    <t>BA08</t>
  </si>
  <si>
    <t>ACCADEMY VICTORIA SKATE</t>
  </si>
  <si>
    <t>BA09</t>
  </si>
  <si>
    <t>P.A. GIOVANI RUVESI</t>
  </si>
  <si>
    <t>BA10</t>
  </si>
  <si>
    <t>SOC. GINNASTICA ANGIULLI</t>
  </si>
  <si>
    <t>BA12</t>
  </si>
  <si>
    <t>S.C. LE AQUILE</t>
  </si>
  <si>
    <t>BA13</t>
  </si>
  <si>
    <t>ROLLIN' SKATE</t>
  </si>
  <si>
    <t>BA14</t>
  </si>
  <si>
    <t>ALDO MORO</t>
  </si>
  <si>
    <t>BA16</t>
  </si>
  <si>
    <t>PAT SPORT</t>
  </si>
  <si>
    <t>BA17</t>
  </si>
  <si>
    <t>ROLLER RAINBOW RUVO</t>
  </si>
  <si>
    <t>BA18</t>
  </si>
  <si>
    <t>CHRISTAL</t>
  </si>
  <si>
    <t>BA19</t>
  </si>
  <si>
    <t>DON TONINO BELLO</t>
  </si>
  <si>
    <t>BA20</t>
  </si>
  <si>
    <t>STELLE DEL PATTINAGGIO</t>
  </si>
  <si>
    <t>BA97</t>
  </si>
  <si>
    <t>BARI - LECCE</t>
  </si>
  <si>
    <t>BT02</t>
  </si>
  <si>
    <t>FG02</t>
  </si>
  <si>
    <t>LIBERA VIRTUS CERIGNOLA</t>
  </si>
  <si>
    <t>FG04</t>
  </si>
  <si>
    <t>CRAL ATAF</t>
  </si>
  <si>
    <t>LE02</t>
  </si>
  <si>
    <t>ROTELLISTICA LILLY</t>
  </si>
  <si>
    <t>TA05</t>
  </si>
  <si>
    <t>PGS TAMA</t>
  </si>
  <si>
    <t>FI07</t>
  </si>
  <si>
    <t>(patt. san lorenzo)</t>
  </si>
  <si>
    <t>FI08</t>
  </si>
  <si>
    <t>PATT. LONDA</t>
  </si>
  <si>
    <t>FI15</t>
  </si>
  <si>
    <t>POL. DICOMANO</t>
  </si>
  <si>
    <t>FI10</t>
  </si>
  <si>
    <t>POL. FUTURA</t>
  </si>
  <si>
    <t>FI18</t>
  </si>
  <si>
    <t>PATTINANDO</t>
  </si>
  <si>
    <t>GR09</t>
  </si>
  <si>
    <t>S.S. PATTIN. MASSETANI</t>
  </si>
  <si>
    <t>GR01</t>
  </si>
  <si>
    <t>(a.p. follonica)</t>
  </si>
  <si>
    <t>LI06</t>
  </si>
  <si>
    <t>POL. CAPOLIVERI</t>
  </si>
  <si>
    <t>LI03</t>
  </si>
  <si>
    <t>(la rinascita)</t>
  </si>
  <si>
    <t>LU04</t>
  </si>
  <si>
    <t>(pattinatori forte dei marmi)</t>
  </si>
  <si>
    <t>LU08</t>
  </si>
  <si>
    <t>LA LIBELLULA</t>
  </si>
  <si>
    <t>LU10</t>
  </si>
  <si>
    <t>SKATE LIFE CAMPO D'AVIAZIONE</t>
  </si>
  <si>
    <t>LU01</t>
  </si>
  <si>
    <t>(a.s. hockey forte dei marmi)</t>
  </si>
  <si>
    <t>LU02</t>
  </si>
  <si>
    <t>(roller stars)</t>
  </si>
  <si>
    <t>PI08</t>
  </si>
  <si>
    <t>(skating club pontedera)</t>
  </si>
  <si>
    <t>PI09</t>
  </si>
  <si>
    <t>POL. CASTELFRANCO</t>
  </si>
  <si>
    <t>PI02</t>
  </si>
  <si>
    <t>PATT. SANGIULIANESE - IL CAMPINO</t>
  </si>
  <si>
    <t>PI11</t>
  </si>
  <si>
    <t>PATT. VOLTERRA</t>
  </si>
  <si>
    <t>PI12</t>
  </si>
  <si>
    <t>A.PA.V. VAL DI CECINA</t>
  </si>
  <si>
    <t>PI13</t>
  </si>
  <si>
    <t>NUOVA PRIMAVERA</t>
  </si>
  <si>
    <t>PI16</t>
  </si>
  <si>
    <t>SKATING ACADEMY PISA</t>
  </si>
  <si>
    <t>PI17</t>
  </si>
  <si>
    <t>NUOVA PRIMAVERA FORCOLI</t>
  </si>
  <si>
    <t>MS01</t>
  </si>
  <si>
    <t>ROLLER CLUB AVENZA</t>
  </si>
  <si>
    <t>PT04</t>
  </si>
  <si>
    <t>(p.a. zois)</t>
  </si>
  <si>
    <t>PT05</t>
  </si>
  <si>
    <t>NUOVO VERDI PATT.</t>
  </si>
  <si>
    <t>PT06</t>
  </si>
  <si>
    <t>SILVANO FEDI</t>
  </si>
  <si>
    <t>PT08</t>
  </si>
  <si>
    <t>ROLLER PISTOIA</t>
  </si>
  <si>
    <t>PO02</t>
  </si>
  <si>
    <t>G.S. COIANO PATT.</t>
  </si>
  <si>
    <t>PO03</t>
  </si>
  <si>
    <t>S.C. FULGOR</t>
  </si>
  <si>
    <t>PO04</t>
  </si>
  <si>
    <t>H.P. MALISETI PRATO</t>
  </si>
  <si>
    <t>PO05</t>
  </si>
  <si>
    <t>S. NICCOLO' ACC.PATT.CONS</t>
  </si>
  <si>
    <t>SI07</t>
  </si>
  <si>
    <t>(pol. vagliali)</t>
  </si>
  <si>
    <t>SI08</t>
  </si>
  <si>
    <t>LE BICIANCOLE</t>
  </si>
  <si>
    <t>SI09</t>
  </si>
  <si>
    <t>PATT. OLIMPIA</t>
  </si>
  <si>
    <t>SI02</t>
  </si>
  <si>
    <t>POL. AXEL GROUP</t>
  </si>
  <si>
    <t>PG01</t>
  </si>
  <si>
    <t>A.S. SANT'EGIDIO</t>
  </si>
  <si>
    <t>PG05</t>
  </si>
  <si>
    <t>S.C. PONTE FELCINO</t>
  </si>
  <si>
    <t>PG08</t>
  </si>
  <si>
    <t>SPARTA</t>
  </si>
  <si>
    <t>PG11</t>
  </si>
  <si>
    <t>ROLLER PERUGIA</t>
  </si>
  <si>
    <t>PG12</t>
  </si>
  <si>
    <t>BAILA COMMIGO ASD</t>
  </si>
  <si>
    <t>PG99</t>
  </si>
  <si>
    <t>PERUGIA</t>
  </si>
  <si>
    <t>TR01</t>
  </si>
  <si>
    <t>(libertas tacito)</t>
  </si>
  <si>
    <t>BL01</t>
  </si>
  <si>
    <t>SKATING CLUB SEDICO</t>
  </si>
  <si>
    <t>PD01</t>
  </si>
  <si>
    <t>ROLLER CLUB LUPARENSE</t>
  </si>
  <si>
    <t>RO01</t>
  </si>
  <si>
    <t>OLIMPICA SKATERS ROVIGO</t>
  </si>
  <si>
    <t>TV03</t>
  </si>
  <si>
    <t>SKATING SPRESIANO</t>
  </si>
  <si>
    <t>TV04</t>
  </si>
  <si>
    <t>(patt. art. mignagola)</t>
  </si>
  <si>
    <t>TV06</t>
  </si>
  <si>
    <t>(p.a. cornuda pederobba)</t>
  </si>
  <si>
    <t>TV08</t>
  </si>
  <si>
    <t>(skating pieve di soligo)</t>
  </si>
  <si>
    <t>TV09</t>
  </si>
  <si>
    <t>PATT. ART. VAZZOLA</t>
  </si>
  <si>
    <t>TV10</t>
  </si>
  <si>
    <t>SCUOLA PATT. PIAVE</t>
  </si>
  <si>
    <t>TV11</t>
  </si>
  <si>
    <t>PATT. FAGARE'</t>
  </si>
  <si>
    <t>TV12</t>
  </si>
  <si>
    <t>PATT. ALBAREDO</t>
  </si>
  <si>
    <t>TV17</t>
  </si>
  <si>
    <t>SKATING CLUB PONTE DI PIAVE - SALGAREDA</t>
  </si>
  <si>
    <t>TV19</t>
  </si>
  <si>
    <t>ROLLERTEAM CONEGLIANO</t>
  </si>
  <si>
    <t>TV20</t>
  </si>
  <si>
    <t>BLUE SKATE</t>
  </si>
  <si>
    <t>VE01</t>
  </si>
  <si>
    <t>PATT. ART. DOLO</t>
  </si>
  <si>
    <t>VE02</t>
  </si>
  <si>
    <t>VIRTUS PATT. MURANO</t>
  </si>
  <si>
    <t>VE03</t>
  </si>
  <si>
    <t>POL. SPINEA PATT.</t>
  </si>
  <si>
    <t>VE05</t>
  </si>
  <si>
    <t>FREESPORT</t>
  </si>
  <si>
    <t>Verona</t>
  </si>
  <si>
    <t>VR02</t>
  </si>
  <si>
    <t>ARTISKATE</t>
  </si>
  <si>
    <t>VR03</t>
  </si>
  <si>
    <t>CUS VERONA</t>
  </si>
  <si>
    <t>VI01</t>
  </si>
  <si>
    <t>VALDAGNO CASTELGOMBERTO</t>
  </si>
  <si>
    <t>VI02</t>
  </si>
  <si>
    <t>NEW SKATE BASSANO</t>
  </si>
  <si>
    <t>VI03</t>
  </si>
  <si>
    <t>PGS MAGLIO</t>
  </si>
  <si>
    <t xml:space="preserve"> </t>
  </si>
  <si>
    <t>N.tessera</t>
  </si>
  <si>
    <t>cod. fisc.</t>
  </si>
  <si>
    <t>cod. att.</t>
  </si>
  <si>
    <t>cod. affiliaz</t>
  </si>
  <si>
    <t>referente</t>
  </si>
  <si>
    <t>C F</t>
  </si>
  <si>
    <t>ISTRUZIONI ALLA CORRETTA COMPILAZIONE</t>
  </si>
  <si>
    <r>
      <t xml:space="preserve">Le celle relative a </t>
    </r>
    <r>
      <rPr>
        <b/>
        <sz val="11"/>
        <color theme="1"/>
        <rFont val="Calibri"/>
        <family val="2"/>
        <scheme val="minor"/>
      </rPr>
      <t>Cognome nome, n. tessera, cod. fiscale</t>
    </r>
    <r>
      <rPr>
        <sz val="11"/>
        <color theme="1"/>
        <rFont val="Calibri"/>
        <family val="2"/>
        <scheme val="minor"/>
      </rPr>
      <t xml:space="preserve"> vanno compilate usando la tastiera</t>
    </r>
  </si>
  <si>
    <t>se la  cella diventa rossa  (solo nel caso della formula con partecipazione al libero FISR) la scelta è VIETATA</t>
  </si>
  <si>
    <t>-</t>
  </si>
  <si>
    <r>
      <t xml:space="preserve">le restanti celle vanno SEMPRE e SOLO compilate scegliendo dal </t>
    </r>
    <r>
      <rPr>
        <b/>
        <sz val="11"/>
        <color theme="1"/>
        <rFont val="Calibri"/>
        <family val="2"/>
        <scheme val="minor"/>
      </rPr>
      <t>menu a tendina</t>
    </r>
  </si>
  <si>
    <r>
      <t xml:space="preserve">se una cella diventa grigia la scelta della disciplina effettuata </t>
    </r>
    <r>
      <rPr>
        <u/>
        <sz val="11"/>
        <color theme="1"/>
        <rFont val="Calibri"/>
        <family val="2"/>
        <scheme val="minor"/>
      </rPr>
      <t>NON è CORRETTA</t>
    </r>
    <r>
      <rPr>
        <sz val="11"/>
        <color theme="1"/>
        <rFont val="Calibri"/>
        <family val="2"/>
        <scheme val="minor"/>
      </rPr>
      <t xml:space="preserve"> in base a </t>
    </r>
    <r>
      <rPr>
        <b/>
        <sz val="11"/>
        <color theme="1"/>
        <rFont val="Calibri"/>
        <family val="2"/>
        <scheme val="minor"/>
      </rPr>
      <t>età e sesso</t>
    </r>
  </si>
  <si>
    <t>effettuare altra scelta</t>
  </si>
  <si>
    <t>modificare la scelta: uniche possibili F1A e F2A</t>
  </si>
  <si>
    <t>se la cella diventa gialla (solo nel caso della formula per e F1 P) la scelta è VIETATA</t>
  </si>
  <si>
    <t>UISP DANCE MINI-ON</t>
  </si>
  <si>
    <t>UISP DANCE PRIMAVERA</t>
  </si>
  <si>
    <t>UISP DANCE ALLIEVI</t>
  </si>
  <si>
    <t>UISP DANCE A</t>
  </si>
  <si>
    <t>UISP DANCE B</t>
  </si>
  <si>
    <t>UISP DANCE C</t>
  </si>
  <si>
    <t>UISP DANCE D</t>
  </si>
  <si>
    <t>UISP SUPER DANCE PRIMAVERA</t>
  </si>
  <si>
    <t>UISP SUPER DANCE ALLIEVI</t>
  </si>
  <si>
    <t>UISP SUPER DANCE BRONZE</t>
  </si>
  <si>
    <t>UISP SUPER DANCE SILVER</t>
  </si>
  <si>
    <t>UISP SUPER DANCE GOLD</t>
  </si>
  <si>
    <t>UISP DANCE PRO PRIMAVERA</t>
  </si>
  <si>
    <t>UISP DANCE PRO ALLIEVI</t>
  </si>
  <si>
    <t>UISP DANCE PRO CADETTI</t>
  </si>
  <si>
    <t>UISP DANCE PRO JEUNESSE</t>
  </si>
  <si>
    <t>UISP DANCE PRO JUNIOR</t>
  </si>
  <si>
    <t>UISP DANCE PRO SENIOR</t>
  </si>
  <si>
    <t>DANCE MINI-ON</t>
  </si>
  <si>
    <t>DANCE PRIMAVERA</t>
  </si>
  <si>
    <t>DANCE ALLIEVI</t>
  </si>
  <si>
    <t>DANCE A</t>
  </si>
  <si>
    <t>DANCE B</t>
  </si>
  <si>
    <t>DANCE C</t>
  </si>
  <si>
    <t>DANCE D</t>
  </si>
  <si>
    <t>SUP.D. PRIMAVERA</t>
  </si>
  <si>
    <t>SUP.D. ALLIEVI</t>
  </si>
  <si>
    <t>SUP.D. BRONZE</t>
  </si>
  <si>
    <t>SUP.D. SILVER</t>
  </si>
  <si>
    <t>SUP.D. GOLD</t>
  </si>
  <si>
    <t>D.PRO PRIMAVERA</t>
  </si>
  <si>
    <t>D.PRO ALLIEVI</t>
  </si>
  <si>
    <t>D.PRO CADETTI</t>
  </si>
  <si>
    <t>D.PRO JEUNESSE</t>
  </si>
  <si>
    <t>D.PRO JUNIOR</t>
  </si>
  <si>
    <t>D.PRO SENIOR</t>
  </si>
  <si>
    <t>PLUS D. PRIMAVERA</t>
  </si>
  <si>
    <t>PLUS D. ALLIEVI</t>
  </si>
  <si>
    <t>PLUS D. A</t>
  </si>
  <si>
    <t>PLUS D. B</t>
  </si>
  <si>
    <t>PLUS D. C</t>
  </si>
  <si>
    <t>PLUS D. D</t>
  </si>
  <si>
    <t>SUPER D. BRONZE</t>
  </si>
  <si>
    <t>SUPER D. SILVER</t>
  </si>
  <si>
    <t>SUPER D. GOLD</t>
  </si>
  <si>
    <t>SUPER D. PLATINUM</t>
  </si>
  <si>
    <t>SUPER D. DIAMOND</t>
  </si>
  <si>
    <t>D. PRO MINI-ON</t>
  </si>
  <si>
    <t>D. PRO PRIMAVERA</t>
  </si>
  <si>
    <t>D. PRO ALLIEVI</t>
  </si>
  <si>
    <t>D. PRO CADETTI</t>
  </si>
  <si>
    <t>D. PRO JEUNESSE</t>
  </si>
  <si>
    <t>D. PRO JUNIOR</t>
  </si>
  <si>
    <t>D. PRO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</si>
</sst>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u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3" xfId="0" applyFont="1" applyBorder="1"/>
    <xf numFmtId="0" fontId="4" fillId="0" borderId="3" xfId="0" applyFont="1" applyBorder="1" applyAlignment="1">
      <alignment vertical="center"/>
    </xf>
    <xf numFmtId="0" fontId="3" fillId="0" borderId="4" xfId="0" applyFont="1" applyBorder="1"/>
    <xf numFmtId="0" fontId="4" fillId="0" borderId="3" xfId="0" applyFont="1" applyBorder="1" applyAlignment="1">
      <alignment vertical="top"/>
    </xf>
    <xf numFmtId="0" fontId="0" fillId="0" borderId="3" xfId="0" applyBorder="1"/>
    <xf numFmtId="0" fontId="3" fillId="0" borderId="6" xfId="0" applyFont="1" applyBorder="1"/>
    <xf numFmtId="0" fontId="0" fillId="0" borderId="1" xfId="0" applyBorder="1"/>
    <xf numFmtId="0" fontId="1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2" xfId="0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14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5" xfId="0" applyBorder="1"/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0" fillId="0" borderId="22" xfId="0" applyBorder="1"/>
    <xf numFmtId="0" fontId="0" fillId="0" borderId="0" xfId="0" applyAlignment="1">
      <alignment horizontal="right"/>
    </xf>
    <xf numFmtId="0" fontId="0" fillId="0" borderId="4" xfId="0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22" xfId="0" applyFill="1" applyBorder="1"/>
    <xf numFmtId="0" fontId="1" fillId="0" borderId="2" xfId="0" applyFont="1" applyBorder="1" applyAlignment="1">
      <alignment horizontal="right"/>
    </xf>
    <xf numFmtId="0" fontId="3" fillId="0" borderId="0" xfId="0" applyFont="1" applyBorder="1"/>
    <xf numFmtId="0" fontId="9" fillId="0" borderId="26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3" fillId="0" borderId="1" xfId="0" applyFont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2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Alignment="1"/>
    <xf numFmtId="0" fontId="1" fillId="0" borderId="8" xfId="0" applyFont="1" applyFill="1" applyBorder="1" applyAlignment="1"/>
    <xf numFmtId="0" fontId="1" fillId="0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0" fillId="0" borderId="1" xfId="0" applyBorder="1" applyAlignment="1">
      <alignment horizontal="center"/>
    </xf>
    <xf numFmtId="0" fontId="3" fillId="0" borderId="1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quotePrefix="1" applyAlignment="1" applyProtection="1">
      <alignment horizontal="right"/>
    </xf>
    <xf numFmtId="0" fontId="0" fillId="2" borderId="0" xfId="0" applyFill="1" applyProtection="1"/>
    <xf numFmtId="0" fontId="0" fillId="0" borderId="0" xfId="0" applyFill="1" applyProtection="1"/>
    <xf numFmtId="0" fontId="0" fillId="4" borderId="0" xfId="0" applyFill="1" applyProtection="1"/>
    <xf numFmtId="0" fontId="0" fillId="6" borderId="0" xfId="0" applyFill="1" applyProtection="1"/>
    <xf numFmtId="0" fontId="9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>
      <alignment horizontal="center"/>
    </xf>
    <xf numFmtId="0" fontId="11" fillId="3" borderId="1" xfId="2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</xf>
  </cellXfs>
  <cellStyles count="3">
    <cellStyle name="Collegamento ipertestuale" xfId="2" builtinId="8"/>
    <cellStyle name="Normale" xfId="0" builtinId="0"/>
    <cellStyle name="Normale 2" xfId="1" xr:uid="{00EF2448-B8F3-449C-B36D-829C685F4DB6}"/>
  </cellStyles>
  <dxfs count="1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506CD-F4D2-45FC-BB4D-DC0BBBF31ECD}">
  <sheetPr>
    <pageSetUpPr fitToPage="1"/>
  </sheetPr>
  <dimension ref="A1:AH279"/>
  <sheetViews>
    <sheetView tabSelected="1" topLeftCell="A2" zoomScale="90" zoomScaleNormal="90" workbookViewId="0">
      <selection activeCell="K11" sqref="K11"/>
    </sheetView>
  </sheetViews>
  <sheetFormatPr defaultRowHeight="15" x14ac:dyDescent="0.25"/>
  <cols>
    <col min="1" max="1" width="8" style="4" bestFit="1" customWidth="1"/>
    <col min="2" max="2" width="25.5703125" customWidth="1"/>
    <col min="3" max="3" width="12.5703125" customWidth="1"/>
    <col min="4" max="4" width="14.5703125" customWidth="1"/>
    <col min="6" max="6" width="5.5703125" customWidth="1"/>
    <col min="7" max="13" width="16.42578125" customWidth="1"/>
    <col min="14" max="14" width="7" customWidth="1"/>
    <col min="16" max="16" width="5.5703125" customWidth="1"/>
    <col min="17" max="24" width="6.5703125" hidden="1" customWidth="1"/>
    <col min="25" max="25" width="8.85546875" hidden="1" customWidth="1"/>
    <col min="26" max="26" width="18.28515625" hidden="1" customWidth="1"/>
    <col min="27" max="27" width="16" hidden="1" customWidth="1"/>
    <col min="28" max="28" width="9.85546875" hidden="1" customWidth="1"/>
  </cols>
  <sheetData>
    <row r="1" spans="1:28" ht="18.75" x14ac:dyDescent="0.25">
      <c r="A1" s="121" t="s">
        <v>227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59"/>
    </row>
    <row r="2" spans="1:28" ht="18.600000000000001" customHeight="1" x14ac:dyDescent="0.3">
      <c r="A2" s="72">
        <v>2021</v>
      </c>
      <c r="D2" s="145" t="s">
        <v>225</v>
      </c>
      <c r="E2" s="145"/>
      <c r="F2" s="145"/>
      <c r="G2" s="146"/>
      <c r="H2" s="99" t="s">
        <v>135</v>
      </c>
      <c r="I2" s="140"/>
      <c r="J2" s="141"/>
      <c r="K2" s="142"/>
      <c r="L2" s="143"/>
      <c r="M2" s="144"/>
      <c r="N2" s="60"/>
    </row>
    <row r="3" spans="1:28" ht="5.0999999999999996" customHeight="1" x14ac:dyDescent="0.25">
      <c r="A3" s="126"/>
      <c r="B3" s="127"/>
      <c r="C3" s="127"/>
      <c r="D3" s="127"/>
      <c r="E3" s="126"/>
      <c r="F3" s="126"/>
      <c r="G3" s="126"/>
      <c r="H3" s="128"/>
      <c r="I3" s="128"/>
      <c r="J3" s="128"/>
      <c r="K3" s="126"/>
      <c r="L3" s="127"/>
      <c r="M3" s="127"/>
      <c r="N3" s="60"/>
    </row>
    <row r="4" spans="1:28" x14ac:dyDescent="0.25">
      <c r="A4" s="97" t="s">
        <v>130</v>
      </c>
      <c r="B4" s="129"/>
      <c r="C4" s="130"/>
      <c r="D4" s="131"/>
      <c r="E4" s="98" t="s">
        <v>2365</v>
      </c>
      <c r="F4" s="132"/>
      <c r="G4" s="132"/>
      <c r="K4" s="98" t="s">
        <v>131</v>
      </c>
      <c r="L4" s="133"/>
      <c r="M4" s="134"/>
      <c r="N4" s="61"/>
    </row>
    <row r="5" spans="1:28" ht="5.0999999999999996" customHeight="1" x14ac:dyDescent="0.25">
      <c r="A5" s="122"/>
      <c r="B5" s="123"/>
      <c r="C5" s="124"/>
      <c r="D5" s="123"/>
      <c r="E5" s="122"/>
      <c r="F5" s="122"/>
      <c r="G5" s="122"/>
      <c r="H5" s="122"/>
      <c r="I5" s="125"/>
      <c r="J5" s="122"/>
      <c r="K5" s="122"/>
      <c r="L5" s="124"/>
      <c r="M5" s="124"/>
    </row>
    <row r="6" spans="1:28" x14ac:dyDescent="0.25">
      <c r="A6" s="98" t="s">
        <v>2366</v>
      </c>
      <c r="B6" s="94"/>
      <c r="C6" s="98" t="s">
        <v>2367</v>
      </c>
      <c r="D6" s="94"/>
      <c r="H6" s="98" t="s">
        <v>2368</v>
      </c>
      <c r="I6" s="138"/>
      <c r="J6" s="139"/>
      <c r="K6" s="70" t="s">
        <v>132</v>
      </c>
      <c r="L6" s="134"/>
      <c r="M6" s="134"/>
    </row>
    <row r="7" spans="1:28" ht="6.6" customHeight="1" x14ac:dyDescent="0.25">
      <c r="A7" s="122"/>
      <c r="B7" s="124"/>
      <c r="C7" s="122"/>
      <c r="D7" s="124"/>
      <c r="E7" s="122"/>
      <c r="F7" s="122"/>
      <c r="G7" s="122"/>
      <c r="H7" s="122"/>
      <c r="I7" s="124"/>
      <c r="J7" s="122"/>
      <c r="K7" s="122"/>
      <c r="L7" s="122"/>
      <c r="M7" s="122"/>
    </row>
    <row r="8" spans="1:28" ht="14.45" customHeight="1" x14ac:dyDescent="0.25">
      <c r="A8" s="150" t="s">
        <v>133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58"/>
    </row>
    <row r="9" spans="1:28" ht="14.45" customHeight="1" x14ac:dyDescent="0.25">
      <c r="A9" s="151" t="s">
        <v>129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62"/>
    </row>
    <row r="10" spans="1:28" ht="25.5" x14ac:dyDescent="0.25">
      <c r="A10" s="56"/>
      <c r="B10" s="56" t="s">
        <v>118</v>
      </c>
      <c r="C10" s="56" t="s">
        <v>2364</v>
      </c>
      <c r="D10" s="57" t="s">
        <v>119</v>
      </c>
      <c r="E10" s="57" t="s">
        <v>120</v>
      </c>
      <c r="F10" s="57" t="s">
        <v>121</v>
      </c>
      <c r="G10" s="57" t="s">
        <v>122</v>
      </c>
      <c r="H10" s="57" t="s">
        <v>123</v>
      </c>
      <c r="I10" s="57" t="s">
        <v>124</v>
      </c>
      <c r="J10" s="57" t="s">
        <v>125</v>
      </c>
      <c r="K10" s="57" t="s">
        <v>126</v>
      </c>
      <c r="L10" s="57" t="s">
        <v>127</v>
      </c>
      <c r="M10" s="57" t="s">
        <v>128</v>
      </c>
      <c r="N10" s="61"/>
      <c r="Q10" s="113" t="s">
        <v>0</v>
      </c>
      <c r="R10" s="114" t="s">
        <v>1</v>
      </c>
      <c r="S10" s="114" t="s">
        <v>2</v>
      </c>
      <c r="T10" s="114" t="s">
        <v>3</v>
      </c>
      <c r="U10" s="113" t="s">
        <v>4</v>
      </c>
      <c r="V10" s="113" t="s">
        <v>5</v>
      </c>
      <c r="W10" s="114" t="s">
        <v>6</v>
      </c>
      <c r="X10" s="114" t="s">
        <v>2369</v>
      </c>
      <c r="Y10" s="66" t="s">
        <v>134</v>
      </c>
      <c r="Z10" s="67" t="s">
        <v>135</v>
      </c>
      <c r="AA10" s="67" t="s">
        <v>136</v>
      </c>
      <c r="AB10" s="68" t="s">
        <v>137</v>
      </c>
    </row>
    <row r="11" spans="1:28" ht="15.6" customHeight="1" x14ac:dyDescent="0.25">
      <c r="A11" s="20">
        <v>1</v>
      </c>
      <c r="B11" s="74"/>
      <c r="C11" s="74"/>
      <c r="D11" s="75"/>
      <c r="E11" s="76"/>
      <c r="F11" s="76"/>
      <c r="G11" s="79"/>
      <c r="H11" s="79"/>
      <c r="I11" s="78"/>
      <c r="J11" s="79"/>
      <c r="K11" s="79"/>
      <c r="L11" s="73"/>
      <c r="M11" s="79"/>
      <c r="Q11" s="1" t="e">
        <f>AND((INDEX($B$109:$D$130,MATCH($E11,$A$109:$A$130,0),(MATCH("A",$B$108:$D$108,0)))&lt;&gt;$G11),(INDEX($B$109:$D$130,MATCH($E11,$A$109:$A$130,0),(MATCH("B",$B$108:$D$108,0)))&lt;&gt;$G11),(INDEX($B$109:$D$130,MATCH($E11,$A$109:$A$130,0),(MATCH("C",$B$108:$D$108,0)))&lt;&gt;$G11))</f>
        <v>#N/A</v>
      </c>
      <c r="R11" s="1" t="e">
        <f t="shared" ref="R11:R42" si="0">AND((INDEX($B$109:$D$130,MATCH($E11,$A$109:$A$130,0),(MATCH("A",$B$108:$D$108,0)))&lt;&gt;$H11),(INDEX($B$109:$D$130,MATCH($E11,$A$109:$A$130,0),(MATCH("B",$B$108:$D$108,0)))&lt;&gt;$H11),(INDEX($B$109:$D$130,MATCH($E11,$A$109:$A$130,0),(MATCH("C",$B$108:$D$108,0)))&lt;&gt;$H11))</f>
        <v>#N/A</v>
      </c>
      <c r="S11" s="1" t="e">
        <f>AND((INDEX($B$134:$H$155,MATCH($E11,$A$134:$A$155,0),(MATCH("A",$B$133:$H$133,0)))&lt;&gt;$I11),(INDEX($B$134:$H$155,MATCH($E11,$A$134:$A$155,0),(MATCH("B",$B$133:$H$133,0)))&lt;&gt;$I11),(INDEX($B$134:$H$155,MATCH($E11,$A$134:$A$155,0),(MATCH("C",$B$133:$H$133,0)))&lt;&gt;$I11),(INDEX($B$134:$H$155,MATCH($E11,$A$134:$A$155,0),(MATCH("D",$B$133:$H$133,0)))&lt;&gt;$I11),(INDEX($B$134:$H$155,MATCH($E11,$A$134:$A$155,0),(MATCH("E",$B$133:$H$133,0)))&lt;&gt;$I11),(INDEX($B$134:$H$155,MATCH($E11,$A$134:$A$155,0),(MATCH("F",$B$133:$H$133,0)))&lt;&gt;$I11))</f>
        <v>#N/A</v>
      </c>
      <c r="T11" s="1" t="e">
        <f t="shared" ref="T11:T42" si="1">AND((INDEX($B$159:$F$180,MATCH($E11,$A$159:$A$180,0),(MATCH("A",$B$158:$F$158,0)))&lt;&gt;$J11),(INDEX($B$159:$F$180,MATCH($E11,$A$159:$A$180,0),(MATCH("B",$B$158:$F$158,0)))&lt;&gt;$J11),(INDEX($B$159:$F$180,MATCH($E11,$A$159:$A$180,0),(MATCH("C",$B$158:$F$158,0)))&lt;&gt;$J11),(INDEX($B$159:$F$180,MATCH($E11,$A$159:$A$180,0),(MATCH("D",$B$158:$F$158,0)))&lt;&gt;$J11),(INDEX($B$159:$F$180,MATCH($E11,$A$159:$A$180,0),(MATCH("E",$B$158:$F$158,0)))&lt;&gt;$J11))</f>
        <v>#N/A</v>
      </c>
      <c r="U11" s="1" t="e">
        <f t="shared" ref="U11:U42" si="2">AND((INDEX($I$159:$M$180,MATCH($E11,$H$159:$H$180,0),(MATCH("A",$I$158:$M$158,0)))&lt;&gt;$K11),(INDEX($I$159:$M$180,MATCH($E11,$H$159:$H$180,0),(MATCH("B",$I$158:$M$158,0)))&lt;&gt;$K11),(INDEX($I$159:$M$180,MATCH($E11,$H$159:$H$180,0),(MATCH("C",$I$158:$M$158,0)))&lt;&gt;$K11),(INDEX($I$159:$M$180,MATCH($E11,$H$159:$H$180,0),(MATCH("D",$I$158:$M$158,0)))&lt;&gt;$K11),(INDEX($I$159:$M$180,MATCH($E11,$H$159:$H$180,0),(MATCH("E",$I$158:$M$158,0)))&lt;&gt;$K11))</f>
        <v>#N/A</v>
      </c>
      <c r="V11" s="1" t="str">
        <f t="shared" ref="V11:V42" si="3">IF(F11="F",AND((INDEX($B$184:$H$205,MATCH($E11,$A$184:$A$205,0),(MATCH("A",$B$183:$H$183,0)))&lt;&gt;$L11),(INDEX($B$184:$H$205,MATCH($E11,$A$184:$A$205,0),(MATCH("B",$B$183:$H$183,0)))&lt;&gt;$L11),(INDEX($B$184:$H$205,MATCH($E11,$A$184:$A$205,0),(MATCH("C",$B$183:$H$183,0)))&lt;&gt;$L11),(INDEX($B$184:$H$205,MATCH($E11,$A$184:$A$205,0),(MATCH("D",$B$183:$H$183,0)))&lt;&gt;$L11),(INDEX($B$184:$H$205,MATCH($E11,$A$184:$A$205,0),(MATCH("E",$B$183:$H$183,0)))&lt;&gt;$L11),(INDEX($B$184:$H$205,MATCH($E11,$A$184:$A$205,0),(MATCH("F",$B$183:$H$183,0)))&lt;&gt;$L11),(INDEX($B$184:$H$205,MATCH($E11,$A$184:$A$205,0),(MATCH("G",$B$183:$H$183,0)))&lt;&gt;$L11)),IF(F11="M",AND((INDEX($J$184:$O$205,MATCH($E11,$I$184:$I$205,0),(MATCH("H",$J$183:$O$183,0)))&lt;&gt;$L11),(INDEX($J$184:$O$205,MATCH($E11,$I$184:$I$205,0),(MATCH("I",$J$183:$O$183,0)))&lt;&gt;$L11),(INDEX($J$184:$O$205,MATCH($E11,$I$184:$I$205,0),(MATCH("J",$J$183:$O$183,0)))&lt;&gt;$L11),(INDEX($J$184:$O$205,MATCH($E11,$I$184:$I$205,0),(MATCH("L",$J$183:$O$183,0)))&lt;&gt;$L11),(INDEX($J$184:$O$205,MATCH($E11,$I$184:$I$205,0),(MATCH("M",$J$183:$O$183,0)))&lt;&gt;$L11)),""))</f>
        <v/>
      </c>
      <c r="W11" s="1" t="e">
        <f>AND((INDEX($G$109:$I$130,MATCH($E11,$F$109:$F130,0),(MATCH("A",$G$108:$I$108,0)))&lt;&gt;$M11),(INDEX($G$109:$I$130,MATCH($E11,$F$109:$F130,0),(MATCH("B",$G$108:$I$108,0)))&lt;&gt;$M11),(INDEX($G$109:$I$130,MATCH($E11,$F$109:$F130,0),(MATCH("C",$G$108:$I$108,0)))&lt;&gt;$M11))</f>
        <v>#N/A</v>
      </c>
      <c r="X11" t="e">
        <f>AND((INDEX($C$209:$G$226,MATCH($M11,$B$209:$B$226,0),MATCH("A",$C$208:$G$208,0))&lt;&gt;$L11),(INDEX($C$209:$G$226,MATCH($M11,$B$209:$B$226,0),MATCH("B",$C$208:$G$208,0))&lt;&gt;$L11),(INDEX($C$209:$G$226,MATCH($M11,$B$209:$B$226,0),MATCH("C",$C$208:$G$208,0))&lt;&gt;$L11),(INDEX($C$209:$G$226,MATCH($M11,$B$209:$B$226,0),MATCH("D",$C$208:$G$208,0))&lt;&gt;$L11),(INDEX($C$209:$G$226,MATCH($M11,$B$209:$B$226,0),MATCH("E",$C$208:$G$208,0))&lt;&gt;$L11))</f>
        <v>#N/A</v>
      </c>
      <c r="Y11" s="67" t="s">
        <v>135</v>
      </c>
      <c r="Z11" s="65" t="s">
        <v>138</v>
      </c>
      <c r="AA11" s="13" t="s">
        <v>139</v>
      </c>
      <c r="AB11" s="13" t="s">
        <v>140</v>
      </c>
    </row>
    <row r="12" spans="1:28" ht="18.75" x14ac:dyDescent="0.25">
      <c r="A12" s="20">
        <v>2</v>
      </c>
      <c r="B12" s="77"/>
      <c r="C12" s="77"/>
      <c r="D12" s="75"/>
      <c r="E12" s="76"/>
      <c r="F12" s="76"/>
      <c r="G12" s="79"/>
      <c r="H12" s="79"/>
      <c r="I12" s="78"/>
      <c r="J12" s="79"/>
      <c r="K12" s="79"/>
      <c r="L12" s="73"/>
      <c r="M12" s="79"/>
      <c r="O12" t="s">
        <v>2363</v>
      </c>
      <c r="Q12" s="1" t="e">
        <f t="shared" ref="Q12:Q42" si="4">AND((INDEX($B$109:$D$130,MATCH($E12,$A$109:$A$130,0),(MATCH("A",$B$108:$D$108,0)))&lt;&gt;$G12),(INDEX($B$109:$D$130,MATCH($E12,$A$109:$A$130,0),(MATCH("B",$B$108:$D$108,0)))&lt;&gt;$G12),(INDEX($B$109:$D$130,MATCH($E12,$A$109:$A$130,0),(MATCH("C",$B$108:$D$108,0)))&lt;&gt;$G12))</f>
        <v>#N/A</v>
      </c>
      <c r="R12" s="1" t="e">
        <f t="shared" si="0"/>
        <v>#N/A</v>
      </c>
      <c r="S12" s="1" t="e">
        <f t="shared" ref="S12:S70" si="5">AND((INDEX($B$134:$H$155,MATCH($E12,$A$134:$A$155,0),(MATCH("A",$B$133:$H$133,0)))&lt;&gt;$I12),(INDEX($B$134:$H$155,MATCH($E12,$A$134:$A$155,0),(MATCH("B",$B$133:$H$133,0)))&lt;&gt;$I12),(INDEX($B$134:$H$155,MATCH($E12,$A$134:$A$155,0),(MATCH("C",$B$133:$H$133,0)))&lt;&gt;$I12),(INDEX($B$134:$H$155,MATCH($E12,$A$134:$A$155,0),(MATCH("D",$B$133:$H$133,0)))&lt;&gt;$I12),(INDEX($B$134:$H$155,MATCH($E12,$A$134:$A$155,0),(MATCH("E",$B$133:$H$133,0)))&lt;&gt;$I12),(INDEX($B$134:$H$155,MATCH($E12,$A$134:$A$155,0),(MATCH("F",$B$133:$H$133,0)))&lt;&gt;$I12))</f>
        <v>#N/A</v>
      </c>
      <c r="T12" s="1" t="e">
        <f t="shared" si="1"/>
        <v>#N/A</v>
      </c>
      <c r="U12" s="1" t="e">
        <f t="shared" si="2"/>
        <v>#N/A</v>
      </c>
      <c r="V12" s="1" t="str">
        <f t="shared" si="3"/>
        <v/>
      </c>
      <c r="W12" s="1" t="e">
        <f>AND((INDEX($G$109:$I$130,MATCH($E12,$G$109:$G131,0),(MATCH("A",$G$108:$I$108,0)))&lt;&gt;$M12),(INDEX($G$109:$I$130,MATCH($E12,$G$109:$G131,0),(MATCH("B",$G$108:$I$108,0)))&lt;&gt;$M12),(INDEX($G$109:$I$130,MATCH($E12,$G$109:$G131,0),(MATCH("C",$G$108:$I$108,0)))&lt;&gt;$M12))</f>
        <v>#N/A</v>
      </c>
      <c r="X12" t="e">
        <f t="shared" ref="X12:X70" si="6">AND((INDEX($C$209:$G$222,MATCH($M12,$B$209:$B$222,0),MATCH("A",$C$208:$G$208,0))&lt;&gt;$L12),(INDEX($C$209:$G$222,MATCH($M12,$B$209:$B$222,0),MATCH("B",$C$208:$G$208,0))&lt;&gt;$L12),(INDEX($C$209:$G$222,MATCH($M12,$B$209:$B$222,0),MATCH("C",$C$208:$G$208,0))&lt;&gt;$L12),(INDEX($C$209:$G$222,MATCH($M12,$B$209:$B$222,0),MATCH("D",$C$208:$G$208,0))&lt;&gt;$L12),(INDEX($C$209:$G$222,MATCH($M12,$B$209:$B$222,0),MATCH("E",$C$208:$G$208,0))&lt;&gt;$L12))</f>
        <v>#N/A</v>
      </c>
      <c r="Y12" s="67" t="s">
        <v>136</v>
      </c>
      <c r="Z12" s="65" t="s">
        <v>141</v>
      </c>
      <c r="AA12" s="13" t="s">
        <v>142</v>
      </c>
    </row>
    <row r="13" spans="1:28" ht="18.75" x14ac:dyDescent="0.25">
      <c r="A13" s="20">
        <v>3</v>
      </c>
      <c r="B13" s="77"/>
      <c r="C13" s="77"/>
      <c r="D13" s="75"/>
      <c r="E13" s="76"/>
      <c r="F13" s="76"/>
      <c r="G13" s="79"/>
      <c r="H13" s="79"/>
      <c r="I13" s="78"/>
      <c r="J13" s="79"/>
      <c r="K13" s="79"/>
      <c r="L13" s="73"/>
      <c r="M13" s="79"/>
      <c r="Q13" s="1" t="e">
        <f t="shared" si="4"/>
        <v>#N/A</v>
      </c>
      <c r="R13" s="1" t="e">
        <f t="shared" si="0"/>
        <v>#N/A</v>
      </c>
      <c r="S13" s="1" t="e">
        <f t="shared" si="5"/>
        <v>#N/A</v>
      </c>
      <c r="T13" s="1" t="e">
        <f t="shared" si="1"/>
        <v>#N/A</v>
      </c>
      <c r="U13" s="1" t="e">
        <f t="shared" si="2"/>
        <v>#N/A</v>
      </c>
      <c r="V13" s="1" t="str">
        <f t="shared" si="3"/>
        <v/>
      </c>
      <c r="W13" s="1" t="e">
        <f>AND((INDEX($G$109:$I$130,MATCH($E13,$G$109:$G132,0),(MATCH("A",$G$108:$I$108,0)))&lt;&gt;$M13),(INDEX($G$109:$I$130,MATCH($E13,$G$109:$G132,0),(MATCH("B",$G$108:$I$108,0)))&lt;&gt;$M13),(INDEX($G$109:$I$130,MATCH($E13,$G$109:$G132,0),(MATCH("C",$G$108:$I$108,0)))&lt;&gt;$M13))</f>
        <v>#N/A</v>
      </c>
      <c r="X13" t="e">
        <f t="shared" si="6"/>
        <v>#N/A</v>
      </c>
      <c r="Y13" s="68" t="s">
        <v>137</v>
      </c>
      <c r="Z13" s="65" t="s">
        <v>143</v>
      </c>
      <c r="AA13" s="13" t="s">
        <v>144</v>
      </c>
    </row>
    <row r="14" spans="1:28" x14ac:dyDescent="0.25">
      <c r="A14" s="20">
        <v>4</v>
      </c>
      <c r="B14" s="77"/>
      <c r="C14" s="77"/>
      <c r="D14" s="75"/>
      <c r="E14" s="76"/>
      <c r="F14" s="76"/>
      <c r="G14" s="79"/>
      <c r="H14" s="79"/>
      <c r="I14" s="78"/>
      <c r="J14" s="79"/>
      <c r="K14" s="79"/>
      <c r="L14" s="73"/>
      <c r="M14" s="79"/>
      <c r="Q14" s="1" t="e">
        <f t="shared" si="4"/>
        <v>#N/A</v>
      </c>
      <c r="R14" s="1" t="e">
        <f t="shared" si="0"/>
        <v>#N/A</v>
      </c>
      <c r="S14" s="1" t="e">
        <f t="shared" si="5"/>
        <v>#N/A</v>
      </c>
      <c r="T14" s="1" t="e">
        <f t="shared" si="1"/>
        <v>#N/A</v>
      </c>
      <c r="U14" s="1" t="e">
        <f t="shared" si="2"/>
        <v>#N/A</v>
      </c>
      <c r="V14" s="1" t="str">
        <f t="shared" si="3"/>
        <v/>
      </c>
      <c r="W14" s="1" t="e">
        <f>AND((INDEX($G$109:$I$130,MATCH($E14,$G$109:$G133,0),(MATCH("A",$G$108:$I$108,0)))&lt;&gt;$M14),(INDEX($G$109:$I$130,MATCH($E14,$G$109:$G133,0),(MATCH("B",$G$108:$I$108,0)))&lt;&gt;$M14),(INDEX($G$109:$I$130,MATCH($E14,$G$109:$G133,0),(MATCH("C",$G$108:$I$108,0)))&lt;&gt;$M14))</f>
        <v>#N/A</v>
      </c>
      <c r="X14" t="e">
        <f t="shared" si="6"/>
        <v>#N/A</v>
      </c>
      <c r="Z14" s="13" t="s">
        <v>145</v>
      </c>
      <c r="AA14" s="13" t="s">
        <v>146</v>
      </c>
    </row>
    <row r="15" spans="1:28" x14ac:dyDescent="0.25">
      <c r="A15" s="20">
        <v>5</v>
      </c>
      <c r="B15" s="77"/>
      <c r="C15" s="77"/>
      <c r="D15" s="75"/>
      <c r="E15" s="76"/>
      <c r="F15" s="76"/>
      <c r="G15" s="79"/>
      <c r="H15" s="79"/>
      <c r="I15" s="78"/>
      <c r="J15" s="79"/>
      <c r="K15" s="79"/>
      <c r="L15" s="73"/>
      <c r="M15" s="79"/>
      <c r="Q15" s="1" t="e">
        <f t="shared" si="4"/>
        <v>#N/A</v>
      </c>
      <c r="R15" s="1" t="e">
        <f t="shared" si="0"/>
        <v>#N/A</v>
      </c>
      <c r="S15" s="1" t="e">
        <f t="shared" si="5"/>
        <v>#N/A</v>
      </c>
      <c r="T15" s="1" t="e">
        <f t="shared" si="1"/>
        <v>#N/A</v>
      </c>
      <c r="U15" s="1" t="e">
        <f t="shared" si="2"/>
        <v>#N/A</v>
      </c>
      <c r="V15" s="1" t="str">
        <f t="shared" si="3"/>
        <v/>
      </c>
      <c r="W15" s="1" t="e">
        <f>AND((INDEX($G$109:$I$130,MATCH($E15,$G$109:$G134,0),(MATCH("A",$G$108:$I$108,0)))&lt;&gt;$M15),(INDEX($G$109:$I$130,MATCH($E15,$G$109:$G134,0),(MATCH("B",$G$108:$I$108,0)))&lt;&gt;$M15),(INDEX($G$109:$I$130,MATCH($E15,$G$109:$G134,0),(MATCH("C",$G$108:$I$108,0)))&lt;&gt;$M15))</f>
        <v>#N/A</v>
      </c>
      <c r="X15" t="e">
        <f t="shared" si="6"/>
        <v>#N/A</v>
      </c>
      <c r="Z15" s="13" t="s">
        <v>147</v>
      </c>
      <c r="AA15" s="13" t="s">
        <v>148</v>
      </c>
    </row>
    <row r="16" spans="1:28" x14ac:dyDescent="0.25">
      <c r="A16" s="20">
        <v>6</v>
      </c>
      <c r="B16" s="77"/>
      <c r="C16" s="77"/>
      <c r="D16" s="75"/>
      <c r="E16" s="76"/>
      <c r="F16" s="76"/>
      <c r="G16" s="79"/>
      <c r="H16" s="79"/>
      <c r="I16" s="78"/>
      <c r="J16" s="79"/>
      <c r="K16" s="79"/>
      <c r="L16" s="73"/>
      <c r="M16" s="79"/>
      <c r="Q16" s="1" t="e">
        <f t="shared" si="4"/>
        <v>#N/A</v>
      </c>
      <c r="R16" s="1" t="e">
        <f t="shared" si="0"/>
        <v>#N/A</v>
      </c>
      <c r="S16" s="1" t="e">
        <f t="shared" si="5"/>
        <v>#N/A</v>
      </c>
      <c r="T16" s="1" t="e">
        <f t="shared" si="1"/>
        <v>#N/A</v>
      </c>
      <c r="U16" s="1" t="e">
        <f t="shared" si="2"/>
        <v>#N/A</v>
      </c>
      <c r="V16" s="1" t="str">
        <f t="shared" si="3"/>
        <v/>
      </c>
      <c r="W16" s="1" t="e">
        <f>AND((INDEX($G$109:$I$130,MATCH($E16,$G$109:$G135,0),(MATCH("A",$G$108:$I$108,0)))&lt;&gt;$M16),(INDEX($G$109:$I$130,MATCH($E16,$G$109:$G135,0),(MATCH("B",$G$108:$I$108,0)))&lt;&gt;$M16),(INDEX($G$109:$I$130,MATCH($E16,$G$109:$G135,0),(MATCH("C",$G$108:$I$108,0)))&lt;&gt;$M16))</f>
        <v>#N/A</v>
      </c>
      <c r="X16" t="e">
        <f t="shared" si="6"/>
        <v>#N/A</v>
      </c>
      <c r="Z16" s="13" t="s">
        <v>149</v>
      </c>
      <c r="AA16" s="13" t="s">
        <v>150</v>
      </c>
    </row>
    <row r="17" spans="1:27" x14ac:dyDescent="0.25">
      <c r="A17" s="20">
        <v>7</v>
      </c>
      <c r="B17" s="77"/>
      <c r="C17" s="77"/>
      <c r="D17" s="75"/>
      <c r="E17" s="76"/>
      <c r="F17" s="76"/>
      <c r="G17" s="79"/>
      <c r="H17" s="79"/>
      <c r="I17" s="78"/>
      <c r="J17" s="79"/>
      <c r="K17" s="79"/>
      <c r="L17" s="73"/>
      <c r="M17" s="79"/>
      <c r="Q17" s="1" t="e">
        <f t="shared" si="4"/>
        <v>#N/A</v>
      </c>
      <c r="R17" s="1" t="e">
        <f t="shared" si="0"/>
        <v>#N/A</v>
      </c>
      <c r="S17" s="1" t="e">
        <f t="shared" si="5"/>
        <v>#N/A</v>
      </c>
      <c r="T17" s="1" t="e">
        <f t="shared" si="1"/>
        <v>#N/A</v>
      </c>
      <c r="U17" s="1" t="e">
        <f t="shared" si="2"/>
        <v>#N/A</v>
      </c>
      <c r="V17" s="1" t="str">
        <f t="shared" si="3"/>
        <v/>
      </c>
      <c r="W17" s="1" t="e">
        <f>AND((INDEX($G$109:$I$130,MATCH($E17,$G$109:$G136,0),(MATCH("A",$G$108:$I$108,0)))&lt;&gt;$M17),(INDEX($G$109:$I$130,MATCH($E17,$G$109:$G136,0),(MATCH("B",$G$108:$I$108,0)))&lt;&gt;$M17),(INDEX($G$109:$I$130,MATCH($E17,$G$109:$G136,0),(MATCH("C",$G$108:$I$108,0)))&lt;&gt;$M17))</f>
        <v>#N/A</v>
      </c>
      <c r="X17" t="e">
        <f t="shared" si="6"/>
        <v>#N/A</v>
      </c>
      <c r="Z17" s="13" t="s">
        <v>151</v>
      </c>
      <c r="AA17" s="13" t="s">
        <v>152</v>
      </c>
    </row>
    <row r="18" spans="1:27" x14ac:dyDescent="0.25">
      <c r="A18" s="20">
        <v>8</v>
      </c>
      <c r="B18" s="77"/>
      <c r="C18" s="77"/>
      <c r="D18" s="75"/>
      <c r="E18" s="76"/>
      <c r="F18" s="76"/>
      <c r="G18" s="79"/>
      <c r="H18" s="79"/>
      <c r="I18" s="78"/>
      <c r="J18" s="79"/>
      <c r="K18" s="79"/>
      <c r="L18" s="73"/>
      <c r="M18" s="79"/>
      <c r="Q18" s="1" t="e">
        <f t="shared" si="4"/>
        <v>#N/A</v>
      </c>
      <c r="R18" s="1" t="e">
        <f t="shared" si="0"/>
        <v>#N/A</v>
      </c>
      <c r="S18" s="1" t="e">
        <f t="shared" si="5"/>
        <v>#N/A</v>
      </c>
      <c r="T18" s="1" t="e">
        <f t="shared" si="1"/>
        <v>#N/A</v>
      </c>
      <c r="U18" s="1" t="e">
        <f t="shared" si="2"/>
        <v>#N/A</v>
      </c>
      <c r="V18" s="1" t="str">
        <f t="shared" si="3"/>
        <v/>
      </c>
      <c r="W18" s="1" t="e">
        <f>AND((INDEX($G$109:$I$130,MATCH($E18,$G$109:$G137,0),(MATCH("A",$G$108:$I$108,0)))&lt;&gt;$M18),(INDEX($G$109:$I$130,MATCH($E18,$G$109:$G137,0),(MATCH("B",$G$108:$I$108,0)))&lt;&gt;$M18),(INDEX($G$109:$I$130,MATCH($E18,$G$109:$G137,0),(MATCH("C",$G$108:$I$108,0)))&lt;&gt;$M18))</f>
        <v>#N/A</v>
      </c>
      <c r="X18" t="e">
        <f t="shared" si="6"/>
        <v>#N/A</v>
      </c>
      <c r="Z18" s="13" t="s">
        <v>153</v>
      </c>
      <c r="AA18" s="13" t="s">
        <v>154</v>
      </c>
    </row>
    <row r="19" spans="1:27" x14ac:dyDescent="0.25">
      <c r="A19" s="20">
        <v>9</v>
      </c>
      <c r="B19" s="77"/>
      <c r="C19" s="77"/>
      <c r="D19" s="75"/>
      <c r="E19" s="76"/>
      <c r="F19" s="76"/>
      <c r="G19" s="79"/>
      <c r="H19" s="79"/>
      <c r="I19" s="78"/>
      <c r="J19" s="79"/>
      <c r="K19" s="79"/>
      <c r="L19" s="73"/>
      <c r="M19" s="79"/>
      <c r="Q19" s="1" t="e">
        <f t="shared" si="4"/>
        <v>#N/A</v>
      </c>
      <c r="R19" s="1" t="e">
        <f t="shared" si="0"/>
        <v>#N/A</v>
      </c>
      <c r="S19" s="1" t="e">
        <f t="shared" si="5"/>
        <v>#N/A</v>
      </c>
      <c r="T19" s="1" t="e">
        <f t="shared" si="1"/>
        <v>#N/A</v>
      </c>
      <c r="U19" s="1" t="e">
        <f t="shared" si="2"/>
        <v>#N/A</v>
      </c>
      <c r="V19" s="1" t="str">
        <f t="shared" si="3"/>
        <v/>
      </c>
      <c r="W19" s="1" t="e">
        <f>AND((INDEX($G$109:$I$130,MATCH($E19,$G$109:$G138,0),(MATCH("A",$G$108:$I$108,0)))&lt;&gt;$M19),(INDEX($G$109:$I$130,MATCH($E19,$G$109:$G138,0),(MATCH("B",$G$108:$I$108,0)))&lt;&gt;$M19),(INDEX($G$109:$I$130,MATCH($E19,$G$109:$G138,0),(MATCH("C",$G$108:$I$108,0)))&lt;&gt;$M19))</f>
        <v>#N/A</v>
      </c>
      <c r="X19" t="e">
        <f t="shared" si="6"/>
        <v>#N/A</v>
      </c>
      <c r="Z19" s="13" t="s">
        <v>155</v>
      </c>
      <c r="AA19" s="13" t="s">
        <v>156</v>
      </c>
    </row>
    <row r="20" spans="1:27" x14ac:dyDescent="0.25">
      <c r="A20" s="20">
        <v>10</v>
      </c>
      <c r="B20" s="77"/>
      <c r="C20" s="77"/>
      <c r="D20" s="75"/>
      <c r="E20" s="76"/>
      <c r="F20" s="76"/>
      <c r="G20" s="79"/>
      <c r="H20" s="79"/>
      <c r="I20" s="78"/>
      <c r="J20" s="79"/>
      <c r="K20" s="79"/>
      <c r="L20" s="73"/>
      <c r="M20" s="79"/>
      <c r="Q20" s="1" t="e">
        <f t="shared" si="4"/>
        <v>#N/A</v>
      </c>
      <c r="R20" s="1" t="e">
        <f t="shared" si="0"/>
        <v>#N/A</v>
      </c>
      <c r="S20" s="1" t="e">
        <f t="shared" si="5"/>
        <v>#N/A</v>
      </c>
      <c r="T20" s="1" t="e">
        <f t="shared" si="1"/>
        <v>#N/A</v>
      </c>
      <c r="U20" s="1" t="e">
        <f t="shared" si="2"/>
        <v>#N/A</v>
      </c>
      <c r="V20" s="1" t="str">
        <f t="shared" si="3"/>
        <v/>
      </c>
      <c r="W20" s="1" t="e">
        <f>AND((INDEX($G$109:$I$130,MATCH($E20,$G$109:$G139,0),(MATCH("A",$G$108:$I$108,0)))&lt;&gt;$M20),(INDEX($G$109:$I$130,MATCH($E20,$G$109:$G139,0),(MATCH("B",$G$108:$I$108,0)))&lt;&gt;$M20),(INDEX($G$109:$I$130,MATCH($E20,$G$109:$G139,0),(MATCH("C",$G$108:$I$108,0)))&lt;&gt;$M20))</f>
        <v>#N/A</v>
      </c>
      <c r="X20" t="e">
        <f t="shared" si="6"/>
        <v>#N/A</v>
      </c>
      <c r="Z20" s="13" t="s">
        <v>157</v>
      </c>
      <c r="AA20" s="13" t="s">
        <v>158</v>
      </c>
    </row>
    <row r="21" spans="1:27" x14ac:dyDescent="0.25">
      <c r="A21" s="20">
        <v>11</v>
      </c>
      <c r="B21" s="77"/>
      <c r="C21" s="77"/>
      <c r="D21" s="75"/>
      <c r="E21" s="76"/>
      <c r="F21" s="76"/>
      <c r="G21" s="79"/>
      <c r="H21" s="79"/>
      <c r="I21" s="78"/>
      <c r="J21" s="79"/>
      <c r="K21" s="79"/>
      <c r="L21" s="73"/>
      <c r="M21" s="79"/>
      <c r="Q21" s="1" t="e">
        <f t="shared" si="4"/>
        <v>#N/A</v>
      </c>
      <c r="R21" s="1" t="e">
        <f t="shared" si="0"/>
        <v>#N/A</v>
      </c>
      <c r="S21" s="1" t="e">
        <f t="shared" si="5"/>
        <v>#N/A</v>
      </c>
      <c r="T21" s="1" t="e">
        <f t="shared" si="1"/>
        <v>#N/A</v>
      </c>
      <c r="U21" s="1" t="e">
        <f t="shared" si="2"/>
        <v>#N/A</v>
      </c>
      <c r="V21" s="1" t="str">
        <f t="shared" si="3"/>
        <v/>
      </c>
      <c r="W21" s="1" t="e">
        <f>AND((INDEX($G$109:$I$130,MATCH($E21,$G$109:$G140,0),(MATCH("A",$G$108:$I$108,0)))&lt;&gt;$M21),(INDEX($G$109:$I$130,MATCH($E21,$G$109:$G140,0),(MATCH("B",$G$108:$I$108,0)))&lt;&gt;$M21),(INDEX($G$109:$I$130,MATCH($E21,$G$109:$G140,0),(MATCH("C",$G$108:$I$108,0)))&lt;&gt;$M21))</f>
        <v>#N/A</v>
      </c>
      <c r="X21" t="e">
        <f t="shared" si="6"/>
        <v>#N/A</v>
      </c>
      <c r="Z21" s="13" t="s">
        <v>159</v>
      </c>
      <c r="AA21" s="13" t="s">
        <v>160</v>
      </c>
    </row>
    <row r="22" spans="1:27" x14ac:dyDescent="0.25">
      <c r="A22" s="20">
        <v>12</v>
      </c>
      <c r="B22" s="77"/>
      <c r="C22" s="77"/>
      <c r="D22" s="75"/>
      <c r="E22" s="76"/>
      <c r="F22" s="76"/>
      <c r="G22" s="79"/>
      <c r="H22" s="79"/>
      <c r="I22" s="78"/>
      <c r="J22" s="79"/>
      <c r="K22" s="79"/>
      <c r="L22" s="73"/>
      <c r="M22" s="79"/>
      <c r="Q22" s="1" t="e">
        <f t="shared" si="4"/>
        <v>#N/A</v>
      </c>
      <c r="R22" s="1" t="e">
        <f t="shared" si="0"/>
        <v>#N/A</v>
      </c>
      <c r="S22" s="1" t="e">
        <f t="shared" si="5"/>
        <v>#N/A</v>
      </c>
      <c r="T22" s="1" t="e">
        <f t="shared" si="1"/>
        <v>#N/A</v>
      </c>
      <c r="U22" s="1" t="e">
        <f t="shared" si="2"/>
        <v>#N/A</v>
      </c>
      <c r="V22" s="1" t="str">
        <f t="shared" si="3"/>
        <v/>
      </c>
      <c r="W22" s="1" t="e">
        <f>AND((INDEX($G$109:$I$130,MATCH($E22,$G$109:$G141,0),(MATCH("A",$G$108:$I$108,0)))&lt;&gt;$M22),(INDEX($G$109:$I$130,MATCH($E22,$G$109:$G141,0),(MATCH("B",$G$108:$I$108,0)))&lt;&gt;$M22),(INDEX($G$109:$I$130,MATCH($E22,$G$109:$G141,0),(MATCH("C",$G$108:$I$108,0)))&lt;&gt;$M22))</f>
        <v>#N/A</v>
      </c>
      <c r="X22" t="e">
        <f t="shared" si="6"/>
        <v>#N/A</v>
      </c>
      <c r="Z22" s="13" t="s">
        <v>161</v>
      </c>
      <c r="AA22" s="13" t="s">
        <v>162</v>
      </c>
    </row>
    <row r="23" spans="1:27" x14ac:dyDescent="0.25">
      <c r="A23" s="20">
        <v>13</v>
      </c>
      <c r="B23" s="77"/>
      <c r="C23" s="77"/>
      <c r="D23" s="75"/>
      <c r="E23" s="76"/>
      <c r="F23" s="76"/>
      <c r="G23" s="79"/>
      <c r="H23" s="79"/>
      <c r="I23" s="78"/>
      <c r="J23" s="79"/>
      <c r="K23" s="79"/>
      <c r="L23" s="73"/>
      <c r="M23" s="79"/>
      <c r="Q23" s="1" t="e">
        <f t="shared" si="4"/>
        <v>#N/A</v>
      </c>
      <c r="R23" s="1" t="e">
        <f t="shared" si="0"/>
        <v>#N/A</v>
      </c>
      <c r="S23" s="1" t="e">
        <f t="shared" si="5"/>
        <v>#N/A</v>
      </c>
      <c r="T23" s="1" t="e">
        <f t="shared" si="1"/>
        <v>#N/A</v>
      </c>
      <c r="U23" s="1" t="e">
        <f t="shared" si="2"/>
        <v>#N/A</v>
      </c>
      <c r="V23" s="1" t="str">
        <f t="shared" si="3"/>
        <v/>
      </c>
      <c r="W23" s="1" t="e">
        <f>AND((INDEX($G$109:$I$130,MATCH($E23,$G$109:$G142,0),(MATCH("A",$G$108:$I$108,0)))&lt;&gt;$M23),(INDEX($G$109:$I$130,MATCH($E23,$G$109:$G142,0),(MATCH("B",$G$108:$I$108,0)))&lt;&gt;$M23),(INDEX($G$109:$I$130,MATCH($E23,$G$109:$G142,0),(MATCH("C",$G$108:$I$108,0)))&lt;&gt;$M23))</f>
        <v>#N/A</v>
      </c>
      <c r="X23" t="e">
        <f t="shared" si="6"/>
        <v>#N/A</v>
      </c>
      <c r="Z23" s="13" t="s">
        <v>163</v>
      </c>
      <c r="AA23" s="63" t="s">
        <v>164</v>
      </c>
    </row>
    <row r="24" spans="1:27" x14ac:dyDescent="0.25">
      <c r="A24" s="20">
        <v>14</v>
      </c>
      <c r="B24" s="77"/>
      <c r="C24" s="77"/>
      <c r="D24" s="75"/>
      <c r="E24" s="76"/>
      <c r="F24" s="76"/>
      <c r="G24" s="79"/>
      <c r="H24" s="79"/>
      <c r="I24" s="78"/>
      <c r="J24" s="79"/>
      <c r="K24" s="79"/>
      <c r="L24" s="73"/>
      <c r="M24" s="79"/>
      <c r="Q24" s="1" t="e">
        <f t="shared" si="4"/>
        <v>#N/A</v>
      </c>
      <c r="R24" s="1" t="e">
        <f t="shared" si="0"/>
        <v>#N/A</v>
      </c>
      <c r="S24" s="1" t="e">
        <f t="shared" si="5"/>
        <v>#N/A</v>
      </c>
      <c r="T24" s="1" t="e">
        <f t="shared" si="1"/>
        <v>#N/A</v>
      </c>
      <c r="U24" s="1" t="e">
        <f t="shared" si="2"/>
        <v>#N/A</v>
      </c>
      <c r="V24" s="1" t="str">
        <f t="shared" si="3"/>
        <v/>
      </c>
      <c r="W24" s="1" t="e">
        <f>AND((INDEX($G$109:$I$130,MATCH($E24,$G$109:$G143,0),(MATCH("A",$G$108:$I$108,0)))&lt;&gt;$M24),(INDEX($G$109:$I$130,MATCH($E24,$G$109:$G143,0),(MATCH("B",$G$108:$I$108,0)))&lt;&gt;$M24),(INDEX($G$109:$I$130,MATCH($E24,$G$109:$G143,0),(MATCH("C",$G$108:$I$108,0)))&lt;&gt;$M24))</f>
        <v>#N/A</v>
      </c>
      <c r="X24" t="e">
        <f t="shared" si="6"/>
        <v>#N/A</v>
      </c>
      <c r="Z24" s="13" t="s">
        <v>165</v>
      </c>
      <c r="AA24" s="13" t="s">
        <v>166</v>
      </c>
    </row>
    <row r="25" spans="1:27" x14ac:dyDescent="0.25">
      <c r="A25" s="20">
        <v>15</v>
      </c>
      <c r="B25" s="77"/>
      <c r="C25" s="77"/>
      <c r="D25" s="75"/>
      <c r="E25" s="76"/>
      <c r="F25" s="76"/>
      <c r="G25" s="79"/>
      <c r="H25" s="79"/>
      <c r="I25" s="78"/>
      <c r="J25" s="79"/>
      <c r="K25" s="79"/>
      <c r="L25" s="73"/>
      <c r="M25" s="79"/>
      <c r="Q25" s="1" t="e">
        <f t="shared" si="4"/>
        <v>#N/A</v>
      </c>
      <c r="R25" s="1" t="e">
        <f t="shared" si="0"/>
        <v>#N/A</v>
      </c>
      <c r="S25" s="1" t="e">
        <f t="shared" si="5"/>
        <v>#N/A</v>
      </c>
      <c r="T25" s="1" t="e">
        <f t="shared" si="1"/>
        <v>#N/A</v>
      </c>
      <c r="U25" s="1" t="e">
        <f t="shared" si="2"/>
        <v>#N/A</v>
      </c>
      <c r="V25" s="1" t="str">
        <f t="shared" si="3"/>
        <v/>
      </c>
      <c r="W25" s="1" t="e">
        <f>AND((INDEX($G$109:$I$130,MATCH($E25,$G$109:$G144,0),(MATCH("A",$G$108:$I$108,0)))&lt;&gt;$M25),(INDEX($G$109:$I$130,MATCH($E25,$G$109:$G144,0),(MATCH("B",$G$108:$I$108,0)))&lt;&gt;$M25),(INDEX($G$109:$I$130,MATCH($E25,$G$109:$G144,0),(MATCH("C",$G$108:$I$108,0)))&lt;&gt;$M25))</f>
        <v>#N/A</v>
      </c>
      <c r="X25" t="e">
        <f t="shared" si="6"/>
        <v>#N/A</v>
      </c>
      <c r="Z25" s="13" t="s">
        <v>167</v>
      </c>
      <c r="AA25" s="13" t="s">
        <v>168</v>
      </c>
    </row>
    <row r="26" spans="1:27" x14ac:dyDescent="0.25">
      <c r="A26" s="20">
        <v>16</v>
      </c>
      <c r="B26" s="77"/>
      <c r="C26" s="77"/>
      <c r="D26" s="75"/>
      <c r="E26" s="76"/>
      <c r="F26" s="76"/>
      <c r="G26" s="79"/>
      <c r="H26" s="79"/>
      <c r="I26" s="78"/>
      <c r="J26" s="79"/>
      <c r="K26" s="79"/>
      <c r="L26" s="73"/>
      <c r="M26" s="79"/>
      <c r="Q26" s="1" t="e">
        <f t="shared" si="4"/>
        <v>#N/A</v>
      </c>
      <c r="R26" s="1" t="e">
        <f t="shared" si="0"/>
        <v>#N/A</v>
      </c>
      <c r="S26" s="1" t="e">
        <f t="shared" si="5"/>
        <v>#N/A</v>
      </c>
      <c r="T26" s="1" t="e">
        <f t="shared" si="1"/>
        <v>#N/A</v>
      </c>
      <c r="U26" s="1" t="e">
        <f t="shared" si="2"/>
        <v>#N/A</v>
      </c>
      <c r="V26" s="1" t="str">
        <f t="shared" si="3"/>
        <v/>
      </c>
      <c r="W26" s="1" t="e">
        <f>AND((INDEX($G$109:$I$130,MATCH($E26,$G$109:$G145,0),(MATCH("A",$G$108:$I$108,0)))&lt;&gt;$M26),(INDEX($G$109:$I$130,MATCH($E26,$G$109:$G145,0),(MATCH("B",$G$108:$I$108,0)))&lt;&gt;$M26),(INDEX($G$109:$I$130,MATCH($E26,$G$109:$G145,0),(MATCH("C",$G$108:$I$108,0)))&lt;&gt;$M26))</f>
        <v>#N/A</v>
      </c>
      <c r="X26" t="e">
        <f t="shared" si="6"/>
        <v>#N/A</v>
      </c>
      <c r="Z26" s="13" t="s">
        <v>169</v>
      </c>
      <c r="AA26" s="13" t="s">
        <v>170</v>
      </c>
    </row>
    <row r="27" spans="1:27" x14ac:dyDescent="0.25">
      <c r="A27" s="20">
        <v>17</v>
      </c>
      <c r="B27" s="77"/>
      <c r="C27" s="77"/>
      <c r="D27" s="75"/>
      <c r="E27" s="76"/>
      <c r="F27" s="76"/>
      <c r="G27" s="79"/>
      <c r="H27" s="79"/>
      <c r="I27" s="78"/>
      <c r="J27" s="79"/>
      <c r="K27" s="79"/>
      <c r="L27" s="73"/>
      <c r="M27" s="79"/>
      <c r="Q27" s="1" t="e">
        <f t="shared" si="4"/>
        <v>#N/A</v>
      </c>
      <c r="R27" s="1" t="e">
        <f t="shared" si="0"/>
        <v>#N/A</v>
      </c>
      <c r="S27" s="1" t="e">
        <f t="shared" si="5"/>
        <v>#N/A</v>
      </c>
      <c r="T27" s="1" t="e">
        <f t="shared" si="1"/>
        <v>#N/A</v>
      </c>
      <c r="U27" s="1" t="e">
        <f t="shared" si="2"/>
        <v>#N/A</v>
      </c>
      <c r="V27" s="1" t="str">
        <f t="shared" si="3"/>
        <v/>
      </c>
      <c r="W27" s="1" t="e">
        <f>AND((INDEX($G$109:$I$130,MATCH($E27,$G$109:$G146,0),(MATCH("A",$G$108:$I$108,0)))&lt;&gt;$M27),(INDEX($G$109:$I$130,MATCH($E27,$G$109:$G146,0),(MATCH("B",$G$108:$I$108,0)))&lt;&gt;$M27),(INDEX($G$109:$I$130,MATCH($E27,$G$109:$G146,0),(MATCH("C",$G$108:$I$108,0)))&lt;&gt;$M27))</f>
        <v>#N/A</v>
      </c>
      <c r="X27" t="e">
        <f t="shared" si="6"/>
        <v>#N/A</v>
      </c>
      <c r="Z27" s="13" t="s">
        <v>171</v>
      </c>
    </row>
    <row r="28" spans="1:27" x14ac:dyDescent="0.25">
      <c r="A28" s="20">
        <v>18</v>
      </c>
      <c r="B28" s="77"/>
      <c r="C28" s="77"/>
      <c r="D28" s="75"/>
      <c r="E28" s="76"/>
      <c r="F28" s="76"/>
      <c r="G28" s="79"/>
      <c r="H28" s="79"/>
      <c r="I28" s="78"/>
      <c r="J28" s="79"/>
      <c r="K28" s="79"/>
      <c r="L28" s="73"/>
      <c r="M28" s="79"/>
      <c r="Q28" s="1" t="e">
        <f t="shared" si="4"/>
        <v>#N/A</v>
      </c>
      <c r="R28" s="1" t="e">
        <f t="shared" si="0"/>
        <v>#N/A</v>
      </c>
      <c r="S28" s="1" t="e">
        <f t="shared" si="5"/>
        <v>#N/A</v>
      </c>
      <c r="T28" s="1" t="e">
        <f t="shared" si="1"/>
        <v>#N/A</v>
      </c>
      <c r="U28" s="1" t="e">
        <f t="shared" si="2"/>
        <v>#N/A</v>
      </c>
      <c r="V28" s="1" t="str">
        <f t="shared" si="3"/>
        <v/>
      </c>
      <c r="W28" s="1" t="e">
        <f>AND((INDEX($G$109:$I$130,MATCH($E28,$G$109:$G147,0),(MATCH("A",$G$108:$I$108,0)))&lt;&gt;$M28),(INDEX($G$109:$I$130,MATCH($E28,$G$109:$G147,0),(MATCH("B",$G$108:$I$108,0)))&lt;&gt;$M28),(INDEX($G$109:$I$130,MATCH($E28,$G$109:$G147,0),(MATCH("C",$G$108:$I$108,0)))&lt;&gt;$M28))</f>
        <v>#N/A</v>
      </c>
      <c r="X28" t="e">
        <f t="shared" si="6"/>
        <v>#N/A</v>
      </c>
      <c r="Z28" s="13" t="s">
        <v>172</v>
      </c>
    </row>
    <row r="29" spans="1:27" x14ac:dyDescent="0.25">
      <c r="A29" s="20">
        <v>19</v>
      </c>
      <c r="B29" s="77"/>
      <c r="C29" s="77"/>
      <c r="D29" s="75"/>
      <c r="E29" s="76"/>
      <c r="F29" s="76"/>
      <c r="G29" s="79"/>
      <c r="H29" s="79"/>
      <c r="I29" s="78"/>
      <c r="J29" s="79"/>
      <c r="K29" s="79"/>
      <c r="L29" s="73"/>
      <c r="M29" s="79"/>
      <c r="Q29" s="1" t="e">
        <f t="shared" si="4"/>
        <v>#N/A</v>
      </c>
      <c r="R29" s="1" t="e">
        <f t="shared" si="0"/>
        <v>#N/A</v>
      </c>
      <c r="S29" s="1" t="e">
        <f t="shared" si="5"/>
        <v>#N/A</v>
      </c>
      <c r="T29" s="1" t="e">
        <f t="shared" si="1"/>
        <v>#N/A</v>
      </c>
      <c r="U29" s="1" t="e">
        <f t="shared" si="2"/>
        <v>#N/A</v>
      </c>
      <c r="V29" s="1" t="str">
        <f t="shared" si="3"/>
        <v/>
      </c>
      <c r="W29" s="1" t="e">
        <f>AND((INDEX($G$109:$I$130,MATCH($E29,$G$109:$G148,0),(MATCH("A",$G$108:$I$108,0)))&lt;&gt;$M29),(INDEX($G$109:$I$130,MATCH($E29,$G$109:$G148,0),(MATCH("B",$G$108:$I$108,0)))&lt;&gt;$M29),(INDEX($G$109:$I$130,MATCH($E29,$G$109:$G148,0),(MATCH("C",$G$108:$I$108,0)))&lt;&gt;$M29))</f>
        <v>#N/A</v>
      </c>
      <c r="X29" t="e">
        <f t="shared" si="6"/>
        <v>#N/A</v>
      </c>
      <c r="Z29" s="13" t="s">
        <v>173</v>
      </c>
    </row>
    <row r="30" spans="1:27" x14ac:dyDescent="0.25">
      <c r="A30" s="20">
        <v>20</v>
      </c>
      <c r="B30" s="77"/>
      <c r="C30" s="77"/>
      <c r="D30" s="75"/>
      <c r="E30" s="76"/>
      <c r="F30" s="76"/>
      <c r="G30" s="79"/>
      <c r="H30" s="79"/>
      <c r="I30" s="78"/>
      <c r="J30" s="79"/>
      <c r="K30" s="79"/>
      <c r="L30" s="73"/>
      <c r="M30" s="79"/>
      <c r="Q30" s="1" t="e">
        <f t="shared" si="4"/>
        <v>#N/A</v>
      </c>
      <c r="R30" s="1" t="e">
        <f t="shared" si="0"/>
        <v>#N/A</v>
      </c>
      <c r="S30" s="1" t="e">
        <f t="shared" si="5"/>
        <v>#N/A</v>
      </c>
      <c r="T30" s="1" t="e">
        <f t="shared" si="1"/>
        <v>#N/A</v>
      </c>
      <c r="U30" s="1" t="e">
        <f t="shared" si="2"/>
        <v>#N/A</v>
      </c>
      <c r="V30" s="1" t="str">
        <f t="shared" si="3"/>
        <v/>
      </c>
      <c r="W30" s="1" t="e">
        <f>AND((INDEX($G$109:$I$130,MATCH($E30,$G$109:$G149,0),(MATCH("A",$G$108:$I$108,0)))&lt;&gt;$M30),(INDEX($G$109:$I$130,MATCH($E30,$G$109:$G149,0),(MATCH("B",$G$108:$I$108,0)))&lt;&gt;$M30),(INDEX($G$109:$I$130,MATCH($E30,$G$109:$G149,0),(MATCH("C",$G$108:$I$108,0)))&lt;&gt;$M30))</f>
        <v>#N/A</v>
      </c>
      <c r="X30" t="e">
        <f t="shared" si="6"/>
        <v>#N/A</v>
      </c>
      <c r="Z30" s="13" t="s">
        <v>174</v>
      </c>
    </row>
    <row r="31" spans="1:27" x14ac:dyDescent="0.25">
      <c r="A31" s="20">
        <v>21</v>
      </c>
      <c r="B31" s="77"/>
      <c r="C31" s="77"/>
      <c r="D31" s="75"/>
      <c r="E31" s="76"/>
      <c r="F31" s="76"/>
      <c r="G31" s="79"/>
      <c r="H31" s="79"/>
      <c r="I31" s="78"/>
      <c r="J31" s="79"/>
      <c r="K31" s="79"/>
      <c r="L31" s="73"/>
      <c r="M31" s="79"/>
      <c r="Q31" s="1" t="e">
        <f t="shared" si="4"/>
        <v>#N/A</v>
      </c>
      <c r="R31" s="1" t="e">
        <f t="shared" si="0"/>
        <v>#N/A</v>
      </c>
      <c r="S31" s="1" t="e">
        <f t="shared" si="5"/>
        <v>#N/A</v>
      </c>
      <c r="T31" s="1" t="e">
        <f t="shared" si="1"/>
        <v>#N/A</v>
      </c>
      <c r="U31" s="1" t="e">
        <f t="shared" si="2"/>
        <v>#N/A</v>
      </c>
      <c r="V31" s="1" t="str">
        <f t="shared" si="3"/>
        <v/>
      </c>
      <c r="W31" s="1" t="e">
        <f>AND((INDEX($G$109:$I$130,MATCH($E31,$G$109:$G150,0),(MATCH("A",$G$108:$I$108,0)))&lt;&gt;$M31),(INDEX($G$109:$I$130,MATCH($E31,$G$109:$G150,0),(MATCH("B",$G$108:$I$108,0)))&lt;&gt;$M31),(INDEX($G$109:$I$130,MATCH($E31,$G$109:$G150,0),(MATCH("C",$G$108:$I$108,0)))&lt;&gt;$M31))</f>
        <v>#N/A</v>
      </c>
      <c r="X31" t="e">
        <f t="shared" si="6"/>
        <v>#N/A</v>
      </c>
      <c r="Z31" s="13" t="s">
        <v>175</v>
      </c>
    </row>
    <row r="32" spans="1:27" x14ac:dyDescent="0.25">
      <c r="A32" s="20">
        <v>22</v>
      </c>
      <c r="B32" s="77"/>
      <c r="C32" s="77"/>
      <c r="D32" s="75"/>
      <c r="E32" s="76"/>
      <c r="F32" s="76"/>
      <c r="G32" s="79"/>
      <c r="H32" s="79"/>
      <c r="I32" s="78"/>
      <c r="J32" s="79"/>
      <c r="K32" s="79"/>
      <c r="L32" s="73"/>
      <c r="M32" s="79"/>
      <c r="Q32" s="1" t="e">
        <f t="shared" si="4"/>
        <v>#N/A</v>
      </c>
      <c r="R32" s="1" t="e">
        <f t="shared" si="0"/>
        <v>#N/A</v>
      </c>
      <c r="S32" s="1" t="e">
        <f t="shared" si="5"/>
        <v>#N/A</v>
      </c>
      <c r="T32" s="1" t="e">
        <f t="shared" si="1"/>
        <v>#N/A</v>
      </c>
      <c r="U32" s="1" t="e">
        <f t="shared" si="2"/>
        <v>#N/A</v>
      </c>
      <c r="V32" s="1" t="str">
        <f t="shared" si="3"/>
        <v/>
      </c>
      <c r="W32" s="1" t="e">
        <f>AND((INDEX($G$109:$I$130,MATCH($E32,$G$109:$G151,0),(MATCH("A",$G$108:$I$108,0)))&lt;&gt;$M32),(INDEX($G$109:$I$130,MATCH($E32,$G$109:$G151,0),(MATCH("B",$G$108:$I$108,0)))&lt;&gt;$M32),(INDEX($G$109:$I$130,MATCH($E32,$G$109:$G151,0),(MATCH("C",$G$108:$I$108,0)))&lt;&gt;$M32))</f>
        <v>#N/A</v>
      </c>
      <c r="X32" t="e">
        <f t="shared" si="6"/>
        <v>#N/A</v>
      </c>
      <c r="Z32" s="13" t="s">
        <v>176</v>
      </c>
    </row>
    <row r="33" spans="1:26" x14ac:dyDescent="0.25">
      <c r="A33" s="20">
        <v>23</v>
      </c>
      <c r="B33" s="77"/>
      <c r="C33" s="77"/>
      <c r="D33" s="75"/>
      <c r="E33" s="76"/>
      <c r="F33" s="76"/>
      <c r="G33" s="79"/>
      <c r="H33" s="79"/>
      <c r="I33" s="78"/>
      <c r="J33" s="79"/>
      <c r="K33" s="79"/>
      <c r="L33" s="73"/>
      <c r="M33" s="79"/>
      <c r="Q33" s="1" t="e">
        <f t="shared" si="4"/>
        <v>#N/A</v>
      </c>
      <c r="R33" s="1" t="e">
        <f t="shared" si="0"/>
        <v>#N/A</v>
      </c>
      <c r="S33" s="1" t="e">
        <f t="shared" si="5"/>
        <v>#N/A</v>
      </c>
      <c r="T33" s="1" t="e">
        <f t="shared" si="1"/>
        <v>#N/A</v>
      </c>
      <c r="U33" s="1" t="e">
        <f t="shared" si="2"/>
        <v>#N/A</v>
      </c>
      <c r="V33" s="1" t="str">
        <f t="shared" si="3"/>
        <v/>
      </c>
      <c r="W33" s="1" t="e">
        <f>AND((INDEX($G$109:$I$130,MATCH($E33,$G$109:$G152,0),(MATCH("A",$G$108:$I$108,0)))&lt;&gt;$M33),(INDEX($G$109:$I$130,MATCH($E33,$G$109:$G152,0),(MATCH("B",$G$108:$I$108,0)))&lt;&gt;$M33),(INDEX($G$109:$I$130,MATCH($E33,$G$109:$G152,0),(MATCH("C",$G$108:$I$108,0)))&lt;&gt;$M33))</f>
        <v>#N/A</v>
      </c>
      <c r="X33" t="e">
        <f t="shared" si="6"/>
        <v>#N/A</v>
      </c>
      <c r="Z33" s="13" t="s">
        <v>177</v>
      </c>
    </row>
    <row r="34" spans="1:26" x14ac:dyDescent="0.25">
      <c r="A34" s="20">
        <v>24</v>
      </c>
      <c r="B34" s="77"/>
      <c r="C34" s="77"/>
      <c r="D34" s="75"/>
      <c r="E34" s="76"/>
      <c r="F34" s="76"/>
      <c r="G34" s="79"/>
      <c r="H34" s="79"/>
      <c r="I34" s="78"/>
      <c r="J34" s="79"/>
      <c r="K34" s="79"/>
      <c r="L34" s="73"/>
      <c r="M34" s="79"/>
      <c r="Q34" s="1" t="e">
        <f t="shared" si="4"/>
        <v>#N/A</v>
      </c>
      <c r="R34" s="1" t="e">
        <f t="shared" si="0"/>
        <v>#N/A</v>
      </c>
      <c r="S34" s="1" t="e">
        <f t="shared" si="5"/>
        <v>#N/A</v>
      </c>
      <c r="T34" s="1" t="e">
        <f t="shared" si="1"/>
        <v>#N/A</v>
      </c>
      <c r="U34" s="1" t="e">
        <f t="shared" si="2"/>
        <v>#N/A</v>
      </c>
      <c r="V34" s="1" t="str">
        <f t="shared" si="3"/>
        <v/>
      </c>
      <c r="W34" s="1" t="e">
        <f>AND((INDEX($G$109:$I$130,MATCH($E34,$G$109:$G153,0),(MATCH("A",$G$108:$I$108,0)))&lt;&gt;$M34),(INDEX($G$109:$I$130,MATCH($E34,$G$109:$G153,0),(MATCH("B",$G$108:$I$108,0)))&lt;&gt;$M34),(INDEX($G$109:$I$130,MATCH($E34,$G$109:$G153,0),(MATCH("C",$G$108:$I$108,0)))&lt;&gt;$M34))</f>
        <v>#N/A</v>
      </c>
      <c r="X34" t="e">
        <f t="shared" si="6"/>
        <v>#N/A</v>
      </c>
      <c r="Z34" s="13" t="s">
        <v>178</v>
      </c>
    </row>
    <row r="35" spans="1:26" x14ac:dyDescent="0.25">
      <c r="A35" s="20">
        <v>25</v>
      </c>
      <c r="B35" s="77"/>
      <c r="C35" s="77"/>
      <c r="D35" s="75"/>
      <c r="E35" s="76"/>
      <c r="F35" s="76"/>
      <c r="G35" s="79"/>
      <c r="H35" s="79"/>
      <c r="I35" s="78"/>
      <c r="J35" s="79"/>
      <c r="K35" s="79"/>
      <c r="L35" s="73"/>
      <c r="M35" s="79"/>
      <c r="Q35" s="1" t="e">
        <f t="shared" si="4"/>
        <v>#N/A</v>
      </c>
      <c r="R35" s="1" t="e">
        <f t="shared" si="0"/>
        <v>#N/A</v>
      </c>
      <c r="S35" s="1" t="e">
        <f t="shared" si="5"/>
        <v>#N/A</v>
      </c>
      <c r="T35" s="1" t="e">
        <f t="shared" si="1"/>
        <v>#N/A</v>
      </c>
      <c r="U35" s="1" t="e">
        <f t="shared" si="2"/>
        <v>#N/A</v>
      </c>
      <c r="V35" s="1" t="str">
        <f t="shared" si="3"/>
        <v/>
      </c>
      <c r="W35" s="1" t="e">
        <f>AND((INDEX($G$109:$I$130,MATCH($E35,$G$109:$G154,0),(MATCH("A",$G$108:$I$108,0)))&lt;&gt;$M35),(INDEX($G$109:$I$130,MATCH($E35,$G$109:$G154,0),(MATCH("B",$G$108:$I$108,0)))&lt;&gt;$M35),(INDEX($G$109:$I$130,MATCH($E35,$G$109:$G154,0),(MATCH("C",$G$108:$I$108,0)))&lt;&gt;$M35))</f>
        <v>#N/A</v>
      </c>
      <c r="X35" t="e">
        <f t="shared" si="6"/>
        <v>#N/A</v>
      </c>
      <c r="Z35" s="13" t="s">
        <v>179</v>
      </c>
    </row>
    <row r="36" spans="1:26" x14ac:dyDescent="0.25">
      <c r="A36" s="20">
        <v>26</v>
      </c>
      <c r="B36" s="77"/>
      <c r="C36" s="77"/>
      <c r="D36" s="75"/>
      <c r="E36" s="76"/>
      <c r="F36" s="76"/>
      <c r="G36" s="79"/>
      <c r="H36" s="79"/>
      <c r="I36" s="78"/>
      <c r="J36" s="79"/>
      <c r="K36" s="79"/>
      <c r="L36" s="73"/>
      <c r="M36" s="79"/>
      <c r="Q36" s="1" t="e">
        <f t="shared" si="4"/>
        <v>#N/A</v>
      </c>
      <c r="R36" s="1" t="e">
        <f t="shared" si="0"/>
        <v>#N/A</v>
      </c>
      <c r="S36" s="1" t="e">
        <f t="shared" si="5"/>
        <v>#N/A</v>
      </c>
      <c r="T36" s="1" t="e">
        <f t="shared" si="1"/>
        <v>#N/A</v>
      </c>
      <c r="U36" s="1" t="e">
        <f t="shared" si="2"/>
        <v>#N/A</v>
      </c>
      <c r="V36" s="1" t="str">
        <f t="shared" si="3"/>
        <v/>
      </c>
      <c r="W36" s="1" t="e">
        <f>AND((INDEX($G$109:$I$130,MATCH($E36,$G$109:$G155,0),(MATCH("A",$G$108:$I$108,0)))&lt;&gt;$M36),(INDEX($G$109:$I$130,MATCH($E36,$G$109:$G155,0),(MATCH("B",$G$108:$I$108,0)))&lt;&gt;$M36),(INDEX($G$109:$I$130,MATCH($E36,$G$109:$G155,0),(MATCH("C",$G$108:$I$108,0)))&lt;&gt;$M36))</f>
        <v>#N/A</v>
      </c>
      <c r="X36" t="e">
        <f t="shared" si="6"/>
        <v>#N/A</v>
      </c>
      <c r="Z36" s="13" t="s">
        <v>180</v>
      </c>
    </row>
    <row r="37" spans="1:26" x14ac:dyDescent="0.25">
      <c r="A37" s="20">
        <v>27</v>
      </c>
      <c r="B37" s="77"/>
      <c r="C37" s="77"/>
      <c r="D37" s="75"/>
      <c r="E37" s="76"/>
      <c r="F37" s="76"/>
      <c r="G37" s="79"/>
      <c r="H37" s="79"/>
      <c r="I37" s="78"/>
      <c r="J37" s="79"/>
      <c r="K37" s="79"/>
      <c r="L37" s="73"/>
      <c r="M37" s="79"/>
      <c r="Q37" s="1" t="e">
        <f t="shared" si="4"/>
        <v>#N/A</v>
      </c>
      <c r="R37" s="1" t="e">
        <f t="shared" si="0"/>
        <v>#N/A</v>
      </c>
      <c r="S37" s="1" t="e">
        <f t="shared" si="5"/>
        <v>#N/A</v>
      </c>
      <c r="T37" s="1" t="e">
        <f t="shared" si="1"/>
        <v>#N/A</v>
      </c>
      <c r="U37" s="1" t="e">
        <f t="shared" si="2"/>
        <v>#N/A</v>
      </c>
      <c r="V37" s="1" t="str">
        <f t="shared" si="3"/>
        <v/>
      </c>
      <c r="W37" s="1" t="e">
        <f>AND((INDEX($G$109:$I$130,MATCH($E37,$G$109:$G156,0),(MATCH("A",$G$108:$I$108,0)))&lt;&gt;$M37),(INDEX($G$109:$I$130,MATCH($E37,$G$109:$G156,0),(MATCH("B",$G$108:$I$108,0)))&lt;&gt;$M37),(INDEX($G$109:$I$130,MATCH($E37,$G$109:$G156,0),(MATCH("C",$G$108:$I$108,0)))&lt;&gt;$M37))</f>
        <v>#N/A</v>
      </c>
      <c r="X37" t="e">
        <f t="shared" si="6"/>
        <v>#N/A</v>
      </c>
      <c r="Z37" s="13" t="s">
        <v>181</v>
      </c>
    </row>
    <row r="38" spans="1:26" x14ac:dyDescent="0.25">
      <c r="A38" s="20">
        <v>28</v>
      </c>
      <c r="B38" s="77"/>
      <c r="C38" s="77"/>
      <c r="D38" s="75"/>
      <c r="E38" s="76"/>
      <c r="F38" s="76"/>
      <c r="G38" s="79"/>
      <c r="H38" s="79"/>
      <c r="I38" s="78"/>
      <c r="J38" s="79"/>
      <c r="K38" s="79"/>
      <c r="L38" s="73"/>
      <c r="M38" s="79"/>
      <c r="Q38" s="1" t="e">
        <f t="shared" si="4"/>
        <v>#N/A</v>
      </c>
      <c r="R38" s="1" t="e">
        <f t="shared" si="0"/>
        <v>#N/A</v>
      </c>
      <c r="S38" s="1" t="e">
        <f t="shared" si="5"/>
        <v>#N/A</v>
      </c>
      <c r="T38" s="1" t="e">
        <f t="shared" si="1"/>
        <v>#N/A</v>
      </c>
      <c r="U38" s="1" t="e">
        <f t="shared" si="2"/>
        <v>#N/A</v>
      </c>
      <c r="V38" s="1" t="str">
        <f t="shared" si="3"/>
        <v/>
      </c>
      <c r="W38" s="1" t="e">
        <f>AND((INDEX($G$109:$I$130,MATCH($E38,$G$109:$G157,0),(MATCH("A",$G$108:$I$108,0)))&lt;&gt;$M38),(INDEX($G$109:$I$130,MATCH($E38,$G$109:$G157,0),(MATCH("B",$G$108:$I$108,0)))&lt;&gt;$M38),(INDEX($G$109:$I$130,MATCH($E38,$G$109:$G157,0),(MATCH("C",$G$108:$I$108,0)))&lt;&gt;$M38))</f>
        <v>#N/A</v>
      </c>
      <c r="X38" t="e">
        <f t="shared" si="6"/>
        <v>#N/A</v>
      </c>
      <c r="Z38" s="13" t="s">
        <v>182</v>
      </c>
    </row>
    <row r="39" spans="1:26" x14ac:dyDescent="0.25">
      <c r="A39" s="20">
        <v>29</v>
      </c>
      <c r="B39" s="77"/>
      <c r="C39" s="77"/>
      <c r="D39" s="75"/>
      <c r="E39" s="76"/>
      <c r="F39" s="76"/>
      <c r="G39" s="79"/>
      <c r="H39" s="79"/>
      <c r="I39" s="78"/>
      <c r="J39" s="79"/>
      <c r="K39" s="79"/>
      <c r="L39" s="73"/>
      <c r="M39" s="79"/>
      <c r="Q39" s="1" t="e">
        <f t="shared" si="4"/>
        <v>#N/A</v>
      </c>
      <c r="R39" s="1" t="e">
        <f t="shared" si="0"/>
        <v>#N/A</v>
      </c>
      <c r="S39" s="1" t="e">
        <f t="shared" si="5"/>
        <v>#N/A</v>
      </c>
      <c r="T39" s="1" t="e">
        <f t="shared" si="1"/>
        <v>#N/A</v>
      </c>
      <c r="U39" s="1" t="e">
        <f t="shared" si="2"/>
        <v>#N/A</v>
      </c>
      <c r="V39" s="1" t="str">
        <f t="shared" si="3"/>
        <v/>
      </c>
      <c r="W39" s="1" t="e">
        <f>AND((INDEX($G$109:$I$130,MATCH($E39,$G$109:$G158,0),(MATCH("A",$G$108:$I$108,0)))&lt;&gt;$M39),(INDEX($G$109:$I$130,MATCH($E39,$G$109:$G158,0),(MATCH("B",$G$108:$I$108,0)))&lt;&gt;$M39),(INDEX($G$109:$I$130,MATCH($E39,$G$109:$G158,0),(MATCH("C",$G$108:$I$108,0)))&lt;&gt;$M39))</f>
        <v>#N/A</v>
      </c>
      <c r="X39" t="e">
        <f t="shared" si="6"/>
        <v>#N/A</v>
      </c>
      <c r="Z39" s="13" t="s">
        <v>183</v>
      </c>
    </row>
    <row r="40" spans="1:26" x14ac:dyDescent="0.25">
      <c r="A40" s="20">
        <v>30</v>
      </c>
      <c r="B40" s="77"/>
      <c r="C40" s="77"/>
      <c r="D40" s="75"/>
      <c r="E40" s="76"/>
      <c r="F40" s="76"/>
      <c r="G40" s="79"/>
      <c r="H40" s="79"/>
      <c r="I40" s="78"/>
      <c r="J40" s="79"/>
      <c r="K40" s="79"/>
      <c r="L40" s="73"/>
      <c r="M40" s="79"/>
      <c r="Q40" s="1" t="e">
        <f t="shared" si="4"/>
        <v>#N/A</v>
      </c>
      <c r="R40" s="1" t="e">
        <f t="shared" si="0"/>
        <v>#N/A</v>
      </c>
      <c r="S40" s="1" t="e">
        <f t="shared" si="5"/>
        <v>#N/A</v>
      </c>
      <c r="T40" s="1" t="e">
        <f t="shared" si="1"/>
        <v>#N/A</v>
      </c>
      <c r="U40" s="1" t="e">
        <f t="shared" si="2"/>
        <v>#N/A</v>
      </c>
      <c r="V40" s="1" t="str">
        <f t="shared" si="3"/>
        <v/>
      </c>
      <c r="W40" s="1" t="e">
        <f>AND((INDEX($G$109:$I$130,MATCH($E40,$G$109:$G159,0),(MATCH("A",$G$108:$I$108,0)))&lt;&gt;$M40),(INDEX($G$109:$I$130,MATCH($E40,$G$109:$G159,0),(MATCH("B",$G$108:$I$108,0)))&lt;&gt;$M40),(INDEX($G$109:$I$130,MATCH($E40,$G$109:$G159,0),(MATCH("C",$G$108:$I$108,0)))&lt;&gt;$M40))</f>
        <v>#N/A</v>
      </c>
      <c r="X40" t="e">
        <f t="shared" si="6"/>
        <v>#N/A</v>
      </c>
      <c r="Z40" s="13" t="s">
        <v>184</v>
      </c>
    </row>
    <row r="41" spans="1:26" x14ac:dyDescent="0.25">
      <c r="A41" s="20">
        <v>31</v>
      </c>
      <c r="B41" s="77"/>
      <c r="C41" s="77"/>
      <c r="D41" s="75"/>
      <c r="E41" s="76"/>
      <c r="F41" s="76"/>
      <c r="G41" s="79"/>
      <c r="H41" s="79"/>
      <c r="I41" s="78"/>
      <c r="J41" s="79"/>
      <c r="K41" s="79"/>
      <c r="L41" s="73"/>
      <c r="M41" s="79"/>
      <c r="Q41" s="1" t="e">
        <f t="shared" si="4"/>
        <v>#N/A</v>
      </c>
      <c r="R41" s="1" t="e">
        <f t="shared" si="0"/>
        <v>#N/A</v>
      </c>
      <c r="S41" s="1" t="e">
        <f t="shared" si="5"/>
        <v>#N/A</v>
      </c>
      <c r="T41" s="1" t="e">
        <f t="shared" si="1"/>
        <v>#N/A</v>
      </c>
      <c r="U41" s="1" t="e">
        <f t="shared" si="2"/>
        <v>#N/A</v>
      </c>
      <c r="V41" s="1" t="str">
        <f t="shared" si="3"/>
        <v/>
      </c>
      <c r="W41" s="1" t="e">
        <f>AND((INDEX($G$109:$I$130,MATCH($E41,$G$109:$G160,0),(MATCH("A",$G$108:$I$108,0)))&lt;&gt;$M41),(INDEX($G$109:$I$130,MATCH($E41,$G$109:$G160,0),(MATCH("B",$G$108:$I$108,0)))&lt;&gt;$M41),(INDEX($G$109:$I$130,MATCH($E41,$G$109:$G160,0),(MATCH("C",$G$108:$I$108,0)))&lt;&gt;$M41))</f>
        <v>#N/A</v>
      </c>
      <c r="X41" t="e">
        <f t="shared" si="6"/>
        <v>#N/A</v>
      </c>
      <c r="Z41" s="13" t="s">
        <v>185</v>
      </c>
    </row>
    <row r="42" spans="1:26" x14ac:dyDescent="0.25">
      <c r="A42" s="20">
        <v>32</v>
      </c>
      <c r="B42" s="77"/>
      <c r="C42" s="77"/>
      <c r="D42" s="75"/>
      <c r="E42" s="76"/>
      <c r="F42" s="76"/>
      <c r="G42" s="79"/>
      <c r="H42" s="79"/>
      <c r="I42" s="78"/>
      <c r="J42" s="79"/>
      <c r="K42" s="79"/>
      <c r="L42" s="73"/>
      <c r="M42" s="79"/>
      <c r="Q42" s="1" t="e">
        <f t="shared" si="4"/>
        <v>#N/A</v>
      </c>
      <c r="R42" s="1" t="e">
        <f t="shared" si="0"/>
        <v>#N/A</v>
      </c>
      <c r="S42" s="1" t="e">
        <f t="shared" si="5"/>
        <v>#N/A</v>
      </c>
      <c r="T42" s="1" t="e">
        <f t="shared" si="1"/>
        <v>#N/A</v>
      </c>
      <c r="U42" s="1" t="e">
        <f t="shared" si="2"/>
        <v>#N/A</v>
      </c>
      <c r="V42" s="1" t="str">
        <f t="shared" si="3"/>
        <v/>
      </c>
      <c r="W42" s="1" t="e">
        <f>AND((INDEX($G$109:$I$130,MATCH($E42,$G$109:$G161,0),(MATCH("A",$G$108:$I$108,0)))&lt;&gt;$M42),(INDEX($G$109:$I$130,MATCH($E42,$G$109:$G161,0),(MATCH("B",$G$108:$I$108,0)))&lt;&gt;$M42),(INDEX($G$109:$I$130,MATCH($E42,$G$109:$G161,0),(MATCH("C",$G$108:$I$108,0)))&lt;&gt;$M42))</f>
        <v>#N/A</v>
      </c>
      <c r="X42" t="e">
        <f t="shared" si="6"/>
        <v>#N/A</v>
      </c>
      <c r="Z42" s="13" t="s">
        <v>186</v>
      </c>
    </row>
    <row r="43" spans="1:26" x14ac:dyDescent="0.25">
      <c r="A43" s="20">
        <v>33</v>
      </c>
      <c r="B43" s="77"/>
      <c r="C43" s="77"/>
      <c r="D43" s="75"/>
      <c r="E43" s="76"/>
      <c r="F43" s="76"/>
      <c r="G43" s="79"/>
      <c r="H43" s="79"/>
      <c r="I43" s="78"/>
      <c r="J43" s="79"/>
      <c r="K43" s="79"/>
      <c r="L43" s="73"/>
      <c r="M43" s="79"/>
      <c r="Q43" s="1" t="e">
        <f t="shared" ref="Q43:Q70" si="7">AND((INDEX($B$109:$D$130,MATCH($E43,$A$109:$A$130,0),(MATCH("A",$B$108:$D$108,0)))&lt;&gt;$G43),(INDEX($B$109:$D$130,MATCH($E43,$A$109:$A$130,0),(MATCH("B",$B$108:$D$108,0)))&lt;&gt;$G43),(INDEX($B$109:$D$130,MATCH($E43,$A$109:$A$130,0),(MATCH("C",$B$108:$D$108,0)))&lt;&gt;$G43))</f>
        <v>#N/A</v>
      </c>
      <c r="R43" s="1" t="e">
        <f t="shared" ref="R43:R70" si="8">AND((INDEX($B$109:$D$130,MATCH($E43,$A$109:$A$130,0),(MATCH("A",$B$108:$D$108,0)))&lt;&gt;$H43),(INDEX($B$109:$D$130,MATCH($E43,$A$109:$A$130,0),(MATCH("B",$B$108:$D$108,0)))&lt;&gt;$H43),(INDEX($B$109:$D$130,MATCH($E43,$A$109:$A$130,0),(MATCH("C",$B$108:$D$108,0)))&lt;&gt;$H43))</f>
        <v>#N/A</v>
      </c>
      <c r="S43" s="1" t="e">
        <f t="shared" si="5"/>
        <v>#N/A</v>
      </c>
      <c r="T43" s="1" t="e">
        <f t="shared" ref="T43:T70" si="9">AND((INDEX($B$159:$F$180,MATCH($E43,$A$159:$A$180,0),(MATCH("A",$B$158:$F$158,0)))&lt;&gt;$J43),(INDEX($B$159:$F$180,MATCH($E43,$A$159:$A$180,0),(MATCH("B",$B$158:$F$158,0)))&lt;&gt;$J43),(INDEX($B$159:$F$180,MATCH($E43,$A$159:$A$180,0),(MATCH("C",$B$158:$F$158,0)))&lt;&gt;$J43),(INDEX($B$159:$F$180,MATCH($E43,$A$159:$A$180,0),(MATCH("D",$B$158:$F$158,0)))&lt;&gt;$J43),(INDEX($B$159:$F$180,MATCH($E43,$A$159:$A$180,0),(MATCH("E",$B$158:$F$158,0)))&lt;&gt;$J43))</f>
        <v>#N/A</v>
      </c>
      <c r="U43" s="1" t="e">
        <f t="shared" ref="U43:U70" si="10">AND((INDEX($I$159:$M$180,MATCH($E43,$H$159:$H$180,0),(MATCH("A",$I$158:$M$158,0)))&lt;&gt;$K43),(INDEX($I$159:$M$180,MATCH($E43,$H$159:$H$180,0),(MATCH("B",$I$158:$M$158,0)))&lt;&gt;$K43),(INDEX($I$159:$M$180,MATCH($E43,$H$159:$H$180,0),(MATCH("C",$I$158:$M$158,0)))&lt;&gt;$K43),(INDEX($I$159:$M$180,MATCH($E43,$H$159:$H$180,0),(MATCH("D",$I$158:$M$158,0)))&lt;&gt;$K43),(INDEX($I$159:$M$180,MATCH($E43,$H$159:$H$180,0),(MATCH("E",$I$158:$M$158,0)))&lt;&gt;$K43))</f>
        <v>#N/A</v>
      </c>
      <c r="V43" s="1" t="str">
        <f t="shared" ref="V43:V70" si="11">IF(F43="F",AND((INDEX($B$184:$H$205,MATCH($E43,$A$184:$A$205,0),(MATCH("A",$B$183:$H$183,0)))&lt;&gt;$L43),(INDEX($B$184:$H$205,MATCH($E43,$A$184:$A$205,0),(MATCH("B",$B$183:$H$183,0)))&lt;&gt;$L43),(INDEX($B$184:$H$205,MATCH($E43,$A$184:$A$205,0),(MATCH("C",$B$183:$H$183,0)))&lt;&gt;$L43),(INDEX($B$184:$H$205,MATCH($E43,$A$184:$A$205,0),(MATCH("D",$B$183:$H$183,0)))&lt;&gt;$L43),(INDEX($B$184:$H$205,MATCH($E43,$A$184:$A$205,0),(MATCH("E",$B$183:$H$183,0)))&lt;&gt;$L43),(INDEX($B$184:$H$205,MATCH($E43,$A$184:$A$205,0),(MATCH("F",$B$183:$H$183,0)))&lt;&gt;$L43),(INDEX($B$184:$H$205,MATCH($E43,$A$184:$A$205,0),(MATCH("G",$B$183:$H$183,0)))&lt;&gt;$L43)),IF(F43="M",AND((INDEX($J$184:$O$205,MATCH($E43,$I$184:$I$205,0),(MATCH("H",$J$183:$O$183,0)))&lt;&gt;$L43),(INDEX($J$184:$O$205,MATCH($E43,$I$184:$I$205,0),(MATCH("I",$J$183:$O$183,0)))&lt;&gt;$L43),(INDEX($J$184:$O$205,MATCH($E43,$I$184:$I$205,0),(MATCH("J",$J$183:$O$183,0)))&lt;&gt;$L43),(INDEX($J$184:$O$205,MATCH($E43,$I$184:$I$205,0),(MATCH("L",$J$183:$O$183,0)))&lt;&gt;$L43),(INDEX($J$184:$O$205,MATCH($E43,$I$184:$I$205,0),(MATCH("M",$J$183:$O$183,0)))&lt;&gt;$L43)),""))</f>
        <v/>
      </c>
      <c r="W43" s="1" t="e">
        <f>AND((INDEX($G$109:$I$130,MATCH($E43,$G$109:$G162,0),(MATCH("A",$G$108:$I$108,0)))&lt;&gt;$M43),(INDEX($G$109:$I$130,MATCH($E43,$G$109:$G162,0),(MATCH("B",$G$108:$I$108,0)))&lt;&gt;$M43),(INDEX($G$109:$I$130,MATCH($E43,$G$109:$G162,0),(MATCH("C",$G$108:$I$108,0)))&lt;&gt;$M43))</f>
        <v>#N/A</v>
      </c>
      <c r="X43" t="e">
        <f t="shared" si="6"/>
        <v>#N/A</v>
      </c>
      <c r="Z43" s="13" t="s">
        <v>187</v>
      </c>
    </row>
    <row r="44" spans="1:26" x14ac:dyDescent="0.25">
      <c r="A44" s="20">
        <v>34</v>
      </c>
      <c r="B44" s="77"/>
      <c r="C44" s="77"/>
      <c r="D44" s="75"/>
      <c r="E44" s="76"/>
      <c r="F44" s="76"/>
      <c r="G44" s="79"/>
      <c r="H44" s="79"/>
      <c r="I44" s="78"/>
      <c r="J44" s="79"/>
      <c r="K44" s="79"/>
      <c r="L44" s="73"/>
      <c r="M44" s="79"/>
      <c r="Q44" s="1" t="e">
        <f t="shared" si="7"/>
        <v>#N/A</v>
      </c>
      <c r="R44" s="1" t="e">
        <f t="shared" si="8"/>
        <v>#N/A</v>
      </c>
      <c r="S44" s="1" t="e">
        <f t="shared" si="5"/>
        <v>#N/A</v>
      </c>
      <c r="T44" s="1" t="e">
        <f t="shared" si="9"/>
        <v>#N/A</v>
      </c>
      <c r="U44" s="1" t="e">
        <f t="shared" si="10"/>
        <v>#N/A</v>
      </c>
      <c r="V44" s="1" t="str">
        <f t="shared" si="11"/>
        <v/>
      </c>
      <c r="W44" s="1" t="e">
        <f>AND((INDEX($G$109:$I$130,MATCH($E44,$G$109:$G163,0),(MATCH("A",$G$108:$I$108,0)))&lt;&gt;$M44),(INDEX($G$109:$I$130,MATCH($E44,$G$109:$G163,0),(MATCH("B",$G$108:$I$108,0)))&lt;&gt;$M44),(INDEX($G$109:$I$130,MATCH($E44,$G$109:$G163,0),(MATCH("C",$G$108:$I$108,0)))&lt;&gt;$M44))</f>
        <v>#N/A</v>
      </c>
      <c r="X44" t="e">
        <f t="shared" si="6"/>
        <v>#N/A</v>
      </c>
      <c r="Z44" s="13" t="s">
        <v>188</v>
      </c>
    </row>
    <row r="45" spans="1:26" x14ac:dyDescent="0.25">
      <c r="A45" s="20">
        <v>35</v>
      </c>
      <c r="B45" s="77"/>
      <c r="C45" s="77"/>
      <c r="D45" s="75"/>
      <c r="E45" s="76"/>
      <c r="F45" s="76"/>
      <c r="G45" s="79"/>
      <c r="H45" s="79"/>
      <c r="I45" s="78"/>
      <c r="J45" s="79"/>
      <c r="K45" s="79"/>
      <c r="L45" s="73"/>
      <c r="M45" s="79"/>
      <c r="Q45" s="1" t="e">
        <f t="shared" si="7"/>
        <v>#N/A</v>
      </c>
      <c r="R45" s="1" t="e">
        <f t="shared" si="8"/>
        <v>#N/A</v>
      </c>
      <c r="S45" s="1" t="e">
        <f t="shared" si="5"/>
        <v>#N/A</v>
      </c>
      <c r="T45" s="1" t="e">
        <f t="shared" si="9"/>
        <v>#N/A</v>
      </c>
      <c r="U45" s="1" t="e">
        <f t="shared" si="10"/>
        <v>#N/A</v>
      </c>
      <c r="V45" s="1" t="str">
        <f t="shared" si="11"/>
        <v/>
      </c>
      <c r="W45" s="1" t="e">
        <f>AND((INDEX($G$109:$I$130,MATCH($E45,$G$109:$G164,0),(MATCH("A",$G$108:$I$108,0)))&lt;&gt;$M45),(INDEX($G$109:$I$130,MATCH($E45,$G$109:$G164,0),(MATCH("B",$G$108:$I$108,0)))&lt;&gt;$M45),(INDEX($G$109:$I$130,MATCH($E45,$G$109:$G164,0),(MATCH("C",$G$108:$I$108,0)))&lt;&gt;$M45))</f>
        <v>#N/A</v>
      </c>
      <c r="X45" t="e">
        <f t="shared" si="6"/>
        <v>#N/A</v>
      </c>
      <c r="Z45" s="13" t="s">
        <v>189</v>
      </c>
    </row>
    <row r="46" spans="1:26" x14ac:dyDescent="0.25">
      <c r="A46" s="20">
        <v>36</v>
      </c>
      <c r="B46" s="77"/>
      <c r="C46" s="77"/>
      <c r="D46" s="75"/>
      <c r="E46" s="76"/>
      <c r="F46" s="76"/>
      <c r="G46" s="79"/>
      <c r="H46" s="79"/>
      <c r="I46" s="78"/>
      <c r="J46" s="79"/>
      <c r="K46" s="79"/>
      <c r="L46" s="73"/>
      <c r="M46" s="79"/>
      <c r="Q46" s="1" t="e">
        <f t="shared" si="7"/>
        <v>#N/A</v>
      </c>
      <c r="R46" s="1" t="e">
        <f t="shared" si="8"/>
        <v>#N/A</v>
      </c>
      <c r="S46" s="1" t="e">
        <f t="shared" si="5"/>
        <v>#N/A</v>
      </c>
      <c r="T46" s="1" t="e">
        <f t="shared" si="9"/>
        <v>#N/A</v>
      </c>
      <c r="U46" s="1" t="e">
        <f t="shared" si="10"/>
        <v>#N/A</v>
      </c>
      <c r="V46" s="1" t="str">
        <f t="shared" si="11"/>
        <v/>
      </c>
      <c r="W46" s="1" t="e">
        <f>AND((INDEX($G$109:$I$130,MATCH($E46,$G$109:$G165,0),(MATCH("A",$G$108:$I$108,0)))&lt;&gt;$M46),(INDEX($G$109:$I$130,MATCH($E46,$G$109:$G165,0),(MATCH("B",$G$108:$I$108,0)))&lt;&gt;$M46),(INDEX($G$109:$I$130,MATCH($E46,$G$109:$G165,0),(MATCH("C",$G$108:$I$108,0)))&lt;&gt;$M46))</f>
        <v>#N/A</v>
      </c>
      <c r="X46" t="e">
        <f t="shared" si="6"/>
        <v>#N/A</v>
      </c>
      <c r="Z46" s="13" t="s">
        <v>190</v>
      </c>
    </row>
    <row r="47" spans="1:26" x14ac:dyDescent="0.25">
      <c r="A47" s="20">
        <v>37</v>
      </c>
      <c r="B47" s="77"/>
      <c r="C47" s="77"/>
      <c r="D47" s="75"/>
      <c r="E47" s="76"/>
      <c r="F47" s="76"/>
      <c r="G47" s="79"/>
      <c r="H47" s="79"/>
      <c r="I47" s="78"/>
      <c r="J47" s="79"/>
      <c r="K47" s="79"/>
      <c r="L47" s="73"/>
      <c r="M47" s="79"/>
      <c r="Q47" s="1" t="e">
        <f t="shared" si="7"/>
        <v>#N/A</v>
      </c>
      <c r="R47" s="1" t="e">
        <f t="shared" si="8"/>
        <v>#N/A</v>
      </c>
      <c r="S47" s="1" t="e">
        <f t="shared" si="5"/>
        <v>#N/A</v>
      </c>
      <c r="T47" s="1" t="e">
        <f t="shared" si="9"/>
        <v>#N/A</v>
      </c>
      <c r="U47" s="1" t="e">
        <f t="shared" si="10"/>
        <v>#N/A</v>
      </c>
      <c r="V47" s="1" t="str">
        <f t="shared" si="11"/>
        <v/>
      </c>
      <c r="W47" s="1" t="e">
        <f>AND((INDEX($G$109:$I$130,MATCH($E47,$G$109:$G166,0),(MATCH("A",$G$108:$I$108,0)))&lt;&gt;$M47),(INDEX($G$109:$I$130,MATCH($E47,$G$109:$G166,0),(MATCH("B",$G$108:$I$108,0)))&lt;&gt;$M47),(INDEX($G$109:$I$130,MATCH($E47,$G$109:$G166,0),(MATCH("C",$G$108:$I$108,0)))&lt;&gt;$M47))</f>
        <v>#N/A</v>
      </c>
      <c r="X47" t="e">
        <f t="shared" si="6"/>
        <v>#N/A</v>
      </c>
      <c r="Z47" s="13" t="s">
        <v>191</v>
      </c>
    </row>
    <row r="48" spans="1:26" x14ac:dyDescent="0.25">
      <c r="A48" s="20">
        <v>38</v>
      </c>
      <c r="B48" s="77"/>
      <c r="C48" s="77"/>
      <c r="D48" s="75"/>
      <c r="E48" s="76"/>
      <c r="F48" s="76"/>
      <c r="G48" s="79"/>
      <c r="H48" s="79"/>
      <c r="I48" s="78"/>
      <c r="J48" s="79"/>
      <c r="K48" s="79"/>
      <c r="L48" s="73"/>
      <c r="M48" s="79"/>
      <c r="Q48" s="1" t="e">
        <f t="shared" si="7"/>
        <v>#N/A</v>
      </c>
      <c r="R48" s="1" t="e">
        <f t="shared" si="8"/>
        <v>#N/A</v>
      </c>
      <c r="S48" s="1" t="e">
        <f t="shared" si="5"/>
        <v>#N/A</v>
      </c>
      <c r="T48" s="1" t="e">
        <f t="shared" si="9"/>
        <v>#N/A</v>
      </c>
      <c r="U48" s="1" t="e">
        <f t="shared" si="10"/>
        <v>#N/A</v>
      </c>
      <c r="V48" s="1" t="str">
        <f t="shared" si="11"/>
        <v/>
      </c>
      <c r="W48" s="1" t="e">
        <f>AND((INDEX($G$109:$I$130,MATCH($E48,$G$109:$G167,0),(MATCH("A",$G$108:$I$108,0)))&lt;&gt;$M48),(INDEX($G$109:$I$130,MATCH($E48,$G$109:$G167,0),(MATCH("B",$G$108:$I$108,0)))&lt;&gt;$M48),(INDEX($G$109:$I$130,MATCH($E48,$G$109:$G167,0),(MATCH("C",$G$108:$I$108,0)))&lt;&gt;$M48))</f>
        <v>#N/A</v>
      </c>
      <c r="X48" t="e">
        <f t="shared" si="6"/>
        <v>#N/A</v>
      </c>
      <c r="Z48" s="13" t="s">
        <v>192</v>
      </c>
    </row>
    <row r="49" spans="1:26" x14ac:dyDescent="0.25">
      <c r="A49" s="20">
        <v>39</v>
      </c>
      <c r="B49" s="77"/>
      <c r="C49" s="77"/>
      <c r="D49" s="75"/>
      <c r="E49" s="76"/>
      <c r="F49" s="76"/>
      <c r="G49" s="79"/>
      <c r="H49" s="79"/>
      <c r="I49" s="78"/>
      <c r="J49" s="79"/>
      <c r="K49" s="79"/>
      <c r="L49" s="73"/>
      <c r="M49" s="79"/>
      <c r="Q49" s="1" t="e">
        <f t="shared" si="7"/>
        <v>#N/A</v>
      </c>
      <c r="R49" s="1" t="e">
        <f t="shared" si="8"/>
        <v>#N/A</v>
      </c>
      <c r="S49" s="1" t="e">
        <f t="shared" si="5"/>
        <v>#N/A</v>
      </c>
      <c r="T49" s="1" t="e">
        <f t="shared" si="9"/>
        <v>#N/A</v>
      </c>
      <c r="U49" s="1" t="e">
        <f t="shared" si="10"/>
        <v>#N/A</v>
      </c>
      <c r="V49" s="1" t="str">
        <f t="shared" si="11"/>
        <v/>
      </c>
      <c r="W49" s="1" t="e">
        <f>AND((INDEX($G$109:$I$130,MATCH($E49,$G$109:$G168,0),(MATCH("A",$G$108:$I$108,0)))&lt;&gt;$M49),(INDEX($G$109:$I$130,MATCH($E49,$G$109:$G168,0),(MATCH("B",$G$108:$I$108,0)))&lt;&gt;$M49),(INDEX($G$109:$I$130,MATCH($E49,$G$109:$G168,0),(MATCH("C",$G$108:$I$108,0)))&lt;&gt;$M49))</f>
        <v>#N/A</v>
      </c>
      <c r="X49" t="e">
        <f t="shared" si="6"/>
        <v>#N/A</v>
      </c>
      <c r="Z49" s="13" t="s">
        <v>193</v>
      </c>
    </row>
    <row r="50" spans="1:26" x14ac:dyDescent="0.25">
      <c r="A50" s="20">
        <v>40</v>
      </c>
      <c r="B50" s="77"/>
      <c r="C50" s="77"/>
      <c r="D50" s="75"/>
      <c r="E50" s="76"/>
      <c r="F50" s="76"/>
      <c r="G50" s="79"/>
      <c r="H50" s="79"/>
      <c r="I50" s="78"/>
      <c r="J50" s="79"/>
      <c r="K50" s="79"/>
      <c r="L50" s="73"/>
      <c r="M50" s="79"/>
      <c r="Q50" s="1" t="e">
        <f t="shared" si="7"/>
        <v>#N/A</v>
      </c>
      <c r="R50" s="1" t="e">
        <f t="shared" si="8"/>
        <v>#N/A</v>
      </c>
      <c r="S50" s="1" t="e">
        <f t="shared" si="5"/>
        <v>#N/A</v>
      </c>
      <c r="T50" s="1" t="e">
        <f t="shared" si="9"/>
        <v>#N/A</v>
      </c>
      <c r="U50" s="1" t="e">
        <f t="shared" si="10"/>
        <v>#N/A</v>
      </c>
      <c r="V50" s="1" t="str">
        <f t="shared" si="11"/>
        <v/>
      </c>
      <c r="W50" s="1" t="e">
        <f>AND((INDEX($G$109:$I$130,MATCH($E50,$G$109:$G169,0),(MATCH("A",$G$108:$I$108,0)))&lt;&gt;$M50),(INDEX($G$109:$I$130,MATCH($E50,$G$109:$G169,0),(MATCH("B",$G$108:$I$108,0)))&lt;&gt;$M50),(INDEX($G$109:$I$130,MATCH($E50,$G$109:$G169,0),(MATCH("C",$G$108:$I$108,0)))&lt;&gt;$M50))</f>
        <v>#N/A</v>
      </c>
      <c r="X50" t="e">
        <f t="shared" si="6"/>
        <v>#N/A</v>
      </c>
      <c r="Z50" s="13" t="s">
        <v>194</v>
      </c>
    </row>
    <row r="51" spans="1:26" x14ac:dyDescent="0.25">
      <c r="A51" s="20">
        <v>41</v>
      </c>
      <c r="B51" s="77"/>
      <c r="C51" s="77"/>
      <c r="D51" s="75"/>
      <c r="E51" s="76"/>
      <c r="F51" s="76"/>
      <c r="G51" s="79"/>
      <c r="H51" s="79"/>
      <c r="I51" s="78"/>
      <c r="J51" s="79"/>
      <c r="K51" s="79"/>
      <c r="L51" s="73"/>
      <c r="M51" s="79"/>
      <c r="Q51" s="1" t="e">
        <f t="shared" si="7"/>
        <v>#N/A</v>
      </c>
      <c r="R51" s="1" t="e">
        <f t="shared" si="8"/>
        <v>#N/A</v>
      </c>
      <c r="S51" s="1" t="e">
        <f t="shared" si="5"/>
        <v>#N/A</v>
      </c>
      <c r="T51" s="1" t="e">
        <f t="shared" si="9"/>
        <v>#N/A</v>
      </c>
      <c r="U51" s="1" t="e">
        <f t="shared" si="10"/>
        <v>#N/A</v>
      </c>
      <c r="V51" s="1" t="str">
        <f t="shared" si="11"/>
        <v/>
      </c>
      <c r="W51" s="1" t="e">
        <f>AND((INDEX($G$109:$I$130,MATCH($E51,$G$109:$G170,0),(MATCH("A",$G$108:$I$108,0)))&lt;&gt;$M51),(INDEX($G$109:$I$130,MATCH($E51,$G$109:$G170,0),(MATCH("B",$G$108:$I$108,0)))&lt;&gt;$M51),(INDEX($G$109:$I$130,MATCH($E51,$G$109:$G170,0),(MATCH("C",$G$108:$I$108,0)))&lt;&gt;$M51))</f>
        <v>#N/A</v>
      </c>
      <c r="X51" t="e">
        <f t="shared" si="6"/>
        <v>#N/A</v>
      </c>
      <c r="Z51" s="13" t="s">
        <v>195</v>
      </c>
    </row>
    <row r="52" spans="1:26" x14ac:dyDescent="0.25">
      <c r="A52" s="20">
        <v>42</v>
      </c>
      <c r="B52" s="77"/>
      <c r="C52" s="77"/>
      <c r="D52" s="75"/>
      <c r="E52" s="76"/>
      <c r="F52" s="76"/>
      <c r="G52" s="79"/>
      <c r="H52" s="79"/>
      <c r="I52" s="78"/>
      <c r="J52" s="79"/>
      <c r="K52" s="79"/>
      <c r="L52" s="73"/>
      <c r="M52" s="79"/>
      <c r="Q52" s="1" t="e">
        <f t="shared" si="7"/>
        <v>#N/A</v>
      </c>
      <c r="R52" s="1" t="e">
        <f t="shared" si="8"/>
        <v>#N/A</v>
      </c>
      <c r="S52" s="1" t="e">
        <f t="shared" si="5"/>
        <v>#N/A</v>
      </c>
      <c r="T52" s="1" t="e">
        <f t="shared" si="9"/>
        <v>#N/A</v>
      </c>
      <c r="U52" s="1" t="e">
        <f t="shared" si="10"/>
        <v>#N/A</v>
      </c>
      <c r="V52" s="1" t="str">
        <f t="shared" si="11"/>
        <v/>
      </c>
      <c r="W52" s="1" t="e">
        <f>AND((INDEX($G$109:$I$130,MATCH($E52,$G$109:$G171,0),(MATCH("A",$G$108:$I$108,0)))&lt;&gt;$M52),(INDEX($G$109:$I$130,MATCH($E52,$G$109:$G171,0),(MATCH("B",$G$108:$I$108,0)))&lt;&gt;$M52),(INDEX($G$109:$I$130,MATCH($E52,$G$109:$G171,0),(MATCH("C",$G$108:$I$108,0)))&lt;&gt;$M52))</f>
        <v>#N/A</v>
      </c>
      <c r="X52" t="e">
        <f t="shared" si="6"/>
        <v>#N/A</v>
      </c>
      <c r="Z52" s="13" t="s">
        <v>196</v>
      </c>
    </row>
    <row r="53" spans="1:26" x14ac:dyDescent="0.25">
      <c r="A53" s="20">
        <v>43</v>
      </c>
      <c r="B53" s="77"/>
      <c r="C53" s="77"/>
      <c r="D53" s="75"/>
      <c r="E53" s="76"/>
      <c r="F53" s="76"/>
      <c r="G53" s="79"/>
      <c r="H53" s="79"/>
      <c r="I53" s="78"/>
      <c r="J53" s="79"/>
      <c r="K53" s="79"/>
      <c r="L53" s="73"/>
      <c r="M53" s="79"/>
      <c r="Q53" s="1" t="e">
        <f t="shared" si="7"/>
        <v>#N/A</v>
      </c>
      <c r="R53" s="1" t="e">
        <f t="shared" si="8"/>
        <v>#N/A</v>
      </c>
      <c r="S53" s="1" t="e">
        <f t="shared" si="5"/>
        <v>#N/A</v>
      </c>
      <c r="T53" s="1" t="e">
        <f t="shared" si="9"/>
        <v>#N/A</v>
      </c>
      <c r="U53" s="1" t="e">
        <f t="shared" si="10"/>
        <v>#N/A</v>
      </c>
      <c r="V53" s="1" t="str">
        <f t="shared" si="11"/>
        <v/>
      </c>
      <c r="W53" s="1" t="e">
        <f>AND((INDEX($G$109:$I$130,MATCH($E53,$G$109:$G172,0),(MATCH("A",$G$108:$I$108,0)))&lt;&gt;$M53),(INDEX($G$109:$I$130,MATCH($E53,$G$109:$G172,0),(MATCH("B",$G$108:$I$108,0)))&lt;&gt;$M53),(INDEX($G$109:$I$130,MATCH($E53,$G$109:$G172,0),(MATCH("C",$G$108:$I$108,0)))&lt;&gt;$M53))</f>
        <v>#N/A</v>
      </c>
      <c r="X53" t="e">
        <f t="shared" si="6"/>
        <v>#N/A</v>
      </c>
      <c r="Z53" s="13" t="s">
        <v>197</v>
      </c>
    </row>
    <row r="54" spans="1:26" x14ac:dyDescent="0.25">
      <c r="A54" s="20">
        <v>44</v>
      </c>
      <c r="B54" s="77"/>
      <c r="C54" s="77"/>
      <c r="D54" s="75"/>
      <c r="E54" s="76"/>
      <c r="F54" s="76"/>
      <c r="G54" s="79"/>
      <c r="H54" s="79"/>
      <c r="I54" s="78"/>
      <c r="J54" s="79"/>
      <c r="K54" s="79"/>
      <c r="L54" s="73"/>
      <c r="M54" s="79"/>
      <c r="Q54" s="1" t="e">
        <f t="shared" si="7"/>
        <v>#N/A</v>
      </c>
      <c r="R54" s="1" t="e">
        <f t="shared" si="8"/>
        <v>#N/A</v>
      </c>
      <c r="S54" s="1" t="e">
        <f t="shared" si="5"/>
        <v>#N/A</v>
      </c>
      <c r="T54" s="1" t="e">
        <f t="shared" si="9"/>
        <v>#N/A</v>
      </c>
      <c r="U54" s="1" t="e">
        <f t="shared" si="10"/>
        <v>#N/A</v>
      </c>
      <c r="V54" s="1" t="str">
        <f t="shared" si="11"/>
        <v/>
      </c>
      <c r="W54" s="1" t="e">
        <f>AND((INDEX($G$109:$I$130,MATCH($E54,$G$109:$G173,0),(MATCH("A",$G$108:$I$108,0)))&lt;&gt;$M54),(INDEX($G$109:$I$130,MATCH($E54,$G$109:$G173,0),(MATCH("B",$G$108:$I$108,0)))&lt;&gt;$M54),(INDEX($G$109:$I$130,MATCH($E54,$G$109:$G173,0),(MATCH("C",$G$108:$I$108,0)))&lt;&gt;$M54))</f>
        <v>#N/A</v>
      </c>
      <c r="X54" t="e">
        <f t="shared" si="6"/>
        <v>#N/A</v>
      </c>
      <c r="Z54" s="13" t="s">
        <v>198</v>
      </c>
    </row>
    <row r="55" spans="1:26" x14ac:dyDescent="0.25">
      <c r="A55" s="20">
        <v>45</v>
      </c>
      <c r="B55" s="77"/>
      <c r="C55" s="77"/>
      <c r="D55" s="75"/>
      <c r="E55" s="76"/>
      <c r="F55" s="76"/>
      <c r="G55" s="79"/>
      <c r="H55" s="79"/>
      <c r="I55" s="78"/>
      <c r="J55" s="79"/>
      <c r="K55" s="79"/>
      <c r="L55" s="73"/>
      <c r="M55" s="79"/>
      <c r="Q55" s="1" t="e">
        <f t="shared" si="7"/>
        <v>#N/A</v>
      </c>
      <c r="R55" s="1" t="e">
        <f t="shared" si="8"/>
        <v>#N/A</v>
      </c>
      <c r="S55" s="1" t="e">
        <f t="shared" si="5"/>
        <v>#N/A</v>
      </c>
      <c r="T55" s="1" t="e">
        <f t="shared" si="9"/>
        <v>#N/A</v>
      </c>
      <c r="U55" s="1" t="e">
        <f t="shared" si="10"/>
        <v>#N/A</v>
      </c>
      <c r="V55" s="1" t="str">
        <f t="shared" si="11"/>
        <v/>
      </c>
      <c r="W55" s="1" t="e">
        <f>AND((INDEX($G$109:$I$130,MATCH($E55,$G$109:$G174,0),(MATCH("A",$G$108:$I$108,0)))&lt;&gt;$M55),(INDEX($G$109:$I$130,MATCH($E55,$G$109:$G174,0),(MATCH("B",$G$108:$I$108,0)))&lt;&gt;$M55),(INDEX($G$109:$I$130,MATCH($E55,$G$109:$G174,0),(MATCH("C",$G$108:$I$108,0)))&lt;&gt;$M55))</f>
        <v>#N/A</v>
      </c>
      <c r="X55" t="e">
        <f t="shared" si="6"/>
        <v>#N/A</v>
      </c>
      <c r="Z55" s="13" t="s">
        <v>199</v>
      </c>
    </row>
    <row r="56" spans="1:26" x14ac:dyDescent="0.25">
      <c r="A56" s="20">
        <v>46</v>
      </c>
      <c r="B56" s="77"/>
      <c r="C56" s="77"/>
      <c r="D56" s="75"/>
      <c r="E56" s="76"/>
      <c r="F56" s="76"/>
      <c r="G56" s="79"/>
      <c r="H56" s="79"/>
      <c r="I56" s="78"/>
      <c r="J56" s="79"/>
      <c r="K56" s="79"/>
      <c r="L56" s="73"/>
      <c r="M56" s="79"/>
      <c r="Q56" s="1" t="e">
        <f t="shared" si="7"/>
        <v>#N/A</v>
      </c>
      <c r="R56" s="1" t="e">
        <f t="shared" si="8"/>
        <v>#N/A</v>
      </c>
      <c r="S56" s="1" t="e">
        <f t="shared" si="5"/>
        <v>#N/A</v>
      </c>
      <c r="T56" s="1" t="e">
        <f t="shared" si="9"/>
        <v>#N/A</v>
      </c>
      <c r="U56" s="1" t="e">
        <f t="shared" si="10"/>
        <v>#N/A</v>
      </c>
      <c r="V56" s="1" t="str">
        <f t="shared" si="11"/>
        <v/>
      </c>
      <c r="W56" s="1" t="e">
        <f>AND((INDEX($G$109:$I$130,MATCH($E56,$G$109:$G175,0),(MATCH("A",$G$108:$I$108,0)))&lt;&gt;$M56),(INDEX($G$109:$I$130,MATCH($E56,$G$109:$G175,0),(MATCH("B",$G$108:$I$108,0)))&lt;&gt;$M56),(INDEX($G$109:$I$130,MATCH($E56,$G$109:$G175,0),(MATCH("C",$G$108:$I$108,0)))&lt;&gt;$M56))</f>
        <v>#N/A</v>
      </c>
      <c r="X56" t="e">
        <f t="shared" si="6"/>
        <v>#N/A</v>
      </c>
      <c r="Z56" s="13" t="s">
        <v>200</v>
      </c>
    </row>
    <row r="57" spans="1:26" x14ac:dyDescent="0.25">
      <c r="A57" s="20">
        <v>47</v>
      </c>
      <c r="B57" s="77"/>
      <c r="C57" s="77"/>
      <c r="D57" s="75"/>
      <c r="E57" s="76"/>
      <c r="F57" s="76"/>
      <c r="G57" s="79"/>
      <c r="H57" s="79"/>
      <c r="I57" s="78"/>
      <c r="J57" s="79"/>
      <c r="K57" s="79"/>
      <c r="L57" s="73"/>
      <c r="M57" s="79"/>
      <c r="Q57" s="1" t="e">
        <f t="shared" si="7"/>
        <v>#N/A</v>
      </c>
      <c r="R57" s="1" t="e">
        <f t="shared" si="8"/>
        <v>#N/A</v>
      </c>
      <c r="S57" s="1" t="e">
        <f t="shared" si="5"/>
        <v>#N/A</v>
      </c>
      <c r="T57" s="1" t="e">
        <f t="shared" si="9"/>
        <v>#N/A</v>
      </c>
      <c r="U57" s="1" t="e">
        <f t="shared" si="10"/>
        <v>#N/A</v>
      </c>
      <c r="V57" s="1" t="str">
        <f t="shared" si="11"/>
        <v/>
      </c>
      <c r="W57" s="1" t="e">
        <f>AND((INDEX($G$109:$I$130,MATCH($E57,$G$109:$G176,0),(MATCH("A",$G$108:$I$108,0)))&lt;&gt;$M57),(INDEX($G$109:$I$130,MATCH($E57,$G$109:$G176,0),(MATCH("B",$G$108:$I$108,0)))&lt;&gt;$M57),(INDEX($G$109:$I$130,MATCH($E57,$G$109:$G176,0),(MATCH("C",$G$108:$I$108,0)))&lt;&gt;$M57))</f>
        <v>#N/A</v>
      </c>
      <c r="X57" t="e">
        <f t="shared" si="6"/>
        <v>#N/A</v>
      </c>
      <c r="Z57" s="13" t="s">
        <v>201</v>
      </c>
    </row>
    <row r="58" spans="1:26" x14ac:dyDescent="0.25">
      <c r="A58" s="20">
        <v>48</v>
      </c>
      <c r="B58" s="77"/>
      <c r="C58" s="77"/>
      <c r="D58" s="75"/>
      <c r="E58" s="76"/>
      <c r="F58" s="76"/>
      <c r="G58" s="79"/>
      <c r="H58" s="79"/>
      <c r="I58" s="78"/>
      <c r="J58" s="79"/>
      <c r="K58" s="79"/>
      <c r="L58" s="73"/>
      <c r="M58" s="79"/>
      <c r="Q58" s="1" t="e">
        <f t="shared" si="7"/>
        <v>#N/A</v>
      </c>
      <c r="R58" s="1" t="e">
        <f t="shared" si="8"/>
        <v>#N/A</v>
      </c>
      <c r="S58" s="1" t="e">
        <f t="shared" si="5"/>
        <v>#N/A</v>
      </c>
      <c r="T58" s="1" t="e">
        <f t="shared" si="9"/>
        <v>#N/A</v>
      </c>
      <c r="U58" s="1" t="e">
        <f t="shared" si="10"/>
        <v>#N/A</v>
      </c>
      <c r="V58" s="1" t="str">
        <f t="shared" si="11"/>
        <v/>
      </c>
      <c r="W58" s="1" t="e">
        <f>AND((INDEX($G$109:$I$130,MATCH($E58,$G$109:$G177,0),(MATCH("A",$G$108:$I$108,0)))&lt;&gt;$M58),(INDEX($G$109:$I$130,MATCH($E58,$G$109:$G177,0),(MATCH("B",$G$108:$I$108,0)))&lt;&gt;$M58),(INDEX($G$109:$I$130,MATCH($E58,$G$109:$G177,0),(MATCH("C",$G$108:$I$108,0)))&lt;&gt;$M58))</f>
        <v>#N/A</v>
      </c>
      <c r="X58" t="e">
        <f t="shared" si="6"/>
        <v>#N/A</v>
      </c>
      <c r="Z58" s="13" t="s">
        <v>202</v>
      </c>
    </row>
    <row r="59" spans="1:26" x14ac:dyDescent="0.25">
      <c r="A59" s="20">
        <v>49</v>
      </c>
      <c r="B59" s="77"/>
      <c r="C59" s="77"/>
      <c r="D59" s="75"/>
      <c r="E59" s="76"/>
      <c r="F59" s="76"/>
      <c r="G59" s="79"/>
      <c r="H59" s="79"/>
      <c r="I59" s="78"/>
      <c r="J59" s="79"/>
      <c r="K59" s="79"/>
      <c r="L59" s="73"/>
      <c r="M59" s="79"/>
      <c r="Q59" s="1" t="e">
        <f t="shared" si="7"/>
        <v>#N/A</v>
      </c>
      <c r="R59" s="1" t="e">
        <f t="shared" si="8"/>
        <v>#N/A</v>
      </c>
      <c r="S59" s="1" t="e">
        <f t="shared" si="5"/>
        <v>#N/A</v>
      </c>
      <c r="T59" s="1" t="e">
        <f t="shared" si="9"/>
        <v>#N/A</v>
      </c>
      <c r="U59" s="1" t="e">
        <f t="shared" si="10"/>
        <v>#N/A</v>
      </c>
      <c r="V59" s="1" t="str">
        <f t="shared" si="11"/>
        <v/>
      </c>
      <c r="W59" s="1" t="e">
        <f>AND((INDEX($G$109:$I$130,MATCH($E59,$G$109:$G178,0),(MATCH("A",$G$108:$I$108,0)))&lt;&gt;$M59),(INDEX($G$109:$I$130,MATCH($E59,$G$109:$G178,0),(MATCH("B",$G$108:$I$108,0)))&lt;&gt;$M59),(INDEX($G$109:$I$130,MATCH($E59,$G$109:$G178,0),(MATCH("C",$G$108:$I$108,0)))&lt;&gt;$M59))</f>
        <v>#N/A</v>
      </c>
      <c r="X59" t="e">
        <f t="shared" si="6"/>
        <v>#N/A</v>
      </c>
      <c r="Z59" s="13" t="s">
        <v>203</v>
      </c>
    </row>
    <row r="60" spans="1:26" x14ac:dyDescent="0.25">
      <c r="A60" s="20">
        <v>50</v>
      </c>
      <c r="B60" s="77"/>
      <c r="C60" s="77"/>
      <c r="D60" s="75"/>
      <c r="E60" s="76"/>
      <c r="F60" s="76"/>
      <c r="G60" s="79"/>
      <c r="H60" s="79"/>
      <c r="I60" s="78"/>
      <c r="J60" s="79"/>
      <c r="K60" s="79"/>
      <c r="L60" s="73"/>
      <c r="M60" s="79"/>
      <c r="Q60" s="1" t="e">
        <f t="shared" si="7"/>
        <v>#N/A</v>
      </c>
      <c r="R60" s="1" t="e">
        <f t="shared" si="8"/>
        <v>#N/A</v>
      </c>
      <c r="S60" s="1" t="e">
        <f t="shared" si="5"/>
        <v>#N/A</v>
      </c>
      <c r="T60" s="1" t="e">
        <f t="shared" si="9"/>
        <v>#N/A</v>
      </c>
      <c r="U60" s="1" t="e">
        <f t="shared" si="10"/>
        <v>#N/A</v>
      </c>
      <c r="V60" s="1" t="str">
        <f t="shared" si="11"/>
        <v/>
      </c>
      <c r="W60" s="1" t="e">
        <f>AND((INDEX($G$109:$I$130,MATCH($E60,$G$109:$G179,0),(MATCH("A",$G$108:$I$108,0)))&lt;&gt;$M60),(INDEX($G$109:$I$130,MATCH($E60,$G$109:$G179,0),(MATCH("B",$G$108:$I$108,0)))&lt;&gt;$M60),(INDEX($G$109:$I$130,MATCH($E60,$G$109:$G179,0),(MATCH("C",$G$108:$I$108,0)))&lt;&gt;$M60))</f>
        <v>#N/A</v>
      </c>
      <c r="X60" t="e">
        <f t="shared" si="6"/>
        <v>#N/A</v>
      </c>
      <c r="Z60" s="13" t="s">
        <v>204</v>
      </c>
    </row>
    <row r="61" spans="1:26" x14ac:dyDescent="0.25">
      <c r="A61" s="20">
        <v>51</v>
      </c>
      <c r="B61" s="77"/>
      <c r="C61" s="77"/>
      <c r="D61" s="75"/>
      <c r="E61" s="76"/>
      <c r="F61" s="76"/>
      <c r="G61" s="79"/>
      <c r="H61" s="79"/>
      <c r="I61" s="78"/>
      <c r="J61" s="79"/>
      <c r="K61" s="79"/>
      <c r="L61" s="73"/>
      <c r="M61" s="79"/>
      <c r="Q61" s="1" t="e">
        <f t="shared" si="7"/>
        <v>#N/A</v>
      </c>
      <c r="R61" s="1" t="e">
        <f t="shared" si="8"/>
        <v>#N/A</v>
      </c>
      <c r="S61" s="1" t="e">
        <f t="shared" si="5"/>
        <v>#N/A</v>
      </c>
      <c r="T61" s="1" t="e">
        <f t="shared" si="9"/>
        <v>#N/A</v>
      </c>
      <c r="U61" s="1" t="e">
        <f t="shared" si="10"/>
        <v>#N/A</v>
      </c>
      <c r="V61" s="1" t="str">
        <f t="shared" si="11"/>
        <v/>
      </c>
      <c r="W61" s="1" t="e">
        <f>AND((INDEX($G$109:$I$130,MATCH($E61,$G$109:$G180,0),(MATCH("A",$G$108:$I$108,0)))&lt;&gt;$M61),(INDEX($G$109:$I$130,MATCH($E61,$G$109:$G180,0),(MATCH("B",$G$108:$I$108,0)))&lt;&gt;$M61),(INDEX($G$109:$I$130,MATCH($E61,$G$109:$G180,0),(MATCH("C",$G$108:$I$108,0)))&lt;&gt;$M61))</f>
        <v>#N/A</v>
      </c>
      <c r="X61" t="e">
        <f t="shared" si="6"/>
        <v>#N/A</v>
      </c>
      <c r="Z61" s="13" t="s">
        <v>205</v>
      </c>
    </row>
    <row r="62" spans="1:26" x14ac:dyDescent="0.25">
      <c r="A62" s="20">
        <v>52</v>
      </c>
      <c r="B62" s="77"/>
      <c r="C62" s="77"/>
      <c r="D62" s="75"/>
      <c r="E62" s="76"/>
      <c r="F62" s="76"/>
      <c r="G62" s="79"/>
      <c r="H62" s="79"/>
      <c r="I62" s="78"/>
      <c r="J62" s="79"/>
      <c r="K62" s="79"/>
      <c r="L62" s="73"/>
      <c r="M62" s="79"/>
      <c r="Q62" s="1" t="e">
        <f t="shared" si="7"/>
        <v>#N/A</v>
      </c>
      <c r="R62" s="1" t="e">
        <f t="shared" si="8"/>
        <v>#N/A</v>
      </c>
      <c r="S62" s="1" t="e">
        <f t="shared" si="5"/>
        <v>#N/A</v>
      </c>
      <c r="T62" s="1" t="e">
        <f t="shared" si="9"/>
        <v>#N/A</v>
      </c>
      <c r="U62" s="1" t="e">
        <f t="shared" si="10"/>
        <v>#N/A</v>
      </c>
      <c r="V62" s="1" t="str">
        <f t="shared" si="11"/>
        <v/>
      </c>
      <c r="W62" s="1" t="e">
        <f>AND((INDEX($G$109:$I$130,MATCH($E62,$G$109:$G181,0),(MATCH("A",$G$108:$I$108,0)))&lt;&gt;$M62),(INDEX($G$109:$I$130,MATCH($E62,$G$109:$G181,0),(MATCH("B",$G$108:$I$108,0)))&lt;&gt;$M62),(INDEX($G$109:$I$130,MATCH($E62,$G$109:$G181,0),(MATCH("C",$G$108:$I$108,0)))&lt;&gt;$M62))</f>
        <v>#N/A</v>
      </c>
      <c r="X62" t="e">
        <f t="shared" si="6"/>
        <v>#N/A</v>
      </c>
      <c r="Z62" s="13" t="s">
        <v>206</v>
      </c>
    </row>
    <row r="63" spans="1:26" x14ac:dyDescent="0.25">
      <c r="A63" s="20">
        <v>53</v>
      </c>
      <c r="B63" s="77"/>
      <c r="C63" s="77"/>
      <c r="D63" s="75"/>
      <c r="E63" s="76"/>
      <c r="F63" s="76"/>
      <c r="G63" s="79"/>
      <c r="H63" s="79"/>
      <c r="I63" s="78"/>
      <c r="J63" s="79"/>
      <c r="K63" s="79"/>
      <c r="L63" s="73"/>
      <c r="M63" s="79"/>
      <c r="Q63" s="1" t="e">
        <f t="shared" si="7"/>
        <v>#N/A</v>
      </c>
      <c r="R63" s="1" t="e">
        <f t="shared" si="8"/>
        <v>#N/A</v>
      </c>
      <c r="S63" s="1" t="e">
        <f t="shared" si="5"/>
        <v>#N/A</v>
      </c>
      <c r="T63" s="1" t="e">
        <f t="shared" si="9"/>
        <v>#N/A</v>
      </c>
      <c r="U63" s="1" t="e">
        <f t="shared" si="10"/>
        <v>#N/A</v>
      </c>
      <c r="V63" s="1" t="str">
        <f t="shared" si="11"/>
        <v/>
      </c>
      <c r="W63" s="1" t="e">
        <f>AND((INDEX($G$109:$I$130,MATCH($E63,$G$109:$G182,0),(MATCH("A",$G$108:$I$108,0)))&lt;&gt;$M63),(INDEX($G$109:$I$130,MATCH($E63,$G$109:$G182,0),(MATCH("B",$G$108:$I$108,0)))&lt;&gt;$M63),(INDEX($G$109:$I$130,MATCH($E63,$G$109:$G182,0),(MATCH("C",$G$108:$I$108,0)))&lt;&gt;$M63))</f>
        <v>#N/A</v>
      </c>
      <c r="X63" t="e">
        <f t="shared" si="6"/>
        <v>#N/A</v>
      </c>
      <c r="Z63" s="13" t="s">
        <v>207</v>
      </c>
    </row>
    <row r="64" spans="1:26" x14ac:dyDescent="0.25">
      <c r="A64" s="20">
        <v>54</v>
      </c>
      <c r="B64" s="77"/>
      <c r="C64" s="77"/>
      <c r="D64" s="75"/>
      <c r="E64" s="76"/>
      <c r="F64" s="76"/>
      <c r="G64" s="79"/>
      <c r="H64" s="79"/>
      <c r="I64" s="78"/>
      <c r="J64" s="79"/>
      <c r="K64" s="79"/>
      <c r="L64" s="73"/>
      <c r="M64" s="79"/>
      <c r="Q64" s="1" t="e">
        <f t="shared" si="7"/>
        <v>#N/A</v>
      </c>
      <c r="R64" s="1" t="e">
        <f t="shared" si="8"/>
        <v>#N/A</v>
      </c>
      <c r="S64" s="1" t="e">
        <f t="shared" si="5"/>
        <v>#N/A</v>
      </c>
      <c r="T64" s="1" t="e">
        <f t="shared" si="9"/>
        <v>#N/A</v>
      </c>
      <c r="U64" s="1" t="e">
        <f t="shared" si="10"/>
        <v>#N/A</v>
      </c>
      <c r="V64" s="1" t="str">
        <f t="shared" si="11"/>
        <v/>
      </c>
      <c r="W64" s="1" t="e">
        <f>AND((INDEX($G$109:$I$130,MATCH($E64,$G$109:$G183,0),(MATCH("A",$G$108:$I$108,0)))&lt;&gt;$M64),(INDEX($G$109:$I$130,MATCH($E64,$G$109:$G183,0),(MATCH("B",$G$108:$I$108,0)))&lt;&gt;$M64),(INDEX($G$109:$I$130,MATCH($E64,$G$109:$G183,0),(MATCH("C",$G$108:$I$108,0)))&lt;&gt;$M64))</f>
        <v>#N/A</v>
      </c>
      <c r="X64" t="e">
        <f t="shared" si="6"/>
        <v>#N/A</v>
      </c>
      <c r="Z64" s="13" t="s">
        <v>208</v>
      </c>
    </row>
    <row r="65" spans="1:28" x14ac:dyDescent="0.25">
      <c r="A65" s="20">
        <v>55</v>
      </c>
      <c r="B65" s="77"/>
      <c r="C65" s="77"/>
      <c r="D65" s="75"/>
      <c r="E65" s="76"/>
      <c r="F65" s="76"/>
      <c r="G65" s="79"/>
      <c r="H65" s="79"/>
      <c r="I65" s="78"/>
      <c r="J65" s="79"/>
      <c r="K65" s="79"/>
      <c r="L65" s="73"/>
      <c r="M65" s="79"/>
      <c r="Q65" s="1" t="e">
        <f t="shared" si="7"/>
        <v>#N/A</v>
      </c>
      <c r="R65" s="1" t="e">
        <f t="shared" si="8"/>
        <v>#N/A</v>
      </c>
      <c r="S65" s="1" t="e">
        <f t="shared" si="5"/>
        <v>#N/A</v>
      </c>
      <c r="T65" s="1" t="e">
        <f t="shared" si="9"/>
        <v>#N/A</v>
      </c>
      <c r="U65" s="1" t="e">
        <f t="shared" si="10"/>
        <v>#N/A</v>
      </c>
      <c r="V65" s="1" t="str">
        <f t="shared" si="11"/>
        <v/>
      </c>
      <c r="W65" s="1" t="e">
        <f>AND((INDEX($G$109:$I$130,MATCH($E65,$G$109:$G184,0),(MATCH("A",$G$108:$I$108,0)))&lt;&gt;$M65),(INDEX($G$109:$I$130,MATCH($E65,$G$109:$G184,0),(MATCH("B",$G$108:$I$108,0)))&lt;&gt;$M65),(INDEX($G$109:$I$130,MATCH($E65,$G$109:$G184,0),(MATCH("C",$G$108:$I$108,0)))&lt;&gt;$M65))</f>
        <v>#N/A</v>
      </c>
      <c r="X65" t="e">
        <f t="shared" si="6"/>
        <v>#N/A</v>
      </c>
      <c r="Z65" s="13" t="s">
        <v>209</v>
      </c>
    </row>
    <row r="66" spans="1:28" x14ac:dyDescent="0.25">
      <c r="A66" s="20">
        <v>56</v>
      </c>
      <c r="B66" s="77"/>
      <c r="C66" s="77"/>
      <c r="D66" s="75"/>
      <c r="E66" s="76"/>
      <c r="F66" s="76"/>
      <c r="G66" s="79"/>
      <c r="H66" s="79"/>
      <c r="I66" s="78"/>
      <c r="J66" s="79"/>
      <c r="K66" s="79"/>
      <c r="L66" s="73"/>
      <c r="M66" s="79"/>
      <c r="Q66" s="1" t="e">
        <f t="shared" si="7"/>
        <v>#N/A</v>
      </c>
      <c r="R66" s="1" t="e">
        <f t="shared" si="8"/>
        <v>#N/A</v>
      </c>
      <c r="S66" s="1" t="e">
        <f t="shared" si="5"/>
        <v>#N/A</v>
      </c>
      <c r="T66" s="1" t="e">
        <f t="shared" si="9"/>
        <v>#N/A</v>
      </c>
      <c r="U66" s="1" t="e">
        <f t="shared" si="10"/>
        <v>#N/A</v>
      </c>
      <c r="V66" s="1" t="str">
        <f t="shared" si="11"/>
        <v/>
      </c>
      <c r="W66" s="1" t="e">
        <f>AND((INDEX($G$109:$I$130,MATCH($E66,$G$109:$G185,0),(MATCH("A",$G$108:$I$108,0)))&lt;&gt;$M66),(INDEX($G$109:$I$130,MATCH($E66,$G$109:$G185,0),(MATCH("B",$G$108:$I$108,0)))&lt;&gt;$M66),(INDEX($G$109:$I$130,MATCH($E66,$G$109:$G185,0),(MATCH("C",$G$108:$I$108,0)))&lt;&gt;$M66))</f>
        <v>#N/A</v>
      </c>
      <c r="X66" t="e">
        <f t="shared" si="6"/>
        <v>#N/A</v>
      </c>
      <c r="Z66" s="13" t="s">
        <v>210</v>
      </c>
    </row>
    <row r="67" spans="1:28" x14ac:dyDescent="0.25">
      <c r="A67" s="20">
        <v>57</v>
      </c>
      <c r="B67" s="77"/>
      <c r="C67" s="77"/>
      <c r="D67" s="75"/>
      <c r="E67" s="76"/>
      <c r="F67" s="76"/>
      <c r="G67" s="79"/>
      <c r="H67" s="79"/>
      <c r="I67" s="78"/>
      <c r="J67" s="79"/>
      <c r="K67" s="79"/>
      <c r="L67" s="73"/>
      <c r="M67" s="79"/>
      <c r="Q67" s="1" t="e">
        <f t="shared" si="7"/>
        <v>#N/A</v>
      </c>
      <c r="R67" s="1" t="e">
        <f t="shared" si="8"/>
        <v>#N/A</v>
      </c>
      <c r="S67" s="1" t="e">
        <f t="shared" si="5"/>
        <v>#N/A</v>
      </c>
      <c r="T67" s="1" t="e">
        <f t="shared" si="9"/>
        <v>#N/A</v>
      </c>
      <c r="U67" s="1" t="e">
        <f t="shared" si="10"/>
        <v>#N/A</v>
      </c>
      <c r="V67" s="1" t="str">
        <f t="shared" si="11"/>
        <v/>
      </c>
      <c r="W67" s="1" t="e">
        <f>AND((INDEX($G$109:$I$130,MATCH($E67,$G$109:$G186,0),(MATCH("A",$G$108:$I$108,0)))&lt;&gt;$M67),(INDEX($G$109:$I$130,MATCH($E67,$G$109:$G186,0),(MATCH("B",$G$108:$I$108,0)))&lt;&gt;$M67),(INDEX($G$109:$I$130,MATCH($E67,$G$109:$G186,0),(MATCH("C",$G$108:$I$108,0)))&lt;&gt;$M67))</f>
        <v>#N/A</v>
      </c>
      <c r="X67" t="e">
        <f t="shared" si="6"/>
        <v>#N/A</v>
      </c>
      <c r="Z67" s="13" t="s">
        <v>211</v>
      </c>
    </row>
    <row r="68" spans="1:28" x14ac:dyDescent="0.25">
      <c r="A68" s="20">
        <v>58</v>
      </c>
      <c r="B68" s="77"/>
      <c r="C68" s="77"/>
      <c r="D68" s="75"/>
      <c r="E68" s="76"/>
      <c r="F68" s="76"/>
      <c r="G68" s="79"/>
      <c r="H68" s="79"/>
      <c r="I68" s="78"/>
      <c r="J68" s="79"/>
      <c r="K68" s="79"/>
      <c r="L68" s="73"/>
      <c r="M68" s="79"/>
      <c r="Q68" s="1" t="e">
        <f t="shared" si="7"/>
        <v>#N/A</v>
      </c>
      <c r="R68" s="1" t="e">
        <f t="shared" si="8"/>
        <v>#N/A</v>
      </c>
      <c r="S68" s="1" t="e">
        <f t="shared" si="5"/>
        <v>#N/A</v>
      </c>
      <c r="T68" s="1" t="e">
        <f t="shared" si="9"/>
        <v>#N/A</v>
      </c>
      <c r="U68" s="1" t="e">
        <f t="shared" si="10"/>
        <v>#N/A</v>
      </c>
      <c r="V68" s="1" t="str">
        <f t="shared" si="11"/>
        <v/>
      </c>
      <c r="W68" s="1" t="e">
        <f>AND((INDEX($G$109:$I$130,MATCH($E68,$G$109:$G187,0),(MATCH("A",$G$108:$I$108,0)))&lt;&gt;$M68),(INDEX($G$109:$I$130,MATCH($E68,$G$109:$G187,0),(MATCH("B",$G$108:$I$108,0)))&lt;&gt;$M68),(INDEX($G$109:$I$130,MATCH($E68,$G$109:$G187,0),(MATCH("C",$G$108:$I$108,0)))&lt;&gt;$M68))</f>
        <v>#N/A</v>
      </c>
      <c r="X68" t="e">
        <f t="shared" si="6"/>
        <v>#N/A</v>
      </c>
      <c r="Z68" s="13" t="s">
        <v>212</v>
      </c>
    </row>
    <row r="69" spans="1:28" x14ac:dyDescent="0.25">
      <c r="A69" s="20">
        <v>59</v>
      </c>
      <c r="B69" s="77"/>
      <c r="C69" s="77"/>
      <c r="D69" s="75"/>
      <c r="E69" s="76"/>
      <c r="F69" s="76"/>
      <c r="G69" s="79"/>
      <c r="H69" s="79"/>
      <c r="I69" s="78"/>
      <c r="J69" s="79"/>
      <c r="K69" s="79"/>
      <c r="L69" s="73"/>
      <c r="M69" s="79"/>
      <c r="Q69" s="1" t="e">
        <f t="shared" si="7"/>
        <v>#N/A</v>
      </c>
      <c r="R69" s="1" t="e">
        <f t="shared" si="8"/>
        <v>#N/A</v>
      </c>
      <c r="S69" s="1" t="e">
        <f t="shared" si="5"/>
        <v>#N/A</v>
      </c>
      <c r="T69" s="1" t="e">
        <f t="shared" si="9"/>
        <v>#N/A</v>
      </c>
      <c r="U69" s="1" t="e">
        <f t="shared" si="10"/>
        <v>#N/A</v>
      </c>
      <c r="V69" s="1" t="str">
        <f t="shared" si="11"/>
        <v/>
      </c>
      <c r="W69" s="1" t="e">
        <f>AND((INDEX($G$109:$I$130,MATCH($E69,$G$109:$G188,0),(MATCH("A",$G$108:$I$108,0)))&lt;&gt;$M69),(INDEX($G$109:$I$130,MATCH($E69,$G$109:$G188,0),(MATCH("B",$G$108:$I$108,0)))&lt;&gt;$M69),(INDEX($G$109:$I$130,MATCH($E69,$G$109:$G188,0),(MATCH("C",$G$108:$I$108,0)))&lt;&gt;$M69))</f>
        <v>#N/A</v>
      </c>
      <c r="X69" t="e">
        <f t="shared" si="6"/>
        <v>#N/A</v>
      </c>
      <c r="Z69" s="13" t="s">
        <v>213</v>
      </c>
    </row>
    <row r="70" spans="1:28" x14ac:dyDescent="0.25">
      <c r="A70" s="20">
        <v>60</v>
      </c>
      <c r="B70" s="77"/>
      <c r="C70" s="77"/>
      <c r="D70" s="75"/>
      <c r="E70" s="76"/>
      <c r="F70" s="76"/>
      <c r="G70" s="79"/>
      <c r="H70" s="79"/>
      <c r="I70" s="78"/>
      <c r="J70" s="79"/>
      <c r="K70" s="79"/>
      <c r="L70" s="73"/>
      <c r="M70" s="79"/>
      <c r="Q70" s="1" t="e">
        <f t="shared" si="7"/>
        <v>#N/A</v>
      </c>
      <c r="R70" s="1" t="e">
        <f t="shared" si="8"/>
        <v>#N/A</v>
      </c>
      <c r="S70" s="1" t="e">
        <f t="shared" si="5"/>
        <v>#N/A</v>
      </c>
      <c r="T70" s="1" t="e">
        <f t="shared" si="9"/>
        <v>#N/A</v>
      </c>
      <c r="U70" s="1" t="e">
        <f t="shared" si="10"/>
        <v>#N/A</v>
      </c>
      <c r="V70" s="1" t="str">
        <f t="shared" si="11"/>
        <v/>
      </c>
      <c r="W70" s="1" t="e">
        <f>AND((INDEX($G$109:$I$130,MATCH($E70,$G$109:$G189,0),(MATCH("A",$G$108:$I$108,0)))&lt;&gt;$M70),(INDEX($G$109:$I$130,MATCH($E70,$G$109:$G189,0),(MATCH("B",$G$108:$I$108,0)))&lt;&gt;$M70),(INDEX($G$109:$I$130,MATCH($E70,$G$109:$G189,0),(MATCH("C",$G$108:$I$108,0)))&lt;&gt;$M70))</f>
        <v>#N/A</v>
      </c>
      <c r="X70" t="e">
        <f t="shared" si="6"/>
        <v>#N/A</v>
      </c>
      <c r="Z70" s="13" t="s">
        <v>214</v>
      </c>
    </row>
    <row r="71" spans="1:28" x14ac:dyDescent="0.25">
      <c r="Z71" s="13" t="s">
        <v>215</v>
      </c>
      <c r="AB71" s="64"/>
    </row>
    <row r="72" spans="1:28" x14ac:dyDescent="0.25">
      <c r="Z72" s="13" t="s">
        <v>216</v>
      </c>
      <c r="AB72" s="64"/>
    </row>
    <row r="73" spans="1:28" x14ac:dyDescent="0.25">
      <c r="Z73" s="13" t="s">
        <v>217</v>
      </c>
      <c r="AB73" s="64"/>
    </row>
    <row r="74" spans="1:28" x14ac:dyDescent="0.25">
      <c r="Z74" s="13" t="s">
        <v>218</v>
      </c>
      <c r="AB74" s="64"/>
    </row>
    <row r="75" spans="1:28" x14ac:dyDescent="0.25">
      <c r="Z75" s="13" t="s">
        <v>219</v>
      </c>
      <c r="AB75" s="64"/>
    </row>
    <row r="76" spans="1:28" x14ac:dyDescent="0.25">
      <c r="Z76" s="13" t="s">
        <v>220</v>
      </c>
      <c r="AB76" s="64"/>
    </row>
    <row r="77" spans="1:28" x14ac:dyDescent="0.25">
      <c r="Z77" s="13" t="s">
        <v>221</v>
      </c>
      <c r="AB77" s="64"/>
    </row>
    <row r="78" spans="1:28" x14ac:dyDescent="0.25">
      <c r="Z78" s="13" t="s">
        <v>222</v>
      </c>
      <c r="AB78" s="64"/>
    </row>
    <row r="79" spans="1:28" hidden="1" x14ac:dyDescent="0.25">
      <c r="Z79" s="13" t="s">
        <v>223</v>
      </c>
      <c r="AB79" s="64"/>
    </row>
    <row r="80" spans="1:28" hidden="1" x14ac:dyDescent="0.25">
      <c r="B80" s="2" t="s">
        <v>7</v>
      </c>
      <c r="C80" s="2" t="s">
        <v>8</v>
      </c>
      <c r="D80" s="2" t="s">
        <v>9</v>
      </c>
      <c r="F80" s="2" t="s">
        <v>10</v>
      </c>
      <c r="G80" s="2" t="s">
        <v>12</v>
      </c>
      <c r="H80" s="2" t="s">
        <v>4</v>
      </c>
      <c r="I80" s="3" t="s">
        <v>11</v>
      </c>
      <c r="L80" s="86" t="s">
        <v>232</v>
      </c>
      <c r="O80" s="4"/>
      <c r="Z80" s="13" t="s">
        <v>224</v>
      </c>
      <c r="AB80" s="64"/>
    </row>
    <row r="81" spans="2:34" hidden="1" x14ac:dyDescent="0.25">
      <c r="B81" s="6" t="s">
        <v>13</v>
      </c>
      <c r="C81" s="6" t="s">
        <v>14</v>
      </c>
      <c r="D81" s="7" t="s">
        <v>14</v>
      </c>
      <c r="F81" s="8" t="s">
        <v>15</v>
      </c>
      <c r="G81" t="s">
        <v>2398</v>
      </c>
      <c r="H81" s="80" t="s">
        <v>228</v>
      </c>
      <c r="I81" s="6" t="s">
        <v>16</v>
      </c>
      <c r="L81" t="s">
        <v>5</v>
      </c>
      <c r="O81" s="4"/>
      <c r="Z81" s="69" t="s">
        <v>226</v>
      </c>
      <c r="AD81" t="s">
        <v>2379</v>
      </c>
      <c r="AH81" t="s">
        <v>2397</v>
      </c>
    </row>
    <row r="82" spans="2:34" hidden="1" x14ac:dyDescent="0.25">
      <c r="B82" s="6" t="s">
        <v>17</v>
      </c>
      <c r="C82" s="6" t="s">
        <v>18</v>
      </c>
      <c r="D82" s="7" t="s">
        <v>18</v>
      </c>
      <c r="F82" s="8" t="s">
        <v>19</v>
      </c>
      <c r="G82" t="s">
        <v>2415</v>
      </c>
      <c r="H82" s="80" t="s">
        <v>229</v>
      </c>
      <c r="I82" s="6" t="s">
        <v>20</v>
      </c>
      <c r="L82" t="s">
        <v>117</v>
      </c>
      <c r="O82" s="4"/>
      <c r="AD82" t="s">
        <v>2380</v>
      </c>
      <c r="AH82" t="s">
        <v>2398</v>
      </c>
    </row>
    <row r="83" spans="2:34" hidden="1" x14ac:dyDescent="0.25">
      <c r="B83" s="6" t="s">
        <v>21</v>
      </c>
      <c r="C83" s="6" t="s">
        <v>22</v>
      </c>
      <c r="D83" s="7" t="s">
        <v>22</v>
      </c>
      <c r="F83" s="8" t="s">
        <v>23</v>
      </c>
      <c r="G83" t="s">
        <v>2399</v>
      </c>
      <c r="H83" s="80" t="s">
        <v>230</v>
      </c>
      <c r="I83" s="6" t="s">
        <v>24</v>
      </c>
      <c r="O83" s="4"/>
      <c r="AD83" t="s">
        <v>2381</v>
      </c>
      <c r="AH83" t="s">
        <v>2399</v>
      </c>
    </row>
    <row r="84" spans="2:34" hidden="1" x14ac:dyDescent="0.25">
      <c r="B84" s="6" t="s">
        <v>25</v>
      </c>
      <c r="C84" s="6" t="s">
        <v>26</v>
      </c>
      <c r="D84" s="7" t="s">
        <v>27</v>
      </c>
      <c r="F84" s="10" t="s">
        <v>28</v>
      </c>
      <c r="G84" t="s">
        <v>2416</v>
      </c>
      <c r="H84" s="80" t="s">
        <v>231</v>
      </c>
      <c r="I84" s="6" t="s">
        <v>29</v>
      </c>
      <c r="O84" s="4"/>
      <c r="AD84" t="s">
        <v>2382</v>
      </c>
      <c r="AH84" t="s">
        <v>2400</v>
      </c>
    </row>
    <row r="85" spans="2:34" hidden="1" x14ac:dyDescent="0.25">
      <c r="B85" s="6" t="s">
        <v>30</v>
      </c>
      <c r="C85" s="6" t="s">
        <v>27</v>
      </c>
      <c r="D85" s="7" t="s">
        <v>31</v>
      </c>
      <c r="F85" s="10" t="s">
        <v>32</v>
      </c>
      <c r="G85" t="s">
        <v>2400</v>
      </c>
      <c r="H85" s="9" t="s">
        <v>40</v>
      </c>
      <c r="I85" s="6" t="s">
        <v>33</v>
      </c>
      <c r="O85" s="4"/>
      <c r="AD85" t="s">
        <v>2383</v>
      </c>
      <c r="AH85" t="s">
        <v>2401</v>
      </c>
    </row>
    <row r="86" spans="2:34" hidden="1" x14ac:dyDescent="0.25">
      <c r="B86" s="6" t="s">
        <v>35</v>
      </c>
      <c r="C86" s="6" t="s">
        <v>36</v>
      </c>
      <c r="D86" s="7" t="s">
        <v>37</v>
      </c>
      <c r="F86" s="8" t="s">
        <v>38</v>
      </c>
      <c r="G86" t="s">
        <v>2417</v>
      </c>
      <c r="H86" s="9" t="s">
        <v>45</v>
      </c>
      <c r="I86" s="6" t="s">
        <v>39</v>
      </c>
      <c r="O86" s="4"/>
      <c r="AD86" t="s">
        <v>2384</v>
      </c>
      <c r="AH86" t="s">
        <v>2402</v>
      </c>
    </row>
    <row r="87" spans="2:34" hidden="1" x14ac:dyDescent="0.25">
      <c r="B87" s="6" t="s">
        <v>41</v>
      </c>
      <c r="C87" s="6" t="s">
        <v>31</v>
      </c>
      <c r="D87" s="7" t="s">
        <v>42</v>
      </c>
      <c r="F87" s="8" t="s">
        <v>43</v>
      </c>
      <c r="G87" t="s">
        <v>2401</v>
      </c>
      <c r="H87" s="9" t="s">
        <v>51</v>
      </c>
      <c r="I87" s="6" t="s">
        <v>44</v>
      </c>
      <c r="O87" s="4"/>
      <c r="AD87" t="s">
        <v>2385</v>
      </c>
      <c r="AH87" t="s">
        <v>2403</v>
      </c>
    </row>
    <row r="88" spans="2:34" hidden="1" x14ac:dyDescent="0.25">
      <c r="B88" s="6" t="s">
        <v>46</v>
      </c>
      <c r="C88" s="6" t="s">
        <v>47</v>
      </c>
      <c r="D88" s="7" t="s">
        <v>48</v>
      </c>
      <c r="F88" s="8" t="s">
        <v>49</v>
      </c>
      <c r="G88" t="s">
        <v>2418</v>
      </c>
      <c r="H88" s="9" t="s">
        <v>56</v>
      </c>
      <c r="I88" s="6" t="s">
        <v>50</v>
      </c>
      <c r="O88" s="4"/>
      <c r="AD88" t="s">
        <v>2386</v>
      </c>
      <c r="AH88" t="s">
        <v>2404</v>
      </c>
    </row>
    <row r="89" spans="2:34" hidden="1" x14ac:dyDescent="0.25">
      <c r="B89" s="6" t="s">
        <v>52</v>
      </c>
      <c r="C89" s="6" t="s">
        <v>37</v>
      </c>
      <c r="D89" s="7" t="s">
        <v>53</v>
      </c>
      <c r="F89" s="10" t="s">
        <v>54</v>
      </c>
      <c r="G89" t="s">
        <v>2402</v>
      </c>
      <c r="H89" s="9" t="s">
        <v>62</v>
      </c>
      <c r="I89" s="6" t="s">
        <v>55</v>
      </c>
      <c r="O89" s="4"/>
      <c r="AD89" t="s">
        <v>2387</v>
      </c>
      <c r="AH89" t="s">
        <v>2405</v>
      </c>
    </row>
    <row r="90" spans="2:34" hidden="1" x14ac:dyDescent="0.25">
      <c r="B90" s="6" t="s">
        <v>57</v>
      </c>
      <c r="C90" s="6" t="s">
        <v>58</v>
      </c>
      <c r="D90" s="7" t="s">
        <v>59</v>
      </c>
      <c r="F90" s="10" t="s">
        <v>60</v>
      </c>
      <c r="G90" t="s">
        <v>2419</v>
      </c>
      <c r="H90" s="9" t="s">
        <v>66</v>
      </c>
      <c r="I90" s="6" t="s">
        <v>61</v>
      </c>
      <c r="O90" s="4"/>
      <c r="AD90" t="s">
        <v>2388</v>
      </c>
      <c r="AH90" t="s">
        <v>2406</v>
      </c>
    </row>
    <row r="91" spans="2:34" hidden="1" x14ac:dyDescent="0.25">
      <c r="B91" s="6" t="s">
        <v>63</v>
      </c>
      <c r="C91" s="6" t="s">
        <v>42</v>
      </c>
      <c r="D91" s="6" t="s">
        <v>64</v>
      </c>
      <c r="F91" s="11"/>
      <c r="G91" t="s">
        <v>2403</v>
      </c>
      <c r="H91" s="9" t="s">
        <v>70</v>
      </c>
      <c r="I91" s="6" t="s">
        <v>65</v>
      </c>
      <c r="O91" s="4"/>
      <c r="AD91" t="s">
        <v>2389</v>
      </c>
      <c r="AH91" t="s">
        <v>2407</v>
      </c>
    </row>
    <row r="92" spans="2:34" hidden="1" x14ac:dyDescent="0.25">
      <c r="B92" s="6" t="s">
        <v>67</v>
      </c>
      <c r="C92" s="6" t="s">
        <v>48</v>
      </c>
      <c r="D92" s="6" t="s">
        <v>68</v>
      </c>
      <c r="F92" s="11"/>
      <c r="G92" t="s">
        <v>2420</v>
      </c>
      <c r="H92" s="9" t="s">
        <v>74</v>
      </c>
      <c r="I92" s="6" t="s">
        <v>69</v>
      </c>
      <c r="O92" s="4"/>
      <c r="AD92" t="s">
        <v>2390</v>
      </c>
      <c r="AH92" t="s">
        <v>2408</v>
      </c>
    </row>
    <row r="93" spans="2:34" hidden="1" x14ac:dyDescent="0.25">
      <c r="B93" s="6" t="s">
        <v>71</v>
      </c>
      <c r="C93" s="6" t="s">
        <v>53</v>
      </c>
      <c r="D93" s="6" t="s">
        <v>72</v>
      </c>
      <c r="F93" s="11"/>
      <c r="G93" t="s">
        <v>2421</v>
      </c>
      <c r="H93" s="9" t="s">
        <v>78</v>
      </c>
      <c r="I93" s="6" t="s">
        <v>73</v>
      </c>
      <c r="O93" s="4"/>
      <c r="AD93" t="s">
        <v>2391</v>
      </c>
      <c r="AH93" t="s">
        <v>2409</v>
      </c>
    </row>
    <row r="94" spans="2:34" hidden="1" x14ac:dyDescent="0.25">
      <c r="B94" s="6" t="s">
        <v>75</v>
      </c>
      <c r="C94" s="6" t="s">
        <v>59</v>
      </c>
      <c r="D94" s="6" t="s">
        <v>76</v>
      </c>
      <c r="F94" s="11"/>
      <c r="G94" t="s">
        <v>2422</v>
      </c>
      <c r="H94" s="9" t="s">
        <v>82</v>
      </c>
      <c r="I94" s="6" t="s">
        <v>77</v>
      </c>
      <c r="O94" s="4"/>
      <c r="AD94" t="s">
        <v>2392</v>
      </c>
      <c r="AH94" t="s">
        <v>2410</v>
      </c>
    </row>
    <row r="95" spans="2:34" hidden="1" x14ac:dyDescent="0.25">
      <c r="B95" s="6" t="s">
        <v>79</v>
      </c>
      <c r="C95" s="6" t="s">
        <v>64</v>
      </c>
      <c r="D95" s="6" t="s">
        <v>80</v>
      </c>
      <c r="F95" s="11"/>
      <c r="G95" t="s">
        <v>2423</v>
      </c>
      <c r="H95" s="12" t="s">
        <v>85</v>
      </c>
      <c r="I95" s="6" t="s">
        <v>81</v>
      </c>
      <c r="O95" s="4"/>
      <c r="AD95" t="s">
        <v>2393</v>
      </c>
      <c r="AH95" t="s">
        <v>2411</v>
      </c>
    </row>
    <row r="96" spans="2:34" hidden="1" x14ac:dyDescent="0.25">
      <c r="B96" s="6" t="s">
        <v>83</v>
      </c>
      <c r="C96" s="6" t="s">
        <v>68</v>
      </c>
      <c r="D96" s="6"/>
      <c r="F96" s="11"/>
      <c r="G96" t="s">
        <v>2424</v>
      </c>
      <c r="H96" s="12" t="s">
        <v>88</v>
      </c>
      <c r="I96" s="6" t="s">
        <v>84</v>
      </c>
      <c r="O96" s="4"/>
      <c r="AD96" t="s">
        <v>2394</v>
      </c>
      <c r="AH96" t="s">
        <v>2412</v>
      </c>
    </row>
    <row r="97" spans="1:34" hidden="1" x14ac:dyDescent="0.25">
      <c r="B97" s="6" t="s">
        <v>86</v>
      </c>
      <c r="C97" s="6" t="s">
        <v>72</v>
      </c>
      <c r="D97" s="13"/>
      <c r="F97" s="11"/>
      <c r="G97" t="s">
        <v>2425</v>
      </c>
      <c r="H97" s="12" t="s">
        <v>91</v>
      </c>
      <c r="I97" s="6" t="s">
        <v>87</v>
      </c>
      <c r="O97" s="4"/>
      <c r="AD97" t="s">
        <v>2395</v>
      </c>
      <c r="AH97" t="s">
        <v>2413</v>
      </c>
    </row>
    <row r="98" spans="1:34" hidden="1" x14ac:dyDescent="0.25">
      <c r="B98" s="6" t="s">
        <v>89</v>
      </c>
      <c r="C98" s="6" t="s">
        <v>76</v>
      </c>
      <c r="D98" s="13"/>
      <c r="F98" s="11"/>
      <c r="G98" t="s">
        <v>2426</v>
      </c>
      <c r="H98" s="12" t="s">
        <v>93</v>
      </c>
      <c r="I98" s="6" t="s">
        <v>90</v>
      </c>
      <c r="O98" s="4"/>
      <c r="AD98" t="s">
        <v>2396</v>
      </c>
      <c r="AH98" t="s">
        <v>2414</v>
      </c>
    </row>
    <row r="99" spans="1:34" hidden="1" x14ac:dyDescent="0.25">
      <c r="B99" s="13"/>
      <c r="C99" s="6" t="s">
        <v>80</v>
      </c>
      <c r="D99" s="13"/>
      <c r="F99" s="11"/>
      <c r="G99" s="6" t="s">
        <v>2427</v>
      </c>
      <c r="H99" s="12" t="s">
        <v>95</v>
      </c>
      <c r="I99" s="6" t="s">
        <v>92</v>
      </c>
      <c r="O99" s="4"/>
    </row>
    <row r="100" spans="1:34" hidden="1" x14ac:dyDescent="0.25">
      <c r="C100" s="5"/>
      <c r="G100" s="6" t="s">
        <v>2428</v>
      </c>
      <c r="H100" s="12" t="s">
        <v>97</v>
      </c>
      <c r="I100" s="6" t="s">
        <v>94</v>
      </c>
      <c r="O100" s="4"/>
    </row>
    <row r="101" spans="1:34" hidden="1" x14ac:dyDescent="0.25">
      <c r="C101" s="5"/>
      <c r="G101" s="6" t="s">
        <v>2429</v>
      </c>
      <c r="H101" s="12" t="s">
        <v>99</v>
      </c>
      <c r="I101" s="6" t="s">
        <v>96</v>
      </c>
      <c r="O101" s="4"/>
    </row>
    <row r="102" spans="1:34" hidden="1" x14ac:dyDescent="0.25">
      <c r="C102" s="5"/>
      <c r="G102" t="s">
        <v>2430</v>
      </c>
      <c r="H102" s="7" t="s">
        <v>100</v>
      </c>
      <c r="I102" s="6" t="s">
        <v>98</v>
      </c>
      <c r="O102" s="4"/>
    </row>
    <row r="103" spans="1:34" hidden="1" x14ac:dyDescent="0.25">
      <c r="D103" s="5"/>
      <c r="G103" t="s">
        <v>2431</v>
      </c>
      <c r="H103" s="13" t="s">
        <v>101</v>
      </c>
      <c r="O103" s="4"/>
    </row>
    <row r="104" spans="1:34" hidden="1" x14ac:dyDescent="0.25">
      <c r="D104" s="5"/>
      <c r="G104" t="s">
        <v>2432</v>
      </c>
      <c r="H104" s="13" t="s">
        <v>104</v>
      </c>
      <c r="O104" s="4"/>
    </row>
    <row r="105" spans="1:34" hidden="1" x14ac:dyDescent="0.25">
      <c r="D105" s="5"/>
      <c r="O105" s="4"/>
    </row>
    <row r="106" spans="1:34" ht="15.75" hidden="1" thickBot="1" x14ac:dyDescent="0.3">
      <c r="D106" s="5"/>
      <c r="O106" s="4"/>
    </row>
    <row r="107" spans="1:34" hidden="1" x14ac:dyDescent="0.25">
      <c r="A107" s="14" t="s">
        <v>102</v>
      </c>
      <c r="B107" s="135" t="s">
        <v>103</v>
      </c>
      <c r="C107" s="136"/>
      <c r="D107" s="137"/>
      <c r="E107" s="104"/>
      <c r="F107" s="103" t="s">
        <v>111</v>
      </c>
      <c r="G107" s="103"/>
      <c r="H107" s="103"/>
      <c r="I107" s="103"/>
      <c r="O107" s="4"/>
    </row>
    <row r="108" spans="1:34" hidden="1" x14ac:dyDescent="0.25">
      <c r="A108" s="15"/>
      <c r="B108" s="16" t="s">
        <v>105</v>
      </c>
      <c r="C108" s="2" t="s">
        <v>106</v>
      </c>
      <c r="D108" s="17" t="s">
        <v>107</v>
      </c>
      <c r="F108" s="39"/>
      <c r="G108" s="40" t="s">
        <v>105</v>
      </c>
      <c r="H108" s="40" t="s">
        <v>106</v>
      </c>
      <c r="I108" s="41" t="s">
        <v>107</v>
      </c>
      <c r="O108" s="4"/>
    </row>
    <row r="109" spans="1:34" hidden="1" x14ac:dyDescent="0.25">
      <c r="A109" s="18">
        <v>2016</v>
      </c>
      <c r="B109" s="19"/>
      <c r="C109" s="20"/>
      <c r="D109" s="21"/>
      <c r="F109" s="37">
        <v>2016</v>
      </c>
      <c r="G109" s="13"/>
      <c r="H109" s="13"/>
      <c r="I109" s="13"/>
      <c r="O109" s="4"/>
    </row>
    <row r="110" spans="1:34" hidden="1" x14ac:dyDescent="0.25">
      <c r="A110" s="18">
        <v>2015</v>
      </c>
      <c r="B110" s="19"/>
      <c r="C110" s="20"/>
      <c r="D110" s="21"/>
      <c r="F110" s="37">
        <v>2015</v>
      </c>
      <c r="G110" s="13"/>
      <c r="H110" s="13"/>
      <c r="I110" s="13"/>
      <c r="O110" s="4"/>
    </row>
    <row r="111" spans="1:34" hidden="1" x14ac:dyDescent="0.25">
      <c r="A111" s="18">
        <v>2014</v>
      </c>
      <c r="B111" s="19"/>
      <c r="C111" s="20"/>
      <c r="D111" s="21"/>
      <c r="F111" s="37">
        <v>2014</v>
      </c>
      <c r="G111" s="13"/>
      <c r="H111" s="13"/>
      <c r="I111" s="13"/>
      <c r="O111" s="4"/>
    </row>
    <row r="112" spans="1:34" hidden="1" x14ac:dyDescent="0.25">
      <c r="A112" s="22">
        <v>2013</v>
      </c>
      <c r="B112" s="23" t="s">
        <v>14</v>
      </c>
      <c r="C112" s="24"/>
      <c r="D112" s="25"/>
      <c r="F112" s="13">
        <v>2013</v>
      </c>
      <c r="G112" s="6" t="s">
        <v>13</v>
      </c>
      <c r="H112" s="13"/>
      <c r="I112" s="13"/>
      <c r="O112" s="4"/>
    </row>
    <row r="113" spans="1:15" hidden="1" x14ac:dyDescent="0.25">
      <c r="A113" s="22">
        <v>2012</v>
      </c>
      <c r="B113" s="23" t="s">
        <v>18</v>
      </c>
      <c r="C113" s="24"/>
      <c r="D113" s="25"/>
      <c r="F113" s="13">
        <v>2012</v>
      </c>
      <c r="G113" s="6" t="s">
        <v>17</v>
      </c>
      <c r="H113" s="13"/>
      <c r="I113" s="13"/>
      <c r="O113" s="4"/>
    </row>
    <row r="114" spans="1:15" hidden="1" x14ac:dyDescent="0.25">
      <c r="A114" s="22">
        <v>2011</v>
      </c>
      <c r="B114" s="23" t="s">
        <v>22</v>
      </c>
      <c r="C114" s="24" t="s">
        <v>26</v>
      </c>
      <c r="D114" s="25"/>
      <c r="F114" s="13">
        <v>2011</v>
      </c>
      <c r="G114" s="6" t="s">
        <v>21</v>
      </c>
      <c r="H114" s="6" t="s">
        <v>30</v>
      </c>
      <c r="I114" s="13"/>
      <c r="O114" s="4"/>
    </row>
    <row r="115" spans="1:15" hidden="1" x14ac:dyDescent="0.25">
      <c r="A115" s="22">
        <v>2010</v>
      </c>
      <c r="B115" s="23" t="s">
        <v>27</v>
      </c>
      <c r="C115" s="24" t="s">
        <v>36</v>
      </c>
      <c r="D115" s="25"/>
      <c r="F115" s="13">
        <v>2010</v>
      </c>
      <c r="G115" s="6" t="s">
        <v>25</v>
      </c>
      <c r="H115" s="6" t="s">
        <v>35</v>
      </c>
      <c r="I115" s="13"/>
      <c r="O115" s="4"/>
    </row>
    <row r="116" spans="1:15" hidden="1" x14ac:dyDescent="0.25">
      <c r="A116" s="22">
        <v>2009</v>
      </c>
      <c r="B116" s="23" t="s">
        <v>31</v>
      </c>
      <c r="C116" s="24" t="s">
        <v>47</v>
      </c>
      <c r="D116" s="25"/>
      <c r="F116" s="13">
        <v>2009</v>
      </c>
      <c r="G116" s="6" t="s">
        <v>41</v>
      </c>
      <c r="H116" s="6" t="s">
        <v>52</v>
      </c>
      <c r="I116" s="13"/>
      <c r="O116" s="4"/>
    </row>
    <row r="117" spans="1:15" hidden="1" x14ac:dyDescent="0.25">
      <c r="A117" s="22">
        <v>2008</v>
      </c>
      <c r="B117" s="23" t="s">
        <v>37</v>
      </c>
      <c r="C117" s="24" t="s">
        <v>58</v>
      </c>
      <c r="D117" s="25"/>
      <c r="F117" s="13">
        <v>2008</v>
      </c>
      <c r="G117" s="6" t="s">
        <v>46</v>
      </c>
      <c r="H117" s="6" t="s">
        <v>57</v>
      </c>
      <c r="I117" s="13"/>
      <c r="O117" s="4"/>
    </row>
    <row r="118" spans="1:15" hidden="1" x14ac:dyDescent="0.25">
      <c r="A118" s="22">
        <v>2007</v>
      </c>
      <c r="B118" s="23" t="s">
        <v>42</v>
      </c>
      <c r="C118" s="24" t="s">
        <v>68</v>
      </c>
      <c r="D118" s="25"/>
      <c r="F118" s="13">
        <v>2007</v>
      </c>
      <c r="G118" s="6" t="s">
        <v>79</v>
      </c>
      <c r="H118" s="6" t="s">
        <v>63</v>
      </c>
      <c r="I118" s="13"/>
      <c r="O118" s="4"/>
    </row>
    <row r="119" spans="1:15" hidden="1" x14ac:dyDescent="0.25">
      <c r="A119" s="22">
        <v>2006</v>
      </c>
      <c r="B119" s="23" t="s">
        <v>48</v>
      </c>
      <c r="C119" s="24" t="s">
        <v>68</v>
      </c>
      <c r="D119" s="25"/>
      <c r="F119" s="13">
        <v>2006</v>
      </c>
      <c r="G119" s="6" t="s">
        <v>79</v>
      </c>
      <c r="H119" s="6" t="s">
        <v>63</v>
      </c>
      <c r="I119" s="13"/>
      <c r="O119" s="4"/>
    </row>
    <row r="120" spans="1:15" hidden="1" x14ac:dyDescent="0.25">
      <c r="A120" s="22">
        <v>2005</v>
      </c>
      <c r="B120" s="23" t="s">
        <v>53</v>
      </c>
      <c r="C120" s="24" t="s">
        <v>72</v>
      </c>
      <c r="D120" s="25"/>
      <c r="F120" s="13">
        <v>2005</v>
      </c>
      <c r="G120" s="6" t="s">
        <v>83</v>
      </c>
      <c r="H120" s="6" t="s">
        <v>67</v>
      </c>
      <c r="I120" s="13"/>
      <c r="O120" s="4"/>
    </row>
    <row r="121" spans="1:15" hidden="1" x14ac:dyDescent="0.25">
      <c r="A121" s="22">
        <v>2004</v>
      </c>
      <c r="B121" s="23" t="s">
        <v>59</v>
      </c>
      <c r="C121" s="24" t="s">
        <v>76</v>
      </c>
      <c r="D121" s="25"/>
      <c r="F121" s="13">
        <v>2004</v>
      </c>
      <c r="G121" s="6" t="s">
        <v>86</v>
      </c>
      <c r="H121" s="6" t="s">
        <v>71</v>
      </c>
      <c r="I121" s="13"/>
      <c r="O121" s="4"/>
    </row>
    <row r="122" spans="1:15" hidden="1" x14ac:dyDescent="0.25">
      <c r="A122" s="22">
        <v>2003</v>
      </c>
      <c r="B122" s="23" t="s">
        <v>59</v>
      </c>
      <c r="C122" s="24" t="s">
        <v>76</v>
      </c>
      <c r="D122" s="25"/>
      <c r="F122" s="13">
        <v>2003</v>
      </c>
      <c r="G122" s="6" t="s">
        <v>86</v>
      </c>
      <c r="H122" s="6" t="s">
        <v>71</v>
      </c>
      <c r="I122" s="13"/>
      <c r="O122" s="4"/>
    </row>
    <row r="123" spans="1:15" hidden="1" x14ac:dyDescent="0.25">
      <c r="A123" s="22">
        <v>2002</v>
      </c>
      <c r="B123" s="23" t="s">
        <v>64</v>
      </c>
      <c r="C123" s="24" t="s">
        <v>80</v>
      </c>
      <c r="D123" s="25"/>
      <c r="F123" s="13">
        <v>2002</v>
      </c>
      <c r="G123" s="6" t="s">
        <v>89</v>
      </c>
      <c r="H123" s="6" t="s">
        <v>75</v>
      </c>
      <c r="I123" s="13"/>
      <c r="O123" s="4"/>
    </row>
    <row r="124" spans="1:15" hidden="1" x14ac:dyDescent="0.25">
      <c r="A124" s="22">
        <v>2001</v>
      </c>
      <c r="B124" s="23" t="s">
        <v>64</v>
      </c>
      <c r="C124" s="24" t="s">
        <v>80</v>
      </c>
      <c r="D124" s="25"/>
      <c r="F124" s="13">
        <v>2001</v>
      </c>
      <c r="G124" s="6" t="s">
        <v>89</v>
      </c>
      <c r="H124" s="6" t="s">
        <v>75</v>
      </c>
      <c r="I124" s="13"/>
      <c r="O124" s="4"/>
    </row>
    <row r="125" spans="1:15" hidden="1" x14ac:dyDescent="0.25">
      <c r="A125" s="22">
        <v>2000</v>
      </c>
      <c r="B125" s="23" t="s">
        <v>64</v>
      </c>
      <c r="C125" s="24" t="s">
        <v>80</v>
      </c>
      <c r="D125" s="25"/>
      <c r="F125" s="13">
        <v>2000</v>
      </c>
      <c r="G125" s="6" t="s">
        <v>89</v>
      </c>
      <c r="H125" s="6" t="s">
        <v>75</v>
      </c>
      <c r="I125" s="13"/>
      <c r="O125" s="4"/>
    </row>
    <row r="126" spans="1:15" hidden="1" x14ac:dyDescent="0.25">
      <c r="A126" s="22">
        <v>1999</v>
      </c>
      <c r="B126" s="23" t="s">
        <v>64</v>
      </c>
      <c r="C126" s="24" t="s">
        <v>80</v>
      </c>
      <c r="D126" s="25"/>
      <c r="F126" s="13">
        <v>1999</v>
      </c>
      <c r="G126" s="6" t="s">
        <v>89</v>
      </c>
      <c r="H126" s="6" t="s">
        <v>75</v>
      </c>
      <c r="I126" s="13"/>
      <c r="O126" s="4"/>
    </row>
    <row r="127" spans="1:15" hidden="1" x14ac:dyDescent="0.25">
      <c r="A127" s="22">
        <v>1998</v>
      </c>
      <c r="B127" s="23" t="s">
        <v>64</v>
      </c>
      <c r="C127" s="24" t="s">
        <v>80</v>
      </c>
      <c r="D127" s="25"/>
      <c r="F127" s="13">
        <v>1998</v>
      </c>
      <c r="G127" s="6" t="s">
        <v>89</v>
      </c>
      <c r="H127" s="6" t="s">
        <v>75</v>
      </c>
      <c r="I127" s="13"/>
      <c r="O127" s="4"/>
    </row>
    <row r="128" spans="1:15" hidden="1" x14ac:dyDescent="0.25">
      <c r="A128" s="22">
        <v>1997</v>
      </c>
      <c r="B128" s="23" t="s">
        <v>64</v>
      </c>
      <c r="C128" s="24" t="s">
        <v>80</v>
      </c>
      <c r="D128" s="25"/>
      <c r="F128" s="13">
        <v>1997</v>
      </c>
      <c r="G128" s="6" t="s">
        <v>89</v>
      </c>
      <c r="H128" s="6" t="s">
        <v>75</v>
      </c>
      <c r="I128" s="13"/>
      <c r="O128" s="4"/>
    </row>
    <row r="129" spans="1:15" hidden="1" x14ac:dyDescent="0.25">
      <c r="A129" s="22">
        <v>1996</v>
      </c>
      <c r="B129" s="23" t="s">
        <v>64</v>
      </c>
      <c r="C129" s="24" t="s">
        <v>80</v>
      </c>
      <c r="D129" s="25"/>
      <c r="F129" s="13">
        <v>1996</v>
      </c>
      <c r="G129" s="6" t="s">
        <v>89</v>
      </c>
      <c r="H129" s="6" t="s">
        <v>75</v>
      </c>
      <c r="I129" s="13"/>
      <c r="O129" s="4"/>
    </row>
    <row r="130" spans="1:15" ht="15.75" hidden="1" thickBot="1" x14ac:dyDescent="0.3">
      <c r="A130" s="26">
        <v>1995</v>
      </c>
      <c r="B130" s="27" t="s">
        <v>64</v>
      </c>
      <c r="C130" s="28" t="s">
        <v>80</v>
      </c>
      <c r="D130" s="29"/>
      <c r="F130" s="13">
        <v>1995</v>
      </c>
      <c r="G130" s="6" t="s">
        <v>89</v>
      </c>
      <c r="H130" s="6" t="s">
        <v>75</v>
      </c>
      <c r="I130" s="13"/>
      <c r="O130" s="4"/>
    </row>
    <row r="131" spans="1:15" ht="15.75" hidden="1" thickBot="1" x14ac:dyDescent="0.3">
      <c r="D131" s="5"/>
      <c r="O131" s="4"/>
    </row>
    <row r="132" spans="1:15" hidden="1" x14ac:dyDescent="0.25">
      <c r="A132" s="135" t="s">
        <v>10</v>
      </c>
      <c r="B132" s="136"/>
      <c r="C132" s="136"/>
      <c r="D132" s="136"/>
      <c r="E132" s="136"/>
      <c r="F132" s="136"/>
      <c r="G132" s="136"/>
      <c r="H132" s="137"/>
      <c r="O132" s="4"/>
    </row>
    <row r="133" spans="1:15" hidden="1" x14ac:dyDescent="0.25">
      <c r="A133" s="30"/>
      <c r="B133" s="2" t="s">
        <v>105</v>
      </c>
      <c r="C133" s="2"/>
      <c r="D133" s="2" t="s">
        <v>106</v>
      </c>
      <c r="E133" s="2" t="s">
        <v>107</v>
      </c>
      <c r="F133" s="2" t="s">
        <v>108</v>
      </c>
      <c r="G133" s="2" t="s">
        <v>109</v>
      </c>
      <c r="H133" s="31" t="s">
        <v>5</v>
      </c>
      <c r="O133" s="4"/>
    </row>
    <row r="134" spans="1:15" hidden="1" x14ac:dyDescent="0.25">
      <c r="A134" s="20">
        <v>2016</v>
      </c>
      <c r="B134" s="24"/>
      <c r="C134" s="24"/>
      <c r="D134" s="32"/>
      <c r="E134" s="32"/>
      <c r="F134" s="32"/>
      <c r="G134" s="32"/>
      <c r="H134" s="32"/>
      <c r="O134" s="4"/>
    </row>
    <row r="135" spans="1:15" hidden="1" x14ac:dyDescent="0.25">
      <c r="A135" s="20">
        <v>2015</v>
      </c>
      <c r="B135" s="24"/>
      <c r="C135" s="24"/>
      <c r="D135" s="32"/>
      <c r="E135" s="32"/>
      <c r="F135" s="32"/>
      <c r="G135" s="32"/>
      <c r="H135" s="32"/>
      <c r="O135" s="4"/>
    </row>
    <row r="136" spans="1:15" hidden="1" x14ac:dyDescent="0.25">
      <c r="A136" s="20">
        <v>2014</v>
      </c>
      <c r="B136" s="24"/>
      <c r="C136" s="24"/>
      <c r="D136" s="32"/>
      <c r="E136" s="32"/>
      <c r="F136" s="32"/>
      <c r="G136" s="32"/>
      <c r="H136" s="32"/>
      <c r="O136" s="4"/>
    </row>
    <row r="137" spans="1:15" hidden="1" x14ac:dyDescent="0.25">
      <c r="A137" s="20">
        <v>2013</v>
      </c>
      <c r="B137" s="33" t="s">
        <v>15</v>
      </c>
      <c r="C137" s="33"/>
      <c r="D137" s="34"/>
      <c r="E137" s="34"/>
      <c r="F137" s="34"/>
      <c r="G137" s="34"/>
      <c r="H137" s="34"/>
      <c r="O137" s="4"/>
    </row>
    <row r="138" spans="1:15" hidden="1" x14ac:dyDescent="0.25">
      <c r="A138" s="20">
        <v>2012</v>
      </c>
      <c r="B138" s="33" t="s">
        <v>15</v>
      </c>
      <c r="C138" s="33"/>
      <c r="D138" s="35" t="s">
        <v>28</v>
      </c>
      <c r="E138" s="34"/>
      <c r="F138" s="34"/>
      <c r="G138" s="34"/>
      <c r="H138" s="34"/>
      <c r="O138" s="4"/>
    </row>
    <row r="139" spans="1:15" hidden="1" x14ac:dyDescent="0.25">
      <c r="A139" s="20">
        <v>2011</v>
      </c>
      <c r="B139" s="33" t="s">
        <v>15</v>
      </c>
      <c r="C139" s="33"/>
      <c r="D139" s="35" t="s">
        <v>28</v>
      </c>
      <c r="E139" s="36" t="s">
        <v>38</v>
      </c>
      <c r="F139" s="6"/>
      <c r="G139" s="6"/>
      <c r="H139" s="6"/>
      <c r="O139" s="4"/>
    </row>
    <row r="140" spans="1:15" hidden="1" x14ac:dyDescent="0.25">
      <c r="A140" s="20">
        <v>2010</v>
      </c>
      <c r="B140" s="33" t="s">
        <v>19</v>
      </c>
      <c r="C140" s="33"/>
      <c r="D140" s="35" t="s">
        <v>28</v>
      </c>
      <c r="E140" s="36" t="s">
        <v>38</v>
      </c>
      <c r="F140" s="35" t="s">
        <v>54</v>
      </c>
      <c r="G140" s="35"/>
      <c r="H140" s="35"/>
      <c r="O140" s="4"/>
    </row>
    <row r="141" spans="1:15" hidden="1" x14ac:dyDescent="0.25">
      <c r="A141" s="20">
        <v>2009</v>
      </c>
      <c r="B141" s="33" t="s">
        <v>19</v>
      </c>
      <c r="C141" s="33"/>
      <c r="D141" s="35" t="s">
        <v>28</v>
      </c>
      <c r="E141" s="36" t="s">
        <v>38</v>
      </c>
      <c r="F141" s="35" t="s">
        <v>54</v>
      </c>
      <c r="G141" s="35" t="s">
        <v>60</v>
      </c>
      <c r="H141" s="35"/>
      <c r="O141" s="4"/>
    </row>
    <row r="142" spans="1:15" hidden="1" x14ac:dyDescent="0.25">
      <c r="A142" s="20">
        <v>2008</v>
      </c>
      <c r="B142" s="33" t="s">
        <v>19</v>
      </c>
      <c r="C142" s="33"/>
      <c r="D142" s="35" t="s">
        <v>32</v>
      </c>
      <c r="E142" s="36" t="s">
        <v>43</v>
      </c>
      <c r="F142" s="35" t="s">
        <v>54</v>
      </c>
      <c r="G142" s="35" t="s">
        <v>60</v>
      </c>
      <c r="H142" s="35"/>
      <c r="O142" s="4"/>
    </row>
    <row r="143" spans="1:15" hidden="1" x14ac:dyDescent="0.25">
      <c r="A143" s="20">
        <v>2007</v>
      </c>
      <c r="B143" s="33" t="s">
        <v>23</v>
      </c>
      <c r="C143" s="33"/>
      <c r="D143" s="35" t="s">
        <v>32</v>
      </c>
      <c r="E143" s="36" t="s">
        <v>43</v>
      </c>
      <c r="F143" s="35" t="s">
        <v>54</v>
      </c>
      <c r="G143" s="35" t="s">
        <v>60</v>
      </c>
      <c r="H143" s="35"/>
      <c r="O143" s="4"/>
    </row>
    <row r="144" spans="1:15" hidden="1" x14ac:dyDescent="0.25">
      <c r="A144" s="20">
        <v>2006</v>
      </c>
      <c r="B144" s="33" t="s">
        <v>23</v>
      </c>
      <c r="C144" s="33"/>
      <c r="D144" s="35" t="s">
        <v>32</v>
      </c>
      <c r="E144" s="36" t="s">
        <v>43</v>
      </c>
      <c r="F144" s="35" t="s">
        <v>54</v>
      </c>
      <c r="G144" s="35" t="s">
        <v>60</v>
      </c>
      <c r="H144" s="35"/>
      <c r="O144" s="4"/>
    </row>
    <row r="145" spans="1:15" hidden="1" x14ac:dyDescent="0.25">
      <c r="A145" s="20">
        <v>2005</v>
      </c>
      <c r="B145" s="33" t="s">
        <v>23</v>
      </c>
      <c r="C145" s="33"/>
      <c r="D145" s="35" t="s">
        <v>32</v>
      </c>
      <c r="E145" s="36" t="s">
        <v>49</v>
      </c>
      <c r="F145" s="35" t="s">
        <v>54</v>
      </c>
      <c r="G145" s="35" t="s">
        <v>60</v>
      </c>
      <c r="H145" s="35"/>
      <c r="O145" s="4"/>
    </row>
    <row r="146" spans="1:15" hidden="1" x14ac:dyDescent="0.25">
      <c r="A146" s="20">
        <v>2004</v>
      </c>
      <c r="B146" s="33" t="s">
        <v>23</v>
      </c>
      <c r="C146" s="33"/>
      <c r="D146" s="35" t="s">
        <v>32</v>
      </c>
      <c r="E146" s="36" t="s">
        <v>49</v>
      </c>
      <c r="F146" s="35" t="s">
        <v>54</v>
      </c>
      <c r="G146" s="35" t="s">
        <v>60</v>
      </c>
      <c r="H146" s="35"/>
      <c r="O146" s="4"/>
    </row>
    <row r="147" spans="1:15" hidden="1" x14ac:dyDescent="0.25">
      <c r="A147" s="20">
        <v>2003</v>
      </c>
      <c r="B147" s="33" t="s">
        <v>23</v>
      </c>
      <c r="C147" s="33"/>
      <c r="D147" s="35" t="s">
        <v>32</v>
      </c>
      <c r="E147" s="36" t="s">
        <v>49</v>
      </c>
      <c r="F147" s="35" t="s">
        <v>54</v>
      </c>
      <c r="G147" s="35" t="s">
        <v>60</v>
      </c>
      <c r="H147" s="35"/>
      <c r="O147" s="4"/>
    </row>
    <row r="148" spans="1:15" hidden="1" x14ac:dyDescent="0.25">
      <c r="A148" s="20">
        <v>2002</v>
      </c>
      <c r="B148" s="33" t="s">
        <v>23</v>
      </c>
      <c r="C148" s="33"/>
      <c r="D148" s="35" t="s">
        <v>32</v>
      </c>
      <c r="E148" s="36" t="s">
        <v>49</v>
      </c>
      <c r="F148" s="35" t="s">
        <v>54</v>
      </c>
      <c r="G148" s="35" t="s">
        <v>60</v>
      </c>
      <c r="H148" s="35"/>
      <c r="O148" s="4"/>
    </row>
    <row r="149" spans="1:15" hidden="1" x14ac:dyDescent="0.25">
      <c r="A149" s="20">
        <v>2001</v>
      </c>
      <c r="B149" s="33" t="s">
        <v>23</v>
      </c>
      <c r="C149" s="33"/>
      <c r="D149" s="35" t="s">
        <v>32</v>
      </c>
      <c r="E149" s="36" t="s">
        <v>49</v>
      </c>
      <c r="F149" s="35" t="s">
        <v>54</v>
      </c>
      <c r="G149" s="35" t="s">
        <v>60</v>
      </c>
      <c r="H149" s="35"/>
      <c r="O149" s="4"/>
    </row>
    <row r="150" spans="1:15" hidden="1" x14ac:dyDescent="0.25">
      <c r="A150" s="20">
        <v>2000</v>
      </c>
      <c r="B150" s="33" t="s">
        <v>23</v>
      </c>
      <c r="C150" s="33"/>
      <c r="D150" s="35" t="s">
        <v>32</v>
      </c>
      <c r="E150" s="36" t="s">
        <v>49</v>
      </c>
      <c r="F150" s="35" t="s">
        <v>54</v>
      </c>
      <c r="G150" s="35" t="s">
        <v>60</v>
      </c>
      <c r="H150" s="35"/>
      <c r="O150" s="4"/>
    </row>
    <row r="151" spans="1:15" hidden="1" x14ac:dyDescent="0.25">
      <c r="A151" s="20">
        <v>1999</v>
      </c>
      <c r="B151" s="33" t="s">
        <v>23</v>
      </c>
      <c r="C151" s="33"/>
      <c r="D151" s="35" t="s">
        <v>32</v>
      </c>
      <c r="E151" s="36" t="s">
        <v>49</v>
      </c>
      <c r="F151" s="35" t="s">
        <v>54</v>
      </c>
      <c r="G151" s="35" t="s">
        <v>60</v>
      </c>
      <c r="H151" s="35"/>
      <c r="O151" s="4"/>
    </row>
    <row r="152" spans="1:15" hidden="1" x14ac:dyDescent="0.25">
      <c r="A152" s="20">
        <v>1998</v>
      </c>
      <c r="B152" s="33" t="s">
        <v>23</v>
      </c>
      <c r="C152" s="33"/>
      <c r="D152" s="35" t="s">
        <v>32</v>
      </c>
      <c r="E152" s="36" t="s">
        <v>49</v>
      </c>
      <c r="F152" s="35" t="s">
        <v>54</v>
      </c>
      <c r="G152" s="35" t="s">
        <v>60</v>
      </c>
      <c r="H152" s="35"/>
      <c r="O152" s="4"/>
    </row>
    <row r="153" spans="1:15" hidden="1" x14ac:dyDescent="0.25">
      <c r="A153" s="20">
        <v>1997</v>
      </c>
      <c r="B153" s="33" t="s">
        <v>23</v>
      </c>
      <c r="C153" s="33"/>
      <c r="D153" s="35" t="s">
        <v>32</v>
      </c>
      <c r="E153" s="36" t="s">
        <v>49</v>
      </c>
      <c r="F153" s="35" t="s">
        <v>54</v>
      </c>
      <c r="G153" s="35" t="s">
        <v>60</v>
      </c>
      <c r="H153" s="35"/>
      <c r="O153" s="4"/>
    </row>
    <row r="154" spans="1:15" hidden="1" x14ac:dyDescent="0.25">
      <c r="A154" s="20">
        <v>1996</v>
      </c>
      <c r="B154" s="33" t="s">
        <v>23</v>
      </c>
      <c r="C154" s="33"/>
      <c r="D154" s="35" t="s">
        <v>32</v>
      </c>
      <c r="E154" s="36" t="s">
        <v>49</v>
      </c>
      <c r="F154" s="35" t="s">
        <v>54</v>
      </c>
      <c r="G154" s="35" t="s">
        <v>60</v>
      </c>
      <c r="H154" s="35"/>
      <c r="O154" s="4"/>
    </row>
    <row r="155" spans="1:15" hidden="1" x14ac:dyDescent="0.25">
      <c r="A155" s="20">
        <v>1995</v>
      </c>
      <c r="B155" s="33" t="s">
        <v>23</v>
      </c>
      <c r="C155" s="33"/>
      <c r="D155" s="35" t="s">
        <v>32</v>
      </c>
      <c r="E155" s="36" t="s">
        <v>49</v>
      </c>
      <c r="F155" s="35" t="s">
        <v>54</v>
      </c>
      <c r="G155" s="35" t="s">
        <v>60</v>
      </c>
      <c r="H155" s="35"/>
      <c r="O155" s="4"/>
    </row>
    <row r="156" spans="1:15" hidden="1" x14ac:dyDescent="0.25">
      <c r="D156" s="5"/>
      <c r="O156" s="4"/>
    </row>
    <row r="157" spans="1:15" hidden="1" x14ac:dyDescent="0.25">
      <c r="A157" s="147" t="s">
        <v>12</v>
      </c>
      <c r="B157" s="148"/>
      <c r="C157" s="148"/>
      <c r="D157" s="148"/>
      <c r="E157" s="148"/>
      <c r="F157" s="148"/>
      <c r="G157" s="105"/>
      <c r="H157" s="106" t="s">
        <v>110</v>
      </c>
      <c r="I157" s="106"/>
      <c r="J157" s="106"/>
      <c r="K157" s="106"/>
      <c r="L157" s="106"/>
      <c r="M157" s="106"/>
    </row>
    <row r="158" spans="1:15" hidden="1" x14ac:dyDescent="0.25">
      <c r="A158" s="2"/>
      <c r="B158" s="2" t="s">
        <v>105</v>
      </c>
      <c r="C158" s="2" t="s">
        <v>106</v>
      </c>
      <c r="D158" s="2" t="s">
        <v>107</v>
      </c>
      <c r="E158" s="2" t="s">
        <v>108</v>
      </c>
      <c r="F158" s="2" t="s">
        <v>109</v>
      </c>
      <c r="H158" s="38"/>
      <c r="I158" s="38" t="s">
        <v>105</v>
      </c>
      <c r="J158" s="2" t="s">
        <v>106</v>
      </c>
      <c r="K158" s="2" t="s">
        <v>107</v>
      </c>
      <c r="L158" s="2" t="s">
        <v>108</v>
      </c>
      <c r="M158" s="2" t="s">
        <v>109</v>
      </c>
    </row>
    <row r="159" spans="1:15" hidden="1" x14ac:dyDescent="0.25">
      <c r="A159" s="37">
        <v>2016</v>
      </c>
      <c r="B159" s="32"/>
      <c r="C159" s="6"/>
      <c r="D159" s="6"/>
      <c r="E159" s="32"/>
      <c r="F159" s="13"/>
      <c r="H159" s="20">
        <v>2016</v>
      </c>
      <c r="I159" s="80" t="s">
        <v>228</v>
      </c>
      <c r="J159" s="81" t="s">
        <v>34</v>
      </c>
      <c r="K159" s="81" t="s">
        <v>70</v>
      </c>
      <c r="L159" s="82" t="s">
        <v>93</v>
      </c>
      <c r="M159" s="13"/>
    </row>
    <row r="160" spans="1:15" hidden="1" x14ac:dyDescent="0.25">
      <c r="A160" s="37">
        <v>2015</v>
      </c>
      <c r="B160" s="32"/>
      <c r="C160" s="6"/>
      <c r="D160" s="6"/>
      <c r="E160" s="32"/>
      <c r="F160" s="13"/>
      <c r="H160" s="20">
        <v>2015</v>
      </c>
      <c r="I160" s="80" t="s">
        <v>229</v>
      </c>
      <c r="J160" s="81" t="s">
        <v>40</v>
      </c>
      <c r="K160" s="81" t="s">
        <v>74</v>
      </c>
      <c r="L160" s="83" t="s">
        <v>95</v>
      </c>
      <c r="M160" s="13"/>
    </row>
    <row r="161" spans="1:13" hidden="1" x14ac:dyDescent="0.25">
      <c r="A161" s="37">
        <v>2014</v>
      </c>
      <c r="B161" s="32"/>
      <c r="C161" s="6"/>
      <c r="D161" s="6"/>
      <c r="E161" s="32"/>
      <c r="F161" s="13"/>
      <c r="H161" s="20">
        <v>2014</v>
      </c>
      <c r="I161" s="80" t="s">
        <v>230</v>
      </c>
      <c r="J161" s="81" t="s">
        <v>45</v>
      </c>
      <c r="K161" s="81" t="s">
        <v>78</v>
      </c>
      <c r="L161" s="83" t="s">
        <v>97</v>
      </c>
      <c r="M161" s="13"/>
    </row>
    <row r="162" spans="1:13" hidden="1" x14ac:dyDescent="0.25">
      <c r="A162" s="13">
        <v>2013</v>
      </c>
      <c r="B162" s="6"/>
      <c r="C162" s="6"/>
      <c r="D162" s="6"/>
      <c r="E162" s="6" t="s">
        <v>2426</v>
      </c>
      <c r="F162" s="13"/>
      <c r="H162" s="20">
        <v>2013</v>
      </c>
      <c r="I162" s="80" t="s">
        <v>231</v>
      </c>
      <c r="J162" s="81" t="s">
        <v>51</v>
      </c>
      <c r="K162" s="81" t="s">
        <v>82</v>
      </c>
      <c r="L162" s="83" t="s">
        <v>99</v>
      </c>
      <c r="M162" s="13"/>
    </row>
    <row r="163" spans="1:13" hidden="1" x14ac:dyDescent="0.25">
      <c r="A163" s="13">
        <v>2012</v>
      </c>
      <c r="B163" s="6"/>
      <c r="C163" s="6"/>
      <c r="D163" s="6"/>
      <c r="E163" s="6" t="s">
        <v>2426</v>
      </c>
      <c r="F163" s="13"/>
      <c r="H163" s="20">
        <v>2012</v>
      </c>
      <c r="I163" s="80" t="s">
        <v>231</v>
      </c>
      <c r="J163" s="81" t="s">
        <v>51</v>
      </c>
      <c r="K163" s="81" t="s">
        <v>82</v>
      </c>
      <c r="L163" s="83" t="s">
        <v>99</v>
      </c>
      <c r="M163" s="13"/>
    </row>
    <row r="164" spans="1:13" hidden="1" x14ac:dyDescent="0.25">
      <c r="A164" s="13">
        <v>2011</v>
      </c>
      <c r="B164" s="6" t="s">
        <v>2398</v>
      </c>
      <c r="C164" s="6" t="s">
        <v>2415</v>
      </c>
      <c r="D164" s="6" t="s">
        <v>2421</v>
      </c>
      <c r="E164" s="6" t="s">
        <v>2427</v>
      </c>
      <c r="F164" s="13"/>
      <c r="H164" s="20">
        <v>2011</v>
      </c>
      <c r="I164" s="80"/>
      <c r="J164" s="81" t="s">
        <v>56</v>
      </c>
      <c r="K164" s="81" t="s">
        <v>85</v>
      </c>
      <c r="L164" s="83" t="s">
        <v>100</v>
      </c>
      <c r="M164" s="13"/>
    </row>
    <row r="165" spans="1:13" hidden="1" x14ac:dyDescent="0.25">
      <c r="A165" s="13">
        <v>2010</v>
      </c>
      <c r="B165" s="6" t="s">
        <v>2398</v>
      </c>
      <c r="C165" s="6" t="s">
        <v>2415</v>
      </c>
      <c r="D165" s="6" t="s">
        <v>2421</v>
      </c>
      <c r="E165" s="6" t="s">
        <v>2427</v>
      </c>
      <c r="F165" s="13"/>
      <c r="H165" s="20">
        <v>2010</v>
      </c>
      <c r="I165" s="80"/>
      <c r="J165" s="81" t="s">
        <v>56</v>
      </c>
      <c r="K165" s="81" t="s">
        <v>85</v>
      </c>
      <c r="L165" s="83" t="s">
        <v>100</v>
      </c>
      <c r="M165" s="13"/>
    </row>
    <row r="166" spans="1:13" hidden="1" x14ac:dyDescent="0.25">
      <c r="A166" s="13">
        <v>2009</v>
      </c>
      <c r="B166" s="6" t="s">
        <v>2399</v>
      </c>
      <c r="C166" s="6" t="s">
        <v>2416</v>
      </c>
      <c r="D166" s="6" t="s">
        <v>2422</v>
      </c>
      <c r="E166" s="35" t="s">
        <v>2428</v>
      </c>
      <c r="F166" s="13"/>
      <c r="H166" s="20">
        <v>2009</v>
      </c>
      <c r="I166" s="84"/>
      <c r="J166" s="81" t="s">
        <v>62</v>
      </c>
      <c r="K166" s="81" t="s">
        <v>88</v>
      </c>
      <c r="L166" s="83" t="s">
        <v>101</v>
      </c>
      <c r="M166" s="13"/>
    </row>
    <row r="167" spans="1:13" hidden="1" x14ac:dyDescent="0.25">
      <c r="A167" s="13">
        <v>2008</v>
      </c>
      <c r="B167" s="6" t="s">
        <v>2399</v>
      </c>
      <c r="C167" s="6" t="s">
        <v>2416</v>
      </c>
      <c r="D167" s="6" t="s">
        <v>2422</v>
      </c>
      <c r="E167" s="35" t="s">
        <v>2428</v>
      </c>
      <c r="F167" s="13"/>
      <c r="H167" s="20">
        <v>2008</v>
      </c>
      <c r="I167" s="84"/>
      <c r="J167" s="81" t="s">
        <v>62</v>
      </c>
      <c r="K167" s="81" t="s">
        <v>88</v>
      </c>
      <c r="L167" s="83" t="s">
        <v>101</v>
      </c>
      <c r="M167" s="13"/>
    </row>
    <row r="168" spans="1:13" hidden="1" x14ac:dyDescent="0.25">
      <c r="A168" s="13">
        <v>2007</v>
      </c>
      <c r="B168" s="6" t="s">
        <v>2400</v>
      </c>
      <c r="C168" s="6" t="s">
        <v>2417</v>
      </c>
      <c r="D168" s="6" t="s">
        <v>2423</v>
      </c>
      <c r="E168" s="35" t="s">
        <v>2429</v>
      </c>
      <c r="F168" s="13"/>
      <c r="H168" s="20">
        <v>2007</v>
      </c>
      <c r="I168" s="84"/>
      <c r="J168" s="81" t="s">
        <v>66</v>
      </c>
      <c r="K168" s="81" t="s">
        <v>91</v>
      </c>
      <c r="L168" s="83" t="s">
        <v>104</v>
      </c>
      <c r="M168" s="13"/>
    </row>
    <row r="169" spans="1:13" hidden="1" x14ac:dyDescent="0.25">
      <c r="A169" s="13">
        <v>2006</v>
      </c>
      <c r="B169" s="6" t="s">
        <v>2400</v>
      </c>
      <c r="C169" s="6" t="s">
        <v>2417</v>
      </c>
      <c r="D169" s="6" t="s">
        <v>2423</v>
      </c>
      <c r="E169" s="35" t="s">
        <v>2429</v>
      </c>
      <c r="F169" s="13"/>
      <c r="H169" s="20">
        <v>2006</v>
      </c>
      <c r="I169" s="84"/>
      <c r="J169" s="81" t="s">
        <v>66</v>
      </c>
      <c r="K169" s="81" t="s">
        <v>91</v>
      </c>
      <c r="L169" s="83" t="s">
        <v>104</v>
      </c>
      <c r="M169" s="13"/>
    </row>
    <row r="170" spans="1:13" hidden="1" x14ac:dyDescent="0.25">
      <c r="A170" s="13">
        <v>2005</v>
      </c>
      <c r="B170" s="6" t="s">
        <v>2401</v>
      </c>
      <c r="C170" s="6" t="s">
        <v>2418</v>
      </c>
      <c r="D170" s="6" t="s">
        <v>2423</v>
      </c>
      <c r="E170" s="35" t="s">
        <v>2430</v>
      </c>
      <c r="F170" s="13"/>
      <c r="H170" s="20">
        <v>2005</v>
      </c>
      <c r="I170" s="84"/>
      <c r="J170" s="81" t="s">
        <v>66</v>
      </c>
      <c r="K170" s="81" t="s">
        <v>91</v>
      </c>
      <c r="L170" s="83" t="s">
        <v>104</v>
      </c>
      <c r="M170" s="13"/>
    </row>
    <row r="171" spans="1:13" hidden="1" x14ac:dyDescent="0.25">
      <c r="A171" s="13">
        <v>2004</v>
      </c>
      <c r="B171" s="6" t="s">
        <v>2402</v>
      </c>
      <c r="C171" s="6" t="s">
        <v>2419</v>
      </c>
      <c r="D171" s="6" t="s">
        <v>2424</v>
      </c>
      <c r="E171" s="35" t="s">
        <v>2431</v>
      </c>
      <c r="F171" s="13"/>
      <c r="H171" s="20">
        <v>2004</v>
      </c>
      <c r="I171" s="84"/>
      <c r="J171" s="81" t="s">
        <v>66</v>
      </c>
      <c r="K171" s="81" t="s">
        <v>91</v>
      </c>
      <c r="L171" s="83" t="s">
        <v>104</v>
      </c>
      <c r="M171" s="13"/>
    </row>
    <row r="172" spans="1:13" hidden="1" x14ac:dyDescent="0.25">
      <c r="A172" s="13">
        <v>2003</v>
      </c>
      <c r="B172" s="6" t="s">
        <v>2402</v>
      </c>
      <c r="C172" s="6" t="s">
        <v>2419</v>
      </c>
      <c r="D172" s="6" t="s">
        <v>2424</v>
      </c>
      <c r="E172" s="35" t="s">
        <v>2431</v>
      </c>
      <c r="F172" s="13"/>
      <c r="H172" s="20">
        <v>2003</v>
      </c>
      <c r="I172" s="84"/>
      <c r="J172" s="81" t="s">
        <v>66</v>
      </c>
      <c r="K172" s="81" t="s">
        <v>91</v>
      </c>
      <c r="L172" s="83" t="s">
        <v>104</v>
      </c>
      <c r="M172" s="13"/>
    </row>
    <row r="173" spans="1:13" hidden="1" x14ac:dyDescent="0.25">
      <c r="A173" s="13">
        <v>2002</v>
      </c>
      <c r="B173" s="6" t="s">
        <v>2403</v>
      </c>
      <c r="C173" s="6" t="s">
        <v>2420</v>
      </c>
      <c r="D173" s="6" t="s">
        <v>2425</v>
      </c>
      <c r="E173" s="35" t="s">
        <v>2432</v>
      </c>
      <c r="F173" s="6"/>
      <c r="H173" s="20">
        <v>2002</v>
      </c>
      <c r="I173" s="84"/>
      <c r="J173" s="81" t="s">
        <v>66</v>
      </c>
      <c r="K173" s="81" t="s">
        <v>91</v>
      </c>
      <c r="L173" s="83" t="s">
        <v>104</v>
      </c>
      <c r="M173" s="13"/>
    </row>
    <row r="174" spans="1:13" hidden="1" x14ac:dyDescent="0.25">
      <c r="A174" s="13">
        <v>2001</v>
      </c>
      <c r="B174" s="6" t="s">
        <v>2403</v>
      </c>
      <c r="C174" s="6" t="s">
        <v>2420</v>
      </c>
      <c r="D174" s="6" t="s">
        <v>2425</v>
      </c>
      <c r="E174" s="35" t="s">
        <v>2432</v>
      </c>
      <c r="F174" s="13"/>
      <c r="H174" s="20">
        <v>2001</v>
      </c>
      <c r="I174" s="84"/>
      <c r="J174" s="81" t="s">
        <v>66</v>
      </c>
      <c r="K174" s="81" t="s">
        <v>91</v>
      </c>
      <c r="L174" s="83" t="s">
        <v>104</v>
      </c>
      <c r="M174" s="13"/>
    </row>
    <row r="175" spans="1:13" hidden="1" x14ac:dyDescent="0.25">
      <c r="A175" s="13">
        <v>2000</v>
      </c>
      <c r="B175" s="6" t="s">
        <v>2403</v>
      </c>
      <c r="C175" s="6" t="s">
        <v>2420</v>
      </c>
      <c r="D175" s="6" t="s">
        <v>2425</v>
      </c>
      <c r="E175" s="35" t="s">
        <v>2432</v>
      </c>
      <c r="F175" s="13"/>
      <c r="H175" s="20">
        <v>2000</v>
      </c>
      <c r="I175" s="84"/>
      <c r="J175" s="81" t="s">
        <v>66</v>
      </c>
      <c r="K175" s="81" t="s">
        <v>91</v>
      </c>
      <c r="L175" s="83" t="s">
        <v>104</v>
      </c>
      <c r="M175" s="13"/>
    </row>
    <row r="176" spans="1:13" hidden="1" x14ac:dyDescent="0.25">
      <c r="A176" s="13">
        <v>1999</v>
      </c>
      <c r="B176" s="6" t="s">
        <v>2403</v>
      </c>
      <c r="C176" s="6" t="s">
        <v>2420</v>
      </c>
      <c r="D176" s="6" t="s">
        <v>2425</v>
      </c>
      <c r="E176" s="35" t="s">
        <v>2432</v>
      </c>
      <c r="F176" s="13"/>
      <c r="H176" s="20">
        <v>1999</v>
      </c>
      <c r="I176" s="84"/>
      <c r="J176" s="81" t="s">
        <v>66</v>
      </c>
      <c r="K176" s="81" t="s">
        <v>91</v>
      </c>
      <c r="L176" s="83" t="s">
        <v>104</v>
      </c>
      <c r="M176" s="13"/>
    </row>
    <row r="177" spans="1:16" hidden="1" x14ac:dyDescent="0.25">
      <c r="A177" s="13">
        <v>1998</v>
      </c>
      <c r="B177" s="6" t="s">
        <v>2403</v>
      </c>
      <c r="C177" s="6" t="s">
        <v>2420</v>
      </c>
      <c r="D177" s="6" t="s">
        <v>2425</v>
      </c>
      <c r="E177" s="35" t="s">
        <v>2432</v>
      </c>
      <c r="F177" s="13"/>
      <c r="H177" s="20">
        <v>1998</v>
      </c>
      <c r="I177" s="42"/>
      <c r="J177" s="6" t="s">
        <v>66</v>
      </c>
      <c r="K177" s="24" t="s">
        <v>91</v>
      </c>
      <c r="L177" s="7" t="s">
        <v>104</v>
      </c>
      <c r="M177" s="13"/>
    </row>
    <row r="178" spans="1:16" hidden="1" x14ac:dyDescent="0.25">
      <c r="A178" s="13">
        <v>1997</v>
      </c>
      <c r="B178" s="6" t="s">
        <v>2403</v>
      </c>
      <c r="C178" s="6" t="s">
        <v>2420</v>
      </c>
      <c r="D178" s="6" t="s">
        <v>2425</v>
      </c>
      <c r="E178" s="35" t="s">
        <v>2432</v>
      </c>
      <c r="F178" s="13"/>
      <c r="H178" s="20">
        <v>1997</v>
      </c>
      <c r="I178" s="42"/>
      <c r="J178" s="6" t="s">
        <v>66</v>
      </c>
      <c r="K178" s="24" t="s">
        <v>91</v>
      </c>
      <c r="L178" s="7" t="s">
        <v>104</v>
      </c>
      <c r="M178" s="13"/>
    </row>
    <row r="179" spans="1:16" hidden="1" x14ac:dyDescent="0.25">
      <c r="A179" s="13">
        <v>1996</v>
      </c>
      <c r="B179" s="6" t="s">
        <v>2403</v>
      </c>
      <c r="C179" s="6" t="s">
        <v>2420</v>
      </c>
      <c r="D179" s="6" t="s">
        <v>2425</v>
      </c>
      <c r="E179" s="35" t="s">
        <v>2432</v>
      </c>
      <c r="F179" s="13"/>
      <c r="H179" s="20">
        <v>1996</v>
      </c>
      <c r="I179" s="42"/>
      <c r="J179" s="6" t="s">
        <v>66</v>
      </c>
      <c r="K179" s="24" t="s">
        <v>91</v>
      </c>
      <c r="L179" s="7" t="s">
        <v>104</v>
      </c>
      <c r="M179" s="13"/>
    </row>
    <row r="180" spans="1:16" ht="15.75" hidden="1" thickBot="1" x14ac:dyDescent="0.3">
      <c r="A180" s="13">
        <v>1995</v>
      </c>
      <c r="B180" s="6" t="s">
        <v>2403</v>
      </c>
      <c r="C180" s="6" t="s">
        <v>2420</v>
      </c>
      <c r="D180" s="6" t="s">
        <v>2425</v>
      </c>
      <c r="E180" s="35" t="s">
        <v>2432</v>
      </c>
      <c r="F180" s="13"/>
      <c r="H180" s="20">
        <v>1995</v>
      </c>
      <c r="I180" s="43"/>
      <c r="J180" s="44" t="s">
        <v>66</v>
      </c>
      <c r="K180" s="28" t="s">
        <v>91</v>
      </c>
      <c r="L180" s="45" t="s">
        <v>104</v>
      </c>
      <c r="M180" s="13"/>
    </row>
    <row r="181" spans="1:16" hidden="1" x14ac:dyDescent="0.25">
      <c r="D181" s="5"/>
      <c r="O181" s="4"/>
    </row>
    <row r="182" spans="1:16" hidden="1" x14ac:dyDescent="0.25">
      <c r="A182" s="149" t="s">
        <v>11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12"/>
    </row>
    <row r="183" spans="1:16" hidden="1" x14ac:dyDescent="0.25">
      <c r="A183" s="2"/>
      <c r="B183" s="2" t="s">
        <v>105</v>
      </c>
      <c r="C183" s="2" t="s">
        <v>106</v>
      </c>
      <c r="D183" s="2" t="s">
        <v>107</v>
      </c>
      <c r="E183" s="2" t="s">
        <v>108</v>
      </c>
      <c r="F183" s="2" t="s">
        <v>109</v>
      </c>
      <c r="G183" s="2" t="s">
        <v>5</v>
      </c>
      <c r="H183" s="2" t="s">
        <v>112</v>
      </c>
      <c r="I183" s="2"/>
      <c r="J183" s="2" t="s">
        <v>113</v>
      </c>
      <c r="K183" s="2" t="s">
        <v>114</v>
      </c>
      <c r="L183" s="2" t="s">
        <v>115</v>
      </c>
      <c r="M183" s="2" t="s">
        <v>116</v>
      </c>
      <c r="N183" s="2" t="s">
        <v>1</v>
      </c>
      <c r="O183" s="2" t="s">
        <v>117</v>
      </c>
    </row>
    <row r="184" spans="1:16" hidden="1" x14ac:dyDescent="0.25">
      <c r="A184" s="20">
        <v>2016</v>
      </c>
      <c r="B184" s="46"/>
      <c r="C184" s="46"/>
      <c r="D184" s="46"/>
      <c r="E184" s="46"/>
      <c r="F184" s="46"/>
      <c r="G184" s="47"/>
      <c r="H184" s="48"/>
      <c r="I184" s="37">
        <v>2016</v>
      </c>
      <c r="J184" s="20"/>
      <c r="K184" s="20"/>
      <c r="L184" s="20"/>
      <c r="M184" s="20"/>
      <c r="N184" s="20"/>
      <c r="O184" s="13"/>
    </row>
    <row r="185" spans="1:16" hidden="1" x14ac:dyDescent="0.25">
      <c r="A185" s="20">
        <v>2015</v>
      </c>
      <c r="B185" s="4"/>
      <c r="C185" s="24"/>
      <c r="D185" s="24"/>
      <c r="E185" s="24"/>
      <c r="F185" s="24"/>
      <c r="G185" s="49"/>
      <c r="H185" s="13"/>
      <c r="I185" s="37">
        <v>2015</v>
      </c>
      <c r="J185" s="20"/>
      <c r="K185" s="20"/>
      <c r="L185" s="20"/>
      <c r="M185" s="20"/>
      <c r="N185" s="20"/>
      <c r="O185" s="13"/>
    </row>
    <row r="186" spans="1:16" hidden="1" x14ac:dyDescent="0.25">
      <c r="A186" s="20">
        <v>2014</v>
      </c>
      <c r="B186" s="4"/>
      <c r="C186" s="24"/>
      <c r="D186" s="24"/>
      <c r="E186" s="24"/>
      <c r="F186" s="24"/>
      <c r="G186" s="49"/>
      <c r="H186" s="13"/>
      <c r="I186" s="37">
        <v>2014</v>
      </c>
      <c r="J186" s="20"/>
      <c r="K186" s="20"/>
      <c r="L186" s="20"/>
      <c r="M186" s="20"/>
      <c r="N186" s="20"/>
      <c r="O186" s="13"/>
    </row>
    <row r="187" spans="1:16" hidden="1" x14ac:dyDescent="0.25">
      <c r="A187" s="20">
        <v>2013</v>
      </c>
      <c r="B187" s="20" t="s">
        <v>20</v>
      </c>
      <c r="C187" s="33" t="s">
        <v>44</v>
      </c>
      <c r="D187" s="85" t="s">
        <v>16</v>
      </c>
      <c r="E187" s="50"/>
      <c r="F187" s="20"/>
      <c r="G187" s="20"/>
      <c r="H187" s="13"/>
      <c r="I187" s="13">
        <v>2013</v>
      </c>
      <c r="J187" s="20" t="s">
        <v>20</v>
      </c>
      <c r="K187" s="20" t="s">
        <v>44</v>
      </c>
      <c r="L187" s="85" t="s">
        <v>16</v>
      </c>
      <c r="M187" s="20"/>
      <c r="N187" s="20"/>
      <c r="O187" s="13"/>
    </row>
    <row r="188" spans="1:16" hidden="1" x14ac:dyDescent="0.25">
      <c r="A188" s="20">
        <v>2012</v>
      </c>
      <c r="B188" s="20" t="s">
        <v>20</v>
      </c>
      <c r="C188" s="33" t="s">
        <v>44</v>
      </c>
      <c r="D188" s="50" t="s">
        <v>65</v>
      </c>
      <c r="E188" s="85" t="s">
        <v>16</v>
      </c>
      <c r="F188" s="20"/>
      <c r="G188" s="20"/>
      <c r="H188" s="13"/>
      <c r="I188" s="13">
        <v>2012</v>
      </c>
      <c r="J188" s="20" t="s">
        <v>20</v>
      </c>
      <c r="K188" s="20" t="s">
        <v>44</v>
      </c>
      <c r="L188" s="20" t="s">
        <v>65</v>
      </c>
      <c r="M188" s="20"/>
      <c r="N188" s="20"/>
      <c r="O188" s="13"/>
    </row>
    <row r="189" spans="1:16" hidden="1" x14ac:dyDescent="0.25">
      <c r="A189" s="20">
        <v>2011</v>
      </c>
      <c r="B189" s="20" t="s">
        <v>24</v>
      </c>
      <c r="C189" s="33" t="s">
        <v>50</v>
      </c>
      <c r="D189" s="50" t="s">
        <v>65</v>
      </c>
      <c r="E189" s="50" t="s">
        <v>77</v>
      </c>
      <c r="F189" s="50" t="s">
        <v>87</v>
      </c>
      <c r="G189" s="51"/>
      <c r="H189" s="13"/>
      <c r="I189" s="13">
        <v>2011</v>
      </c>
      <c r="J189" s="20" t="s">
        <v>24</v>
      </c>
      <c r="K189" s="20" t="s">
        <v>44</v>
      </c>
      <c r="L189" s="20" t="s">
        <v>65</v>
      </c>
      <c r="M189" s="20" t="s">
        <v>77</v>
      </c>
      <c r="N189" s="20" t="s">
        <v>87</v>
      </c>
      <c r="O189" s="13"/>
    </row>
    <row r="190" spans="1:16" hidden="1" x14ac:dyDescent="0.25">
      <c r="A190" s="20">
        <v>2010</v>
      </c>
      <c r="B190" s="20" t="s">
        <v>24</v>
      </c>
      <c r="C190" s="33" t="s">
        <v>50</v>
      </c>
      <c r="D190" s="50" t="s">
        <v>69</v>
      </c>
      <c r="E190" s="50" t="s">
        <v>77</v>
      </c>
      <c r="F190" s="50" t="s">
        <v>87</v>
      </c>
      <c r="G190" s="51"/>
      <c r="H190" s="13"/>
      <c r="I190" s="13">
        <v>2010</v>
      </c>
      <c r="J190" s="20" t="s">
        <v>24</v>
      </c>
      <c r="K190" s="20" t="s">
        <v>44</v>
      </c>
      <c r="L190" s="20" t="s">
        <v>65</v>
      </c>
      <c r="M190" s="20" t="s">
        <v>77</v>
      </c>
      <c r="N190" s="20" t="s">
        <v>87</v>
      </c>
      <c r="O190" s="13"/>
    </row>
    <row r="191" spans="1:16" hidden="1" x14ac:dyDescent="0.25">
      <c r="A191" s="20">
        <v>2009</v>
      </c>
      <c r="B191" s="20" t="s">
        <v>29</v>
      </c>
      <c r="C191" s="33" t="s">
        <v>55</v>
      </c>
      <c r="D191" s="50" t="s">
        <v>69</v>
      </c>
      <c r="E191" s="50" t="s">
        <v>77</v>
      </c>
      <c r="F191" s="50" t="s">
        <v>87</v>
      </c>
      <c r="G191" s="52" t="s">
        <v>94</v>
      </c>
      <c r="H191" s="13"/>
      <c r="I191" s="13">
        <v>2009</v>
      </c>
      <c r="J191" s="20" t="s">
        <v>29</v>
      </c>
      <c r="K191" s="20" t="s">
        <v>50</v>
      </c>
      <c r="L191" s="20" t="s">
        <v>65</v>
      </c>
      <c r="M191" s="20" t="s">
        <v>77</v>
      </c>
      <c r="N191" s="20" t="s">
        <v>87</v>
      </c>
      <c r="O191" s="13"/>
    </row>
    <row r="192" spans="1:16" hidden="1" x14ac:dyDescent="0.25">
      <c r="A192" s="20">
        <v>2008</v>
      </c>
      <c r="B192" s="20" t="s">
        <v>29</v>
      </c>
      <c r="C192" s="33" t="s">
        <v>55</v>
      </c>
      <c r="D192" s="50" t="s">
        <v>69</v>
      </c>
      <c r="E192" s="50" t="s">
        <v>81</v>
      </c>
      <c r="F192" s="50" t="s">
        <v>90</v>
      </c>
      <c r="G192" s="52" t="s">
        <v>94</v>
      </c>
      <c r="H192" s="13"/>
      <c r="I192" s="13">
        <v>2008</v>
      </c>
      <c r="J192" s="20" t="s">
        <v>29</v>
      </c>
      <c r="K192" s="20" t="s">
        <v>50</v>
      </c>
      <c r="L192" s="20" t="s">
        <v>65</v>
      </c>
      <c r="M192" s="20" t="s">
        <v>77</v>
      </c>
      <c r="N192" s="20" t="s">
        <v>87</v>
      </c>
      <c r="O192" s="13"/>
    </row>
    <row r="193" spans="1:15" hidden="1" x14ac:dyDescent="0.25">
      <c r="A193" s="20">
        <v>2007</v>
      </c>
      <c r="B193" s="20" t="s">
        <v>33</v>
      </c>
      <c r="C193" s="33" t="s">
        <v>61</v>
      </c>
      <c r="D193" s="50" t="s">
        <v>73</v>
      </c>
      <c r="E193" s="50" t="s">
        <v>81</v>
      </c>
      <c r="F193" s="50" t="s">
        <v>90</v>
      </c>
      <c r="G193" s="52" t="s">
        <v>96</v>
      </c>
      <c r="H193" s="13"/>
      <c r="I193" s="13">
        <v>2007</v>
      </c>
      <c r="J193" s="20" t="s">
        <v>29</v>
      </c>
      <c r="K193" s="20" t="s">
        <v>50</v>
      </c>
      <c r="L193" s="20" t="s">
        <v>69</v>
      </c>
      <c r="M193" s="20" t="s">
        <v>77</v>
      </c>
      <c r="N193" s="20" t="s">
        <v>87</v>
      </c>
      <c r="O193" s="13"/>
    </row>
    <row r="194" spans="1:15" hidden="1" x14ac:dyDescent="0.25">
      <c r="A194" s="20">
        <v>2006</v>
      </c>
      <c r="B194" s="20" t="s">
        <v>33</v>
      </c>
      <c r="C194" s="33" t="s">
        <v>61</v>
      </c>
      <c r="D194" s="50" t="s">
        <v>73</v>
      </c>
      <c r="E194" s="50" t="s">
        <v>84</v>
      </c>
      <c r="F194" s="50" t="s">
        <v>90</v>
      </c>
      <c r="G194" s="52" t="s">
        <v>96</v>
      </c>
      <c r="H194" s="13"/>
      <c r="I194" s="13">
        <v>2006</v>
      </c>
      <c r="J194" s="20" t="s">
        <v>29</v>
      </c>
      <c r="K194" s="20" t="s">
        <v>50</v>
      </c>
      <c r="L194" s="20" t="s">
        <v>69</v>
      </c>
      <c r="M194" s="20" t="s">
        <v>81</v>
      </c>
      <c r="N194" s="20" t="s">
        <v>90</v>
      </c>
      <c r="O194" s="13"/>
    </row>
    <row r="195" spans="1:15" hidden="1" x14ac:dyDescent="0.25">
      <c r="A195" s="20">
        <v>2005</v>
      </c>
      <c r="B195" s="20" t="s">
        <v>39</v>
      </c>
      <c r="C195" s="33" t="s">
        <v>61</v>
      </c>
      <c r="D195" s="50" t="s">
        <v>73</v>
      </c>
      <c r="E195" s="50" t="s">
        <v>84</v>
      </c>
      <c r="F195" s="50" t="s">
        <v>92</v>
      </c>
      <c r="G195" s="52" t="s">
        <v>98</v>
      </c>
      <c r="H195" s="13"/>
      <c r="I195" s="13">
        <v>2005</v>
      </c>
      <c r="J195" s="20" t="s">
        <v>29</v>
      </c>
      <c r="K195" s="20" t="s">
        <v>50</v>
      </c>
      <c r="L195" s="20" t="s">
        <v>69</v>
      </c>
      <c r="M195" s="20" t="s">
        <v>81</v>
      </c>
      <c r="N195" s="20" t="s">
        <v>90</v>
      </c>
      <c r="O195" s="13"/>
    </row>
    <row r="196" spans="1:15" hidden="1" x14ac:dyDescent="0.25">
      <c r="A196" s="20">
        <v>2004</v>
      </c>
      <c r="B196" s="20" t="s">
        <v>39</v>
      </c>
      <c r="C196" s="33" t="s">
        <v>61</v>
      </c>
      <c r="D196" s="50" t="s">
        <v>73</v>
      </c>
      <c r="E196" s="50" t="s">
        <v>84</v>
      </c>
      <c r="F196" s="50" t="s">
        <v>92</v>
      </c>
      <c r="G196" s="52" t="s">
        <v>98</v>
      </c>
      <c r="H196" s="13"/>
      <c r="I196" s="13">
        <v>2004</v>
      </c>
      <c r="J196" s="20" t="s">
        <v>29</v>
      </c>
      <c r="K196" s="20" t="s">
        <v>50</v>
      </c>
      <c r="L196" s="20" t="s">
        <v>69</v>
      </c>
      <c r="M196" s="20" t="s">
        <v>81</v>
      </c>
      <c r="N196" s="20" t="s">
        <v>90</v>
      </c>
      <c r="O196" s="13"/>
    </row>
    <row r="197" spans="1:15" hidden="1" x14ac:dyDescent="0.25">
      <c r="A197" s="20">
        <v>2003</v>
      </c>
      <c r="B197" s="20" t="s">
        <v>39</v>
      </c>
      <c r="C197" s="33" t="s">
        <v>61</v>
      </c>
      <c r="D197" s="50" t="s">
        <v>73</v>
      </c>
      <c r="E197" s="50" t="s">
        <v>84</v>
      </c>
      <c r="F197" s="50" t="s">
        <v>92</v>
      </c>
      <c r="G197" s="52" t="s">
        <v>98</v>
      </c>
      <c r="H197" s="13"/>
      <c r="I197" s="13">
        <v>2003</v>
      </c>
      <c r="J197" s="20" t="s">
        <v>29</v>
      </c>
      <c r="K197" s="20" t="s">
        <v>50</v>
      </c>
      <c r="L197" s="20" t="s">
        <v>69</v>
      </c>
      <c r="M197" s="20" t="s">
        <v>81</v>
      </c>
      <c r="N197" s="20" t="s">
        <v>90</v>
      </c>
      <c r="O197" s="13"/>
    </row>
    <row r="198" spans="1:15" hidden="1" x14ac:dyDescent="0.25">
      <c r="A198" s="20">
        <v>2002</v>
      </c>
      <c r="B198" s="20" t="s">
        <v>39</v>
      </c>
      <c r="C198" s="33" t="s">
        <v>61</v>
      </c>
      <c r="D198" s="50" t="s">
        <v>73</v>
      </c>
      <c r="E198" s="50" t="s">
        <v>84</v>
      </c>
      <c r="F198" s="50" t="s">
        <v>92</v>
      </c>
      <c r="G198" s="52" t="s">
        <v>98</v>
      </c>
      <c r="H198" s="13"/>
      <c r="I198" s="13">
        <v>2002</v>
      </c>
      <c r="J198" s="20" t="s">
        <v>29</v>
      </c>
      <c r="K198" s="20" t="s">
        <v>50</v>
      </c>
      <c r="L198" s="20" t="s">
        <v>69</v>
      </c>
      <c r="M198" s="20" t="s">
        <v>81</v>
      </c>
      <c r="N198" s="20" t="s">
        <v>90</v>
      </c>
      <c r="O198" s="13"/>
    </row>
    <row r="199" spans="1:15" hidden="1" x14ac:dyDescent="0.25">
      <c r="A199" s="20">
        <v>2001</v>
      </c>
      <c r="B199" s="20" t="s">
        <v>39</v>
      </c>
      <c r="C199" s="33" t="s">
        <v>61</v>
      </c>
      <c r="D199" s="50" t="s">
        <v>73</v>
      </c>
      <c r="E199" s="50" t="s">
        <v>84</v>
      </c>
      <c r="F199" s="50" t="s">
        <v>92</v>
      </c>
      <c r="G199" s="52" t="s">
        <v>98</v>
      </c>
      <c r="H199" s="13"/>
      <c r="I199" s="13">
        <v>2001</v>
      </c>
      <c r="J199" s="20" t="s">
        <v>29</v>
      </c>
      <c r="K199" s="20" t="s">
        <v>50</v>
      </c>
      <c r="L199" s="20" t="s">
        <v>69</v>
      </c>
      <c r="M199" s="20" t="s">
        <v>81</v>
      </c>
      <c r="N199" s="20" t="s">
        <v>90</v>
      </c>
      <c r="O199" s="13"/>
    </row>
    <row r="200" spans="1:15" hidden="1" x14ac:dyDescent="0.25">
      <c r="A200" s="20">
        <v>2000</v>
      </c>
      <c r="B200" s="20" t="s">
        <v>39</v>
      </c>
      <c r="C200" s="33" t="s">
        <v>61</v>
      </c>
      <c r="D200" s="50" t="s">
        <v>73</v>
      </c>
      <c r="E200" s="50" t="s">
        <v>84</v>
      </c>
      <c r="F200" s="50" t="s">
        <v>92</v>
      </c>
      <c r="G200" s="52" t="s">
        <v>98</v>
      </c>
      <c r="H200" s="13"/>
      <c r="I200" s="13">
        <v>2000</v>
      </c>
      <c r="J200" s="20" t="s">
        <v>29</v>
      </c>
      <c r="K200" s="20" t="s">
        <v>50</v>
      </c>
      <c r="L200" s="20" t="s">
        <v>69</v>
      </c>
      <c r="M200" s="20" t="s">
        <v>81</v>
      </c>
      <c r="N200" s="20" t="s">
        <v>90</v>
      </c>
      <c r="O200" s="13"/>
    </row>
    <row r="201" spans="1:15" hidden="1" x14ac:dyDescent="0.25">
      <c r="A201" s="20">
        <v>1999</v>
      </c>
      <c r="B201" s="20" t="s">
        <v>39</v>
      </c>
      <c r="C201" s="33" t="s">
        <v>61</v>
      </c>
      <c r="D201" s="50" t="s">
        <v>73</v>
      </c>
      <c r="E201" s="50" t="s">
        <v>84</v>
      </c>
      <c r="F201" s="50" t="s">
        <v>92</v>
      </c>
      <c r="G201" s="52" t="s">
        <v>98</v>
      </c>
      <c r="H201" s="13"/>
      <c r="I201" s="13">
        <v>1999</v>
      </c>
      <c r="J201" s="20" t="s">
        <v>29</v>
      </c>
      <c r="K201" s="20" t="s">
        <v>50</v>
      </c>
      <c r="L201" s="20" t="s">
        <v>69</v>
      </c>
      <c r="M201" s="20" t="s">
        <v>81</v>
      </c>
      <c r="N201" s="20" t="s">
        <v>90</v>
      </c>
      <c r="O201" s="13"/>
    </row>
    <row r="202" spans="1:15" hidden="1" x14ac:dyDescent="0.25">
      <c r="A202" s="20">
        <v>1998</v>
      </c>
      <c r="B202" s="20" t="s">
        <v>39</v>
      </c>
      <c r="C202" s="33" t="s">
        <v>61</v>
      </c>
      <c r="D202" s="50" t="s">
        <v>73</v>
      </c>
      <c r="E202" s="50" t="s">
        <v>84</v>
      </c>
      <c r="F202" s="50" t="s">
        <v>92</v>
      </c>
      <c r="G202" s="52" t="s">
        <v>98</v>
      </c>
      <c r="H202" s="13"/>
      <c r="I202" s="13">
        <v>1998</v>
      </c>
      <c r="J202" s="20" t="s">
        <v>29</v>
      </c>
      <c r="K202" s="20" t="s">
        <v>50</v>
      </c>
      <c r="L202" s="20" t="s">
        <v>69</v>
      </c>
      <c r="M202" s="20" t="s">
        <v>81</v>
      </c>
      <c r="N202" s="20" t="s">
        <v>90</v>
      </c>
      <c r="O202" s="13"/>
    </row>
    <row r="203" spans="1:15" hidden="1" x14ac:dyDescent="0.25">
      <c r="A203" s="20">
        <v>1997</v>
      </c>
      <c r="B203" s="20" t="s">
        <v>39</v>
      </c>
      <c r="C203" s="33" t="s">
        <v>61</v>
      </c>
      <c r="D203" s="50" t="s">
        <v>73</v>
      </c>
      <c r="E203" s="50" t="s">
        <v>84</v>
      </c>
      <c r="F203" s="50" t="s">
        <v>92</v>
      </c>
      <c r="G203" s="52" t="s">
        <v>98</v>
      </c>
      <c r="H203" s="13"/>
      <c r="I203" s="13">
        <v>1997</v>
      </c>
      <c r="J203" s="20" t="s">
        <v>29</v>
      </c>
      <c r="K203" s="20" t="s">
        <v>50</v>
      </c>
      <c r="L203" s="20" t="s">
        <v>69</v>
      </c>
      <c r="M203" s="20" t="s">
        <v>81</v>
      </c>
      <c r="N203" s="20" t="s">
        <v>90</v>
      </c>
      <c r="O203" s="13"/>
    </row>
    <row r="204" spans="1:15" hidden="1" x14ac:dyDescent="0.25">
      <c r="A204" s="20">
        <v>1996</v>
      </c>
      <c r="B204" s="20" t="s">
        <v>39</v>
      </c>
      <c r="C204" s="33" t="s">
        <v>61</v>
      </c>
      <c r="D204" s="50" t="s">
        <v>73</v>
      </c>
      <c r="E204" s="50" t="s">
        <v>84</v>
      </c>
      <c r="F204" s="50" t="s">
        <v>92</v>
      </c>
      <c r="G204" s="52" t="s">
        <v>98</v>
      </c>
      <c r="H204" s="13"/>
      <c r="I204" s="13">
        <v>1996</v>
      </c>
      <c r="J204" s="20" t="s">
        <v>29</v>
      </c>
      <c r="K204" s="20" t="s">
        <v>50</v>
      </c>
      <c r="L204" s="20" t="s">
        <v>69</v>
      </c>
      <c r="M204" s="20" t="s">
        <v>81</v>
      </c>
      <c r="N204" s="20" t="s">
        <v>90</v>
      </c>
      <c r="O204" s="13"/>
    </row>
    <row r="205" spans="1:15" ht="15.75" hidden="1" thickBot="1" x14ac:dyDescent="0.3">
      <c r="A205" s="20">
        <v>1995</v>
      </c>
      <c r="B205" s="20" t="s">
        <v>39</v>
      </c>
      <c r="C205" s="53" t="s">
        <v>61</v>
      </c>
      <c r="D205" s="54" t="s">
        <v>73</v>
      </c>
      <c r="E205" s="54" t="s">
        <v>84</v>
      </c>
      <c r="F205" s="54" t="s">
        <v>92</v>
      </c>
      <c r="G205" s="55" t="s">
        <v>98</v>
      </c>
      <c r="H205" s="13"/>
      <c r="I205" s="13">
        <v>1995</v>
      </c>
      <c r="J205" s="20" t="s">
        <v>29</v>
      </c>
      <c r="K205" s="20" t="s">
        <v>50</v>
      </c>
      <c r="L205" s="20" t="s">
        <v>69</v>
      </c>
      <c r="M205" s="20" t="s">
        <v>81</v>
      </c>
      <c r="N205" s="20" t="s">
        <v>90</v>
      </c>
      <c r="O205" s="13"/>
    </row>
    <row r="206" spans="1:15" hidden="1" x14ac:dyDescent="0.25"/>
    <row r="207" spans="1:15" hidden="1" x14ac:dyDescent="0.25"/>
    <row r="208" spans="1:15" hidden="1" x14ac:dyDescent="0.25">
      <c r="B208" s="102"/>
      <c r="C208" s="101" t="s">
        <v>105</v>
      </c>
      <c r="D208" s="101" t="s">
        <v>106</v>
      </c>
      <c r="E208" s="101" t="s">
        <v>107</v>
      </c>
      <c r="F208" s="101" t="s">
        <v>108</v>
      </c>
      <c r="G208" s="101" t="s">
        <v>109</v>
      </c>
    </row>
    <row r="209" spans="1:11" hidden="1" x14ac:dyDescent="0.25">
      <c r="A209" s="4">
        <v>2013</v>
      </c>
      <c r="B209" s="6" t="s">
        <v>13</v>
      </c>
      <c r="C209" s="96" t="s">
        <v>20</v>
      </c>
      <c r="D209" s="96" t="s">
        <v>44</v>
      </c>
      <c r="E209" s="107" t="s">
        <v>44</v>
      </c>
      <c r="F209" s="107" t="s">
        <v>44</v>
      </c>
      <c r="G209" s="107"/>
      <c r="H209" s="109"/>
    </row>
    <row r="210" spans="1:11" hidden="1" x14ac:dyDescent="0.25">
      <c r="A210" s="4">
        <v>2012</v>
      </c>
      <c r="B210" s="6" t="s">
        <v>17</v>
      </c>
      <c r="C210" s="96" t="s">
        <v>44</v>
      </c>
      <c r="D210" s="96" t="s">
        <v>65</v>
      </c>
      <c r="E210" s="107" t="s">
        <v>65</v>
      </c>
      <c r="F210" s="107" t="s">
        <v>65</v>
      </c>
      <c r="G210" s="107"/>
      <c r="H210" s="109"/>
    </row>
    <row r="211" spans="1:11" hidden="1" x14ac:dyDescent="0.25">
      <c r="A211" s="4">
        <v>2011</v>
      </c>
      <c r="B211" s="6" t="s">
        <v>21</v>
      </c>
      <c r="C211" s="96" t="s">
        <v>50</v>
      </c>
      <c r="D211" s="96" t="s">
        <v>65</v>
      </c>
      <c r="E211" s="96" t="s">
        <v>77</v>
      </c>
      <c r="F211" s="96" t="s">
        <v>87</v>
      </c>
      <c r="G211" s="107"/>
      <c r="H211" s="110"/>
    </row>
    <row r="212" spans="1:11" hidden="1" x14ac:dyDescent="0.25">
      <c r="A212" s="4">
        <v>2010</v>
      </c>
      <c r="B212" s="6" t="s">
        <v>25</v>
      </c>
      <c r="C212" s="96" t="s">
        <v>69</v>
      </c>
      <c r="D212" s="96" t="s">
        <v>77</v>
      </c>
      <c r="E212" s="96" t="s">
        <v>87</v>
      </c>
      <c r="F212" s="96" t="s">
        <v>94</v>
      </c>
      <c r="G212" s="107"/>
      <c r="H212" s="111"/>
    </row>
    <row r="213" spans="1:11" hidden="1" x14ac:dyDescent="0.25">
      <c r="A213" s="4">
        <v>2011</v>
      </c>
      <c r="B213" s="6" t="s">
        <v>30</v>
      </c>
      <c r="C213" s="96" t="s">
        <v>87</v>
      </c>
      <c r="D213" s="96" t="s">
        <v>94</v>
      </c>
      <c r="E213" s="107" t="s">
        <v>94</v>
      </c>
      <c r="F213" s="107" t="s">
        <v>94</v>
      </c>
      <c r="G213" s="107"/>
      <c r="H213" s="111"/>
    </row>
    <row r="214" spans="1:11" hidden="1" x14ac:dyDescent="0.25">
      <c r="A214" s="4">
        <v>2010</v>
      </c>
      <c r="B214" s="6" t="s">
        <v>35</v>
      </c>
      <c r="C214" s="96" t="s">
        <v>87</v>
      </c>
      <c r="D214" s="96" t="s">
        <v>87</v>
      </c>
      <c r="E214" s="107" t="s">
        <v>94</v>
      </c>
      <c r="F214" s="107" t="s">
        <v>94</v>
      </c>
      <c r="G214" s="107"/>
      <c r="H214" s="109"/>
    </row>
    <row r="215" spans="1:11" hidden="1" x14ac:dyDescent="0.25">
      <c r="A215" s="4">
        <v>2009</v>
      </c>
      <c r="B215" s="6" t="s">
        <v>52</v>
      </c>
      <c r="C215" s="96" t="s">
        <v>77</v>
      </c>
      <c r="D215" s="96" t="s">
        <v>87</v>
      </c>
      <c r="E215" s="96" t="s">
        <v>94</v>
      </c>
      <c r="F215" s="107" t="s">
        <v>94</v>
      </c>
      <c r="G215" s="107"/>
      <c r="H215" s="109"/>
    </row>
    <row r="216" spans="1:11" hidden="1" x14ac:dyDescent="0.25">
      <c r="A216" s="4">
        <v>2008</v>
      </c>
      <c r="B216" s="6" t="s">
        <v>57</v>
      </c>
      <c r="C216" s="96" t="s">
        <v>90</v>
      </c>
      <c r="D216" s="96" t="s">
        <v>94</v>
      </c>
      <c r="E216" s="107" t="s">
        <v>94</v>
      </c>
      <c r="F216" s="107" t="s">
        <v>94</v>
      </c>
      <c r="G216" s="107"/>
      <c r="H216" s="109"/>
    </row>
    <row r="217" spans="1:11" hidden="1" x14ac:dyDescent="0.25">
      <c r="A217" s="4">
        <v>2009</v>
      </c>
      <c r="B217" s="6" t="s">
        <v>41</v>
      </c>
      <c r="C217" s="96" t="s">
        <v>94</v>
      </c>
      <c r="D217" s="96" t="s">
        <v>94</v>
      </c>
      <c r="E217" s="107" t="s">
        <v>94</v>
      </c>
      <c r="F217" s="107" t="s">
        <v>94</v>
      </c>
      <c r="G217" s="107"/>
    </row>
    <row r="218" spans="1:11" hidden="1" x14ac:dyDescent="0.25">
      <c r="A218" s="4">
        <v>2008</v>
      </c>
      <c r="B218" s="6" t="s">
        <v>46</v>
      </c>
      <c r="C218" s="96" t="s">
        <v>94</v>
      </c>
      <c r="D218" s="107" t="s">
        <v>94</v>
      </c>
      <c r="E218" s="107" t="s">
        <v>94</v>
      </c>
      <c r="F218" s="107" t="s">
        <v>94</v>
      </c>
      <c r="G218" s="107"/>
    </row>
    <row r="219" spans="1:11" hidden="1" x14ac:dyDescent="0.25">
      <c r="A219" s="4">
        <v>2007</v>
      </c>
      <c r="B219" s="6" t="s">
        <v>63</v>
      </c>
      <c r="C219" s="96" t="s">
        <v>90</v>
      </c>
      <c r="D219" s="96" t="s">
        <v>96</v>
      </c>
      <c r="E219" s="107" t="s">
        <v>96</v>
      </c>
      <c r="F219" s="107" t="s">
        <v>96</v>
      </c>
      <c r="G219" s="107"/>
    </row>
    <row r="220" spans="1:11" hidden="1" x14ac:dyDescent="0.25">
      <c r="A220" s="4">
        <v>2005</v>
      </c>
      <c r="B220" s="6" t="s">
        <v>67</v>
      </c>
      <c r="C220" s="96" t="s">
        <v>90</v>
      </c>
      <c r="D220" s="96" t="s">
        <v>92</v>
      </c>
      <c r="E220" s="96" t="s">
        <v>98</v>
      </c>
      <c r="F220" s="96" t="s">
        <v>98</v>
      </c>
      <c r="G220" s="107"/>
    </row>
    <row r="221" spans="1:11" hidden="1" x14ac:dyDescent="0.25">
      <c r="A221" s="4">
        <v>2004</v>
      </c>
      <c r="B221" s="6" t="s">
        <v>71</v>
      </c>
      <c r="C221" s="96" t="s">
        <v>98</v>
      </c>
      <c r="D221" s="107" t="s">
        <v>98</v>
      </c>
      <c r="E221" s="107" t="s">
        <v>98</v>
      </c>
      <c r="F221" s="107" t="s">
        <v>98</v>
      </c>
      <c r="G221" s="107"/>
      <c r="K221" s="64"/>
    </row>
    <row r="222" spans="1:11" hidden="1" x14ac:dyDescent="0.25">
      <c r="A222" s="4">
        <v>2002</v>
      </c>
      <c r="B222" s="6" t="s">
        <v>75</v>
      </c>
      <c r="C222" s="96" t="s">
        <v>98</v>
      </c>
      <c r="D222" s="107" t="s">
        <v>98</v>
      </c>
      <c r="E222" s="107" t="s">
        <v>98</v>
      </c>
      <c r="F222" s="107" t="s">
        <v>98</v>
      </c>
      <c r="G222" s="107"/>
      <c r="K222" s="64"/>
    </row>
    <row r="223" spans="1:11" hidden="1" x14ac:dyDescent="0.25">
      <c r="A223" s="4">
        <v>2007</v>
      </c>
      <c r="B223" s="108" t="s">
        <v>79</v>
      </c>
      <c r="C223" s="13"/>
      <c r="D223" s="13"/>
      <c r="E223" s="13"/>
      <c r="F223" s="13"/>
      <c r="G223" s="13"/>
      <c r="H223" s="61"/>
    </row>
    <row r="224" spans="1:11" hidden="1" x14ac:dyDescent="0.25">
      <c r="A224" s="4">
        <v>2005</v>
      </c>
      <c r="B224" s="108" t="s">
        <v>83</v>
      </c>
      <c r="C224" s="13"/>
      <c r="D224" s="13"/>
      <c r="E224" s="13"/>
      <c r="F224" s="13"/>
      <c r="G224" s="13"/>
      <c r="H224" s="61"/>
    </row>
    <row r="225" spans="1:8" hidden="1" x14ac:dyDescent="0.25">
      <c r="A225" s="4">
        <v>2004</v>
      </c>
      <c r="B225" s="108" t="s">
        <v>86</v>
      </c>
      <c r="C225" s="13"/>
      <c r="D225" s="13"/>
      <c r="E225" s="13"/>
      <c r="F225" s="13"/>
      <c r="G225" s="6"/>
      <c r="H225" s="61"/>
    </row>
    <row r="226" spans="1:8" hidden="1" x14ac:dyDescent="0.25">
      <c r="A226" s="4">
        <v>2002</v>
      </c>
      <c r="B226" s="108" t="s">
        <v>89</v>
      </c>
      <c r="C226" s="13"/>
      <c r="D226" s="13"/>
      <c r="E226" s="13"/>
      <c r="F226" s="13"/>
      <c r="G226" s="13"/>
      <c r="H226" s="61"/>
    </row>
    <row r="227" spans="1:8" hidden="1" x14ac:dyDescent="0.25">
      <c r="F227" s="61"/>
      <c r="G227" s="61"/>
      <c r="H227" s="61"/>
    </row>
    <row r="228" spans="1:8" hidden="1" x14ac:dyDescent="0.25">
      <c r="F228" s="61"/>
      <c r="G228" s="71"/>
      <c r="H228" s="61"/>
    </row>
    <row r="229" spans="1:8" hidden="1" x14ac:dyDescent="0.25">
      <c r="F229" s="61"/>
      <c r="G229" s="61"/>
      <c r="H229" s="61"/>
    </row>
    <row r="230" spans="1:8" hidden="1" x14ac:dyDescent="0.25">
      <c r="F230" s="61"/>
      <c r="G230" s="71"/>
      <c r="H230" s="61"/>
    </row>
    <row r="231" spans="1:8" hidden="1" x14ac:dyDescent="0.25">
      <c r="F231" s="61"/>
      <c r="G231" s="71"/>
      <c r="H231" s="61"/>
    </row>
    <row r="232" spans="1:8" hidden="1" x14ac:dyDescent="0.25">
      <c r="F232" s="61"/>
      <c r="G232" s="71"/>
      <c r="H232" s="61"/>
    </row>
    <row r="233" spans="1:8" hidden="1" x14ac:dyDescent="0.25">
      <c r="F233" s="61"/>
      <c r="G233" s="71"/>
      <c r="H233" s="61"/>
    </row>
    <row r="234" spans="1:8" hidden="1" x14ac:dyDescent="0.25"/>
    <row r="235" spans="1:8" hidden="1" x14ac:dyDescent="0.25"/>
    <row r="236" spans="1:8" hidden="1" x14ac:dyDescent="0.25"/>
    <row r="237" spans="1:8" hidden="1" x14ac:dyDescent="0.25"/>
    <row r="238" spans="1:8" hidden="1" x14ac:dyDescent="0.25"/>
    <row r="239" spans="1:8" hidden="1" x14ac:dyDescent="0.25"/>
    <row r="240" spans="1:8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</sheetData>
  <sheetProtection algorithmName="SHA-512" hashValue="COcNxAp6xKyuRI+FE4LcOBDhJW6SeHqKW5uKMmSAMJXu5eI6aQdsvXl/8YOrgAufhh3w151cggOH+SVqsnzsuQ==" saltValue="G+OQyxJ/5S4RG7Wfdnm3ug==" spinCount="100000" sheet="1" objects="1" scenarios="1" selectLockedCells="1"/>
  <mergeCells count="18">
    <mergeCell ref="A157:F157"/>
    <mergeCell ref="A182:O182"/>
    <mergeCell ref="A8:M8"/>
    <mergeCell ref="A9:M9"/>
    <mergeCell ref="A132:H132"/>
    <mergeCell ref="A7:M7"/>
    <mergeCell ref="B107:D107"/>
    <mergeCell ref="I6:J6"/>
    <mergeCell ref="L6:M6"/>
    <mergeCell ref="I2:J2"/>
    <mergeCell ref="K2:M2"/>
    <mergeCell ref="D2:G2"/>
    <mergeCell ref="A1:M1"/>
    <mergeCell ref="A5:M5"/>
    <mergeCell ref="A3:M3"/>
    <mergeCell ref="B4:D4"/>
    <mergeCell ref="F4:G4"/>
    <mergeCell ref="L4:M4"/>
  </mergeCells>
  <phoneticPr fontId="15" type="noConversion"/>
  <conditionalFormatting sqref="I11:I70">
    <cfRule type="expression" dxfId="10" priority="86">
      <formula>AND((INDEX($B$134:$H$155,MATCH($E11,$A$134:$A$155,0),(MATCH("A",$B$133:$H$133,0)))&lt;&gt;$I11),(INDEX($B$134:$H$155,MATCH($E11,$A$134:$A$155,0),(MATCH("B",$B$133:$H$133,0)))&lt;&gt;$I11),(INDEX($B$134:$H$155,MATCH($E11,$A$134:$A$155,0),(MATCH("C",$B$133:$H$133,0)))&lt;&gt;$I11),(INDEX($B$134:$H$155,MATCH($E11,$A$134:$A$155,0),(MATCH("D",$B$133:$H$133,0)))&lt;&gt;$I11),(INDEX($B$134:$H$155,MATCH($E11,$A$134:$A$155,0),(MATCH("E",$B$133:$H$133,0)))&lt;&gt;$I11),(INDEX($B$134:$H$155,MATCH($E11,$A$134:$A$155,0),(MATCH("F",$B$133:$H$133,0)))&lt;&gt;$I11))</formula>
    </cfRule>
  </conditionalFormatting>
  <conditionalFormatting sqref="L11:L70">
    <cfRule type="expression" dxfId="9" priority="107">
      <formula>IF(F11="F",AND((INDEX($B$184:$H$205,MATCH($E11,$A$184:$A$205,0),(MATCH("A",$B$183:$H$183,0)))&lt;&gt;$L11),(INDEX($B$184:$H$205,MATCH($E11,$A$184:$A$205,0),(MATCH("B",$B$183:$H$183,0)))&lt;&gt;$L11),(INDEX($B$184:$H$205,MATCH($E11,$A$184:$A$205,0),(MATCH("C",$B$183:$H$183,0)))&lt;&gt;$L11),(INDEX($B$184:$H$205,MATCH($E11,$A$184:$A$205,0),(MATCH("D",$B$183:$H$183,0)))&lt;&gt;$L11),(INDEX($B$184:$H$205,MATCH($E11,$A$184:$A$205,0),(MATCH("E",$B$183:$H$183,0)))&lt;&gt;$L11),(INDEX($B$184:$H$205,MATCH($E11,$A$184:$A$205,0),(MATCH("F",$B$183:$H$183,0)))&lt;&gt;$L11),(INDEX($B$184:$H$205,MATCH($E11,$A$184:$A$205,0),(MATCH("G",$B$183:$H$183,0)))&lt;&gt;$L11)),IF(F11="M",AND((INDEX($J$184:$O$205,MATCH($E11,$I$184:$I$205,0),(MATCH("H",$J$183:$O$183,0)))&lt;&gt;$L11),(INDEX($J$184:$O$205,MATCH($E11,$I$184:$I$205,0),(MATCH("I",$J$183:$O$183,0)))&lt;&gt;$L11),(INDEX($J$184:$O$205,MATCH($E11,$I$184:$I$205,0),(MATCH("J",$J$183:$O$183,0)))&lt;&gt;$L11),(INDEX($J$184:$O$205,MATCH($E11,$I$184:$I$205,0),(MATCH("L",$J$183:$O$183,0)))&lt;&gt;$L11),(INDEX($J$184:$O$205,MATCH($E11,$I$184:$I$205,0),(MATCH("M",$J$183:$O$183,0)))&lt;&gt;$L11)),""))</formula>
    </cfRule>
    <cfRule type="expression" dxfId="8" priority="108">
      <formula>IF(E11&lt;&gt;"",IF(F11&lt;&gt;"",IF(L11="F1 P",M11&lt;&gt;""),""))</formula>
    </cfRule>
    <cfRule type="expression" dxfId="7" priority="109">
      <formula>AND((INDEX($C$209:$G$226,MATCH($M11,$B$209:$B$226,0),MATCH("A",$C$208:$G$208,0))&lt;&gt;$L11),(INDEX($C$209:$G$226,MATCH($M11,$B$209:$B$226,0),MATCH("B",$C$208:$G$208,0))&lt;&gt;$L11),(INDEX($C$209:$G$226,MATCH($M11,$B$209:$B$226,0),MATCH("C",$C$208:$G$208,0))&lt;&gt;$L11),(INDEX($C$209:$G$226,MATCH($M11,$B$209:$B$226,0),MATCH("D",$C$208:$G$208,0))&lt;&gt;$L11),(INDEX($C$209:$G$226,MATCH($M11,$B$209:$B$226,0),MATCH("E",$C$208:$G$208,0))&lt;&gt;$L11))</formula>
    </cfRule>
  </conditionalFormatting>
  <conditionalFormatting sqref="G11:G70">
    <cfRule type="expression" dxfId="6" priority="110">
      <formula>AND((INDEX($B$109:$D$130,MATCH($E11,$A$109:$A$130,0),(MATCH("A",$B$108:$D$108,0)))&lt;&gt;$G11),(INDEX($B$109:$D$130,MATCH($E11,$A$109:$A$130,0),(MATCH("B",$B$108:$D$108,0)))&lt;&gt;$G11),(INDEX($B$109:$D$130,MATCH($E11,$A$109:$A$130,0),(MATCH("C",$B$108:$D$108,0)))&lt;&gt;$G11))</formula>
    </cfRule>
  </conditionalFormatting>
  <conditionalFormatting sqref="H11:H70">
    <cfRule type="expression" dxfId="5" priority="115">
      <formula>AND((INDEX($B$109:$D$130,MATCH($E11,$A$109:$A$130,0),(MATCH("A",$B$108:$D$108,0)))&lt;&gt;$H11),(INDEX($B$109:$D$130,MATCH($E11,$A$109:$A$130,0),(MATCH("B",$B$108:$D$108,0)))&lt;&gt;$H11),(INDEX($B$109:$D$130,MATCH($E11,$A$109:$A$130,0),(MATCH("C",$B$108:$D$108,0)))&lt;&gt;$H11))</formula>
    </cfRule>
  </conditionalFormatting>
  <conditionalFormatting sqref="G12:G70">
    <cfRule type="expression" dxfId="4" priority="116">
      <formula>AND((INDEX($B$112:$D$130,MATCH($E12,$A$112:$A$130,0),(MATCH("A",$B$108:$D$108,0)))&lt;&gt;$G12),(INDEX($B$112:$D$130,MATCH($E12,$A$112:$A$130,0),(MATCH("B",$B$108:$D$108,0)))&lt;&gt;$G12),(INDEX($B$112:$D$130,MATCH($E12,$A$112:$A$130,0),(MATCH("C",$B$108:$D$108,0)))&lt;&gt;$G12))</formula>
    </cfRule>
  </conditionalFormatting>
  <conditionalFormatting sqref="M11">
    <cfRule type="expression" dxfId="3" priority="118">
      <formula>AND((INDEX($G$109:$I$130,MATCH($E11,$F$109:$F130,0),(MATCH("A",$G$108:$I$108,0)))&lt;&gt;$M11),(INDEX($G$109:$I$130,MATCH($E11,$F$109:$F130,0),(MATCH("B",$G$108:$I$108,0)))&lt;&gt;$M11),(INDEX($G$109:$I$130,MATCH($E11,$F$109:$F130,0),(MATCH("C",$G$108:$I$108,0)))&lt;&gt;$M11))</formula>
    </cfRule>
  </conditionalFormatting>
  <conditionalFormatting sqref="J11:J70">
    <cfRule type="expression" dxfId="2" priority="119">
      <formula>AND((INDEX($B$159:$F$180,MATCH($E11,$A$159:$A$180,0),(MATCH("A",$B$158:$F$158,0)))&lt;&gt;$J11),(INDEX($B$159:$F$180,MATCH($E11,$A$159:$A$180,0),(MATCH("B",$B$158:$F$158,0)))&lt;&gt;$J11),(INDEX($B$159:$F$180,MATCH($E11,$A$159:$A$180,0),(MATCH("C",$B$158:$F$158,0)))&lt;&gt;$J11),(INDEX($B$159:$F$180,MATCH($E11,$A$159:$A$180,0),(MATCH("D",$B$158:$F$158,0)))&lt;&gt;$J11),(INDEX($B$159:$F$180,MATCH($E11,$A$159:$A$180,0),(MATCH("E",$B$158:$F$158,0)))&lt;&gt;$J11))</formula>
    </cfRule>
  </conditionalFormatting>
  <conditionalFormatting sqref="K11:K70">
    <cfRule type="expression" dxfId="1" priority="120">
      <formula>AND((INDEX($I$159:$M$180,MATCH($E11,$H$159:$H$180,0),(MATCH("A",$I$158:$M$158,0)))&lt;&gt;$K11),(INDEX($I$159:$M$180,MATCH($E11,$H$159:$H$180,0),(MATCH("B",$I$158:$M$158,0)))&lt;&gt;$K11),(INDEX($I$159:$M$180,MATCH($E11,$H$159:$H$180,0),(MATCH("C",$I$158:$M$158,0)))&lt;&gt;$K11),(INDEX($I$159:$M$180,MATCH($E11,$H$159:$H$180,0),(MATCH("D",$I$158:$M$158,0)))&lt;&gt;$K11),(INDEX($I$159:$M$180,MATCH($E11,$H$159:$H$180,0),(MATCH("E",$I$158:$M$158,0)))&lt;&gt;$K11))</formula>
    </cfRule>
  </conditionalFormatting>
  <conditionalFormatting sqref="M12:M70">
    <cfRule type="expression" dxfId="0" priority="4">
      <formula>AND((INDEX($G$109:$I$130,MATCH($E12,$F$109:$F131,0),(MATCH("A",$G$108:$I$108,0)))&lt;&gt;$M12),(INDEX($G$109:$I$130,MATCH($E12,$F$109:$F131,0),(MATCH("B",$G$108:$I$108,0)))&lt;&gt;$M12),(INDEX($G$109:$I$130,MATCH($E12,$F$109:$F131,0),(MATCH("C",$G$108:$I$108,0)))&lt;&gt;$M12))</formula>
    </cfRule>
  </conditionalFormatting>
  <dataValidations count="10">
    <dataValidation type="list" allowBlank="1" showInputMessage="1" showErrorMessage="1" sqref="H2" xr:uid="{4201F6CC-EC2A-44EC-BF0F-BF388CD0B220}">
      <formula1>$Y$11:$Y$13</formula1>
    </dataValidation>
    <dataValidation type="list" allowBlank="1" showInputMessage="1" showErrorMessage="1" sqref="I2:J2" xr:uid="{C9D8CF50-D27A-485F-A253-235F9C9F5C48}">
      <formula1>INDIRECT($H$2)</formula1>
    </dataValidation>
    <dataValidation type="list" allowBlank="1" showInputMessage="1" showErrorMessage="1" sqref="M11:M70" xr:uid="{B1EC6352-60D1-4E79-B880-D2C8AE1A541D}">
      <formula1>$B$81:$B$98</formula1>
    </dataValidation>
    <dataValidation type="list" allowBlank="1" showInputMessage="1" showErrorMessage="1" sqref="F11:F70" xr:uid="{57FE028C-7CD6-4F93-B36E-B7BE1FE8C232}">
      <formula1>$L$81:$L$82</formula1>
    </dataValidation>
    <dataValidation type="list" allowBlank="1" showInputMessage="1" showErrorMessage="1" sqref="H11:H70" xr:uid="{DA9E51DC-77F4-4C1A-9799-6C316F5D98C2}">
      <formula1>$D$81:$D$95</formula1>
    </dataValidation>
    <dataValidation type="list" allowBlank="1" showInputMessage="1" showErrorMessage="1" sqref="G11:G70" xr:uid="{592E3B61-1DEA-4451-96E0-E3D35930BD25}">
      <formula1>$C$81:$C$99</formula1>
    </dataValidation>
    <dataValidation type="list" allowBlank="1" showInputMessage="1" showErrorMessage="1" sqref="I11:I70" xr:uid="{E5626E05-33F7-4888-BAFB-194A5499E994}">
      <formula1>$F$81:$F$90</formula1>
    </dataValidation>
    <dataValidation type="list" allowBlank="1" showInputMessage="1" showErrorMessage="1" sqref="L11:L70" xr:uid="{010F73F1-588B-467F-870A-1F3E83B84633}">
      <formula1>$I$81:$I$102</formula1>
    </dataValidation>
    <dataValidation type="list" allowBlank="1" showInputMessage="1" showErrorMessage="1" sqref="J11:J70" xr:uid="{DC45E7E5-DF68-4960-B54B-F711BE5D7996}">
      <formula1>$G$81:$G$104</formula1>
    </dataValidation>
    <dataValidation type="list" allowBlank="1" showInputMessage="1" showErrorMessage="1" sqref="K11:K70" xr:uid="{876D12C8-1EB5-44D4-8613-D4BAD0B1EC98}">
      <formula1>$H$81:$H$104</formula1>
    </dataValidation>
  </dataValidations>
  <pageMargins left="0.39370078740157483" right="0.39370078740157483" top="0.39370078740157483" bottom="0.39370078740157483" header="0.19685039370078741" footer="0.19685039370078741"/>
  <pageSetup paperSize="9" scale="85" fitToHeight="0" orientation="landscape" r:id="rId1"/>
  <ignoredErrors>
    <ignoredError sqref="R11:U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9F26A-E93B-4F16-9FBF-F9DFC5D2D45B}">
  <dimension ref="A2:J13"/>
  <sheetViews>
    <sheetView workbookViewId="0">
      <selection sqref="A1:XFD1048576"/>
    </sheetView>
  </sheetViews>
  <sheetFormatPr defaultColWidth="8.85546875" defaultRowHeight="15" x14ac:dyDescent="0.25"/>
  <cols>
    <col min="1" max="1" width="8.85546875" style="115"/>
    <col min="2" max="2" width="15.140625" style="115" customWidth="1"/>
    <col min="3" max="16384" width="8.85546875" style="115"/>
  </cols>
  <sheetData>
    <row r="2" spans="1:10" x14ac:dyDescent="0.25">
      <c r="A2" s="152" t="s">
        <v>2370</v>
      </c>
      <c r="B2" s="152"/>
      <c r="C2" s="152"/>
      <c r="D2" s="152"/>
      <c r="E2" s="152"/>
      <c r="F2" s="152"/>
      <c r="G2" s="152"/>
      <c r="H2" s="152"/>
      <c r="I2" s="152"/>
      <c r="J2" s="152"/>
    </row>
    <row r="4" spans="1:10" x14ac:dyDescent="0.25">
      <c r="A4" s="116" t="s">
        <v>2373</v>
      </c>
      <c r="B4" s="115" t="s">
        <v>2371</v>
      </c>
    </row>
    <row r="5" spans="1:10" x14ac:dyDescent="0.25">
      <c r="A5" s="116" t="s">
        <v>2373</v>
      </c>
      <c r="B5" s="115" t="s">
        <v>2374</v>
      </c>
    </row>
    <row r="6" spans="1:10" x14ac:dyDescent="0.25">
      <c r="A6" s="117"/>
      <c r="B6" s="115" t="s">
        <v>2375</v>
      </c>
    </row>
    <row r="7" spans="1:10" x14ac:dyDescent="0.25">
      <c r="A7" s="117"/>
      <c r="B7" s="115" t="s">
        <v>2376</v>
      </c>
    </row>
    <row r="8" spans="1:10" s="118" customFormat="1" x14ac:dyDescent="0.25"/>
    <row r="9" spans="1:10" x14ac:dyDescent="0.25">
      <c r="A9" s="119"/>
      <c r="B9" s="115" t="s">
        <v>2378</v>
      </c>
    </row>
    <row r="10" spans="1:10" x14ac:dyDescent="0.25">
      <c r="A10" s="119"/>
      <c r="B10" s="115" t="s">
        <v>2377</v>
      </c>
    </row>
    <row r="11" spans="1:10" s="118" customFormat="1" x14ac:dyDescent="0.25"/>
    <row r="12" spans="1:10" x14ac:dyDescent="0.25">
      <c r="A12" s="120"/>
      <c r="B12" s="115" t="s">
        <v>2372</v>
      </c>
    </row>
    <row r="13" spans="1:10" x14ac:dyDescent="0.25">
      <c r="A13" s="120"/>
      <c r="B13" s="115" t="s">
        <v>2376</v>
      </c>
    </row>
  </sheetData>
  <sheetProtection algorithmName="SHA-512" hashValue="lz7AUDPmtAFpf5o+AaWWC7MxKXbXMz6FEWlwvewWjdGy1OoGdQyg9dzXM1ekON6QAyYR76ZiMascwL5BuwjU7Q==" saltValue="imvno6DRLMEfA5UCqOWE2A==" spinCount="100000" sheet="1" objects="1" scenarios="1" selectLockedCells="1"/>
  <mergeCells count="1">
    <mergeCell ref="A2:J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422F4-3B4B-4904-8B1C-6DBECAF9FDE6}">
  <sheetPr>
    <tabColor rgb="FFFF0000"/>
  </sheetPr>
  <dimension ref="A1:M617"/>
  <sheetViews>
    <sheetView zoomScale="83" zoomScaleNormal="83" workbookViewId="0">
      <pane ySplit="2" topLeftCell="A153" activePane="bottomLeft" state="frozen"/>
      <selection pane="bottomLeft" activeCell="E187" sqref="E187"/>
    </sheetView>
  </sheetViews>
  <sheetFormatPr defaultRowHeight="15" x14ac:dyDescent="0.25"/>
  <cols>
    <col min="1" max="1" width="16" bestFit="1" customWidth="1"/>
    <col min="2" max="2" width="13" bestFit="1" customWidth="1"/>
    <col min="3" max="3" width="5.7109375" bestFit="1" customWidth="1"/>
    <col min="4" max="4" width="36.5703125" bestFit="1" customWidth="1"/>
    <col min="5" max="5" width="9.85546875" bestFit="1" customWidth="1"/>
    <col min="6" max="6" width="51.140625" bestFit="1" customWidth="1"/>
    <col min="7" max="7" width="11.85546875" bestFit="1" customWidth="1"/>
  </cols>
  <sheetData>
    <row r="1" spans="1:7" x14ac:dyDescent="0.25">
      <c r="D1">
        <f>+SUBTOTAL(3,D2:D1000)</f>
        <v>347</v>
      </c>
      <c r="E1">
        <f>+SUBTOTAL(3,E2:E1000)</f>
        <v>347</v>
      </c>
      <c r="F1">
        <f>+SUBTOTAL(3,F2:F1000)</f>
        <v>347</v>
      </c>
      <c r="G1">
        <f>+SUBTOTAL(3,G2:G1000)</f>
        <v>341</v>
      </c>
    </row>
    <row r="2" spans="1:7" ht="45" x14ac:dyDescent="0.25">
      <c r="A2" s="100" t="s">
        <v>233</v>
      </c>
      <c r="B2" s="100" t="s">
        <v>234</v>
      </c>
      <c r="C2" s="100" t="s">
        <v>235</v>
      </c>
      <c r="D2" s="100" t="s">
        <v>236</v>
      </c>
      <c r="E2" s="88" t="s">
        <v>240</v>
      </c>
      <c r="F2" s="88" t="s">
        <v>241</v>
      </c>
      <c r="G2" s="88" t="s">
        <v>242</v>
      </c>
    </row>
    <row r="3" spans="1:7" x14ac:dyDescent="0.25">
      <c r="A3" s="89" t="s">
        <v>139</v>
      </c>
      <c r="B3" s="89" t="s">
        <v>167</v>
      </c>
      <c r="C3" s="89" t="s">
        <v>243</v>
      </c>
      <c r="D3" s="89" t="s">
        <v>244</v>
      </c>
      <c r="E3" s="90" t="s">
        <v>245</v>
      </c>
      <c r="F3" s="89" t="s">
        <v>246</v>
      </c>
      <c r="G3" s="89">
        <v>93025300695</v>
      </c>
    </row>
    <row r="4" spans="1:7" x14ac:dyDescent="0.25">
      <c r="A4" s="89" t="s">
        <v>139</v>
      </c>
      <c r="B4" s="89" t="s">
        <v>167</v>
      </c>
      <c r="C4" s="89" t="s">
        <v>247</v>
      </c>
      <c r="D4" s="89" t="s">
        <v>248</v>
      </c>
      <c r="E4" s="90" t="s">
        <v>249</v>
      </c>
      <c r="F4" s="89" t="s">
        <v>250</v>
      </c>
      <c r="G4" s="89">
        <v>93036220692</v>
      </c>
    </row>
    <row r="5" spans="1:7" x14ac:dyDescent="0.25">
      <c r="A5" s="89" t="s">
        <v>139</v>
      </c>
      <c r="B5" s="89" t="s">
        <v>217</v>
      </c>
      <c r="C5" s="89" t="s">
        <v>251</v>
      </c>
      <c r="D5" s="89" t="s">
        <v>252</v>
      </c>
      <c r="E5" s="90" t="s">
        <v>253</v>
      </c>
      <c r="F5" s="89" t="s">
        <v>254</v>
      </c>
      <c r="G5" s="89">
        <v>695830679</v>
      </c>
    </row>
    <row r="6" spans="1:7" x14ac:dyDescent="0.25">
      <c r="A6" s="89" t="s">
        <v>139</v>
      </c>
      <c r="B6" s="89" t="s">
        <v>217</v>
      </c>
      <c r="C6" s="89" t="s">
        <v>255</v>
      </c>
      <c r="D6" s="89" t="s">
        <v>256</v>
      </c>
      <c r="E6" s="90" t="s">
        <v>257</v>
      </c>
      <c r="F6" s="89" t="s">
        <v>258</v>
      </c>
      <c r="G6" s="89">
        <v>93074790663</v>
      </c>
    </row>
    <row r="7" spans="1:7" x14ac:dyDescent="0.25">
      <c r="A7" s="89" t="s">
        <v>139</v>
      </c>
      <c r="B7" s="89" t="s">
        <v>217</v>
      </c>
      <c r="C7" s="89" t="s">
        <v>259</v>
      </c>
      <c r="D7" s="89" t="s">
        <v>260</v>
      </c>
      <c r="E7" s="90" t="s">
        <v>261</v>
      </c>
      <c r="F7" s="89" t="s">
        <v>262</v>
      </c>
      <c r="G7" s="89">
        <v>623870672</v>
      </c>
    </row>
    <row r="8" spans="1:7" x14ac:dyDescent="0.25">
      <c r="A8" s="89" t="s">
        <v>139</v>
      </c>
      <c r="B8" s="89" t="s">
        <v>217</v>
      </c>
      <c r="C8" s="89" t="s">
        <v>263</v>
      </c>
      <c r="D8" s="89" t="s">
        <v>264</v>
      </c>
      <c r="E8" s="90" t="s">
        <v>265</v>
      </c>
      <c r="F8" s="89" t="s">
        <v>264</v>
      </c>
      <c r="G8" s="89">
        <v>694280678</v>
      </c>
    </row>
    <row r="9" spans="1:7" x14ac:dyDescent="0.25">
      <c r="A9" s="89" t="s">
        <v>139</v>
      </c>
      <c r="B9" s="89" t="s">
        <v>217</v>
      </c>
      <c r="C9" s="89" t="s">
        <v>266</v>
      </c>
      <c r="D9" s="89" t="s">
        <v>267</v>
      </c>
      <c r="E9" s="90" t="s">
        <v>268</v>
      </c>
      <c r="F9" s="89" t="s">
        <v>267</v>
      </c>
      <c r="G9" s="89">
        <v>92044300678</v>
      </c>
    </row>
    <row r="10" spans="1:7" x14ac:dyDescent="0.25">
      <c r="A10" s="89" t="s">
        <v>146</v>
      </c>
      <c r="B10" s="89" t="s">
        <v>165</v>
      </c>
      <c r="C10" s="89" t="s">
        <v>269</v>
      </c>
      <c r="D10" s="89" t="s">
        <v>270</v>
      </c>
      <c r="E10" s="90" t="s">
        <v>272</v>
      </c>
      <c r="F10" s="89" t="s">
        <v>273</v>
      </c>
      <c r="G10" s="89">
        <v>90027140616</v>
      </c>
    </row>
    <row r="11" spans="1:7" x14ac:dyDescent="0.25">
      <c r="A11" s="89" t="s">
        <v>146</v>
      </c>
      <c r="B11" s="89" t="s">
        <v>192</v>
      </c>
      <c r="C11" s="89" t="s">
        <v>274</v>
      </c>
      <c r="D11" s="89" t="s">
        <v>275</v>
      </c>
      <c r="E11" s="90" t="s">
        <v>276</v>
      </c>
      <c r="F11" s="89" t="s">
        <v>277</v>
      </c>
      <c r="G11" s="89">
        <v>80061290633</v>
      </c>
    </row>
    <row r="12" spans="1:7" x14ac:dyDescent="0.25">
      <c r="A12" s="89" t="s">
        <v>146</v>
      </c>
      <c r="B12" s="89" t="s">
        <v>192</v>
      </c>
      <c r="C12" s="89" t="s">
        <v>278</v>
      </c>
      <c r="D12" s="89" t="s">
        <v>279</v>
      </c>
      <c r="E12" s="90" t="s">
        <v>281</v>
      </c>
      <c r="F12" s="89" t="s">
        <v>282</v>
      </c>
      <c r="G12" s="89">
        <v>80152090637</v>
      </c>
    </row>
    <row r="13" spans="1:7" x14ac:dyDescent="0.25">
      <c r="A13" s="89" t="s">
        <v>146</v>
      </c>
      <c r="B13" s="89" t="s">
        <v>192</v>
      </c>
      <c r="C13" s="89" t="s">
        <v>283</v>
      </c>
      <c r="D13" s="89" t="s">
        <v>284</v>
      </c>
      <c r="E13" s="90" t="s">
        <v>285</v>
      </c>
      <c r="F13" s="89" t="s">
        <v>286</v>
      </c>
      <c r="G13" s="89">
        <v>5455341213</v>
      </c>
    </row>
    <row r="14" spans="1:7" x14ac:dyDescent="0.25">
      <c r="A14" s="89" t="s">
        <v>146</v>
      </c>
      <c r="B14" s="89" t="s">
        <v>192</v>
      </c>
      <c r="C14" s="89" t="s">
        <v>287</v>
      </c>
      <c r="D14" s="89" t="s">
        <v>288</v>
      </c>
      <c r="E14" s="90" t="s">
        <v>289</v>
      </c>
      <c r="F14" s="89" t="s">
        <v>290</v>
      </c>
      <c r="G14" s="89">
        <v>80018280638</v>
      </c>
    </row>
    <row r="15" spans="1:7" x14ac:dyDescent="0.25">
      <c r="A15" s="89" t="s">
        <v>146</v>
      </c>
      <c r="B15" s="89" t="s">
        <v>192</v>
      </c>
      <c r="C15" s="89" t="s">
        <v>291</v>
      </c>
      <c r="D15" s="89" t="s">
        <v>292</v>
      </c>
      <c r="E15" s="90" t="s">
        <v>293</v>
      </c>
      <c r="F15" s="89" t="s">
        <v>294</v>
      </c>
      <c r="G15" s="89">
        <v>91010740636</v>
      </c>
    </row>
    <row r="16" spans="1:7" x14ac:dyDescent="0.25">
      <c r="A16" s="89" t="s">
        <v>146</v>
      </c>
      <c r="B16" s="89" t="s">
        <v>192</v>
      </c>
      <c r="C16" s="89" t="s">
        <v>295</v>
      </c>
      <c r="D16" s="89" t="s">
        <v>296</v>
      </c>
      <c r="E16" s="90" t="s">
        <v>297</v>
      </c>
      <c r="F16" s="89" t="s">
        <v>298</v>
      </c>
      <c r="G16" s="89">
        <v>95092480631</v>
      </c>
    </row>
    <row r="17" spans="1:7" x14ac:dyDescent="0.25">
      <c r="A17" s="89" t="s">
        <v>146</v>
      </c>
      <c r="B17" s="89" t="s">
        <v>192</v>
      </c>
      <c r="C17" s="89" t="s">
        <v>299</v>
      </c>
      <c r="D17" s="89" t="s">
        <v>300</v>
      </c>
      <c r="E17" s="90" t="s">
        <v>301</v>
      </c>
      <c r="F17" s="89" t="s">
        <v>302</v>
      </c>
      <c r="G17" s="89">
        <v>95108770637</v>
      </c>
    </row>
    <row r="18" spans="1:7" x14ac:dyDescent="0.25">
      <c r="A18" s="89" t="s">
        <v>146</v>
      </c>
      <c r="B18" s="89" t="s">
        <v>192</v>
      </c>
      <c r="C18" s="89" t="s">
        <v>303</v>
      </c>
      <c r="D18" s="89" t="s">
        <v>304</v>
      </c>
      <c r="E18" s="90" t="s">
        <v>305</v>
      </c>
      <c r="F18" s="89" t="s">
        <v>306</v>
      </c>
      <c r="G18" s="89">
        <v>92029620637</v>
      </c>
    </row>
    <row r="19" spans="1:7" x14ac:dyDescent="0.25">
      <c r="A19" s="89" t="s">
        <v>146</v>
      </c>
      <c r="B19" s="89" t="s">
        <v>192</v>
      </c>
      <c r="C19" s="89" t="s">
        <v>307</v>
      </c>
      <c r="D19" s="89" t="s">
        <v>308</v>
      </c>
      <c r="E19" s="90" t="s">
        <v>309</v>
      </c>
      <c r="F19" s="89" t="s">
        <v>310</v>
      </c>
      <c r="G19" s="89">
        <v>9019521211</v>
      </c>
    </row>
    <row r="20" spans="1:7" x14ac:dyDescent="0.25">
      <c r="A20" s="89" t="s">
        <v>146</v>
      </c>
      <c r="B20" s="89" t="s">
        <v>192</v>
      </c>
      <c r="C20" s="89" t="s">
        <v>311</v>
      </c>
      <c r="D20" s="89" t="s">
        <v>312</v>
      </c>
      <c r="E20" s="90" t="s">
        <v>313</v>
      </c>
      <c r="F20" s="89" t="s">
        <v>314</v>
      </c>
      <c r="G20" s="89">
        <v>95168590636</v>
      </c>
    </row>
    <row r="21" spans="1:7" x14ac:dyDescent="0.25">
      <c r="A21" s="89" t="s">
        <v>146</v>
      </c>
      <c r="B21" s="89" t="s">
        <v>192</v>
      </c>
      <c r="C21" s="89" t="s">
        <v>315</v>
      </c>
      <c r="D21" s="89" t="s">
        <v>316</v>
      </c>
      <c r="E21" s="90" t="s">
        <v>317</v>
      </c>
      <c r="F21" s="89" t="s">
        <v>318</v>
      </c>
      <c r="G21" s="89">
        <v>91012880638</v>
      </c>
    </row>
    <row r="22" spans="1:7" x14ac:dyDescent="0.25">
      <c r="A22" s="89" t="s">
        <v>146</v>
      </c>
      <c r="B22" s="89" t="s">
        <v>213</v>
      </c>
      <c r="C22" s="89" t="s">
        <v>319</v>
      </c>
      <c r="D22" s="89" t="s">
        <v>320</v>
      </c>
      <c r="E22" s="90" t="s">
        <v>321</v>
      </c>
      <c r="F22" s="89" t="s">
        <v>322</v>
      </c>
      <c r="G22" s="89">
        <v>94073560651</v>
      </c>
    </row>
    <row r="23" spans="1:7" x14ac:dyDescent="0.25">
      <c r="A23" s="89" t="s">
        <v>146</v>
      </c>
      <c r="B23" s="89" t="s">
        <v>213</v>
      </c>
      <c r="C23" s="89" t="s">
        <v>323</v>
      </c>
      <c r="D23" s="89" t="s">
        <v>324</v>
      </c>
      <c r="E23" s="90" t="s">
        <v>325</v>
      </c>
      <c r="F23" s="89" t="s">
        <v>326</v>
      </c>
      <c r="G23" s="89">
        <v>94052980656</v>
      </c>
    </row>
    <row r="24" spans="1:7" x14ac:dyDescent="0.25">
      <c r="A24" s="89" t="s">
        <v>148</v>
      </c>
      <c r="B24" s="89" t="s">
        <v>159</v>
      </c>
      <c r="C24" s="89" t="s">
        <v>327</v>
      </c>
      <c r="D24" s="89" t="s">
        <v>328</v>
      </c>
      <c r="E24" s="90" t="s">
        <v>330</v>
      </c>
      <c r="F24" s="89" t="s">
        <v>331</v>
      </c>
      <c r="G24" s="89">
        <v>2509580375</v>
      </c>
    </row>
    <row r="25" spans="1:7" x14ac:dyDescent="0.25">
      <c r="A25" s="89" t="s">
        <v>148</v>
      </c>
      <c r="B25" s="89" t="s">
        <v>159</v>
      </c>
      <c r="C25" s="89" t="s">
        <v>332</v>
      </c>
      <c r="D25" s="89" t="s">
        <v>333</v>
      </c>
      <c r="E25" s="90" t="s">
        <v>334</v>
      </c>
      <c r="F25" s="89" t="s">
        <v>335</v>
      </c>
      <c r="G25" s="89">
        <v>3924900370</v>
      </c>
    </row>
    <row r="26" spans="1:7" x14ac:dyDescent="0.25">
      <c r="A26" s="89" t="s">
        <v>148</v>
      </c>
      <c r="B26" s="89" t="s">
        <v>159</v>
      </c>
      <c r="C26" s="89" t="s">
        <v>336</v>
      </c>
      <c r="D26" s="89" t="s">
        <v>337</v>
      </c>
      <c r="E26" s="90" t="s">
        <v>338</v>
      </c>
      <c r="F26" s="89" t="s">
        <v>339</v>
      </c>
      <c r="G26" s="89">
        <v>92051180377</v>
      </c>
    </row>
    <row r="27" spans="1:7" x14ac:dyDescent="0.25">
      <c r="A27" s="89" t="s">
        <v>148</v>
      </c>
      <c r="B27" s="89" t="s">
        <v>159</v>
      </c>
      <c r="C27" s="89" t="s">
        <v>340</v>
      </c>
      <c r="D27" s="89" t="s">
        <v>341</v>
      </c>
      <c r="E27" s="90" t="s">
        <v>342</v>
      </c>
      <c r="F27" s="89" t="s">
        <v>343</v>
      </c>
      <c r="G27" s="89">
        <v>90032620370</v>
      </c>
    </row>
    <row r="28" spans="1:7" x14ac:dyDescent="0.25">
      <c r="A28" s="89" t="s">
        <v>148</v>
      </c>
      <c r="B28" s="89" t="s">
        <v>159</v>
      </c>
      <c r="C28" s="89" t="s">
        <v>344</v>
      </c>
      <c r="D28" s="89" t="s">
        <v>345</v>
      </c>
      <c r="E28" s="90" t="s">
        <v>346</v>
      </c>
      <c r="F28" s="89" t="s">
        <v>347</v>
      </c>
      <c r="G28" s="89">
        <v>1585401209</v>
      </c>
    </row>
    <row r="29" spans="1:7" x14ac:dyDescent="0.25">
      <c r="A29" s="89" t="s">
        <v>148</v>
      </c>
      <c r="B29" s="89" t="s">
        <v>159</v>
      </c>
      <c r="C29" s="89" t="s">
        <v>348</v>
      </c>
      <c r="D29" s="89" t="s">
        <v>349</v>
      </c>
      <c r="E29" s="90" t="s">
        <v>350</v>
      </c>
      <c r="F29" s="89" t="s">
        <v>351</v>
      </c>
      <c r="G29" s="89">
        <v>90032680374</v>
      </c>
    </row>
    <row r="30" spans="1:7" x14ac:dyDescent="0.25">
      <c r="A30" s="89" t="s">
        <v>148</v>
      </c>
      <c r="B30" s="89" t="s">
        <v>159</v>
      </c>
      <c r="C30" s="89" t="s">
        <v>352</v>
      </c>
      <c r="D30" s="89" t="s">
        <v>353</v>
      </c>
      <c r="E30" s="90" t="s">
        <v>354</v>
      </c>
      <c r="F30" s="89" t="s">
        <v>355</v>
      </c>
      <c r="G30" s="89">
        <v>91215630376</v>
      </c>
    </row>
    <row r="31" spans="1:7" x14ac:dyDescent="0.25">
      <c r="A31" s="89" t="s">
        <v>148</v>
      </c>
      <c r="B31" s="89" t="s">
        <v>159</v>
      </c>
      <c r="C31" s="89" t="s">
        <v>356</v>
      </c>
      <c r="D31" s="89" t="s">
        <v>357</v>
      </c>
      <c r="E31" s="90" t="s">
        <v>358</v>
      </c>
      <c r="F31" s="89" t="s">
        <v>359</v>
      </c>
      <c r="G31" s="89">
        <v>2588971206</v>
      </c>
    </row>
    <row r="32" spans="1:7" x14ac:dyDescent="0.25">
      <c r="A32" s="89" t="s">
        <v>148</v>
      </c>
      <c r="B32" s="89" t="s">
        <v>159</v>
      </c>
      <c r="C32" s="89" t="s">
        <v>360</v>
      </c>
      <c r="D32" s="89" t="s">
        <v>361</v>
      </c>
      <c r="E32" s="90" t="s">
        <v>362</v>
      </c>
      <c r="F32" s="89" t="s">
        <v>363</v>
      </c>
      <c r="G32" s="89">
        <v>80086360379</v>
      </c>
    </row>
    <row r="33" spans="1:7" x14ac:dyDescent="0.25">
      <c r="A33" s="89" t="s">
        <v>148</v>
      </c>
      <c r="B33" s="89" t="s">
        <v>159</v>
      </c>
      <c r="C33" s="89" t="s">
        <v>364</v>
      </c>
      <c r="D33" s="89" t="s">
        <v>365</v>
      </c>
      <c r="E33" s="90" t="s">
        <v>366</v>
      </c>
      <c r="F33" s="89" t="s">
        <v>367</v>
      </c>
      <c r="G33" s="89">
        <v>2961541204</v>
      </c>
    </row>
    <row r="34" spans="1:7" x14ac:dyDescent="0.25">
      <c r="A34" s="89" t="s">
        <v>148</v>
      </c>
      <c r="B34" s="89" t="s">
        <v>159</v>
      </c>
      <c r="C34" s="89" t="s">
        <v>368</v>
      </c>
      <c r="D34" s="89" t="s">
        <v>369</v>
      </c>
      <c r="E34" s="90" t="s">
        <v>370</v>
      </c>
      <c r="F34" s="89" t="s">
        <v>371</v>
      </c>
      <c r="G34" s="89">
        <v>3689580375</v>
      </c>
    </row>
    <row r="35" spans="1:7" x14ac:dyDescent="0.25">
      <c r="A35" s="89" t="s">
        <v>148</v>
      </c>
      <c r="B35" s="89" t="s">
        <v>159</v>
      </c>
      <c r="C35" s="89" t="s">
        <v>372</v>
      </c>
      <c r="D35" s="89" t="s">
        <v>373</v>
      </c>
      <c r="E35" s="90" t="s">
        <v>374</v>
      </c>
      <c r="F35" s="89" t="s">
        <v>375</v>
      </c>
      <c r="G35" s="89">
        <v>80152380376</v>
      </c>
    </row>
    <row r="36" spans="1:7" x14ac:dyDescent="0.25">
      <c r="A36" s="89" t="s">
        <v>148</v>
      </c>
      <c r="B36" s="89" t="s">
        <v>159</v>
      </c>
      <c r="C36" s="89" t="s">
        <v>376</v>
      </c>
      <c r="D36" s="89" t="s">
        <v>377</v>
      </c>
      <c r="E36" s="90" t="s">
        <v>378</v>
      </c>
      <c r="F36" s="89" t="s">
        <v>379</v>
      </c>
      <c r="G36" s="89"/>
    </row>
    <row r="37" spans="1:7" x14ac:dyDescent="0.25">
      <c r="A37" s="89" t="s">
        <v>148</v>
      </c>
      <c r="B37" s="89" t="s">
        <v>159</v>
      </c>
      <c r="C37" s="89" t="s">
        <v>380</v>
      </c>
      <c r="D37" s="89" t="s">
        <v>381</v>
      </c>
      <c r="E37" s="90" t="s">
        <v>382</v>
      </c>
      <c r="F37" s="89" t="s">
        <v>383</v>
      </c>
      <c r="G37" s="89">
        <v>3532140377</v>
      </c>
    </row>
    <row r="38" spans="1:7" x14ac:dyDescent="0.25">
      <c r="A38" s="89" t="s">
        <v>148</v>
      </c>
      <c r="B38" s="89" t="s">
        <v>159</v>
      </c>
      <c r="C38" s="89" t="s">
        <v>384</v>
      </c>
      <c r="D38" s="89" t="s">
        <v>385</v>
      </c>
      <c r="E38" s="90" t="s">
        <v>386</v>
      </c>
      <c r="F38" s="89" t="s">
        <v>387</v>
      </c>
      <c r="G38" s="89">
        <v>2539130373</v>
      </c>
    </row>
    <row r="39" spans="1:7" x14ac:dyDescent="0.25">
      <c r="A39" s="89" t="s">
        <v>148</v>
      </c>
      <c r="B39" s="89" t="s">
        <v>159</v>
      </c>
      <c r="C39" s="89" t="s">
        <v>388</v>
      </c>
      <c r="D39" s="89" t="s">
        <v>389</v>
      </c>
      <c r="E39" s="90" t="s">
        <v>390</v>
      </c>
      <c r="F39" s="89" t="s">
        <v>391</v>
      </c>
      <c r="G39" s="89">
        <v>80066210370</v>
      </c>
    </row>
    <row r="40" spans="1:7" x14ac:dyDescent="0.25">
      <c r="A40" s="89" t="s">
        <v>148</v>
      </c>
      <c r="B40" s="89" t="s">
        <v>159</v>
      </c>
      <c r="C40" s="89" t="s">
        <v>392</v>
      </c>
      <c r="D40" s="89" t="s">
        <v>393</v>
      </c>
      <c r="E40" s="90" t="s">
        <v>394</v>
      </c>
      <c r="F40" s="89" t="s">
        <v>395</v>
      </c>
      <c r="G40" s="89">
        <v>4219090372</v>
      </c>
    </row>
    <row r="41" spans="1:7" x14ac:dyDescent="0.25">
      <c r="A41" s="89" t="s">
        <v>148</v>
      </c>
      <c r="B41" s="89" t="s">
        <v>159</v>
      </c>
      <c r="C41" s="89" t="s">
        <v>396</v>
      </c>
      <c r="D41" s="89" t="s">
        <v>397</v>
      </c>
      <c r="E41" s="90" t="s">
        <v>398</v>
      </c>
      <c r="F41" s="89" t="s">
        <v>399</v>
      </c>
      <c r="G41" s="89">
        <v>80071010377</v>
      </c>
    </row>
    <row r="42" spans="1:7" x14ac:dyDescent="0.25">
      <c r="A42" s="89" t="s">
        <v>148</v>
      </c>
      <c r="B42" s="89" t="s">
        <v>159</v>
      </c>
      <c r="C42" s="89" t="s">
        <v>400</v>
      </c>
      <c r="D42" s="89" t="s">
        <v>401</v>
      </c>
      <c r="E42" s="90" t="s">
        <v>402</v>
      </c>
      <c r="F42" s="89" t="s">
        <v>403</v>
      </c>
      <c r="G42" s="89">
        <v>80071870374</v>
      </c>
    </row>
    <row r="43" spans="1:7" x14ac:dyDescent="0.25">
      <c r="A43" s="89" t="s">
        <v>148</v>
      </c>
      <c r="B43" s="89" t="s">
        <v>159</v>
      </c>
      <c r="C43" s="89" t="s">
        <v>404</v>
      </c>
      <c r="D43" s="89" t="s">
        <v>405</v>
      </c>
      <c r="E43" s="90" t="s">
        <v>406</v>
      </c>
      <c r="F43" s="89" t="s">
        <v>407</v>
      </c>
      <c r="G43" s="89">
        <v>90030190376</v>
      </c>
    </row>
    <row r="44" spans="1:7" x14ac:dyDescent="0.25">
      <c r="A44" s="89" t="s">
        <v>148</v>
      </c>
      <c r="B44" s="89" t="s">
        <v>159</v>
      </c>
      <c r="C44" s="89" t="s">
        <v>408</v>
      </c>
      <c r="D44" s="89" t="s">
        <v>409</v>
      </c>
      <c r="E44" s="90" t="s">
        <v>410</v>
      </c>
      <c r="F44" s="89" t="s">
        <v>411</v>
      </c>
      <c r="G44" s="89">
        <v>91410080377</v>
      </c>
    </row>
    <row r="45" spans="1:7" x14ac:dyDescent="0.25">
      <c r="A45" s="89" t="s">
        <v>148</v>
      </c>
      <c r="B45" s="89" t="s">
        <v>159</v>
      </c>
      <c r="C45" s="89" t="s">
        <v>412</v>
      </c>
      <c r="D45" s="89" t="s">
        <v>413</v>
      </c>
      <c r="E45" s="90" t="s">
        <v>414</v>
      </c>
      <c r="F45" s="89" t="s">
        <v>415</v>
      </c>
      <c r="G45" s="89">
        <v>92023530378</v>
      </c>
    </row>
    <row r="46" spans="1:7" x14ac:dyDescent="0.25">
      <c r="A46" s="89" t="s">
        <v>148</v>
      </c>
      <c r="B46" s="89" t="s">
        <v>159</v>
      </c>
      <c r="C46" s="89" t="s">
        <v>416</v>
      </c>
      <c r="D46" s="89" t="s">
        <v>417</v>
      </c>
      <c r="E46" s="90" t="s">
        <v>418</v>
      </c>
      <c r="F46" s="89" t="s">
        <v>419</v>
      </c>
      <c r="G46" s="89">
        <v>91252010375</v>
      </c>
    </row>
    <row r="47" spans="1:7" x14ac:dyDescent="0.25">
      <c r="A47" s="89" t="s">
        <v>148</v>
      </c>
      <c r="B47" s="89" t="s">
        <v>159</v>
      </c>
      <c r="C47" s="89" t="s">
        <v>420</v>
      </c>
      <c r="D47" s="89" t="s">
        <v>421</v>
      </c>
      <c r="E47" s="90" t="s">
        <v>422</v>
      </c>
      <c r="F47" s="89" t="s">
        <v>423</v>
      </c>
      <c r="G47" s="89">
        <v>2724381203</v>
      </c>
    </row>
    <row r="48" spans="1:7" x14ac:dyDescent="0.25">
      <c r="A48" s="89" t="s">
        <v>148</v>
      </c>
      <c r="B48" s="89" t="s">
        <v>159</v>
      </c>
      <c r="C48" s="89" t="s">
        <v>424</v>
      </c>
      <c r="D48" s="89" t="s">
        <v>425</v>
      </c>
      <c r="E48" s="90" t="s">
        <v>426</v>
      </c>
      <c r="F48" s="89" t="s">
        <v>427</v>
      </c>
      <c r="G48" s="89">
        <v>92031420372</v>
      </c>
    </row>
    <row r="49" spans="1:7" x14ac:dyDescent="0.25">
      <c r="A49" s="89" t="s">
        <v>148</v>
      </c>
      <c r="B49" s="89" t="s">
        <v>159</v>
      </c>
      <c r="C49" s="89" t="s">
        <v>428</v>
      </c>
      <c r="D49" s="89" t="s">
        <v>429</v>
      </c>
      <c r="E49" s="90" t="s">
        <v>430</v>
      </c>
      <c r="F49" s="89" t="s">
        <v>431</v>
      </c>
      <c r="G49" s="89">
        <v>3474540378</v>
      </c>
    </row>
    <row r="50" spans="1:7" x14ac:dyDescent="0.25">
      <c r="A50" s="89" t="s">
        <v>148</v>
      </c>
      <c r="B50" s="89" t="s">
        <v>159</v>
      </c>
      <c r="C50" s="89" t="s">
        <v>432</v>
      </c>
      <c r="D50" s="89" t="s">
        <v>433</v>
      </c>
      <c r="E50" s="90" t="s">
        <v>434</v>
      </c>
      <c r="F50" s="89" t="s">
        <v>435</v>
      </c>
      <c r="G50" s="89">
        <v>91307300375</v>
      </c>
    </row>
    <row r="51" spans="1:7" x14ac:dyDescent="0.25">
      <c r="A51" s="89" t="s">
        <v>148</v>
      </c>
      <c r="B51" s="89" t="s">
        <v>159</v>
      </c>
      <c r="C51" s="89" t="s">
        <v>436</v>
      </c>
      <c r="D51" s="89" t="s">
        <v>437</v>
      </c>
      <c r="E51" s="90" t="s">
        <v>438</v>
      </c>
      <c r="F51" s="89" t="s">
        <v>439</v>
      </c>
      <c r="G51" s="89">
        <v>91215790378</v>
      </c>
    </row>
    <row r="52" spans="1:7" x14ac:dyDescent="0.25">
      <c r="A52" s="89" t="s">
        <v>148</v>
      </c>
      <c r="B52" s="89" t="s">
        <v>159</v>
      </c>
      <c r="C52" s="89" t="s">
        <v>440</v>
      </c>
      <c r="D52" s="89" t="s">
        <v>441</v>
      </c>
      <c r="E52" s="90" t="s">
        <v>442</v>
      </c>
      <c r="F52" s="89" t="s">
        <v>443</v>
      </c>
      <c r="G52" s="89">
        <v>3810511208</v>
      </c>
    </row>
    <row r="53" spans="1:7" x14ac:dyDescent="0.25">
      <c r="A53" s="89" t="s">
        <v>148</v>
      </c>
      <c r="B53" s="89" t="s">
        <v>173</v>
      </c>
      <c r="C53" s="89" t="s">
        <v>444</v>
      </c>
      <c r="D53" s="89" t="s">
        <v>445</v>
      </c>
      <c r="E53" s="90" t="s">
        <v>446</v>
      </c>
      <c r="F53" s="89" t="s">
        <v>447</v>
      </c>
      <c r="G53" s="89">
        <v>93010250384</v>
      </c>
    </row>
    <row r="54" spans="1:7" x14ac:dyDescent="0.25">
      <c r="A54" s="89" t="s">
        <v>148</v>
      </c>
      <c r="B54" s="89" t="s">
        <v>173</v>
      </c>
      <c r="C54" s="89" t="s">
        <v>448</v>
      </c>
      <c r="D54" s="89" t="s">
        <v>449</v>
      </c>
      <c r="E54" s="90" t="s">
        <v>450</v>
      </c>
      <c r="F54" s="89" t="s">
        <v>451</v>
      </c>
      <c r="G54" s="89">
        <v>93035540389</v>
      </c>
    </row>
    <row r="55" spans="1:7" x14ac:dyDescent="0.25">
      <c r="A55" s="89" t="s">
        <v>148</v>
      </c>
      <c r="B55" s="89" t="s">
        <v>173</v>
      </c>
      <c r="C55" s="89" t="s">
        <v>452</v>
      </c>
      <c r="D55" s="89" t="s">
        <v>453</v>
      </c>
      <c r="E55" s="90" t="s">
        <v>454</v>
      </c>
      <c r="F55" s="89" t="s">
        <v>455</v>
      </c>
      <c r="G55" s="89">
        <v>1132650381</v>
      </c>
    </row>
    <row r="56" spans="1:7" x14ac:dyDescent="0.25">
      <c r="A56" s="89" t="s">
        <v>148</v>
      </c>
      <c r="B56" s="89" t="s">
        <v>173</v>
      </c>
      <c r="C56" s="89" t="s">
        <v>456</v>
      </c>
      <c r="D56" s="89" t="s">
        <v>457</v>
      </c>
      <c r="E56" s="90" t="s">
        <v>458</v>
      </c>
      <c r="F56" s="89" t="s">
        <v>459</v>
      </c>
      <c r="G56" s="89">
        <v>93076590384</v>
      </c>
    </row>
    <row r="57" spans="1:7" x14ac:dyDescent="0.25">
      <c r="A57" s="89" t="s">
        <v>148</v>
      </c>
      <c r="B57" s="89" t="s">
        <v>176</v>
      </c>
      <c r="C57" s="89" t="s">
        <v>460</v>
      </c>
      <c r="D57" s="89" t="s">
        <v>461</v>
      </c>
      <c r="E57" s="90" t="s">
        <v>463</v>
      </c>
      <c r="F57" s="89" t="s">
        <v>464</v>
      </c>
      <c r="G57" s="89">
        <v>2242410401</v>
      </c>
    </row>
    <row r="58" spans="1:7" x14ac:dyDescent="0.25">
      <c r="A58" s="89" t="s">
        <v>148</v>
      </c>
      <c r="B58" s="89" t="s">
        <v>176</v>
      </c>
      <c r="C58" s="89" t="s">
        <v>465</v>
      </c>
      <c r="D58" s="89" t="s">
        <v>466</v>
      </c>
      <c r="E58" s="90" t="s">
        <v>467</v>
      </c>
      <c r="F58" s="89" t="s">
        <v>468</v>
      </c>
      <c r="G58" s="89">
        <v>2127330401</v>
      </c>
    </row>
    <row r="59" spans="1:7" x14ac:dyDescent="0.25">
      <c r="A59" s="89" t="s">
        <v>148</v>
      </c>
      <c r="B59" s="89" t="s">
        <v>176</v>
      </c>
      <c r="C59" s="89" t="s">
        <v>469</v>
      </c>
      <c r="D59" s="89" t="s">
        <v>470</v>
      </c>
      <c r="E59" s="90" t="s">
        <v>471</v>
      </c>
      <c r="F59" s="89" t="s">
        <v>472</v>
      </c>
      <c r="G59" s="89">
        <v>90067810409</v>
      </c>
    </row>
    <row r="60" spans="1:7" x14ac:dyDescent="0.25">
      <c r="A60" s="89" t="s">
        <v>148</v>
      </c>
      <c r="B60" s="89" t="s">
        <v>176</v>
      </c>
      <c r="C60" s="89" t="s">
        <v>473</v>
      </c>
      <c r="D60" s="89" t="s">
        <v>474</v>
      </c>
      <c r="E60" s="90" t="s">
        <v>475</v>
      </c>
      <c r="F60" s="89" t="s">
        <v>476</v>
      </c>
      <c r="G60" s="89">
        <v>90075550401</v>
      </c>
    </row>
    <row r="61" spans="1:7" x14ac:dyDescent="0.25">
      <c r="A61" s="89" t="s">
        <v>148</v>
      </c>
      <c r="B61" s="89" t="s">
        <v>190</v>
      </c>
      <c r="C61" s="89" t="s">
        <v>477</v>
      </c>
      <c r="D61" s="89" t="s">
        <v>478</v>
      </c>
      <c r="E61" s="90" t="s">
        <v>480</v>
      </c>
      <c r="F61" s="89" t="s">
        <v>481</v>
      </c>
      <c r="G61" s="89">
        <v>82004590368</v>
      </c>
    </row>
    <row r="62" spans="1:7" x14ac:dyDescent="0.25">
      <c r="A62" s="89" t="s">
        <v>148</v>
      </c>
      <c r="B62" s="89" t="s">
        <v>190</v>
      </c>
      <c r="C62" s="89" t="s">
        <v>482</v>
      </c>
      <c r="D62" s="89" t="s">
        <v>483</v>
      </c>
      <c r="E62" s="90" t="s">
        <v>484</v>
      </c>
      <c r="F62" s="89" t="s">
        <v>485</v>
      </c>
      <c r="G62" s="89">
        <v>94014340361</v>
      </c>
    </row>
    <row r="63" spans="1:7" x14ac:dyDescent="0.25">
      <c r="A63" s="89" t="s">
        <v>148</v>
      </c>
      <c r="B63" s="89" t="s">
        <v>190</v>
      </c>
      <c r="C63" s="89" t="s">
        <v>486</v>
      </c>
      <c r="D63" s="89" t="s">
        <v>487</v>
      </c>
      <c r="E63" s="90" t="s">
        <v>488</v>
      </c>
      <c r="F63" s="89" t="s">
        <v>489</v>
      </c>
      <c r="G63" s="89">
        <v>80011090364</v>
      </c>
    </row>
    <row r="64" spans="1:7" x14ac:dyDescent="0.25">
      <c r="A64" s="89" t="s">
        <v>148</v>
      </c>
      <c r="B64" s="89" t="s">
        <v>190</v>
      </c>
      <c r="C64" s="89" t="s">
        <v>490</v>
      </c>
      <c r="D64" s="89" t="s">
        <v>491</v>
      </c>
      <c r="E64" s="90" t="s">
        <v>492</v>
      </c>
      <c r="F64" s="89" t="s">
        <v>493</v>
      </c>
      <c r="G64" s="89">
        <v>81007060361</v>
      </c>
    </row>
    <row r="65" spans="1:7" x14ac:dyDescent="0.25">
      <c r="A65" s="89" t="s">
        <v>148</v>
      </c>
      <c r="B65" s="89" t="s">
        <v>190</v>
      </c>
      <c r="C65" s="89" t="s">
        <v>494</v>
      </c>
      <c r="D65" s="89" t="s">
        <v>495</v>
      </c>
      <c r="E65" s="90" t="s">
        <v>496</v>
      </c>
      <c r="F65" s="89" t="s">
        <v>497</v>
      </c>
      <c r="G65" s="89">
        <v>2416290365</v>
      </c>
    </row>
    <row r="66" spans="1:7" x14ac:dyDescent="0.25">
      <c r="A66" s="89" t="s">
        <v>148</v>
      </c>
      <c r="B66" s="89" t="s">
        <v>190</v>
      </c>
      <c r="C66" s="89" t="s">
        <v>498</v>
      </c>
      <c r="D66" s="89" t="s">
        <v>499</v>
      </c>
      <c r="E66" s="90" t="s">
        <v>500</v>
      </c>
      <c r="F66" s="89" t="s">
        <v>501</v>
      </c>
      <c r="G66" s="89">
        <v>94053090364</v>
      </c>
    </row>
    <row r="67" spans="1:7" x14ac:dyDescent="0.25">
      <c r="A67" s="89" t="s">
        <v>148</v>
      </c>
      <c r="B67" s="89" t="s">
        <v>190</v>
      </c>
      <c r="C67" s="89" t="s">
        <v>502</v>
      </c>
      <c r="D67" s="89" t="s">
        <v>503</v>
      </c>
      <c r="E67" s="90" t="s">
        <v>504</v>
      </c>
      <c r="F67" s="89" t="s">
        <v>505</v>
      </c>
      <c r="G67" s="89">
        <v>80019330366</v>
      </c>
    </row>
    <row r="68" spans="1:7" x14ac:dyDescent="0.25">
      <c r="A68" s="89" t="s">
        <v>148</v>
      </c>
      <c r="B68" s="89" t="s">
        <v>190</v>
      </c>
      <c r="C68" s="89" t="s">
        <v>506</v>
      </c>
      <c r="D68" s="89" t="s">
        <v>507</v>
      </c>
      <c r="E68" s="90" t="s">
        <v>508</v>
      </c>
      <c r="F68" s="89" t="s">
        <v>509</v>
      </c>
      <c r="G68" s="89">
        <v>90016060361</v>
      </c>
    </row>
    <row r="69" spans="1:7" x14ac:dyDescent="0.25">
      <c r="A69" s="89" t="s">
        <v>148</v>
      </c>
      <c r="B69" s="89" t="s">
        <v>190</v>
      </c>
      <c r="C69" s="89" t="s">
        <v>510</v>
      </c>
      <c r="D69" s="89" t="s">
        <v>511</v>
      </c>
      <c r="E69" s="90" t="s">
        <v>512</v>
      </c>
      <c r="F69" s="89" t="s">
        <v>513</v>
      </c>
      <c r="G69" s="89">
        <v>1778000362</v>
      </c>
    </row>
    <row r="70" spans="1:7" x14ac:dyDescent="0.25">
      <c r="A70" s="89" t="s">
        <v>148</v>
      </c>
      <c r="B70" s="89" t="s">
        <v>190</v>
      </c>
      <c r="C70" s="89" t="s">
        <v>514</v>
      </c>
      <c r="D70" s="89" t="s">
        <v>515</v>
      </c>
      <c r="E70" s="90" t="s">
        <v>516</v>
      </c>
      <c r="F70" s="89" t="s">
        <v>517</v>
      </c>
      <c r="G70" s="89">
        <v>94020030360</v>
      </c>
    </row>
    <row r="71" spans="1:7" x14ac:dyDescent="0.25">
      <c r="A71" s="89" t="s">
        <v>148</v>
      </c>
      <c r="B71" s="89" t="s">
        <v>190</v>
      </c>
      <c r="C71" s="89" t="s">
        <v>518</v>
      </c>
      <c r="D71" s="89" t="s">
        <v>519</v>
      </c>
      <c r="E71" s="90" t="s">
        <v>520</v>
      </c>
      <c r="F71" s="89" t="s">
        <v>521</v>
      </c>
      <c r="G71" s="89">
        <v>1954230361</v>
      </c>
    </row>
    <row r="72" spans="1:7" x14ac:dyDescent="0.25">
      <c r="A72" s="89" t="s">
        <v>148</v>
      </c>
      <c r="B72" s="89" t="s">
        <v>190</v>
      </c>
      <c r="C72" s="89" t="s">
        <v>522</v>
      </c>
      <c r="D72" s="89" t="s">
        <v>523</v>
      </c>
      <c r="E72" s="90" t="s">
        <v>524</v>
      </c>
      <c r="F72" s="89" t="s">
        <v>525</v>
      </c>
      <c r="G72" s="89">
        <v>94010460361</v>
      </c>
    </row>
    <row r="73" spans="1:7" x14ac:dyDescent="0.25">
      <c r="A73" s="89" t="s">
        <v>148</v>
      </c>
      <c r="B73" s="89" t="s">
        <v>190</v>
      </c>
      <c r="C73" s="89" t="s">
        <v>526</v>
      </c>
      <c r="D73" s="89" t="s">
        <v>527</v>
      </c>
      <c r="E73" s="90" t="s">
        <v>528</v>
      </c>
      <c r="F73" s="89" t="s">
        <v>527</v>
      </c>
      <c r="G73" s="89">
        <v>91029980363</v>
      </c>
    </row>
    <row r="74" spans="1:7" x14ac:dyDescent="0.25">
      <c r="A74" s="89" t="s">
        <v>148</v>
      </c>
      <c r="B74" s="89" t="s">
        <v>196</v>
      </c>
      <c r="C74" s="89" t="s">
        <v>529</v>
      </c>
      <c r="D74" s="89" t="s">
        <v>530</v>
      </c>
      <c r="E74" s="90" t="s">
        <v>531</v>
      </c>
      <c r="F74" s="89" t="s">
        <v>532</v>
      </c>
      <c r="G74" s="89">
        <v>2148250349</v>
      </c>
    </row>
    <row r="75" spans="1:7" x14ac:dyDescent="0.25">
      <c r="A75" s="89" t="s">
        <v>148</v>
      </c>
      <c r="B75" s="89" t="s">
        <v>196</v>
      </c>
      <c r="C75" s="89" t="s">
        <v>533</v>
      </c>
      <c r="D75" s="89" t="s">
        <v>534</v>
      </c>
      <c r="E75" s="90" t="s">
        <v>535</v>
      </c>
      <c r="F75" s="89" t="s">
        <v>534</v>
      </c>
      <c r="G75" s="89">
        <v>1642140345</v>
      </c>
    </row>
    <row r="76" spans="1:7" x14ac:dyDescent="0.25">
      <c r="A76" s="89" t="s">
        <v>148</v>
      </c>
      <c r="B76" s="89" t="s">
        <v>196</v>
      </c>
      <c r="C76" s="89" t="s">
        <v>536</v>
      </c>
      <c r="D76" s="89" t="s">
        <v>537</v>
      </c>
      <c r="E76" s="90" t="s">
        <v>538</v>
      </c>
      <c r="F76" s="89" t="s">
        <v>539</v>
      </c>
      <c r="G76" s="89">
        <v>91031750341</v>
      </c>
    </row>
    <row r="77" spans="1:7" x14ac:dyDescent="0.25">
      <c r="A77" s="89" t="s">
        <v>148</v>
      </c>
      <c r="B77" s="89" t="s">
        <v>196</v>
      </c>
      <c r="C77" s="89" t="s">
        <v>540</v>
      </c>
      <c r="D77" s="89" t="s">
        <v>541</v>
      </c>
      <c r="E77" s="90" t="s">
        <v>542</v>
      </c>
      <c r="F77" s="89" t="s">
        <v>543</v>
      </c>
      <c r="G77" s="89">
        <v>92015890343</v>
      </c>
    </row>
    <row r="78" spans="1:7" x14ac:dyDescent="0.25">
      <c r="A78" s="89" t="s">
        <v>148</v>
      </c>
      <c r="B78" s="89" t="s">
        <v>196</v>
      </c>
      <c r="C78" s="89" t="s">
        <v>544</v>
      </c>
      <c r="D78" s="89" t="s">
        <v>545</v>
      </c>
      <c r="E78" s="90" t="s">
        <v>546</v>
      </c>
      <c r="F78" s="89" t="s">
        <v>545</v>
      </c>
      <c r="G78" s="89">
        <v>91102770335</v>
      </c>
    </row>
    <row r="79" spans="1:7" x14ac:dyDescent="0.25">
      <c r="A79" s="89" t="s">
        <v>148</v>
      </c>
      <c r="B79" s="89" t="s">
        <v>196</v>
      </c>
      <c r="C79" s="89" t="s">
        <v>547</v>
      </c>
      <c r="D79" s="89" t="s">
        <v>548</v>
      </c>
      <c r="E79" s="90" t="s">
        <v>549</v>
      </c>
      <c r="F79" s="89" t="s">
        <v>550</v>
      </c>
      <c r="G79" s="89">
        <v>2495250348</v>
      </c>
    </row>
    <row r="80" spans="1:7" x14ac:dyDescent="0.25">
      <c r="A80" s="89" t="s">
        <v>148</v>
      </c>
      <c r="B80" s="89" t="s">
        <v>196</v>
      </c>
      <c r="C80" s="89" t="s">
        <v>551</v>
      </c>
      <c r="D80" s="89" t="s">
        <v>552</v>
      </c>
      <c r="E80" s="90" t="s">
        <v>553</v>
      </c>
      <c r="F80" s="89" t="s">
        <v>554</v>
      </c>
      <c r="G80" s="89">
        <v>2589590351</v>
      </c>
    </row>
    <row r="81" spans="1:7" x14ac:dyDescent="0.25">
      <c r="A81" s="89" t="s">
        <v>148</v>
      </c>
      <c r="B81" s="89" t="s">
        <v>201</v>
      </c>
      <c r="C81" s="89" t="s">
        <v>555</v>
      </c>
      <c r="D81" s="89" t="s">
        <v>556</v>
      </c>
      <c r="E81" s="90" t="s">
        <v>557</v>
      </c>
      <c r="F81" s="89" t="s">
        <v>558</v>
      </c>
      <c r="G81" s="89">
        <v>1153320336</v>
      </c>
    </row>
    <row r="82" spans="1:7" x14ac:dyDescent="0.25">
      <c r="A82" s="89" t="s">
        <v>148</v>
      </c>
      <c r="B82" s="89" t="s">
        <v>201</v>
      </c>
      <c r="C82" s="89" t="s">
        <v>559</v>
      </c>
      <c r="D82" s="89" t="s">
        <v>560</v>
      </c>
      <c r="E82" s="90" t="s">
        <v>561</v>
      </c>
      <c r="F82" s="89" t="s">
        <v>562</v>
      </c>
      <c r="G82" s="89">
        <v>91030490337</v>
      </c>
    </row>
    <row r="83" spans="1:7" x14ac:dyDescent="0.25">
      <c r="A83" s="89" t="s">
        <v>148</v>
      </c>
      <c r="B83" s="89" t="s">
        <v>201</v>
      </c>
      <c r="C83" s="89" t="s">
        <v>563</v>
      </c>
      <c r="D83" s="89" t="s">
        <v>564</v>
      </c>
      <c r="E83" s="90" t="s">
        <v>565</v>
      </c>
      <c r="F83" s="89" t="s">
        <v>566</v>
      </c>
      <c r="G83" s="89">
        <v>91028640331</v>
      </c>
    </row>
    <row r="84" spans="1:7" x14ac:dyDescent="0.25">
      <c r="A84" s="89" t="s">
        <v>148</v>
      </c>
      <c r="B84" s="89" t="s">
        <v>207</v>
      </c>
      <c r="C84" s="89" t="s">
        <v>567</v>
      </c>
      <c r="D84" s="89" t="s">
        <v>568</v>
      </c>
      <c r="E84" s="90" t="s">
        <v>569</v>
      </c>
      <c r="F84" s="89" t="s">
        <v>570</v>
      </c>
      <c r="G84" s="89">
        <v>91002940392</v>
      </c>
    </row>
    <row r="85" spans="1:7" x14ac:dyDescent="0.25">
      <c r="A85" s="89" t="s">
        <v>148</v>
      </c>
      <c r="B85" s="89" t="s">
        <v>207</v>
      </c>
      <c r="C85" s="89" t="s">
        <v>571</v>
      </c>
      <c r="D85" s="89" t="s">
        <v>572</v>
      </c>
      <c r="E85" s="90" t="s">
        <v>573</v>
      </c>
      <c r="F85" s="89" t="s">
        <v>574</v>
      </c>
      <c r="G85" s="89">
        <v>91022090392</v>
      </c>
    </row>
    <row r="86" spans="1:7" x14ac:dyDescent="0.25">
      <c r="A86" s="89" t="s">
        <v>148</v>
      </c>
      <c r="B86" s="89" t="s">
        <v>207</v>
      </c>
      <c r="C86" s="89" t="s">
        <v>575</v>
      </c>
      <c r="D86" s="89" t="s">
        <v>576</v>
      </c>
      <c r="E86" s="90" t="s">
        <v>577</v>
      </c>
      <c r="F86" s="89" t="s">
        <v>578</v>
      </c>
      <c r="G86" s="89">
        <v>92058120392</v>
      </c>
    </row>
    <row r="87" spans="1:7" x14ac:dyDescent="0.25">
      <c r="A87" s="89" t="s">
        <v>148</v>
      </c>
      <c r="B87" s="89" t="s">
        <v>208</v>
      </c>
      <c r="C87" s="89" t="s">
        <v>579</v>
      </c>
      <c r="D87" s="89" t="s">
        <v>580</v>
      </c>
      <c r="E87" s="90" t="s">
        <v>582</v>
      </c>
      <c r="F87" s="89" t="s">
        <v>583</v>
      </c>
      <c r="G87" s="89">
        <v>1255950352</v>
      </c>
    </row>
    <row r="88" spans="1:7" x14ac:dyDescent="0.25">
      <c r="A88" s="89" t="s">
        <v>148</v>
      </c>
      <c r="B88" s="89" t="s">
        <v>208</v>
      </c>
      <c r="C88" s="89" t="s">
        <v>584</v>
      </c>
      <c r="D88" s="89" t="s">
        <v>585</v>
      </c>
      <c r="E88" s="90" t="s">
        <v>586</v>
      </c>
      <c r="F88" s="89" t="s">
        <v>587</v>
      </c>
      <c r="G88" s="89">
        <v>80025310352</v>
      </c>
    </row>
    <row r="89" spans="1:7" x14ac:dyDescent="0.25">
      <c r="A89" s="89" t="s">
        <v>148</v>
      </c>
      <c r="B89" s="89" t="s">
        <v>208</v>
      </c>
      <c r="C89" s="89" t="s">
        <v>588</v>
      </c>
      <c r="D89" s="89" t="s">
        <v>589</v>
      </c>
      <c r="E89" s="90" t="s">
        <v>590</v>
      </c>
      <c r="F89" s="89" t="s">
        <v>589</v>
      </c>
      <c r="G89" s="89">
        <v>91028720356</v>
      </c>
    </row>
    <row r="90" spans="1:7" x14ac:dyDescent="0.25">
      <c r="A90" s="89" t="s">
        <v>148</v>
      </c>
      <c r="B90" s="89" t="s">
        <v>208</v>
      </c>
      <c r="C90" s="89" t="s">
        <v>591</v>
      </c>
      <c r="D90" s="89" t="s">
        <v>592</v>
      </c>
      <c r="E90" s="90" t="s">
        <v>593</v>
      </c>
      <c r="F90" s="89" t="s">
        <v>592</v>
      </c>
      <c r="G90" s="89">
        <v>91000100353</v>
      </c>
    </row>
    <row r="91" spans="1:7" x14ac:dyDescent="0.25">
      <c r="A91" s="89" t="s">
        <v>148</v>
      </c>
      <c r="B91" s="89" t="s">
        <v>208</v>
      </c>
      <c r="C91" s="89" t="s">
        <v>594</v>
      </c>
      <c r="D91" s="89" t="s">
        <v>595</v>
      </c>
      <c r="E91" s="90" t="s">
        <v>596</v>
      </c>
      <c r="F91" s="89" t="s">
        <v>597</v>
      </c>
      <c r="G91" s="89">
        <v>1524310354</v>
      </c>
    </row>
    <row r="92" spans="1:7" x14ac:dyDescent="0.25">
      <c r="A92" s="89" t="s">
        <v>148</v>
      </c>
      <c r="B92" s="89" t="s">
        <v>208</v>
      </c>
      <c r="C92" s="89" t="s">
        <v>598</v>
      </c>
      <c r="D92" s="89" t="s">
        <v>599</v>
      </c>
      <c r="E92" s="90" t="s">
        <v>600</v>
      </c>
      <c r="F92" s="89" t="s">
        <v>601</v>
      </c>
      <c r="G92" s="89">
        <v>90007900351</v>
      </c>
    </row>
    <row r="93" spans="1:7" x14ac:dyDescent="0.25">
      <c r="A93" s="89" t="s">
        <v>148</v>
      </c>
      <c r="B93" s="89" t="s">
        <v>208</v>
      </c>
      <c r="C93" s="89" t="s">
        <v>602</v>
      </c>
      <c r="D93" s="89" t="s">
        <v>603</v>
      </c>
      <c r="E93" s="90" t="s">
        <v>604</v>
      </c>
      <c r="F93" s="89" t="s">
        <v>605</v>
      </c>
      <c r="G93" s="89">
        <v>91083490358</v>
      </c>
    </row>
    <row r="94" spans="1:7" x14ac:dyDescent="0.25">
      <c r="A94" s="89" t="s">
        <v>148</v>
      </c>
      <c r="B94" s="89" t="s">
        <v>208</v>
      </c>
      <c r="C94" s="89" t="s">
        <v>606</v>
      </c>
      <c r="D94" s="89" t="s">
        <v>607</v>
      </c>
      <c r="E94" s="90" t="s">
        <v>608</v>
      </c>
      <c r="F94" s="89" t="s">
        <v>609</v>
      </c>
      <c r="G94" s="89">
        <v>91132510354</v>
      </c>
    </row>
    <row r="95" spans="1:7" x14ac:dyDescent="0.25">
      <c r="A95" s="89" t="s">
        <v>148</v>
      </c>
      <c r="B95" s="89" t="s">
        <v>208</v>
      </c>
      <c r="C95" s="89" t="s">
        <v>610</v>
      </c>
      <c r="D95" s="89" t="s">
        <v>611</v>
      </c>
      <c r="E95" s="90" t="s">
        <v>612</v>
      </c>
      <c r="F95" s="89" t="s">
        <v>613</v>
      </c>
      <c r="G95" s="89">
        <v>91151640355</v>
      </c>
    </row>
    <row r="96" spans="1:7" x14ac:dyDescent="0.25">
      <c r="A96" s="89" t="s">
        <v>148</v>
      </c>
      <c r="B96" s="89" t="s">
        <v>208</v>
      </c>
      <c r="C96" s="89" t="s">
        <v>614</v>
      </c>
      <c r="D96" s="89" t="s">
        <v>615</v>
      </c>
      <c r="E96" s="90" t="s">
        <v>616</v>
      </c>
      <c r="F96" s="89" t="s">
        <v>617</v>
      </c>
      <c r="G96" s="89">
        <v>91034550359</v>
      </c>
    </row>
    <row r="97" spans="1:7" x14ac:dyDescent="0.25">
      <c r="A97" s="89" t="s">
        <v>148</v>
      </c>
      <c r="B97" s="89" t="s">
        <v>208</v>
      </c>
      <c r="C97" s="89" t="s">
        <v>618</v>
      </c>
      <c r="D97" s="89" t="s">
        <v>619</v>
      </c>
      <c r="E97" s="90" t="s">
        <v>620</v>
      </c>
      <c r="F97" s="89" t="s">
        <v>621</v>
      </c>
      <c r="G97" s="89">
        <v>80038610350</v>
      </c>
    </row>
    <row r="98" spans="1:7" x14ac:dyDescent="0.25">
      <c r="A98" s="89" t="s">
        <v>148</v>
      </c>
      <c r="B98" s="89" t="s">
        <v>208</v>
      </c>
      <c r="C98" s="89" t="s">
        <v>622</v>
      </c>
      <c r="D98" s="89" t="s">
        <v>623</v>
      </c>
      <c r="E98" s="90" t="s">
        <v>624</v>
      </c>
      <c r="F98" s="89" t="s">
        <v>625</v>
      </c>
      <c r="G98" s="89">
        <v>1813150354</v>
      </c>
    </row>
    <row r="99" spans="1:7" x14ac:dyDescent="0.25">
      <c r="A99" s="89" t="s">
        <v>148</v>
      </c>
      <c r="B99" s="89" t="s">
        <v>208</v>
      </c>
      <c r="C99" s="89" t="s">
        <v>626</v>
      </c>
      <c r="D99" s="89" t="s">
        <v>627</v>
      </c>
      <c r="E99" s="90" t="s">
        <v>628</v>
      </c>
      <c r="F99" s="89" t="s">
        <v>629</v>
      </c>
      <c r="G99" s="89">
        <v>91179720353</v>
      </c>
    </row>
    <row r="100" spans="1:7" x14ac:dyDescent="0.25">
      <c r="A100" s="89" t="s">
        <v>148</v>
      </c>
      <c r="B100" s="89" t="s">
        <v>208</v>
      </c>
      <c r="C100" s="89" t="s">
        <v>630</v>
      </c>
      <c r="D100" s="89" t="s">
        <v>631</v>
      </c>
      <c r="E100" s="90" t="s">
        <v>632</v>
      </c>
      <c r="F100" s="89" t="s">
        <v>633</v>
      </c>
      <c r="G100" s="89">
        <v>91180780354</v>
      </c>
    </row>
    <row r="101" spans="1:7" x14ac:dyDescent="0.25">
      <c r="A101" s="89" t="s">
        <v>148</v>
      </c>
      <c r="B101" s="89" t="s">
        <v>208</v>
      </c>
      <c r="C101" s="89" t="s">
        <v>634</v>
      </c>
      <c r="D101" s="89" t="s">
        <v>635</v>
      </c>
      <c r="E101" s="90" t="s">
        <v>636</v>
      </c>
      <c r="F101" s="89" t="s">
        <v>637</v>
      </c>
      <c r="G101" s="89">
        <v>91179290357</v>
      </c>
    </row>
    <row r="102" spans="1:7" x14ac:dyDescent="0.25">
      <c r="A102" s="89" t="s">
        <v>148</v>
      </c>
      <c r="B102" s="89" t="s">
        <v>208</v>
      </c>
      <c r="C102" s="89" t="s">
        <v>638</v>
      </c>
      <c r="D102" s="89" t="s">
        <v>639</v>
      </c>
      <c r="E102" s="90" t="s">
        <v>640</v>
      </c>
      <c r="F102" s="89" t="s">
        <v>641</v>
      </c>
      <c r="G102" s="89">
        <v>91183700359</v>
      </c>
    </row>
    <row r="103" spans="1:7" x14ac:dyDescent="0.25">
      <c r="A103" s="89" t="s">
        <v>148</v>
      </c>
      <c r="B103" s="89" t="s">
        <v>208</v>
      </c>
      <c r="C103" s="89" t="s">
        <v>642</v>
      </c>
      <c r="D103" s="89" t="s">
        <v>643</v>
      </c>
      <c r="E103" s="90" t="s">
        <v>644</v>
      </c>
      <c r="F103" s="89" t="s">
        <v>643</v>
      </c>
      <c r="G103" s="89">
        <v>91002170354</v>
      </c>
    </row>
    <row r="104" spans="1:7" x14ac:dyDescent="0.25">
      <c r="A104" s="89" t="s">
        <v>148</v>
      </c>
      <c r="B104" s="89" t="s">
        <v>208</v>
      </c>
      <c r="C104" s="89" t="s">
        <v>645</v>
      </c>
      <c r="D104" s="89" t="s">
        <v>646</v>
      </c>
      <c r="E104" s="90" t="s">
        <v>647</v>
      </c>
      <c r="F104" s="89" t="s">
        <v>646</v>
      </c>
      <c r="G104" s="89">
        <v>1506420353</v>
      </c>
    </row>
    <row r="105" spans="1:7" x14ac:dyDescent="0.25">
      <c r="A105" s="89" t="s">
        <v>148</v>
      </c>
      <c r="B105" s="89" t="s">
        <v>210</v>
      </c>
      <c r="C105" s="89" t="s">
        <v>648</v>
      </c>
      <c r="D105" s="89" t="s">
        <v>649</v>
      </c>
      <c r="E105" s="90" t="s">
        <v>650</v>
      </c>
      <c r="F105" s="89" t="s">
        <v>651</v>
      </c>
      <c r="G105" s="89">
        <v>2709730408</v>
      </c>
    </row>
    <row r="106" spans="1:7" x14ac:dyDescent="0.25">
      <c r="A106" s="89" t="s">
        <v>148</v>
      </c>
      <c r="B106" s="89" t="s">
        <v>210</v>
      </c>
      <c r="C106" s="89" t="s">
        <v>652</v>
      </c>
      <c r="D106" s="89" t="s">
        <v>653</v>
      </c>
      <c r="E106" s="90" t="s">
        <v>654</v>
      </c>
      <c r="F106" s="89" t="s">
        <v>655</v>
      </c>
      <c r="G106" s="89">
        <v>1983800408</v>
      </c>
    </row>
    <row r="107" spans="1:7" x14ac:dyDescent="0.25">
      <c r="A107" s="89" t="s">
        <v>148</v>
      </c>
      <c r="B107" s="89" t="s">
        <v>210</v>
      </c>
      <c r="C107" s="89" t="s">
        <v>656</v>
      </c>
      <c r="D107" s="89" t="s">
        <v>657</v>
      </c>
      <c r="E107" s="90" t="s">
        <v>658</v>
      </c>
      <c r="F107" s="89" t="s">
        <v>659</v>
      </c>
      <c r="G107" s="89">
        <v>91008150400</v>
      </c>
    </row>
    <row r="108" spans="1:7" x14ac:dyDescent="0.25">
      <c r="A108" s="89" t="s">
        <v>150</v>
      </c>
      <c r="B108" s="89" t="s">
        <v>178</v>
      </c>
      <c r="C108" s="89" t="s">
        <v>660</v>
      </c>
      <c r="D108" s="89" t="s">
        <v>661</v>
      </c>
      <c r="E108" s="90" t="s">
        <v>662</v>
      </c>
      <c r="F108" s="89" t="s">
        <v>663</v>
      </c>
      <c r="G108" s="89">
        <v>90001790311</v>
      </c>
    </row>
    <row r="109" spans="1:7" x14ac:dyDescent="0.25">
      <c r="A109" s="89" t="s">
        <v>150</v>
      </c>
      <c r="B109" s="89" t="s">
        <v>222</v>
      </c>
      <c r="C109" s="89" t="s">
        <v>664</v>
      </c>
      <c r="D109" s="89" t="s">
        <v>665</v>
      </c>
      <c r="E109" s="90" t="s">
        <v>666</v>
      </c>
      <c r="F109" s="89" t="s">
        <v>667</v>
      </c>
      <c r="G109" s="89">
        <v>80020240323</v>
      </c>
    </row>
    <row r="110" spans="1:7" x14ac:dyDescent="0.25">
      <c r="A110" s="89" t="s">
        <v>150</v>
      </c>
      <c r="B110" s="89" t="s">
        <v>223</v>
      </c>
      <c r="C110" s="89" t="s">
        <v>668</v>
      </c>
      <c r="D110" s="89" t="s">
        <v>669</v>
      </c>
      <c r="E110" s="90" t="s">
        <v>670</v>
      </c>
      <c r="F110" s="89" t="s">
        <v>671</v>
      </c>
      <c r="G110" s="89">
        <v>2750090306</v>
      </c>
    </row>
    <row r="111" spans="1:7" x14ac:dyDescent="0.25">
      <c r="A111" s="89" t="s">
        <v>150</v>
      </c>
      <c r="B111" s="89" t="s">
        <v>223</v>
      </c>
      <c r="C111" s="89" t="s">
        <v>672</v>
      </c>
      <c r="D111" s="89" t="s">
        <v>673</v>
      </c>
      <c r="E111" s="90" t="s">
        <v>674</v>
      </c>
      <c r="F111" s="89" t="s">
        <v>675</v>
      </c>
      <c r="G111" s="89">
        <v>94013590305</v>
      </c>
    </row>
    <row r="112" spans="1:7" x14ac:dyDescent="0.25">
      <c r="A112" s="89" t="s">
        <v>150</v>
      </c>
      <c r="B112" s="89" t="s">
        <v>223</v>
      </c>
      <c r="C112" s="89" t="s">
        <v>676</v>
      </c>
      <c r="D112" s="89" t="s">
        <v>677</v>
      </c>
      <c r="E112" s="90" t="s">
        <v>678</v>
      </c>
      <c r="F112" s="89" t="s">
        <v>679</v>
      </c>
      <c r="G112" s="89">
        <v>81006290308</v>
      </c>
    </row>
    <row r="113" spans="1:7" x14ac:dyDescent="0.25">
      <c r="A113" s="89" t="s">
        <v>150</v>
      </c>
      <c r="B113" s="89" t="s">
        <v>178</v>
      </c>
      <c r="C113" s="89" t="s">
        <v>680</v>
      </c>
      <c r="D113" s="89" t="s">
        <v>681</v>
      </c>
      <c r="E113" s="90" t="s">
        <v>682</v>
      </c>
      <c r="F113" s="89" t="s">
        <v>683</v>
      </c>
      <c r="G113" s="89">
        <v>81008720310</v>
      </c>
    </row>
    <row r="114" spans="1:7" x14ac:dyDescent="0.25">
      <c r="A114" s="89" t="s">
        <v>150</v>
      </c>
      <c r="B114" s="89" t="s">
        <v>178</v>
      </c>
      <c r="C114" s="89" t="s">
        <v>684</v>
      </c>
      <c r="D114" s="89" t="s">
        <v>685</v>
      </c>
      <c r="E114" s="90" t="s">
        <v>686</v>
      </c>
      <c r="F114" s="89" t="s">
        <v>687</v>
      </c>
      <c r="G114" s="89">
        <v>91025720318</v>
      </c>
    </row>
    <row r="115" spans="1:7" x14ac:dyDescent="0.25">
      <c r="A115" s="89" t="s">
        <v>152</v>
      </c>
      <c r="B115" s="89" t="s">
        <v>182</v>
      </c>
      <c r="C115" s="89" t="s">
        <v>688</v>
      </c>
      <c r="D115" s="89" t="s">
        <v>689</v>
      </c>
      <c r="E115" s="90" t="s">
        <v>692</v>
      </c>
      <c r="F115" s="89" t="s">
        <v>693</v>
      </c>
      <c r="G115" s="89">
        <v>91088090591</v>
      </c>
    </row>
    <row r="116" spans="1:7" x14ac:dyDescent="0.25">
      <c r="A116" s="89" t="s">
        <v>152</v>
      </c>
      <c r="B116" s="89" t="s">
        <v>211</v>
      </c>
      <c r="C116" s="89" t="s">
        <v>694</v>
      </c>
      <c r="D116" s="89" t="s">
        <v>695</v>
      </c>
      <c r="E116" s="90" t="s">
        <v>697</v>
      </c>
      <c r="F116" s="89" t="s">
        <v>698</v>
      </c>
      <c r="G116" s="89">
        <v>5939030580</v>
      </c>
    </row>
    <row r="117" spans="1:7" x14ac:dyDescent="0.25">
      <c r="A117" s="89" t="s">
        <v>152</v>
      </c>
      <c r="B117" s="89" t="s">
        <v>211</v>
      </c>
      <c r="C117" s="89" t="s">
        <v>699</v>
      </c>
      <c r="D117" s="89" t="s">
        <v>700</v>
      </c>
      <c r="E117" s="90" t="s">
        <v>702</v>
      </c>
      <c r="F117" s="89" t="s">
        <v>703</v>
      </c>
      <c r="G117" s="89">
        <v>97808520585</v>
      </c>
    </row>
    <row r="118" spans="1:7" x14ac:dyDescent="0.25">
      <c r="A118" s="89" t="s">
        <v>152</v>
      </c>
      <c r="B118" s="89" t="s">
        <v>704</v>
      </c>
      <c r="C118" s="89" t="s">
        <v>705</v>
      </c>
      <c r="D118" s="89" t="s">
        <v>706</v>
      </c>
      <c r="E118" s="90" t="s">
        <v>708</v>
      </c>
      <c r="F118" s="89" t="s">
        <v>709</v>
      </c>
      <c r="G118" s="89">
        <v>90132580565</v>
      </c>
    </row>
    <row r="119" spans="1:7" x14ac:dyDescent="0.25">
      <c r="A119" s="89" t="s">
        <v>152</v>
      </c>
      <c r="B119" s="89" t="s">
        <v>704</v>
      </c>
      <c r="C119" s="89" t="s">
        <v>710</v>
      </c>
      <c r="D119" s="89" t="s">
        <v>711</v>
      </c>
      <c r="E119" s="90" t="s">
        <v>712</v>
      </c>
      <c r="F119" s="89" t="s">
        <v>713</v>
      </c>
      <c r="G119" s="89">
        <v>90113660568</v>
      </c>
    </row>
    <row r="120" spans="1:7" x14ac:dyDescent="0.25">
      <c r="A120" s="89" t="s">
        <v>152</v>
      </c>
      <c r="B120" s="89" t="s">
        <v>704</v>
      </c>
      <c r="C120" s="89" t="s">
        <v>714</v>
      </c>
      <c r="D120" s="89" t="s">
        <v>715</v>
      </c>
      <c r="E120" s="90" t="s">
        <v>716</v>
      </c>
      <c r="F120" s="89" t="s">
        <v>715</v>
      </c>
      <c r="G120" s="89">
        <v>90110420560</v>
      </c>
    </row>
    <row r="121" spans="1:7" x14ac:dyDescent="0.25">
      <c r="A121" s="89" t="s">
        <v>152</v>
      </c>
      <c r="B121" s="89" t="s">
        <v>211</v>
      </c>
      <c r="C121" s="89" t="s">
        <v>717</v>
      </c>
      <c r="D121" s="89" t="s">
        <v>718</v>
      </c>
      <c r="E121" s="90" t="s">
        <v>719</v>
      </c>
      <c r="F121" s="89" t="s">
        <v>720</v>
      </c>
      <c r="G121" s="89">
        <v>97905530586</v>
      </c>
    </row>
    <row r="122" spans="1:7" x14ac:dyDescent="0.25">
      <c r="A122" s="89" t="s">
        <v>152</v>
      </c>
      <c r="B122" s="89" t="s">
        <v>211</v>
      </c>
      <c r="C122" s="89" t="s">
        <v>721</v>
      </c>
      <c r="D122" s="89" t="s">
        <v>722</v>
      </c>
      <c r="E122" s="90" t="s">
        <v>723</v>
      </c>
      <c r="F122" s="89" t="s">
        <v>724</v>
      </c>
      <c r="G122" s="89">
        <v>97480650585</v>
      </c>
    </row>
    <row r="123" spans="1:7" x14ac:dyDescent="0.25">
      <c r="A123" s="89" t="s">
        <v>152</v>
      </c>
      <c r="B123" s="89" t="s">
        <v>209</v>
      </c>
      <c r="C123" s="89" t="s">
        <v>725</v>
      </c>
      <c r="D123" s="89" t="s">
        <v>726</v>
      </c>
      <c r="E123" s="90" t="s">
        <v>727</v>
      </c>
      <c r="F123" s="89" t="s">
        <v>728</v>
      </c>
      <c r="G123" s="89">
        <v>90059680570</v>
      </c>
    </row>
    <row r="124" spans="1:7" x14ac:dyDescent="0.25">
      <c r="A124" s="89" t="s">
        <v>152</v>
      </c>
      <c r="B124" s="89" t="s">
        <v>211</v>
      </c>
      <c r="C124" s="89" t="s">
        <v>729</v>
      </c>
      <c r="D124" s="89" t="s">
        <v>730</v>
      </c>
      <c r="E124" s="90" t="s">
        <v>731</v>
      </c>
      <c r="F124" s="89" t="s">
        <v>732</v>
      </c>
      <c r="G124" s="89">
        <v>94071500584</v>
      </c>
    </row>
    <row r="125" spans="1:7" x14ac:dyDescent="0.25">
      <c r="A125" s="89" t="s">
        <v>152</v>
      </c>
      <c r="B125" s="89" t="s">
        <v>211</v>
      </c>
      <c r="C125" s="89" t="s">
        <v>733</v>
      </c>
      <c r="D125" s="89" t="s">
        <v>734</v>
      </c>
      <c r="E125" s="90" t="s">
        <v>735</v>
      </c>
      <c r="F125" s="89" t="s">
        <v>736</v>
      </c>
      <c r="G125" s="89">
        <v>97122130582</v>
      </c>
    </row>
    <row r="126" spans="1:7" x14ac:dyDescent="0.25">
      <c r="A126" s="89" t="s">
        <v>152</v>
      </c>
      <c r="B126" s="89" t="s">
        <v>211</v>
      </c>
      <c r="C126" s="89" t="s">
        <v>737</v>
      </c>
      <c r="D126" s="89" t="s">
        <v>738</v>
      </c>
      <c r="E126" s="90" t="s">
        <v>739</v>
      </c>
      <c r="F126" s="89" t="s">
        <v>740</v>
      </c>
      <c r="G126" s="89">
        <v>97767050582</v>
      </c>
    </row>
    <row r="127" spans="1:7" x14ac:dyDescent="0.25">
      <c r="A127" s="89" t="s">
        <v>152</v>
      </c>
      <c r="B127" s="89" t="s">
        <v>211</v>
      </c>
      <c r="C127" s="89" t="s">
        <v>741</v>
      </c>
      <c r="D127" s="89" t="s">
        <v>742</v>
      </c>
      <c r="E127" s="90" t="s">
        <v>743</v>
      </c>
      <c r="F127" s="89" t="s">
        <v>744</v>
      </c>
      <c r="G127" s="89">
        <v>97089430587</v>
      </c>
    </row>
    <row r="128" spans="1:7" x14ac:dyDescent="0.25">
      <c r="A128" s="89" t="s">
        <v>152</v>
      </c>
      <c r="B128" s="89" t="s">
        <v>211</v>
      </c>
      <c r="C128" s="89" t="s">
        <v>745</v>
      </c>
      <c r="D128" s="89" t="s">
        <v>746</v>
      </c>
      <c r="E128" s="90" t="s">
        <v>747</v>
      </c>
      <c r="F128" s="89" t="s">
        <v>748</v>
      </c>
      <c r="G128" s="89">
        <v>97881940585</v>
      </c>
    </row>
    <row r="129" spans="1:7" x14ac:dyDescent="0.25">
      <c r="A129" s="89" t="s">
        <v>152</v>
      </c>
      <c r="B129" s="89" t="s">
        <v>211</v>
      </c>
      <c r="C129" s="89" t="s">
        <v>749</v>
      </c>
      <c r="D129" s="89" t="s">
        <v>750</v>
      </c>
      <c r="E129" s="90" t="s">
        <v>751</v>
      </c>
      <c r="F129" s="89" t="s">
        <v>752</v>
      </c>
      <c r="G129" s="89">
        <v>97460770585</v>
      </c>
    </row>
    <row r="130" spans="1:7" x14ac:dyDescent="0.25">
      <c r="A130" s="89" t="s">
        <v>152</v>
      </c>
      <c r="B130" s="89" t="s">
        <v>211</v>
      </c>
      <c r="C130" s="89" t="s">
        <v>753</v>
      </c>
      <c r="D130" s="89" t="s">
        <v>754</v>
      </c>
      <c r="E130" s="90" t="s">
        <v>756</v>
      </c>
      <c r="F130" s="89" t="s">
        <v>757</v>
      </c>
      <c r="G130" s="89">
        <v>4806371003</v>
      </c>
    </row>
    <row r="131" spans="1:7" x14ac:dyDescent="0.25">
      <c r="A131" s="89" t="s">
        <v>152</v>
      </c>
      <c r="B131" s="89" t="s">
        <v>211</v>
      </c>
      <c r="C131" s="89" t="s">
        <v>758</v>
      </c>
      <c r="D131" s="89" t="s">
        <v>759</v>
      </c>
      <c r="E131" s="90" t="s">
        <v>760</v>
      </c>
      <c r="F131" s="89" t="s">
        <v>761</v>
      </c>
      <c r="G131" s="89">
        <v>80052010586</v>
      </c>
    </row>
    <row r="132" spans="1:7" x14ac:dyDescent="0.25">
      <c r="A132" s="89" t="s">
        <v>152</v>
      </c>
      <c r="B132" s="89" t="s">
        <v>211</v>
      </c>
      <c r="C132" s="89" t="s">
        <v>762</v>
      </c>
      <c r="D132" s="89" t="s">
        <v>763</v>
      </c>
      <c r="E132" s="90" t="s">
        <v>764</v>
      </c>
      <c r="F132" s="89" t="s">
        <v>765</v>
      </c>
      <c r="G132" s="89">
        <v>96051570586</v>
      </c>
    </row>
    <row r="133" spans="1:7" x14ac:dyDescent="0.25">
      <c r="A133" s="89" t="s">
        <v>152</v>
      </c>
      <c r="B133" s="89" t="s">
        <v>211</v>
      </c>
      <c r="C133" s="89" t="s">
        <v>766</v>
      </c>
      <c r="D133" s="89" t="s">
        <v>767</v>
      </c>
      <c r="E133" s="90" t="s">
        <v>768</v>
      </c>
      <c r="F133" s="89" t="s">
        <v>769</v>
      </c>
      <c r="G133" s="89">
        <v>96298760586</v>
      </c>
    </row>
    <row r="134" spans="1:7" x14ac:dyDescent="0.25">
      <c r="A134" s="89" t="s">
        <v>152</v>
      </c>
      <c r="B134" s="89" t="s">
        <v>211</v>
      </c>
      <c r="C134" s="89" t="s">
        <v>770</v>
      </c>
      <c r="D134" s="89" t="s">
        <v>771</v>
      </c>
      <c r="E134" s="90" t="s">
        <v>772</v>
      </c>
      <c r="F134" s="89" t="s">
        <v>773</v>
      </c>
      <c r="G134" s="89">
        <v>97442490583</v>
      </c>
    </row>
    <row r="135" spans="1:7" x14ac:dyDescent="0.25">
      <c r="A135" s="89" t="s">
        <v>152</v>
      </c>
      <c r="B135" s="89" t="s">
        <v>211</v>
      </c>
      <c r="C135" s="89" t="s">
        <v>774</v>
      </c>
      <c r="D135" s="89" t="s">
        <v>775</v>
      </c>
      <c r="E135" s="90" t="s">
        <v>776</v>
      </c>
      <c r="F135" s="89" t="s">
        <v>777</v>
      </c>
      <c r="G135" s="89">
        <v>97755380587</v>
      </c>
    </row>
    <row r="136" spans="1:7" x14ac:dyDescent="0.25">
      <c r="A136" s="89" t="s">
        <v>152</v>
      </c>
      <c r="B136" s="89" t="s">
        <v>211</v>
      </c>
      <c r="C136" s="89" t="s">
        <v>778</v>
      </c>
      <c r="D136" s="89" t="s">
        <v>779</v>
      </c>
      <c r="E136" s="90" t="s">
        <v>780</v>
      </c>
      <c r="F136" s="89" t="s">
        <v>781</v>
      </c>
      <c r="G136" s="89">
        <v>97503060580</v>
      </c>
    </row>
    <row r="137" spans="1:7" x14ac:dyDescent="0.25">
      <c r="A137" s="89" t="s">
        <v>152</v>
      </c>
      <c r="B137" s="89" t="s">
        <v>211</v>
      </c>
      <c r="C137" s="89" t="s">
        <v>782</v>
      </c>
      <c r="D137" s="89" t="s">
        <v>783</v>
      </c>
      <c r="E137" s="90" t="s">
        <v>784</v>
      </c>
      <c r="F137" s="89" t="s">
        <v>785</v>
      </c>
      <c r="G137" s="89">
        <v>10574071006</v>
      </c>
    </row>
    <row r="138" spans="1:7" x14ac:dyDescent="0.25">
      <c r="A138" s="89" t="s">
        <v>152</v>
      </c>
      <c r="B138" s="89" t="s">
        <v>211</v>
      </c>
      <c r="C138" s="89" t="s">
        <v>786</v>
      </c>
      <c r="D138" s="89" t="s">
        <v>787</v>
      </c>
      <c r="E138" s="90" t="s">
        <v>788</v>
      </c>
      <c r="F138" s="89" t="s">
        <v>789</v>
      </c>
      <c r="G138" s="89">
        <v>7082200580</v>
      </c>
    </row>
    <row r="139" spans="1:7" x14ac:dyDescent="0.25">
      <c r="A139" s="89" t="s">
        <v>152</v>
      </c>
      <c r="B139" s="89" t="s">
        <v>211</v>
      </c>
      <c r="C139" s="89" t="s">
        <v>790</v>
      </c>
      <c r="D139" s="89" t="s">
        <v>791</v>
      </c>
      <c r="E139" s="90" t="s">
        <v>792</v>
      </c>
      <c r="F139" s="89" t="s">
        <v>793</v>
      </c>
      <c r="G139" s="89">
        <v>97452640580</v>
      </c>
    </row>
    <row r="140" spans="1:7" x14ac:dyDescent="0.25">
      <c r="A140" s="89" t="s">
        <v>152</v>
      </c>
      <c r="B140" s="89" t="s">
        <v>211</v>
      </c>
      <c r="C140" s="89" t="s">
        <v>794</v>
      </c>
      <c r="D140" s="89" t="s">
        <v>795</v>
      </c>
      <c r="E140" s="90" t="s">
        <v>796</v>
      </c>
      <c r="F140" s="89" t="s">
        <v>797</v>
      </c>
      <c r="G140" s="89">
        <v>80445000583</v>
      </c>
    </row>
    <row r="141" spans="1:7" x14ac:dyDescent="0.25">
      <c r="A141" s="89" t="s">
        <v>152</v>
      </c>
      <c r="B141" s="89" t="s">
        <v>211</v>
      </c>
      <c r="C141" s="89" t="s">
        <v>798</v>
      </c>
      <c r="D141" s="89" t="s">
        <v>799</v>
      </c>
      <c r="E141" s="90" t="s">
        <v>800</v>
      </c>
      <c r="F141" s="89" t="s">
        <v>801</v>
      </c>
      <c r="G141" s="89">
        <v>96379560582</v>
      </c>
    </row>
    <row r="142" spans="1:7" x14ac:dyDescent="0.25">
      <c r="A142" s="89" t="s">
        <v>152</v>
      </c>
      <c r="B142" s="89" t="s">
        <v>211</v>
      </c>
      <c r="C142" s="89" t="s">
        <v>802</v>
      </c>
      <c r="D142" s="89" t="s">
        <v>803</v>
      </c>
      <c r="E142" s="90" t="s">
        <v>804</v>
      </c>
      <c r="F142" s="89" t="s">
        <v>805</v>
      </c>
      <c r="G142" s="89">
        <v>97191510581</v>
      </c>
    </row>
    <row r="143" spans="1:7" x14ac:dyDescent="0.25">
      <c r="A143" s="89" t="s">
        <v>152</v>
      </c>
      <c r="B143" s="89" t="s">
        <v>211</v>
      </c>
      <c r="C143" s="89" t="s">
        <v>806</v>
      </c>
      <c r="D143" s="89" t="s">
        <v>807</v>
      </c>
      <c r="E143" s="90" t="s">
        <v>808</v>
      </c>
      <c r="F143" s="89" t="s">
        <v>809</v>
      </c>
      <c r="G143" s="89">
        <v>97297410587</v>
      </c>
    </row>
    <row r="144" spans="1:7" x14ac:dyDescent="0.25">
      <c r="A144" s="89" t="s">
        <v>152</v>
      </c>
      <c r="B144" s="89" t="s">
        <v>211</v>
      </c>
      <c r="C144" s="89" t="s">
        <v>810</v>
      </c>
      <c r="D144" s="89" t="s">
        <v>811</v>
      </c>
      <c r="E144" s="90" t="s">
        <v>812</v>
      </c>
      <c r="F144" s="89" t="s">
        <v>813</v>
      </c>
      <c r="G144" s="89">
        <v>97092450580</v>
      </c>
    </row>
    <row r="145" spans="1:7" x14ac:dyDescent="0.25">
      <c r="A145" s="89" t="s">
        <v>152</v>
      </c>
      <c r="B145" s="89" t="s">
        <v>211</v>
      </c>
      <c r="C145" s="89" t="s">
        <v>814</v>
      </c>
      <c r="D145" s="89" t="s">
        <v>815</v>
      </c>
      <c r="E145" s="90" t="s">
        <v>816</v>
      </c>
      <c r="F145" s="89" t="s">
        <v>817</v>
      </c>
      <c r="G145" s="89">
        <v>97513380580</v>
      </c>
    </row>
    <row r="146" spans="1:7" x14ac:dyDescent="0.25">
      <c r="A146" s="89" t="s">
        <v>152</v>
      </c>
      <c r="B146" s="89" t="s">
        <v>211</v>
      </c>
      <c r="C146" s="89" t="s">
        <v>818</v>
      </c>
      <c r="D146" s="89" t="s">
        <v>819</v>
      </c>
      <c r="E146" s="90" t="s">
        <v>820</v>
      </c>
      <c r="F146" s="89" t="s">
        <v>821</v>
      </c>
      <c r="G146" s="89">
        <v>8464451007</v>
      </c>
    </row>
    <row r="147" spans="1:7" x14ac:dyDescent="0.25">
      <c r="A147" s="89" t="s">
        <v>152</v>
      </c>
      <c r="B147" s="89" t="s">
        <v>211</v>
      </c>
      <c r="C147" s="89" t="s">
        <v>822</v>
      </c>
      <c r="D147" s="89" t="s">
        <v>823</v>
      </c>
      <c r="E147" s="90" t="s">
        <v>824</v>
      </c>
      <c r="F147" s="89" t="s">
        <v>825</v>
      </c>
      <c r="G147" s="89">
        <v>97837570585</v>
      </c>
    </row>
    <row r="148" spans="1:7" x14ac:dyDescent="0.25">
      <c r="A148" s="89" t="s">
        <v>152</v>
      </c>
      <c r="B148" s="89" t="s">
        <v>211</v>
      </c>
      <c r="C148" s="89" t="s">
        <v>826</v>
      </c>
      <c r="D148" s="89" t="s">
        <v>827</v>
      </c>
      <c r="E148" s="90" t="s">
        <v>828</v>
      </c>
      <c r="F148" s="89" t="s">
        <v>829</v>
      </c>
      <c r="G148" s="89">
        <v>14441941003</v>
      </c>
    </row>
    <row r="149" spans="1:7" x14ac:dyDescent="0.25">
      <c r="A149" s="89" t="s">
        <v>152</v>
      </c>
      <c r="B149" s="89" t="s">
        <v>211</v>
      </c>
      <c r="C149" s="89" t="s">
        <v>830</v>
      </c>
      <c r="D149" s="89" t="s">
        <v>831</v>
      </c>
      <c r="E149" s="90" t="s">
        <v>832</v>
      </c>
      <c r="F149" s="89" t="s">
        <v>833</v>
      </c>
      <c r="G149" s="89">
        <v>11073281005</v>
      </c>
    </row>
    <row r="150" spans="1:7" x14ac:dyDescent="0.25">
      <c r="A150" s="89" t="s">
        <v>152</v>
      </c>
      <c r="B150" s="89" t="s">
        <v>211</v>
      </c>
      <c r="C150" s="89" t="s">
        <v>834</v>
      </c>
      <c r="D150" s="89" t="s">
        <v>835</v>
      </c>
      <c r="E150" s="90" t="s">
        <v>836</v>
      </c>
      <c r="F150" s="89" t="s">
        <v>837</v>
      </c>
      <c r="G150" s="89">
        <v>93017060588</v>
      </c>
    </row>
    <row r="151" spans="1:7" x14ac:dyDescent="0.25">
      <c r="A151" s="89" t="s">
        <v>152</v>
      </c>
      <c r="B151" s="89" t="s">
        <v>211</v>
      </c>
      <c r="C151" s="89" t="s">
        <v>838</v>
      </c>
      <c r="D151" s="89" t="s">
        <v>839</v>
      </c>
      <c r="E151" s="90" t="s">
        <v>840</v>
      </c>
      <c r="F151" s="89" t="s">
        <v>841</v>
      </c>
      <c r="G151" s="89">
        <v>11447541001</v>
      </c>
    </row>
    <row r="152" spans="1:7" x14ac:dyDescent="0.25">
      <c r="A152" s="89" t="s">
        <v>152</v>
      </c>
      <c r="B152" s="89" t="s">
        <v>211</v>
      </c>
      <c r="C152" s="89" t="s">
        <v>842</v>
      </c>
      <c r="D152" s="89" t="s">
        <v>843</v>
      </c>
      <c r="E152" s="90" t="s">
        <v>844</v>
      </c>
      <c r="F152" s="89" t="s">
        <v>845</v>
      </c>
      <c r="G152" s="89">
        <v>92010410584</v>
      </c>
    </row>
    <row r="153" spans="1:7" x14ac:dyDescent="0.25">
      <c r="A153" s="89" t="s">
        <v>152</v>
      </c>
      <c r="B153" s="89" t="s">
        <v>211</v>
      </c>
      <c r="C153" s="89" t="s">
        <v>846</v>
      </c>
      <c r="D153" s="89" t="s">
        <v>847</v>
      </c>
      <c r="E153" s="90" t="s">
        <v>848</v>
      </c>
      <c r="F153" s="89" t="s">
        <v>849</v>
      </c>
      <c r="G153" s="89">
        <v>10110401006</v>
      </c>
    </row>
    <row r="154" spans="1:7" x14ac:dyDescent="0.25">
      <c r="A154" s="89" t="s">
        <v>152</v>
      </c>
      <c r="B154" s="89" t="s">
        <v>211</v>
      </c>
      <c r="C154" s="89" t="s">
        <v>850</v>
      </c>
      <c r="D154" s="89" t="s">
        <v>851</v>
      </c>
      <c r="E154" s="90" t="s">
        <v>852</v>
      </c>
      <c r="F154" s="89" t="s">
        <v>853</v>
      </c>
      <c r="G154" s="89">
        <v>97904040587</v>
      </c>
    </row>
    <row r="155" spans="1:7" x14ac:dyDescent="0.25">
      <c r="A155" s="89" t="s">
        <v>152</v>
      </c>
      <c r="B155" s="89" t="s">
        <v>211</v>
      </c>
      <c r="C155" s="89" t="s">
        <v>854</v>
      </c>
      <c r="D155" s="89" t="s">
        <v>855</v>
      </c>
      <c r="E155" s="90" t="s">
        <v>856</v>
      </c>
      <c r="F155" s="89" t="s">
        <v>857</v>
      </c>
      <c r="G155" s="89">
        <v>97714970585</v>
      </c>
    </row>
    <row r="156" spans="1:7" x14ac:dyDescent="0.25">
      <c r="A156" s="89" t="s">
        <v>152</v>
      </c>
      <c r="B156" s="89" t="s">
        <v>211</v>
      </c>
      <c r="C156" s="89" t="s">
        <v>858</v>
      </c>
      <c r="D156" s="89" t="s">
        <v>859</v>
      </c>
      <c r="E156" s="90" t="s">
        <v>860</v>
      </c>
      <c r="F156" s="89" t="s">
        <v>861</v>
      </c>
      <c r="G156" s="89">
        <v>14143091008</v>
      </c>
    </row>
    <row r="157" spans="1:7" x14ac:dyDescent="0.25">
      <c r="A157" s="89" t="s">
        <v>152</v>
      </c>
      <c r="B157" s="89" t="s">
        <v>211</v>
      </c>
      <c r="C157" s="89" t="s">
        <v>862</v>
      </c>
      <c r="D157" s="89" t="s">
        <v>863</v>
      </c>
      <c r="E157" s="90" t="s">
        <v>864</v>
      </c>
      <c r="F157" s="89" t="s">
        <v>865</v>
      </c>
      <c r="G157" s="89">
        <v>97813410582</v>
      </c>
    </row>
    <row r="158" spans="1:7" x14ac:dyDescent="0.25">
      <c r="A158" s="89" t="s">
        <v>152</v>
      </c>
      <c r="B158" s="89" t="s">
        <v>211</v>
      </c>
      <c r="C158" s="89" t="s">
        <v>866</v>
      </c>
      <c r="D158" s="89" t="s">
        <v>867</v>
      </c>
      <c r="E158" s="90" t="s">
        <v>868</v>
      </c>
      <c r="F158" s="89" t="s">
        <v>869</v>
      </c>
      <c r="G158" s="89">
        <v>97713850580</v>
      </c>
    </row>
    <row r="159" spans="1:7" x14ac:dyDescent="0.25">
      <c r="A159" s="89" t="s">
        <v>154</v>
      </c>
      <c r="B159" s="89" t="s">
        <v>177</v>
      </c>
      <c r="C159" s="89" t="s">
        <v>870</v>
      </c>
      <c r="D159" s="89" t="s">
        <v>871</v>
      </c>
      <c r="E159" s="90" t="s">
        <v>873</v>
      </c>
      <c r="F159" s="89" t="s">
        <v>871</v>
      </c>
      <c r="G159" s="89">
        <v>95184520104</v>
      </c>
    </row>
    <row r="160" spans="1:7" x14ac:dyDescent="0.25">
      <c r="A160" s="89" t="s">
        <v>154</v>
      </c>
      <c r="B160" s="89" t="s">
        <v>177</v>
      </c>
      <c r="C160" s="89" t="s">
        <v>874</v>
      </c>
      <c r="D160" s="89" t="s">
        <v>875</v>
      </c>
      <c r="E160" s="90" t="s">
        <v>876</v>
      </c>
      <c r="F160" s="89" t="s">
        <v>877</v>
      </c>
      <c r="G160" s="89">
        <v>91037000105</v>
      </c>
    </row>
    <row r="161" spans="1:7" x14ac:dyDescent="0.25">
      <c r="A161" s="89" t="s">
        <v>154</v>
      </c>
      <c r="B161" s="89" t="s">
        <v>177</v>
      </c>
      <c r="C161" s="89" t="s">
        <v>878</v>
      </c>
      <c r="D161" s="89" t="s">
        <v>879</v>
      </c>
      <c r="E161" s="90" t="s">
        <v>880</v>
      </c>
      <c r="F161" s="89" t="s">
        <v>881</v>
      </c>
      <c r="G161" s="89">
        <v>1413020999</v>
      </c>
    </row>
    <row r="162" spans="1:7" x14ac:dyDescent="0.25">
      <c r="A162" s="89" t="s">
        <v>154</v>
      </c>
      <c r="B162" s="89" t="s">
        <v>177</v>
      </c>
      <c r="C162" s="89" t="s">
        <v>882</v>
      </c>
      <c r="D162" s="89" t="s">
        <v>883</v>
      </c>
      <c r="E162" s="90" t="s">
        <v>884</v>
      </c>
      <c r="F162" s="89" t="s">
        <v>885</v>
      </c>
      <c r="G162" s="89">
        <v>95045210101</v>
      </c>
    </row>
    <row r="163" spans="1:7" x14ac:dyDescent="0.25">
      <c r="A163" s="89" t="s">
        <v>154</v>
      </c>
      <c r="B163" s="89" t="s">
        <v>177</v>
      </c>
      <c r="C163" s="89" t="s">
        <v>886</v>
      </c>
      <c r="D163" s="89" t="s">
        <v>887</v>
      </c>
      <c r="E163" s="90" t="s">
        <v>888</v>
      </c>
      <c r="F163" s="89" t="s">
        <v>889</v>
      </c>
      <c r="G163" s="89">
        <v>95116660101</v>
      </c>
    </row>
    <row r="164" spans="1:7" x14ac:dyDescent="0.25">
      <c r="A164" s="89" t="s">
        <v>154</v>
      </c>
      <c r="B164" s="89" t="s">
        <v>177</v>
      </c>
      <c r="C164" s="89" t="s">
        <v>890</v>
      </c>
      <c r="D164" s="89" t="s">
        <v>891</v>
      </c>
      <c r="E164" s="90" t="s">
        <v>892</v>
      </c>
      <c r="F164" s="89" t="s">
        <v>893</v>
      </c>
      <c r="G164" s="89">
        <v>95077540102</v>
      </c>
    </row>
    <row r="165" spans="1:7" x14ac:dyDescent="0.25">
      <c r="A165" s="89" t="s">
        <v>154</v>
      </c>
      <c r="B165" s="89" t="s">
        <v>177</v>
      </c>
      <c r="C165" s="89" t="s">
        <v>894</v>
      </c>
      <c r="D165" s="89" t="s">
        <v>895</v>
      </c>
      <c r="E165" s="90" t="s">
        <v>896</v>
      </c>
      <c r="F165" s="89" t="s">
        <v>897</v>
      </c>
      <c r="G165" s="89">
        <v>90050120105</v>
      </c>
    </row>
    <row r="166" spans="1:7" x14ac:dyDescent="0.25">
      <c r="A166" s="89" t="s">
        <v>154</v>
      </c>
      <c r="B166" s="89" t="s">
        <v>177</v>
      </c>
      <c r="C166" s="89" t="s">
        <v>898</v>
      </c>
      <c r="D166" s="89" t="s">
        <v>899</v>
      </c>
      <c r="E166" s="90" t="s">
        <v>900</v>
      </c>
      <c r="F166" s="89" t="s">
        <v>901</v>
      </c>
      <c r="G166" s="89">
        <v>95070490107</v>
      </c>
    </row>
    <row r="167" spans="1:7" x14ac:dyDescent="0.25">
      <c r="A167" s="89" t="s">
        <v>154</v>
      </c>
      <c r="B167" s="89" t="s">
        <v>177</v>
      </c>
      <c r="C167" s="89" t="s">
        <v>902</v>
      </c>
      <c r="D167" s="89" t="s">
        <v>903</v>
      </c>
      <c r="E167" s="90" t="s">
        <v>904</v>
      </c>
      <c r="F167" s="89" t="s">
        <v>905</v>
      </c>
      <c r="G167" s="89">
        <v>95028160109</v>
      </c>
    </row>
    <row r="168" spans="1:7" x14ac:dyDescent="0.25">
      <c r="A168" s="89" t="s">
        <v>154</v>
      </c>
      <c r="B168" s="89" t="s">
        <v>177</v>
      </c>
      <c r="C168" s="89" t="s">
        <v>906</v>
      </c>
      <c r="D168" s="89" t="s">
        <v>907</v>
      </c>
      <c r="E168" s="90" t="s">
        <v>908</v>
      </c>
      <c r="F168" s="89" t="s">
        <v>909</v>
      </c>
      <c r="G168" s="89">
        <v>95102990108</v>
      </c>
    </row>
    <row r="169" spans="1:7" x14ac:dyDescent="0.25">
      <c r="A169" s="89" t="s">
        <v>154</v>
      </c>
      <c r="B169" s="89" t="s">
        <v>181</v>
      </c>
      <c r="C169" s="89" t="s">
        <v>910</v>
      </c>
      <c r="D169" s="89" t="s">
        <v>911</v>
      </c>
      <c r="E169" s="90" t="s">
        <v>913</v>
      </c>
      <c r="F169" s="89" t="s">
        <v>914</v>
      </c>
      <c r="G169" s="89">
        <v>90020780111</v>
      </c>
    </row>
    <row r="170" spans="1:7" x14ac:dyDescent="0.25">
      <c r="A170" s="89" t="s">
        <v>154</v>
      </c>
      <c r="B170" s="89" t="s">
        <v>181</v>
      </c>
      <c r="C170" s="89" t="s">
        <v>915</v>
      </c>
      <c r="D170" s="89" t="s">
        <v>916</v>
      </c>
      <c r="E170" s="90" t="s">
        <v>917</v>
      </c>
      <c r="F170" s="89" t="s">
        <v>918</v>
      </c>
      <c r="G170" s="89">
        <v>90024130115</v>
      </c>
    </row>
    <row r="171" spans="1:7" x14ac:dyDescent="0.25">
      <c r="A171" s="89" t="s">
        <v>154</v>
      </c>
      <c r="B171" s="89" t="s">
        <v>181</v>
      </c>
      <c r="C171" s="89" t="s">
        <v>919</v>
      </c>
      <c r="D171" s="89" t="s">
        <v>920</v>
      </c>
      <c r="E171" s="90" t="s">
        <v>921</v>
      </c>
      <c r="F171" s="89" t="s">
        <v>922</v>
      </c>
      <c r="G171" s="89">
        <v>90025880114</v>
      </c>
    </row>
    <row r="172" spans="1:7" x14ac:dyDescent="0.25">
      <c r="A172" s="89" t="s">
        <v>154</v>
      </c>
      <c r="B172" s="89" t="s">
        <v>181</v>
      </c>
      <c r="C172" s="89" t="s">
        <v>923</v>
      </c>
      <c r="D172" s="89" t="s">
        <v>924</v>
      </c>
      <c r="E172" s="90" t="s">
        <v>925</v>
      </c>
      <c r="F172" s="89" t="s">
        <v>926</v>
      </c>
      <c r="G172" s="89">
        <v>91069020112</v>
      </c>
    </row>
    <row r="173" spans="1:7" x14ac:dyDescent="0.25">
      <c r="A173" s="89" t="s">
        <v>154</v>
      </c>
      <c r="B173" s="89" t="s">
        <v>181</v>
      </c>
      <c r="C173" s="89" t="s">
        <v>927</v>
      </c>
      <c r="D173" s="89" t="s">
        <v>928</v>
      </c>
      <c r="E173" s="90" t="s">
        <v>929</v>
      </c>
      <c r="F173" s="89" t="s">
        <v>930</v>
      </c>
      <c r="G173" s="89">
        <v>90007890115</v>
      </c>
    </row>
    <row r="174" spans="1:7" x14ac:dyDescent="0.25">
      <c r="A174" s="89" t="s">
        <v>154</v>
      </c>
      <c r="B174" s="89" t="s">
        <v>181</v>
      </c>
      <c r="C174" s="89" t="s">
        <v>931</v>
      </c>
      <c r="D174" s="89" t="s">
        <v>932</v>
      </c>
      <c r="E174" s="90" t="s">
        <v>933</v>
      </c>
      <c r="F174" s="89" t="s">
        <v>934</v>
      </c>
      <c r="G174" s="89">
        <v>299090118</v>
      </c>
    </row>
    <row r="175" spans="1:7" x14ac:dyDescent="0.25">
      <c r="A175" s="89" t="s">
        <v>154</v>
      </c>
      <c r="B175" s="89" t="s">
        <v>181</v>
      </c>
      <c r="C175" s="89" t="s">
        <v>935</v>
      </c>
      <c r="D175" s="89" t="s">
        <v>936</v>
      </c>
      <c r="E175" s="90" t="s">
        <v>937</v>
      </c>
      <c r="F175" s="89" t="s">
        <v>938</v>
      </c>
      <c r="G175" s="89">
        <v>1308380110</v>
      </c>
    </row>
    <row r="176" spans="1:7" x14ac:dyDescent="0.25">
      <c r="A176" s="89" t="s">
        <v>154</v>
      </c>
      <c r="B176" s="89" t="s">
        <v>181</v>
      </c>
      <c r="C176" s="89" t="s">
        <v>939</v>
      </c>
      <c r="D176" s="89" t="s">
        <v>940</v>
      </c>
      <c r="E176" s="90" t="s">
        <v>941</v>
      </c>
      <c r="F176" s="89" t="s">
        <v>942</v>
      </c>
      <c r="G176" s="89">
        <v>91027190114</v>
      </c>
    </row>
    <row r="177" spans="1:7" x14ac:dyDescent="0.25">
      <c r="A177" s="89" t="s">
        <v>154</v>
      </c>
      <c r="B177" s="89" t="s">
        <v>214</v>
      </c>
      <c r="C177" s="89" t="s">
        <v>943</v>
      </c>
      <c r="D177" s="89" t="s">
        <v>944</v>
      </c>
      <c r="E177" s="90" t="s">
        <v>946</v>
      </c>
      <c r="F177" s="89" t="s">
        <v>947</v>
      </c>
      <c r="G177" s="89">
        <v>92071060096</v>
      </c>
    </row>
    <row r="178" spans="1:7" x14ac:dyDescent="0.25">
      <c r="A178" s="89" t="s">
        <v>154</v>
      </c>
      <c r="B178" s="89" t="s">
        <v>214</v>
      </c>
      <c r="C178" s="89" t="s">
        <v>948</v>
      </c>
      <c r="D178" s="89" t="s">
        <v>949</v>
      </c>
      <c r="E178" s="90" t="s">
        <v>950</v>
      </c>
      <c r="F178" s="89" t="s">
        <v>951</v>
      </c>
      <c r="G178" s="89">
        <v>1579550094</v>
      </c>
    </row>
    <row r="179" spans="1:7" x14ac:dyDescent="0.25">
      <c r="A179" s="89" t="s">
        <v>154</v>
      </c>
      <c r="B179" s="89" t="s">
        <v>214</v>
      </c>
      <c r="C179" s="89" t="s">
        <v>952</v>
      </c>
      <c r="D179" s="89" t="s">
        <v>953</v>
      </c>
      <c r="E179" s="90" t="s">
        <v>954</v>
      </c>
      <c r="F179" s="89" t="s">
        <v>955</v>
      </c>
      <c r="G179" s="89">
        <v>92013010092</v>
      </c>
    </row>
    <row r="180" spans="1:7" x14ac:dyDescent="0.25">
      <c r="A180" s="89" t="s">
        <v>154</v>
      </c>
      <c r="B180" s="89" t="s">
        <v>214</v>
      </c>
      <c r="C180" s="89" t="s">
        <v>956</v>
      </c>
      <c r="D180" s="89" t="s">
        <v>957</v>
      </c>
      <c r="E180" s="90" t="s">
        <v>958</v>
      </c>
      <c r="F180" s="89" t="s">
        <v>959</v>
      </c>
      <c r="G180" s="89">
        <v>1314300094</v>
      </c>
    </row>
    <row r="181" spans="1:7" x14ac:dyDescent="0.25">
      <c r="A181" s="89" t="s">
        <v>154</v>
      </c>
      <c r="B181" s="89" t="s">
        <v>214</v>
      </c>
      <c r="C181" s="89" t="s">
        <v>960</v>
      </c>
      <c r="D181" s="89" t="s">
        <v>961</v>
      </c>
      <c r="E181" s="90" t="s">
        <v>962</v>
      </c>
      <c r="F181" s="89" t="s">
        <v>963</v>
      </c>
      <c r="G181" s="89">
        <v>1180480095</v>
      </c>
    </row>
    <row r="182" spans="1:7" x14ac:dyDescent="0.25">
      <c r="A182" s="89" t="s">
        <v>154</v>
      </c>
      <c r="B182" s="89" t="s">
        <v>214</v>
      </c>
      <c r="C182" s="89" t="s">
        <v>964</v>
      </c>
      <c r="D182" s="89" t="s">
        <v>965</v>
      </c>
      <c r="E182" s="90" t="s">
        <v>966</v>
      </c>
      <c r="F182" s="89" t="s">
        <v>967</v>
      </c>
      <c r="G182" s="89">
        <v>90063650098</v>
      </c>
    </row>
    <row r="183" spans="1:7" x14ac:dyDescent="0.25">
      <c r="A183" s="89" t="s">
        <v>154</v>
      </c>
      <c r="B183" s="89" t="s">
        <v>214</v>
      </c>
      <c r="C183" s="89" t="s">
        <v>968</v>
      </c>
      <c r="D183" s="89" t="s">
        <v>969</v>
      </c>
      <c r="E183" s="90" t="s">
        <v>970</v>
      </c>
      <c r="F183" s="89" t="s">
        <v>971</v>
      </c>
      <c r="G183" s="89">
        <v>92074830099</v>
      </c>
    </row>
    <row r="184" spans="1:7" x14ac:dyDescent="0.25">
      <c r="A184" s="89" t="s">
        <v>154</v>
      </c>
      <c r="B184" s="89" t="s">
        <v>214</v>
      </c>
      <c r="C184" s="89" t="s">
        <v>972</v>
      </c>
      <c r="D184" s="89" t="s">
        <v>973</v>
      </c>
      <c r="E184" s="90" t="s">
        <v>974</v>
      </c>
      <c r="F184" s="89" t="s">
        <v>975</v>
      </c>
      <c r="G184" s="89">
        <v>92072020099</v>
      </c>
    </row>
    <row r="185" spans="1:7" x14ac:dyDescent="0.25">
      <c r="A185" s="89" t="s">
        <v>154</v>
      </c>
      <c r="B185" s="89" t="s">
        <v>214</v>
      </c>
      <c r="C185" s="89" t="s">
        <v>976</v>
      </c>
      <c r="D185" s="89" t="s">
        <v>977</v>
      </c>
      <c r="E185" s="90" t="s">
        <v>978</v>
      </c>
      <c r="F185" s="89" t="s">
        <v>979</v>
      </c>
      <c r="G185" s="89">
        <v>92081980093</v>
      </c>
    </row>
    <row r="186" spans="1:7" x14ac:dyDescent="0.25">
      <c r="A186" s="89" t="s">
        <v>154</v>
      </c>
      <c r="B186" s="89" t="s">
        <v>214</v>
      </c>
      <c r="C186" s="89" t="s">
        <v>980</v>
      </c>
      <c r="D186" s="89" t="s">
        <v>981</v>
      </c>
      <c r="E186" s="90" t="s">
        <v>982</v>
      </c>
      <c r="F186" s="89" t="s">
        <v>983</v>
      </c>
      <c r="G186" s="89">
        <v>92090680098</v>
      </c>
    </row>
    <row r="187" spans="1:7" x14ac:dyDescent="0.25">
      <c r="A187" s="89" t="s">
        <v>154</v>
      </c>
      <c r="B187" s="89" t="s">
        <v>214</v>
      </c>
      <c r="C187" s="89" t="s">
        <v>984</v>
      </c>
      <c r="D187" s="89" t="s">
        <v>985</v>
      </c>
      <c r="E187" s="90" t="s">
        <v>986</v>
      </c>
      <c r="F187" s="89" t="s">
        <v>987</v>
      </c>
      <c r="G187" s="89">
        <v>92102760094</v>
      </c>
    </row>
    <row r="188" spans="1:7" x14ac:dyDescent="0.25">
      <c r="A188" s="89" t="s">
        <v>154</v>
      </c>
      <c r="B188" s="89" t="s">
        <v>214</v>
      </c>
      <c r="C188" s="89" t="s">
        <v>988</v>
      </c>
      <c r="D188" s="89" t="s">
        <v>989</v>
      </c>
      <c r="E188" s="90" t="s">
        <v>990</v>
      </c>
      <c r="F188" s="89" t="s">
        <v>991</v>
      </c>
      <c r="G188" s="89">
        <v>1336570096</v>
      </c>
    </row>
    <row r="189" spans="1:7" x14ac:dyDescent="0.25">
      <c r="A189" s="89" t="s">
        <v>156</v>
      </c>
      <c r="B189" s="89" t="s">
        <v>157</v>
      </c>
      <c r="C189" s="89" t="s">
        <v>992</v>
      </c>
      <c r="D189" s="89" t="s">
        <v>993</v>
      </c>
      <c r="E189" s="90" t="s">
        <v>996</v>
      </c>
      <c r="F189" s="89" t="s">
        <v>997</v>
      </c>
      <c r="G189" s="89">
        <v>95138670161</v>
      </c>
    </row>
    <row r="190" spans="1:7" x14ac:dyDescent="0.25">
      <c r="A190" s="89" t="s">
        <v>156</v>
      </c>
      <c r="B190" s="89" t="s">
        <v>157</v>
      </c>
      <c r="C190" s="89" t="s">
        <v>998</v>
      </c>
      <c r="D190" s="89" t="s">
        <v>999</v>
      </c>
      <c r="E190" s="90" t="s">
        <v>1000</v>
      </c>
      <c r="F190" s="89" t="s">
        <v>1001</v>
      </c>
      <c r="G190" s="89">
        <v>95192390169</v>
      </c>
    </row>
    <row r="191" spans="1:7" x14ac:dyDescent="0.25">
      <c r="A191" s="89" t="s">
        <v>156</v>
      </c>
      <c r="B191" s="89" t="s">
        <v>157</v>
      </c>
      <c r="C191" s="89" t="s">
        <v>1002</v>
      </c>
      <c r="D191" s="89" t="s">
        <v>1003</v>
      </c>
      <c r="E191" s="90" t="s">
        <v>1004</v>
      </c>
      <c r="F191" s="89" t="s">
        <v>1005</v>
      </c>
      <c r="G191" s="89">
        <v>95102140167</v>
      </c>
    </row>
    <row r="192" spans="1:7" x14ac:dyDescent="0.25">
      <c r="A192" s="89" t="s">
        <v>156</v>
      </c>
      <c r="B192" s="89" t="s">
        <v>157</v>
      </c>
      <c r="C192" s="89" t="s">
        <v>1006</v>
      </c>
      <c r="D192" s="89" t="s">
        <v>1007</v>
      </c>
      <c r="E192" s="90" t="s">
        <v>1008</v>
      </c>
      <c r="F192" s="89" t="s">
        <v>1009</v>
      </c>
      <c r="G192" s="89">
        <v>91047510168</v>
      </c>
    </row>
    <row r="193" spans="1:7" x14ac:dyDescent="0.25">
      <c r="A193" s="89" t="s">
        <v>156</v>
      </c>
      <c r="B193" s="89" t="s">
        <v>157</v>
      </c>
      <c r="C193" s="89" t="s">
        <v>1010</v>
      </c>
      <c r="D193" s="89" t="s">
        <v>1011</v>
      </c>
      <c r="E193" s="90" t="s">
        <v>1012</v>
      </c>
      <c r="F193" s="89" t="s">
        <v>1013</v>
      </c>
      <c r="G193" s="89">
        <v>95227910163</v>
      </c>
    </row>
    <row r="194" spans="1:7" x14ac:dyDescent="0.25">
      <c r="A194" s="89" t="s">
        <v>156</v>
      </c>
      <c r="B194" s="89" t="s">
        <v>161</v>
      </c>
      <c r="C194" s="89" t="s">
        <v>1014</v>
      </c>
      <c r="D194" s="89" t="s">
        <v>1015</v>
      </c>
      <c r="E194" s="90" t="s">
        <v>1017</v>
      </c>
      <c r="F194" s="89" t="s">
        <v>1018</v>
      </c>
      <c r="G194" s="89">
        <v>2353520980</v>
      </c>
    </row>
    <row r="195" spans="1:7" x14ac:dyDescent="0.25">
      <c r="A195" s="89" t="s">
        <v>156</v>
      </c>
      <c r="B195" s="89" t="s">
        <v>161</v>
      </c>
      <c r="C195" s="89" t="s">
        <v>1019</v>
      </c>
      <c r="D195" s="89" t="s">
        <v>1020</v>
      </c>
      <c r="E195" s="90" t="s">
        <v>1021</v>
      </c>
      <c r="F195" s="89" t="s">
        <v>1022</v>
      </c>
      <c r="G195" s="89">
        <v>3149020178</v>
      </c>
    </row>
    <row r="196" spans="1:7" x14ac:dyDescent="0.25">
      <c r="A196" s="89" t="s">
        <v>156</v>
      </c>
      <c r="B196" s="89" t="s">
        <v>161</v>
      </c>
      <c r="C196" s="89" t="s">
        <v>1023</v>
      </c>
      <c r="D196" s="89" t="s">
        <v>1024</v>
      </c>
      <c r="E196" s="90" t="s">
        <v>1025</v>
      </c>
      <c r="F196" s="89" t="s">
        <v>1026</v>
      </c>
      <c r="G196" s="89">
        <v>98149940177</v>
      </c>
    </row>
    <row r="197" spans="1:7" x14ac:dyDescent="0.25">
      <c r="A197" s="89" t="s">
        <v>156</v>
      </c>
      <c r="B197" s="89" t="s">
        <v>161</v>
      </c>
      <c r="C197" s="89" t="s">
        <v>1027</v>
      </c>
      <c r="D197" s="89" t="s">
        <v>1028</v>
      </c>
      <c r="E197" s="90" t="s">
        <v>1029</v>
      </c>
      <c r="F197" s="89" t="s">
        <v>1030</v>
      </c>
      <c r="G197" s="89">
        <v>92017210177</v>
      </c>
    </row>
    <row r="198" spans="1:7" x14ac:dyDescent="0.25">
      <c r="A198" s="89" t="s">
        <v>156</v>
      </c>
      <c r="B198" s="89" t="s">
        <v>161</v>
      </c>
      <c r="C198" s="89" t="s">
        <v>1031</v>
      </c>
      <c r="D198" s="89" t="s">
        <v>1032</v>
      </c>
      <c r="E198" s="90" t="s">
        <v>1033</v>
      </c>
      <c r="F198" s="89" t="s">
        <v>1034</v>
      </c>
      <c r="G198" s="89">
        <v>3490700170</v>
      </c>
    </row>
    <row r="199" spans="1:7" x14ac:dyDescent="0.25">
      <c r="A199" s="89" t="s">
        <v>156</v>
      </c>
      <c r="B199" s="89" t="s">
        <v>161</v>
      </c>
      <c r="C199" s="89" t="s">
        <v>1035</v>
      </c>
      <c r="D199" s="89" t="s">
        <v>1036</v>
      </c>
      <c r="E199" s="90" t="s">
        <v>1037</v>
      </c>
      <c r="F199" s="89" t="s">
        <v>1038</v>
      </c>
      <c r="G199" s="89">
        <v>98080030178</v>
      </c>
    </row>
    <row r="200" spans="1:7" x14ac:dyDescent="0.25">
      <c r="A200" s="89" t="s">
        <v>156</v>
      </c>
      <c r="B200" s="89" t="s">
        <v>161</v>
      </c>
      <c r="C200" s="89" t="s">
        <v>1039</v>
      </c>
      <c r="D200" s="89" t="s">
        <v>1040</v>
      </c>
      <c r="E200" s="90" t="s">
        <v>1041</v>
      </c>
      <c r="F200" s="89" t="s">
        <v>1042</v>
      </c>
      <c r="G200" s="89">
        <v>3064040987</v>
      </c>
    </row>
    <row r="201" spans="1:7" x14ac:dyDescent="0.25">
      <c r="A201" s="89" t="s">
        <v>156</v>
      </c>
      <c r="B201" s="89" t="s">
        <v>161</v>
      </c>
      <c r="C201" s="89" t="s">
        <v>1043</v>
      </c>
      <c r="D201" s="89" t="s">
        <v>1044</v>
      </c>
      <c r="E201" s="90" t="s">
        <v>1045</v>
      </c>
      <c r="F201" s="89" t="s">
        <v>1046</v>
      </c>
      <c r="G201" s="89">
        <v>2015860980</v>
      </c>
    </row>
    <row r="202" spans="1:7" x14ac:dyDescent="0.25">
      <c r="A202" s="89" t="s">
        <v>156</v>
      </c>
      <c r="B202" s="89" t="s">
        <v>171</v>
      </c>
      <c r="C202" s="89" t="s">
        <v>1047</v>
      </c>
      <c r="D202" s="89" t="s">
        <v>1048</v>
      </c>
      <c r="E202" s="90" t="s">
        <v>1050</v>
      </c>
      <c r="F202" s="89" t="s">
        <v>1051</v>
      </c>
      <c r="G202" s="89">
        <v>93062250191</v>
      </c>
    </row>
    <row r="203" spans="1:7" x14ac:dyDescent="0.25">
      <c r="A203" s="89" t="s">
        <v>156</v>
      </c>
      <c r="B203" s="89" t="s">
        <v>171</v>
      </c>
      <c r="C203" s="89" t="s">
        <v>1052</v>
      </c>
      <c r="D203" s="89" t="s">
        <v>1053</v>
      </c>
      <c r="E203" s="90" t="s">
        <v>1054</v>
      </c>
      <c r="F203" s="89" t="s">
        <v>1055</v>
      </c>
      <c r="G203" s="89">
        <v>93056300192</v>
      </c>
    </row>
    <row r="204" spans="1:7" x14ac:dyDescent="0.25">
      <c r="A204" s="89" t="s">
        <v>156</v>
      </c>
      <c r="B204" s="89" t="s">
        <v>185</v>
      </c>
      <c r="C204" s="89" t="s">
        <v>1056</v>
      </c>
      <c r="D204" s="89" t="s">
        <v>1057</v>
      </c>
      <c r="E204" s="90" t="s">
        <v>1058</v>
      </c>
      <c r="F204" s="89" t="s">
        <v>1059</v>
      </c>
      <c r="G204" s="89">
        <v>92565660153</v>
      </c>
    </row>
    <row r="205" spans="1:7" x14ac:dyDescent="0.25">
      <c r="A205" s="89" t="s">
        <v>156</v>
      </c>
      <c r="B205" s="89" t="s">
        <v>185</v>
      </c>
      <c r="C205" s="89" t="s">
        <v>1060</v>
      </c>
      <c r="D205" s="89" t="s">
        <v>1061</v>
      </c>
      <c r="E205" s="90" t="s">
        <v>1062</v>
      </c>
      <c r="F205" s="89" t="s">
        <v>1063</v>
      </c>
      <c r="G205" s="89">
        <v>92515060157</v>
      </c>
    </row>
    <row r="206" spans="1:7" x14ac:dyDescent="0.25">
      <c r="A206" s="89" t="s">
        <v>156</v>
      </c>
      <c r="B206" s="89" t="s">
        <v>185</v>
      </c>
      <c r="C206" s="89" t="s">
        <v>1064</v>
      </c>
      <c r="D206" s="89" t="s">
        <v>1065</v>
      </c>
      <c r="E206" s="90" t="s">
        <v>1066</v>
      </c>
      <c r="F206" s="89" t="s">
        <v>1067</v>
      </c>
      <c r="G206" s="89">
        <v>4493740965</v>
      </c>
    </row>
    <row r="207" spans="1:7" x14ac:dyDescent="0.25">
      <c r="A207" s="89" t="s">
        <v>156</v>
      </c>
      <c r="B207" s="89" t="s">
        <v>191</v>
      </c>
      <c r="C207" s="89" t="s">
        <v>1068</v>
      </c>
      <c r="D207" s="89" t="s">
        <v>1069</v>
      </c>
      <c r="E207" s="90" t="s">
        <v>1071</v>
      </c>
      <c r="F207" s="89" t="s">
        <v>1072</v>
      </c>
      <c r="G207" s="89">
        <v>94628290150</v>
      </c>
    </row>
    <row r="208" spans="1:7" x14ac:dyDescent="0.25">
      <c r="A208" s="89" t="s">
        <v>156</v>
      </c>
      <c r="B208" s="89" t="s">
        <v>191</v>
      </c>
      <c r="C208" s="89" t="s">
        <v>1073</v>
      </c>
      <c r="D208" s="89" t="s">
        <v>1074</v>
      </c>
      <c r="E208" s="90" t="s">
        <v>1075</v>
      </c>
      <c r="F208" s="89" t="s">
        <v>1076</v>
      </c>
      <c r="G208" s="89">
        <v>94578690151</v>
      </c>
    </row>
    <row r="209" spans="1:7" x14ac:dyDescent="0.25">
      <c r="A209" s="89" t="s">
        <v>156</v>
      </c>
      <c r="B209" s="89" t="s">
        <v>189</v>
      </c>
      <c r="C209" s="89" t="s">
        <v>1077</v>
      </c>
      <c r="D209" s="89" t="s">
        <v>1078</v>
      </c>
      <c r="E209" s="90" t="s">
        <v>1080</v>
      </c>
      <c r="F209" s="89" t="s">
        <v>1081</v>
      </c>
      <c r="G209" s="89">
        <v>97593750157</v>
      </c>
    </row>
    <row r="210" spans="1:7" x14ac:dyDescent="0.25">
      <c r="A210" s="89" t="s">
        <v>156</v>
      </c>
      <c r="B210" s="89" t="s">
        <v>189</v>
      </c>
      <c r="C210" s="89" t="s">
        <v>1082</v>
      </c>
      <c r="D210" s="89" t="s">
        <v>1083</v>
      </c>
      <c r="E210" s="90" t="s">
        <v>1084</v>
      </c>
      <c r="F210" s="89" t="s">
        <v>1085</v>
      </c>
      <c r="G210" s="89">
        <v>92023440156</v>
      </c>
    </row>
    <row r="211" spans="1:7" x14ac:dyDescent="0.25">
      <c r="A211" s="89" t="s">
        <v>156</v>
      </c>
      <c r="B211" s="89" t="s">
        <v>189</v>
      </c>
      <c r="C211" s="89" t="s">
        <v>1086</v>
      </c>
      <c r="D211" s="89" t="s">
        <v>1087</v>
      </c>
      <c r="E211" s="90" t="s">
        <v>1088</v>
      </c>
      <c r="F211" s="89" t="s">
        <v>1089</v>
      </c>
      <c r="G211" s="89">
        <v>95162450639</v>
      </c>
    </row>
    <row r="212" spans="1:7" x14ac:dyDescent="0.25">
      <c r="A212" s="89" t="s">
        <v>156</v>
      </c>
      <c r="B212" s="89" t="s">
        <v>189</v>
      </c>
      <c r="C212" s="89" t="s">
        <v>1090</v>
      </c>
      <c r="D212" s="89" t="s">
        <v>1091</v>
      </c>
      <c r="E212" s="90" t="s">
        <v>1092</v>
      </c>
      <c r="F212" s="89" t="s">
        <v>1093</v>
      </c>
      <c r="G212" s="89">
        <v>97533360158</v>
      </c>
    </row>
    <row r="213" spans="1:7" x14ac:dyDescent="0.25">
      <c r="A213" s="89" t="s">
        <v>156</v>
      </c>
      <c r="B213" s="89" t="s">
        <v>189</v>
      </c>
      <c r="C213" s="89" t="s">
        <v>1094</v>
      </c>
      <c r="D213" s="89" t="s">
        <v>1095</v>
      </c>
      <c r="E213" s="90" t="s">
        <v>1096</v>
      </c>
      <c r="F213" s="89" t="s">
        <v>1097</v>
      </c>
      <c r="G213" s="89">
        <v>93026750153</v>
      </c>
    </row>
    <row r="214" spans="1:7" x14ac:dyDescent="0.25">
      <c r="A214" s="89" t="s">
        <v>156</v>
      </c>
      <c r="B214" s="89" t="s">
        <v>189</v>
      </c>
      <c r="C214" s="89" t="s">
        <v>1098</v>
      </c>
      <c r="D214" s="89" t="s">
        <v>1099</v>
      </c>
      <c r="E214" s="90" t="s">
        <v>1100</v>
      </c>
      <c r="F214" s="89" t="s">
        <v>1101</v>
      </c>
      <c r="G214" s="89">
        <v>92003340152</v>
      </c>
    </row>
    <row r="215" spans="1:7" x14ac:dyDescent="0.25">
      <c r="A215" s="89" t="s">
        <v>156</v>
      </c>
      <c r="B215" s="89" t="s">
        <v>189</v>
      </c>
      <c r="C215" s="89" t="s">
        <v>1102</v>
      </c>
      <c r="D215" s="89" t="s">
        <v>1103</v>
      </c>
      <c r="E215" s="90" t="s">
        <v>1104</v>
      </c>
      <c r="F215" s="89" t="s">
        <v>1105</v>
      </c>
      <c r="G215" s="89">
        <v>97213380153</v>
      </c>
    </row>
    <row r="216" spans="1:7" x14ac:dyDescent="0.25">
      <c r="A216" s="89" t="s">
        <v>156</v>
      </c>
      <c r="B216" s="89" t="s">
        <v>189</v>
      </c>
      <c r="C216" s="89" t="s">
        <v>1106</v>
      </c>
      <c r="D216" s="89" t="s">
        <v>1107</v>
      </c>
      <c r="E216" s="90" t="s">
        <v>1108</v>
      </c>
      <c r="F216" s="89" t="s">
        <v>1109</v>
      </c>
      <c r="G216" s="89">
        <v>97472160155</v>
      </c>
    </row>
    <row r="217" spans="1:7" x14ac:dyDescent="0.25">
      <c r="A217" s="89" t="s">
        <v>156</v>
      </c>
      <c r="B217" s="89" t="s">
        <v>187</v>
      </c>
      <c r="C217" s="89" t="s">
        <v>1110</v>
      </c>
      <c r="D217" s="89" t="s">
        <v>1111</v>
      </c>
      <c r="E217" s="90" t="s">
        <v>1113</v>
      </c>
      <c r="F217" s="89" t="s">
        <v>1114</v>
      </c>
      <c r="G217" s="89">
        <v>1666050206</v>
      </c>
    </row>
    <row r="218" spans="1:7" x14ac:dyDescent="0.25">
      <c r="A218" s="89" t="s">
        <v>156</v>
      </c>
      <c r="B218" s="89" t="s">
        <v>187</v>
      </c>
      <c r="C218" s="89" t="s">
        <v>1115</v>
      </c>
      <c r="D218" s="89" t="s">
        <v>1116</v>
      </c>
      <c r="E218" s="90" t="s">
        <v>1117</v>
      </c>
      <c r="F218" s="89" t="s">
        <v>1118</v>
      </c>
      <c r="G218" s="89">
        <v>80019840208</v>
      </c>
    </row>
    <row r="219" spans="1:7" x14ac:dyDescent="0.25">
      <c r="A219" s="89" t="s">
        <v>156</v>
      </c>
      <c r="B219" s="89" t="s">
        <v>187</v>
      </c>
      <c r="C219" s="89" t="s">
        <v>1119</v>
      </c>
      <c r="D219" s="89" t="s">
        <v>1120</v>
      </c>
      <c r="E219" s="90" t="s">
        <v>1121</v>
      </c>
      <c r="F219" s="89" t="s">
        <v>1122</v>
      </c>
      <c r="G219" s="89">
        <v>93001780209</v>
      </c>
    </row>
    <row r="220" spans="1:7" x14ac:dyDescent="0.25">
      <c r="A220" s="89" t="s">
        <v>156</v>
      </c>
      <c r="B220" s="89" t="s">
        <v>187</v>
      </c>
      <c r="C220" s="89" t="s">
        <v>1123</v>
      </c>
      <c r="D220" s="89" t="s">
        <v>1124</v>
      </c>
      <c r="E220" s="90" t="s">
        <v>1125</v>
      </c>
      <c r="F220" s="89" t="s">
        <v>1126</v>
      </c>
      <c r="G220" s="89">
        <v>2249730207</v>
      </c>
    </row>
    <row r="221" spans="1:7" x14ac:dyDescent="0.25">
      <c r="A221" s="89" t="s">
        <v>156</v>
      </c>
      <c r="B221" s="89" t="s">
        <v>187</v>
      </c>
      <c r="C221" s="89" t="s">
        <v>1127</v>
      </c>
      <c r="D221" s="89" t="s">
        <v>1128</v>
      </c>
      <c r="E221" s="90" t="s">
        <v>1129</v>
      </c>
      <c r="F221" s="89" t="s">
        <v>1130</v>
      </c>
      <c r="G221" s="89">
        <v>93041480208</v>
      </c>
    </row>
    <row r="222" spans="1:7" x14ac:dyDescent="0.25">
      <c r="A222" s="89" t="s">
        <v>156</v>
      </c>
      <c r="B222" s="89" t="s">
        <v>187</v>
      </c>
      <c r="C222" s="89" t="s">
        <v>1131</v>
      </c>
      <c r="D222" s="89" t="s">
        <v>1132</v>
      </c>
      <c r="E222" s="90" t="s">
        <v>1133</v>
      </c>
      <c r="F222" s="89" t="s">
        <v>1134</v>
      </c>
      <c r="G222" s="89">
        <v>91012850201</v>
      </c>
    </row>
    <row r="223" spans="1:7" x14ac:dyDescent="0.25">
      <c r="A223" s="89" t="s">
        <v>156</v>
      </c>
      <c r="B223" s="89" t="s">
        <v>187</v>
      </c>
      <c r="C223" s="89" t="s">
        <v>1135</v>
      </c>
      <c r="D223" s="89" t="s">
        <v>1136</v>
      </c>
      <c r="E223" s="90" t="s">
        <v>1137</v>
      </c>
      <c r="F223" s="89" t="s">
        <v>1138</v>
      </c>
      <c r="G223" s="89">
        <v>93062630202</v>
      </c>
    </row>
    <row r="224" spans="1:7" x14ac:dyDescent="0.25">
      <c r="A224" s="89" t="s">
        <v>156</v>
      </c>
      <c r="B224" s="89" t="s">
        <v>187</v>
      </c>
      <c r="C224" s="89" t="s">
        <v>1139</v>
      </c>
      <c r="D224" s="89" t="s">
        <v>1140</v>
      </c>
      <c r="E224" s="90" t="s">
        <v>1141</v>
      </c>
      <c r="F224" s="89" t="s">
        <v>1142</v>
      </c>
      <c r="G224" s="89">
        <v>90024510209</v>
      </c>
    </row>
    <row r="225" spans="1:7" x14ac:dyDescent="0.25">
      <c r="A225" s="89" t="s">
        <v>156</v>
      </c>
      <c r="B225" s="89" t="s">
        <v>187</v>
      </c>
      <c r="C225" s="89" t="s">
        <v>1143</v>
      </c>
      <c r="D225" s="89" t="s">
        <v>1144</v>
      </c>
      <c r="E225" s="90" t="s">
        <v>1145</v>
      </c>
      <c r="F225" s="89" t="s">
        <v>1146</v>
      </c>
      <c r="G225" s="89">
        <v>92002350202</v>
      </c>
    </row>
    <row r="226" spans="1:7" x14ac:dyDescent="0.25">
      <c r="A226" s="89" t="s">
        <v>156</v>
      </c>
      <c r="B226" s="89" t="s">
        <v>197</v>
      </c>
      <c r="C226" s="89" t="s">
        <v>1147</v>
      </c>
      <c r="D226" s="89" t="s">
        <v>1148</v>
      </c>
      <c r="E226" s="90" t="s">
        <v>1150</v>
      </c>
      <c r="F226" s="89" t="s">
        <v>1148</v>
      </c>
      <c r="G226" s="89">
        <v>96044210183</v>
      </c>
    </row>
    <row r="227" spans="1:7" x14ac:dyDescent="0.25">
      <c r="A227" s="89" t="s">
        <v>156</v>
      </c>
      <c r="B227" s="89" t="s">
        <v>197</v>
      </c>
      <c r="C227" s="89" t="s">
        <v>1151</v>
      </c>
      <c r="D227" s="89" t="s">
        <v>1152</v>
      </c>
      <c r="E227" s="90" t="s">
        <v>1153</v>
      </c>
      <c r="F227" s="89" t="s">
        <v>1154</v>
      </c>
      <c r="G227" s="89">
        <v>94020140185</v>
      </c>
    </row>
    <row r="228" spans="1:7" x14ac:dyDescent="0.25">
      <c r="A228" s="89" t="s">
        <v>156</v>
      </c>
      <c r="B228" s="89" t="s">
        <v>224</v>
      </c>
      <c r="C228" s="89" t="s">
        <v>1155</v>
      </c>
      <c r="D228" s="89" t="s">
        <v>1156</v>
      </c>
      <c r="E228" s="90" t="s">
        <v>1158</v>
      </c>
      <c r="F228" s="89" t="s">
        <v>1159</v>
      </c>
      <c r="G228" s="89">
        <v>90042990128</v>
      </c>
    </row>
    <row r="229" spans="1:7" x14ac:dyDescent="0.25">
      <c r="A229" s="89" t="s">
        <v>156</v>
      </c>
      <c r="B229" s="89" t="s">
        <v>224</v>
      </c>
      <c r="C229" s="89" t="s">
        <v>1160</v>
      </c>
      <c r="D229" s="89" t="s">
        <v>1161</v>
      </c>
      <c r="E229" s="90" t="s">
        <v>1162</v>
      </c>
      <c r="F229" s="89" t="s">
        <v>1163</v>
      </c>
      <c r="G229" s="89">
        <v>90021910121</v>
      </c>
    </row>
    <row r="230" spans="1:7" x14ac:dyDescent="0.25">
      <c r="A230" s="89" t="s">
        <v>156</v>
      </c>
      <c r="B230" s="89" t="s">
        <v>224</v>
      </c>
      <c r="C230" s="89" t="s">
        <v>1164</v>
      </c>
      <c r="D230" s="89" t="s">
        <v>1165</v>
      </c>
      <c r="E230" s="90" t="s">
        <v>1166</v>
      </c>
      <c r="F230" s="89" t="s">
        <v>1167</v>
      </c>
      <c r="G230" s="89">
        <v>90046010121</v>
      </c>
    </row>
    <row r="231" spans="1:7" x14ac:dyDescent="0.25">
      <c r="A231" s="89" t="s">
        <v>156</v>
      </c>
      <c r="B231" s="89" t="s">
        <v>224</v>
      </c>
      <c r="C231" s="89" t="s">
        <v>1168</v>
      </c>
      <c r="D231" s="89" t="s">
        <v>1169</v>
      </c>
      <c r="E231" s="90" t="s">
        <v>1170</v>
      </c>
      <c r="F231" s="89" t="s">
        <v>1171</v>
      </c>
      <c r="G231" s="89">
        <v>94002030123</v>
      </c>
    </row>
    <row r="232" spans="1:7" x14ac:dyDescent="0.25">
      <c r="A232" s="89" t="s">
        <v>156</v>
      </c>
      <c r="B232" s="89" t="s">
        <v>224</v>
      </c>
      <c r="C232" s="89" t="s">
        <v>1172</v>
      </c>
      <c r="D232" s="89" t="s">
        <v>1173</v>
      </c>
      <c r="E232" s="90" t="s">
        <v>1174</v>
      </c>
      <c r="F232" s="89" t="s">
        <v>1175</v>
      </c>
      <c r="G232" s="89">
        <v>1880560121</v>
      </c>
    </row>
    <row r="233" spans="1:7" x14ac:dyDescent="0.25">
      <c r="A233" s="89" t="s">
        <v>156</v>
      </c>
      <c r="B233" s="89" t="s">
        <v>224</v>
      </c>
      <c r="C233" s="89" t="s">
        <v>1176</v>
      </c>
      <c r="D233" s="89" t="s">
        <v>1177</v>
      </c>
      <c r="E233" s="90" t="s">
        <v>1178</v>
      </c>
      <c r="F233" s="89" t="s">
        <v>1179</v>
      </c>
      <c r="G233" s="89">
        <v>90008210123</v>
      </c>
    </row>
    <row r="234" spans="1:7" x14ac:dyDescent="0.25">
      <c r="A234" s="89" t="s">
        <v>160</v>
      </c>
      <c r="B234" s="89" t="s">
        <v>219</v>
      </c>
      <c r="C234" s="89" t="s">
        <v>1180</v>
      </c>
      <c r="D234" s="89" t="s">
        <v>1181</v>
      </c>
      <c r="E234" s="90" t="s">
        <v>1183</v>
      </c>
      <c r="F234" s="89" t="s">
        <v>1184</v>
      </c>
      <c r="G234" s="89">
        <v>97547950010</v>
      </c>
    </row>
    <row r="235" spans="1:7" x14ac:dyDescent="0.25">
      <c r="A235" s="89" t="s">
        <v>160</v>
      </c>
      <c r="B235" s="89" t="s">
        <v>219</v>
      </c>
      <c r="C235" s="89" t="s">
        <v>1185</v>
      </c>
      <c r="D235" s="89" t="s">
        <v>1186</v>
      </c>
      <c r="E235" s="90" t="s">
        <v>1188</v>
      </c>
      <c r="F235" s="89" t="s">
        <v>1189</v>
      </c>
      <c r="G235" s="89">
        <v>95599590015</v>
      </c>
    </row>
    <row r="236" spans="1:7" x14ac:dyDescent="0.25">
      <c r="A236" s="89" t="s">
        <v>160</v>
      </c>
      <c r="B236" s="89" t="s">
        <v>219</v>
      </c>
      <c r="C236" s="89" t="s">
        <v>1190</v>
      </c>
      <c r="D236" s="89" t="s">
        <v>1191</v>
      </c>
      <c r="E236" s="90" t="s">
        <v>1192</v>
      </c>
      <c r="F236" s="89" t="s">
        <v>1193</v>
      </c>
      <c r="G236" s="89">
        <v>97741270017</v>
      </c>
    </row>
    <row r="237" spans="1:7" x14ac:dyDescent="0.25">
      <c r="A237" s="89" t="s">
        <v>160</v>
      </c>
      <c r="B237" s="89" t="s">
        <v>219</v>
      </c>
      <c r="C237" s="89" t="s">
        <v>1194</v>
      </c>
      <c r="D237" s="89" t="s">
        <v>1195</v>
      </c>
      <c r="E237" s="90" t="s">
        <v>1196</v>
      </c>
      <c r="F237" s="89" t="s">
        <v>1197</v>
      </c>
      <c r="G237" s="89">
        <v>95619340011</v>
      </c>
    </row>
    <row r="238" spans="1:7" x14ac:dyDescent="0.25">
      <c r="A238" s="89" t="s">
        <v>160</v>
      </c>
      <c r="B238" s="89" t="s">
        <v>1198</v>
      </c>
      <c r="C238" s="89" t="s">
        <v>1199</v>
      </c>
      <c r="D238" s="89" t="s">
        <v>1200</v>
      </c>
      <c r="E238" s="90" t="s">
        <v>1201</v>
      </c>
      <c r="F238" s="89" t="s">
        <v>1202</v>
      </c>
      <c r="G238" s="89">
        <v>94022170024</v>
      </c>
    </row>
    <row r="239" spans="1:7" x14ac:dyDescent="0.25">
      <c r="A239" s="89" t="s">
        <v>160</v>
      </c>
      <c r="B239" s="89" t="s">
        <v>1198</v>
      </c>
      <c r="C239" s="89" t="s">
        <v>1203</v>
      </c>
      <c r="D239" s="89" t="s">
        <v>1204</v>
      </c>
      <c r="E239" s="90" t="s">
        <v>1205</v>
      </c>
      <c r="F239" s="89" t="s">
        <v>1206</v>
      </c>
      <c r="G239" s="89">
        <v>94026470024</v>
      </c>
    </row>
    <row r="240" spans="1:7" x14ac:dyDescent="0.25">
      <c r="A240" s="89" t="s">
        <v>160</v>
      </c>
      <c r="B240" s="89" t="s">
        <v>138</v>
      </c>
      <c r="C240" s="89" t="s">
        <v>1207</v>
      </c>
      <c r="D240" s="89" t="s">
        <v>1208</v>
      </c>
      <c r="E240" s="90" t="s">
        <v>1210</v>
      </c>
      <c r="F240" s="89" t="s">
        <v>1211</v>
      </c>
      <c r="G240" s="89">
        <v>92021290066</v>
      </c>
    </row>
    <row r="241" spans="1:7" x14ac:dyDescent="0.25">
      <c r="A241" s="89" t="s">
        <v>160</v>
      </c>
      <c r="B241" s="89" t="s">
        <v>138</v>
      </c>
      <c r="C241" s="89" t="s">
        <v>1212</v>
      </c>
      <c r="D241" s="89" t="s">
        <v>1213</v>
      </c>
      <c r="E241" s="90" t="s">
        <v>1214</v>
      </c>
      <c r="F241" s="89" t="s">
        <v>1215</v>
      </c>
      <c r="G241" s="89">
        <v>93000690060</v>
      </c>
    </row>
    <row r="242" spans="1:7" x14ac:dyDescent="0.25">
      <c r="A242" s="89" t="s">
        <v>160</v>
      </c>
      <c r="B242" s="89" t="s">
        <v>147</v>
      </c>
      <c r="C242" s="89" t="s">
        <v>1216</v>
      </c>
      <c r="D242" s="89" t="s">
        <v>1217</v>
      </c>
      <c r="E242" s="90" t="s">
        <v>1218</v>
      </c>
      <c r="F242" s="89" t="s">
        <v>1219</v>
      </c>
      <c r="G242" s="89">
        <v>92017860054</v>
      </c>
    </row>
    <row r="243" spans="1:7" x14ac:dyDescent="0.25">
      <c r="A243" s="89" t="s">
        <v>160</v>
      </c>
      <c r="B243" s="89" t="s">
        <v>147</v>
      </c>
      <c r="C243" s="89" t="s">
        <v>1220</v>
      </c>
      <c r="D243" s="89" t="s">
        <v>1221</v>
      </c>
      <c r="E243" s="90" t="s">
        <v>1222</v>
      </c>
      <c r="F243" s="89" t="s">
        <v>1223</v>
      </c>
      <c r="G243" s="89">
        <v>92004990054</v>
      </c>
    </row>
    <row r="244" spans="1:7" x14ac:dyDescent="0.25">
      <c r="A244" s="89" t="s">
        <v>160</v>
      </c>
      <c r="B244" s="89" t="s">
        <v>147</v>
      </c>
      <c r="C244" s="89" t="s">
        <v>1224</v>
      </c>
      <c r="D244" s="89" t="s">
        <v>1225</v>
      </c>
      <c r="E244" s="90" t="s">
        <v>1226</v>
      </c>
      <c r="F244" s="89" t="s">
        <v>1227</v>
      </c>
      <c r="G244" s="89">
        <v>92055910050</v>
      </c>
    </row>
    <row r="245" spans="1:7" x14ac:dyDescent="0.25">
      <c r="A245" s="89" t="s">
        <v>160</v>
      </c>
      <c r="B245" s="89" t="s">
        <v>138</v>
      </c>
      <c r="C245" s="89" t="s">
        <v>1228</v>
      </c>
      <c r="D245" s="89" t="s">
        <v>1229</v>
      </c>
      <c r="E245" s="90" t="s">
        <v>1230</v>
      </c>
      <c r="F245" s="89" t="s">
        <v>1231</v>
      </c>
      <c r="G245" s="89">
        <v>92002430061</v>
      </c>
    </row>
    <row r="246" spans="1:7" x14ac:dyDescent="0.25">
      <c r="A246" s="89" t="s">
        <v>160</v>
      </c>
      <c r="B246" s="89" t="s">
        <v>138</v>
      </c>
      <c r="C246" s="89" t="s">
        <v>1232</v>
      </c>
      <c r="D246" s="89" t="s">
        <v>1233</v>
      </c>
      <c r="E246" s="90" t="s">
        <v>1234</v>
      </c>
      <c r="F246" s="89" t="s">
        <v>1235</v>
      </c>
      <c r="G246" s="89">
        <v>94015040069</v>
      </c>
    </row>
    <row r="247" spans="1:7" x14ac:dyDescent="0.25">
      <c r="A247" s="89" t="s">
        <v>160</v>
      </c>
      <c r="B247" s="89" t="s">
        <v>147</v>
      </c>
      <c r="C247" s="89" t="s">
        <v>1236</v>
      </c>
      <c r="D247" s="89" t="s">
        <v>1237</v>
      </c>
      <c r="E247" s="90" t="s">
        <v>1238</v>
      </c>
      <c r="F247" s="89" t="s">
        <v>1239</v>
      </c>
      <c r="G247" s="89">
        <v>91004320056</v>
      </c>
    </row>
    <row r="248" spans="1:7" x14ac:dyDescent="0.25">
      <c r="A248" s="89" t="s">
        <v>160</v>
      </c>
      <c r="B248" s="89" t="s">
        <v>172</v>
      </c>
      <c r="C248" s="89" t="s">
        <v>1240</v>
      </c>
      <c r="D248" s="89" t="s">
        <v>1241</v>
      </c>
      <c r="E248" s="90" t="s">
        <v>1242</v>
      </c>
      <c r="F248" s="89" t="s">
        <v>1243</v>
      </c>
      <c r="G248" s="89">
        <v>90039050043</v>
      </c>
    </row>
    <row r="249" spans="1:7" x14ac:dyDescent="0.25">
      <c r="A249" s="89" t="s">
        <v>160</v>
      </c>
      <c r="B249" s="89" t="s">
        <v>219</v>
      </c>
      <c r="C249" s="89" t="s">
        <v>1244</v>
      </c>
      <c r="D249" s="89" t="s">
        <v>1245</v>
      </c>
      <c r="E249" s="90" t="s">
        <v>1246</v>
      </c>
      <c r="F249" s="89" t="s">
        <v>1247</v>
      </c>
      <c r="G249" s="89">
        <v>95513580019</v>
      </c>
    </row>
    <row r="250" spans="1:7" x14ac:dyDescent="0.25">
      <c r="A250" s="89" t="s">
        <v>160</v>
      </c>
      <c r="B250" s="89" t="s">
        <v>193</v>
      </c>
      <c r="C250" s="89" t="s">
        <v>1248</v>
      </c>
      <c r="D250" s="89" t="s">
        <v>1249</v>
      </c>
      <c r="E250" s="90" t="s">
        <v>1250</v>
      </c>
      <c r="F250" s="89" t="s">
        <v>1251</v>
      </c>
      <c r="G250" s="89">
        <v>94016010038</v>
      </c>
    </row>
    <row r="251" spans="1:7" x14ac:dyDescent="0.25">
      <c r="A251" s="89" t="s">
        <v>160</v>
      </c>
      <c r="B251" s="89" t="s">
        <v>193</v>
      </c>
      <c r="C251" s="89" t="s">
        <v>1252</v>
      </c>
      <c r="D251" s="89" t="s">
        <v>1253</v>
      </c>
      <c r="E251" s="90" t="s">
        <v>1254</v>
      </c>
      <c r="F251" s="89" t="s">
        <v>1255</v>
      </c>
      <c r="G251" s="89">
        <v>94053090034</v>
      </c>
    </row>
    <row r="252" spans="1:7" x14ac:dyDescent="0.25">
      <c r="A252" s="89" t="s">
        <v>160</v>
      </c>
      <c r="B252" s="89" t="s">
        <v>193</v>
      </c>
      <c r="C252" s="89" t="s">
        <v>1256</v>
      </c>
      <c r="D252" s="89" t="s">
        <v>1257</v>
      </c>
      <c r="E252" s="90" t="s">
        <v>1258</v>
      </c>
      <c r="F252" s="89" t="s">
        <v>1259</v>
      </c>
      <c r="G252" s="89">
        <v>1919060036</v>
      </c>
    </row>
    <row r="253" spans="1:7" x14ac:dyDescent="0.25">
      <c r="A253" s="89" t="s">
        <v>160</v>
      </c>
      <c r="B253" s="89" t="s">
        <v>219</v>
      </c>
      <c r="C253" s="89" t="s">
        <v>1260</v>
      </c>
      <c r="D253" s="89" t="s">
        <v>1261</v>
      </c>
      <c r="E253" s="90" t="s">
        <v>1263</v>
      </c>
      <c r="F253" s="89" t="s">
        <v>1264</v>
      </c>
      <c r="G253" s="89">
        <v>92025960011</v>
      </c>
    </row>
    <row r="254" spans="1:7" x14ac:dyDescent="0.25">
      <c r="A254" s="89" t="s">
        <v>162</v>
      </c>
      <c r="B254" s="89" t="s">
        <v>175</v>
      </c>
      <c r="C254" s="89" t="s">
        <v>1265</v>
      </c>
      <c r="D254" s="89" t="s">
        <v>1266</v>
      </c>
      <c r="E254" s="90" t="s">
        <v>1269</v>
      </c>
      <c r="F254" s="89" t="s">
        <v>1270</v>
      </c>
      <c r="G254" s="89">
        <v>94055470713</v>
      </c>
    </row>
    <row r="255" spans="1:7" x14ac:dyDescent="0.25">
      <c r="A255" s="89" t="s">
        <v>162</v>
      </c>
      <c r="B255" s="89" t="s">
        <v>175</v>
      </c>
      <c r="C255" s="89" t="s">
        <v>1271</v>
      </c>
      <c r="D255" s="89" t="s">
        <v>1272</v>
      </c>
      <c r="E255" s="90" t="s">
        <v>1273</v>
      </c>
      <c r="F255" s="89" t="s">
        <v>1274</v>
      </c>
      <c r="G255" s="89">
        <v>90015690713</v>
      </c>
    </row>
    <row r="256" spans="1:7" x14ac:dyDescent="0.25">
      <c r="A256" s="89" t="s">
        <v>162</v>
      </c>
      <c r="B256" s="89" t="s">
        <v>183</v>
      </c>
      <c r="C256" s="89" t="s">
        <v>1275</v>
      </c>
      <c r="D256" s="89" t="s">
        <v>1276</v>
      </c>
      <c r="E256" s="90" t="s">
        <v>1278</v>
      </c>
      <c r="F256" s="89" t="s">
        <v>1279</v>
      </c>
      <c r="G256" s="89">
        <v>93058840757</v>
      </c>
    </row>
    <row r="257" spans="1:7" x14ac:dyDescent="0.25">
      <c r="A257" s="89" t="s">
        <v>162</v>
      </c>
      <c r="B257" s="89" t="s">
        <v>216</v>
      </c>
      <c r="C257" s="89" t="s">
        <v>1280</v>
      </c>
      <c r="D257" s="89" t="s">
        <v>1281</v>
      </c>
      <c r="E257" s="90" t="s">
        <v>1282</v>
      </c>
      <c r="F257" s="89" t="s">
        <v>1283</v>
      </c>
      <c r="G257" s="89">
        <v>90157970733</v>
      </c>
    </row>
    <row r="258" spans="1:7" x14ac:dyDescent="0.25">
      <c r="A258" s="89" t="s">
        <v>162</v>
      </c>
      <c r="B258" s="89" t="s">
        <v>216</v>
      </c>
      <c r="C258" s="89" t="s">
        <v>1284</v>
      </c>
      <c r="D258" s="89" t="s">
        <v>1285</v>
      </c>
      <c r="E258" s="90" t="s">
        <v>1286</v>
      </c>
      <c r="F258" s="89" t="s">
        <v>1285</v>
      </c>
      <c r="G258" s="89">
        <v>90015850739</v>
      </c>
    </row>
    <row r="259" spans="1:7" x14ac:dyDescent="0.25">
      <c r="A259" s="89" t="s">
        <v>162</v>
      </c>
      <c r="B259" s="89" t="s">
        <v>216</v>
      </c>
      <c r="C259" s="89" t="s">
        <v>1287</v>
      </c>
      <c r="D259" s="89" t="s">
        <v>1288</v>
      </c>
      <c r="E259" s="90" t="s">
        <v>1289</v>
      </c>
      <c r="F259" s="89" t="s">
        <v>1288</v>
      </c>
      <c r="G259" s="89">
        <v>2934550738</v>
      </c>
    </row>
    <row r="260" spans="1:7" x14ac:dyDescent="0.25">
      <c r="A260" s="89" t="s">
        <v>162</v>
      </c>
      <c r="B260" s="89" t="s">
        <v>216</v>
      </c>
      <c r="C260" s="89" t="s">
        <v>1290</v>
      </c>
      <c r="D260" s="89" t="s">
        <v>1291</v>
      </c>
      <c r="E260" s="90" t="s">
        <v>1292</v>
      </c>
      <c r="F260" s="89" t="s">
        <v>1293</v>
      </c>
      <c r="G260" s="89">
        <v>90243200731</v>
      </c>
    </row>
    <row r="261" spans="1:7" x14ac:dyDescent="0.25">
      <c r="A261" s="89" t="s">
        <v>162</v>
      </c>
      <c r="B261" s="89" t="s">
        <v>149</v>
      </c>
      <c r="C261" s="89" t="s">
        <v>1294</v>
      </c>
      <c r="D261" s="89" t="s">
        <v>1295</v>
      </c>
      <c r="E261" s="90" t="s">
        <v>1297</v>
      </c>
      <c r="F261" s="89" t="s">
        <v>1298</v>
      </c>
      <c r="G261" s="89">
        <v>93216490727</v>
      </c>
    </row>
    <row r="262" spans="1:7" x14ac:dyDescent="0.25">
      <c r="A262" s="89" t="s">
        <v>162</v>
      </c>
      <c r="B262" s="89" t="s">
        <v>149</v>
      </c>
      <c r="C262" s="89" t="s">
        <v>1299</v>
      </c>
      <c r="D262" s="89" t="s">
        <v>1300</v>
      </c>
      <c r="E262" s="90" t="s">
        <v>1301</v>
      </c>
      <c r="F262" s="89" t="s">
        <v>1302</v>
      </c>
      <c r="G262" s="89">
        <v>93409630725</v>
      </c>
    </row>
    <row r="263" spans="1:7" x14ac:dyDescent="0.25">
      <c r="A263" s="89" t="s">
        <v>162</v>
      </c>
      <c r="B263" s="89" t="s">
        <v>149</v>
      </c>
      <c r="C263" s="89" t="s">
        <v>1303</v>
      </c>
      <c r="D263" s="89" t="s">
        <v>1304</v>
      </c>
      <c r="E263" s="90" t="s">
        <v>1305</v>
      </c>
      <c r="F263" s="89" t="s">
        <v>1306</v>
      </c>
      <c r="G263" s="89">
        <v>93330610721</v>
      </c>
    </row>
    <row r="264" spans="1:7" x14ac:dyDescent="0.25">
      <c r="A264" s="89" t="s">
        <v>162</v>
      </c>
      <c r="B264" s="89" t="s">
        <v>1307</v>
      </c>
      <c r="C264" s="89" t="s">
        <v>1308</v>
      </c>
      <c r="D264" s="89" t="s">
        <v>1309</v>
      </c>
      <c r="E264" s="90" t="s">
        <v>1310</v>
      </c>
      <c r="F264" s="89" t="s">
        <v>1311</v>
      </c>
      <c r="G264" s="89">
        <v>92065940725</v>
      </c>
    </row>
    <row r="265" spans="1:7" x14ac:dyDescent="0.25">
      <c r="A265" s="89" t="s">
        <v>162</v>
      </c>
      <c r="B265" s="89" t="s">
        <v>149</v>
      </c>
      <c r="C265" s="89" t="s">
        <v>1312</v>
      </c>
      <c r="D265" s="89" t="s">
        <v>1313</v>
      </c>
      <c r="E265" s="90" t="s">
        <v>1314</v>
      </c>
      <c r="F265" s="89" t="s">
        <v>1315</v>
      </c>
      <c r="G265" s="89">
        <v>93302180729</v>
      </c>
    </row>
    <row r="266" spans="1:7" x14ac:dyDescent="0.25">
      <c r="A266" s="89" t="s">
        <v>162</v>
      </c>
      <c r="B266" s="89" t="s">
        <v>149</v>
      </c>
      <c r="C266" s="89" t="s">
        <v>1316</v>
      </c>
      <c r="D266" s="89" t="s">
        <v>1317</v>
      </c>
      <c r="E266" s="90" t="s">
        <v>1318</v>
      </c>
      <c r="F266" s="89" t="s">
        <v>1319</v>
      </c>
      <c r="G266" s="89">
        <v>93341680721</v>
      </c>
    </row>
    <row r="267" spans="1:7" x14ac:dyDescent="0.25">
      <c r="A267" s="89" t="s">
        <v>162</v>
      </c>
      <c r="B267" s="89" t="s">
        <v>149</v>
      </c>
      <c r="C267" s="89" t="s">
        <v>1320</v>
      </c>
      <c r="D267" s="89" t="s">
        <v>1321</v>
      </c>
      <c r="E267" s="90" t="s">
        <v>1322</v>
      </c>
      <c r="F267" s="89" t="s">
        <v>1323</v>
      </c>
      <c r="G267" s="89">
        <v>91125350727</v>
      </c>
    </row>
    <row r="268" spans="1:7" x14ac:dyDescent="0.25">
      <c r="A268" s="89" t="s">
        <v>164</v>
      </c>
      <c r="B268" s="89" t="s">
        <v>194</v>
      </c>
      <c r="C268" s="89" t="s">
        <v>1324</v>
      </c>
      <c r="D268" s="89" t="s">
        <v>1325</v>
      </c>
      <c r="E268" s="90" t="s">
        <v>1326</v>
      </c>
      <c r="F268" s="89" t="s">
        <v>1327</v>
      </c>
      <c r="G268" s="89">
        <v>90043200956</v>
      </c>
    </row>
    <row r="269" spans="1:7" x14ac:dyDescent="0.25">
      <c r="A269" s="89" t="s">
        <v>166</v>
      </c>
      <c r="B269" s="89" t="s">
        <v>174</v>
      </c>
      <c r="C269" s="89" t="s">
        <v>1328</v>
      </c>
      <c r="D269" s="89" t="s">
        <v>1329</v>
      </c>
      <c r="E269" s="90" t="s">
        <v>1332</v>
      </c>
      <c r="F269" s="89" t="s">
        <v>1333</v>
      </c>
      <c r="G269" s="89">
        <v>94042200488</v>
      </c>
    </row>
    <row r="270" spans="1:7" x14ac:dyDescent="0.25">
      <c r="A270" s="89" t="s">
        <v>166</v>
      </c>
      <c r="B270" s="89" t="s">
        <v>174</v>
      </c>
      <c r="C270" s="89" t="s">
        <v>1334</v>
      </c>
      <c r="D270" s="89" t="s">
        <v>1335</v>
      </c>
      <c r="E270" s="90" t="s">
        <v>1336</v>
      </c>
      <c r="F270" s="89" t="s">
        <v>1337</v>
      </c>
      <c r="G270" s="89">
        <v>5984450485</v>
      </c>
    </row>
    <row r="271" spans="1:7" x14ac:dyDescent="0.25">
      <c r="A271" s="89" t="s">
        <v>166</v>
      </c>
      <c r="B271" s="89" t="s">
        <v>174</v>
      </c>
      <c r="C271" s="89" t="s">
        <v>1338</v>
      </c>
      <c r="D271" s="89" t="s">
        <v>1339</v>
      </c>
      <c r="E271" s="90" t="s">
        <v>1340</v>
      </c>
      <c r="F271" s="89" t="s">
        <v>1341</v>
      </c>
      <c r="G271" s="89">
        <v>1290430485</v>
      </c>
    </row>
    <row r="272" spans="1:7" x14ac:dyDescent="0.25">
      <c r="A272" s="89" t="s">
        <v>166</v>
      </c>
      <c r="B272" s="89" t="s">
        <v>174</v>
      </c>
      <c r="C272" s="89" t="s">
        <v>1342</v>
      </c>
      <c r="D272" s="89" t="s">
        <v>1343</v>
      </c>
      <c r="E272" s="90" t="s">
        <v>1344</v>
      </c>
      <c r="F272" s="89" t="s">
        <v>1345</v>
      </c>
      <c r="G272" s="89">
        <v>94111720481</v>
      </c>
    </row>
    <row r="273" spans="1:7" x14ac:dyDescent="0.25">
      <c r="A273" s="89" t="s">
        <v>166</v>
      </c>
      <c r="B273" s="89" t="s">
        <v>174</v>
      </c>
      <c r="C273" s="89" t="s">
        <v>1346</v>
      </c>
      <c r="D273" s="89" t="s">
        <v>1347</v>
      </c>
      <c r="E273" s="90" t="s">
        <v>1348</v>
      </c>
      <c r="F273" s="89" t="s">
        <v>1349</v>
      </c>
      <c r="G273" s="89">
        <v>4022880480</v>
      </c>
    </row>
    <row r="274" spans="1:7" x14ac:dyDescent="0.25">
      <c r="A274" s="89" t="s">
        <v>166</v>
      </c>
      <c r="B274" s="89" t="s">
        <v>174</v>
      </c>
      <c r="C274" s="89" t="s">
        <v>1350</v>
      </c>
      <c r="D274" s="89" t="s">
        <v>1351</v>
      </c>
      <c r="E274" s="90" t="s">
        <v>1352</v>
      </c>
      <c r="F274" s="89" t="s">
        <v>1353</v>
      </c>
      <c r="G274" s="89">
        <v>4777820483</v>
      </c>
    </row>
    <row r="275" spans="1:7" x14ac:dyDescent="0.25">
      <c r="A275" s="89" t="s">
        <v>166</v>
      </c>
      <c r="B275" s="89" t="s">
        <v>174</v>
      </c>
      <c r="C275" s="89" t="s">
        <v>1354</v>
      </c>
      <c r="D275" s="89" t="s">
        <v>1355</v>
      </c>
      <c r="E275" s="90" t="s">
        <v>1356</v>
      </c>
      <c r="F275" s="89" t="s">
        <v>1357</v>
      </c>
      <c r="G275" s="89">
        <v>94114400487</v>
      </c>
    </row>
    <row r="276" spans="1:7" x14ac:dyDescent="0.25">
      <c r="A276" s="89" t="s">
        <v>166</v>
      </c>
      <c r="B276" s="89" t="s">
        <v>174</v>
      </c>
      <c r="C276" s="89" t="s">
        <v>1358</v>
      </c>
      <c r="D276" s="89" t="s">
        <v>1359</v>
      </c>
      <c r="E276" s="90" t="s">
        <v>1360</v>
      </c>
      <c r="F276" s="89" t="s">
        <v>1361</v>
      </c>
      <c r="G276" s="89">
        <v>94249210488</v>
      </c>
    </row>
    <row r="277" spans="1:7" x14ac:dyDescent="0.25">
      <c r="A277" s="89" t="s">
        <v>166</v>
      </c>
      <c r="B277" s="89" t="s">
        <v>174</v>
      </c>
      <c r="C277" s="89" t="s">
        <v>1362</v>
      </c>
      <c r="D277" s="89" t="s">
        <v>1363</v>
      </c>
      <c r="E277" s="90" t="s">
        <v>1364</v>
      </c>
      <c r="F277" s="89" t="s">
        <v>1365</v>
      </c>
      <c r="G277" s="89">
        <v>94241120487</v>
      </c>
    </row>
    <row r="278" spans="1:7" x14ac:dyDescent="0.25">
      <c r="A278" s="89" t="s">
        <v>166</v>
      </c>
      <c r="B278" s="89" t="s">
        <v>174</v>
      </c>
      <c r="C278" s="89" t="s">
        <v>1366</v>
      </c>
      <c r="D278" s="89" t="s">
        <v>1367</v>
      </c>
      <c r="E278" s="90" t="s">
        <v>1368</v>
      </c>
      <c r="F278" s="89" t="s">
        <v>1369</v>
      </c>
      <c r="G278" s="89">
        <v>4013590486</v>
      </c>
    </row>
    <row r="279" spans="1:7" x14ac:dyDescent="0.25">
      <c r="A279" s="89" t="s">
        <v>166</v>
      </c>
      <c r="B279" s="89" t="s">
        <v>174</v>
      </c>
      <c r="C279" s="89" t="s">
        <v>1370</v>
      </c>
      <c r="D279" s="89" t="s">
        <v>1371</v>
      </c>
      <c r="E279" s="90" t="s">
        <v>1372</v>
      </c>
      <c r="F279" s="89" t="s">
        <v>1373</v>
      </c>
      <c r="G279" s="89">
        <v>5224770486</v>
      </c>
    </row>
    <row r="280" spans="1:7" x14ac:dyDescent="0.25">
      <c r="A280" s="89" t="s">
        <v>166</v>
      </c>
      <c r="B280" s="89" t="s">
        <v>174</v>
      </c>
      <c r="C280" s="89" t="s">
        <v>1374</v>
      </c>
      <c r="D280" s="89" t="s">
        <v>1375</v>
      </c>
      <c r="E280" s="90" t="s">
        <v>1376</v>
      </c>
      <c r="F280" s="89" t="s">
        <v>1377</v>
      </c>
      <c r="G280" s="89">
        <v>6085720487</v>
      </c>
    </row>
    <row r="281" spans="1:7" x14ac:dyDescent="0.25">
      <c r="A281" s="89" t="s">
        <v>166</v>
      </c>
      <c r="B281" s="89" t="s">
        <v>174</v>
      </c>
      <c r="C281" s="89" t="s">
        <v>1378</v>
      </c>
      <c r="D281" s="89" t="s">
        <v>1379</v>
      </c>
      <c r="E281" s="90" t="s">
        <v>1380</v>
      </c>
      <c r="F281" s="89" t="s">
        <v>1381</v>
      </c>
      <c r="G281" s="89">
        <v>80029390483</v>
      </c>
    </row>
    <row r="282" spans="1:7" x14ac:dyDescent="0.25">
      <c r="A282" s="89" t="s">
        <v>166</v>
      </c>
      <c r="B282" s="89" t="s">
        <v>174</v>
      </c>
      <c r="C282" s="89" t="s">
        <v>1382</v>
      </c>
      <c r="D282" s="89" t="s">
        <v>1383</v>
      </c>
      <c r="E282" s="90" t="s">
        <v>1384</v>
      </c>
      <c r="F282" s="89" t="s">
        <v>1385</v>
      </c>
      <c r="G282" s="89">
        <v>90019410480</v>
      </c>
    </row>
    <row r="283" spans="1:7" x14ac:dyDescent="0.25">
      <c r="A283" s="89" t="s">
        <v>166</v>
      </c>
      <c r="B283" s="89" t="s">
        <v>174</v>
      </c>
      <c r="C283" s="89" t="s">
        <v>1386</v>
      </c>
      <c r="D283" s="89" t="s">
        <v>1387</v>
      </c>
      <c r="E283" s="90" t="s">
        <v>1388</v>
      </c>
      <c r="F283" s="89" t="s">
        <v>1389</v>
      </c>
      <c r="G283" s="89">
        <v>94188760485</v>
      </c>
    </row>
    <row r="284" spans="1:7" x14ac:dyDescent="0.25">
      <c r="A284" s="89" t="s">
        <v>166</v>
      </c>
      <c r="B284" s="89" t="s">
        <v>174</v>
      </c>
      <c r="C284" s="89" t="s">
        <v>1390</v>
      </c>
      <c r="D284" s="89" t="s">
        <v>1391</v>
      </c>
      <c r="E284" s="90" t="s">
        <v>1392</v>
      </c>
      <c r="F284" s="89" t="s">
        <v>1393</v>
      </c>
      <c r="G284" s="89">
        <v>94164360482</v>
      </c>
    </row>
    <row r="285" spans="1:7" x14ac:dyDescent="0.25">
      <c r="A285" s="89" t="s">
        <v>166</v>
      </c>
      <c r="B285" s="89" t="s">
        <v>179</v>
      </c>
      <c r="C285" s="89" t="s">
        <v>1394</v>
      </c>
      <c r="D285" s="89" t="s">
        <v>1395</v>
      </c>
      <c r="E285" s="90" t="s">
        <v>1396</v>
      </c>
      <c r="F285" s="89" t="s">
        <v>1397</v>
      </c>
      <c r="G285" s="89">
        <v>92053640535</v>
      </c>
    </row>
    <row r="286" spans="1:7" x14ac:dyDescent="0.25">
      <c r="A286" s="89" t="s">
        <v>166</v>
      </c>
      <c r="B286" s="89" t="s">
        <v>179</v>
      </c>
      <c r="C286" s="89" t="s">
        <v>1398</v>
      </c>
      <c r="D286" s="89" t="s">
        <v>1399</v>
      </c>
      <c r="E286" s="90" t="s">
        <v>1400</v>
      </c>
      <c r="F286" s="89" t="s">
        <v>1401</v>
      </c>
      <c r="G286" s="89">
        <v>92007460535</v>
      </c>
    </row>
    <row r="287" spans="1:7" x14ac:dyDescent="0.25">
      <c r="A287" s="89" t="s">
        <v>166</v>
      </c>
      <c r="B287" s="89" t="s">
        <v>179</v>
      </c>
      <c r="C287" s="89" t="s">
        <v>1402</v>
      </c>
      <c r="D287" s="89" t="s">
        <v>1403</v>
      </c>
      <c r="E287" s="90" t="s">
        <v>1404</v>
      </c>
      <c r="F287" s="89" t="s">
        <v>1405</v>
      </c>
      <c r="G287" s="89">
        <v>80009740533</v>
      </c>
    </row>
    <row r="288" spans="1:7" x14ac:dyDescent="0.25">
      <c r="A288" s="89" t="s">
        <v>166</v>
      </c>
      <c r="B288" s="89" t="s">
        <v>179</v>
      </c>
      <c r="C288" s="89" t="s">
        <v>1406</v>
      </c>
      <c r="D288" s="89" t="s">
        <v>1407</v>
      </c>
      <c r="E288" s="90" t="s">
        <v>1408</v>
      </c>
      <c r="F288" s="89" t="s">
        <v>1409</v>
      </c>
      <c r="G288" s="89">
        <v>91002480530</v>
      </c>
    </row>
    <row r="289" spans="1:7" x14ac:dyDescent="0.25">
      <c r="A289" s="89" t="s">
        <v>166</v>
      </c>
      <c r="B289" s="89" t="s">
        <v>179</v>
      </c>
      <c r="C289" s="89" t="s">
        <v>1410</v>
      </c>
      <c r="D289" s="89" t="s">
        <v>1411</v>
      </c>
      <c r="E289" s="90" t="s">
        <v>1412</v>
      </c>
      <c r="F289" s="89" t="s">
        <v>1413</v>
      </c>
      <c r="G289" s="89">
        <v>1049460536</v>
      </c>
    </row>
    <row r="290" spans="1:7" x14ac:dyDescent="0.25">
      <c r="A290" s="89" t="s">
        <v>166</v>
      </c>
      <c r="B290" s="89" t="s">
        <v>179</v>
      </c>
      <c r="C290" s="89" t="s">
        <v>1414</v>
      </c>
      <c r="D290" s="89" t="s">
        <v>1415</v>
      </c>
      <c r="E290" s="90" t="s">
        <v>1416</v>
      </c>
      <c r="F290" s="89" t="s">
        <v>1417</v>
      </c>
      <c r="G290" s="89">
        <v>92038480536</v>
      </c>
    </row>
    <row r="291" spans="1:7" x14ac:dyDescent="0.25">
      <c r="A291" s="89" t="s">
        <v>166</v>
      </c>
      <c r="B291" s="89" t="s">
        <v>179</v>
      </c>
      <c r="C291" s="89" t="s">
        <v>1418</v>
      </c>
      <c r="D291" s="89" t="s">
        <v>1419</v>
      </c>
      <c r="E291" s="90" t="s">
        <v>1420</v>
      </c>
      <c r="F291" s="89" t="s">
        <v>1421</v>
      </c>
      <c r="G291" s="89">
        <v>80057320535</v>
      </c>
    </row>
    <row r="292" spans="1:7" x14ac:dyDescent="0.25">
      <c r="A292" s="89" t="s">
        <v>166</v>
      </c>
      <c r="B292" s="89" t="s">
        <v>179</v>
      </c>
      <c r="C292" s="89" t="s">
        <v>1422</v>
      </c>
      <c r="D292" s="89" t="s">
        <v>1423</v>
      </c>
      <c r="E292" s="90" t="s">
        <v>1424</v>
      </c>
      <c r="F292" s="89" t="s">
        <v>1425</v>
      </c>
      <c r="G292" s="89">
        <v>1480370533</v>
      </c>
    </row>
    <row r="293" spans="1:7" x14ac:dyDescent="0.25">
      <c r="A293" s="89" t="s">
        <v>166</v>
      </c>
      <c r="B293" s="89" t="s">
        <v>179</v>
      </c>
      <c r="C293" s="89" t="s">
        <v>1426</v>
      </c>
      <c r="D293" s="89" t="s">
        <v>1427</v>
      </c>
      <c r="E293" s="90" t="s">
        <v>1428</v>
      </c>
      <c r="F293" s="89" t="s">
        <v>1429</v>
      </c>
      <c r="G293" s="89">
        <v>91021720536</v>
      </c>
    </row>
    <row r="294" spans="1:7" x14ac:dyDescent="0.25">
      <c r="A294" s="89" t="s">
        <v>166</v>
      </c>
      <c r="B294" s="89" t="s">
        <v>179</v>
      </c>
      <c r="C294" s="89" t="s">
        <v>1430</v>
      </c>
      <c r="D294" s="89" t="s">
        <v>1431</v>
      </c>
      <c r="E294" s="90" t="s">
        <v>1432</v>
      </c>
      <c r="F294" s="89" t="s">
        <v>1433</v>
      </c>
      <c r="G294" s="89">
        <v>91024070533</v>
      </c>
    </row>
    <row r="295" spans="1:7" x14ac:dyDescent="0.25">
      <c r="A295" s="89" t="s">
        <v>166</v>
      </c>
      <c r="B295" s="89" t="s">
        <v>179</v>
      </c>
      <c r="C295" s="89" t="s">
        <v>1434</v>
      </c>
      <c r="D295" s="89" t="s">
        <v>1435</v>
      </c>
      <c r="E295" s="90" t="s">
        <v>1436</v>
      </c>
      <c r="F295" s="89" t="s">
        <v>1437</v>
      </c>
      <c r="G295" s="89">
        <v>91024440538</v>
      </c>
    </row>
    <row r="296" spans="1:7" x14ac:dyDescent="0.25">
      <c r="A296" s="89" t="s">
        <v>166</v>
      </c>
      <c r="B296" s="89" t="s">
        <v>174</v>
      </c>
      <c r="C296" s="89" t="s">
        <v>1438</v>
      </c>
      <c r="D296" s="89" t="s">
        <v>1439</v>
      </c>
      <c r="E296" s="90" t="s">
        <v>1441</v>
      </c>
      <c r="F296" s="89" t="s">
        <v>1442</v>
      </c>
      <c r="G296" s="89">
        <v>4043060484</v>
      </c>
    </row>
    <row r="297" spans="1:7" x14ac:dyDescent="0.25">
      <c r="A297" s="89" t="s">
        <v>166</v>
      </c>
      <c r="B297" s="89" t="s">
        <v>184</v>
      </c>
      <c r="C297" s="89" t="s">
        <v>1443</v>
      </c>
      <c r="D297" s="89" t="s">
        <v>1444</v>
      </c>
      <c r="E297" s="90" t="s">
        <v>1445</v>
      </c>
      <c r="F297" s="89" t="s">
        <v>1444</v>
      </c>
      <c r="G297" s="89">
        <v>92078720494</v>
      </c>
    </row>
    <row r="298" spans="1:7" x14ac:dyDescent="0.25">
      <c r="A298" s="89" t="s">
        <v>166</v>
      </c>
      <c r="B298" s="89" t="s">
        <v>184</v>
      </c>
      <c r="C298" s="89" t="s">
        <v>1446</v>
      </c>
      <c r="D298" s="89" t="s">
        <v>1447</v>
      </c>
      <c r="E298" s="90" t="s">
        <v>1448</v>
      </c>
      <c r="F298" s="89" t="s">
        <v>1449</v>
      </c>
      <c r="G298" s="89">
        <v>80008670491</v>
      </c>
    </row>
    <row r="299" spans="1:7" x14ac:dyDescent="0.25">
      <c r="A299" s="89" t="s">
        <v>166</v>
      </c>
      <c r="B299" s="89" t="s">
        <v>184</v>
      </c>
      <c r="C299" s="89" t="s">
        <v>1450</v>
      </c>
      <c r="D299" s="89" t="s">
        <v>1451</v>
      </c>
      <c r="E299" s="90" t="s">
        <v>1452</v>
      </c>
      <c r="F299" s="89" t="s">
        <v>1453</v>
      </c>
      <c r="G299" s="89">
        <v>92028360490</v>
      </c>
    </row>
    <row r="300" spans="1:7" x14ac:dyDescent="0.25">
      <c r="A300" s="89" t="s">
        <v>166</v>
      </c>
      <c r="B300" s="89" t="s">
        <v>184</v>
      </c>
      <c r="C300" s="89" t="s">
        <v>1454</v>
      </c>
      <c r="D300" s="89" t="s">
        <v>1455</v>
      </c>
      <c r="E300" s="90" t="s">
        <v>1456</v>
      </c>
      <c r="F300" s="89" t="s">
        <v>1457</v>
      </c>
      <c r="G300" s="89">
        <v>92114250498</v>
      </c>
    </row>
    <row r="301" spans="1:7" x14ac:dyDescent="0.25">
      <c r="A301" s="89" t="s">
        <v>166</v>
      </c>
      <c r="B301" s="89" t="s">
        <v>186</v>
      </c>
      <c r="C301" s="89" t="s">
        <v>1458</v>
      </c>
      <c r="D301" s="89" t="s">
        <v>1459</v>
      </c>
      <c r="E301" s="90" t="s">
        <v>1460</v>
      </c>
      <c r="F301" s="89" t="s">
        <v>1461</v>
      </c>
      <c r="G301" s="89"/>
    </row>
    <row r="302" spans="1:7" x14ac:dyDescent="0.25">
      <c r="A302" s="89" t="s">
        <v>166</v>
      </c>
      <c r="B302" s="89" t="s">
        <v>186</v>
      </c>
      <c r="C302" s="89" t="s">
        <v>1462</v>
      </c>
      <c r="D302" s="89" t="s">
        <v>1463</v>
      </c>
      <c r="E302" s="90" t="s">
        <v>1464</v>
      </c>
      <c r="F302" s="89" t="s">
        <v>1465</v>
      </c>
      <c r="G302" s="89">
        <v>2333110464</v>
      </c>
    </row>
    <row r="303" spans="1:7" x14ac:dyDescent="0.25">
      <c r="A303" s="89" t="s">
        <v>166</v>
      </c>
      <c r="B303" s="89" t="s">
        <v>186</v>
      </c>
      <c r="C303" s="89" t="s">
        <v>1466</v>
      </c>
      <c r="D303" s="89" t="s">
        <v>1467</v>
      </c>
      <c r="E303" s="90" t="s">
        <v>1468</v>
      </c>
      <c r="F303" s="89" t="s">
        <v>1469</v>
      </c>
      <c r="G303" s="89">
        <v>1542290463</v>
      </c>
    </row>
    <row r="304" spans="1:7" x14ac:dyDescent="0.25">
      <c r="A304" s="89" t="s">
        <v>166</v>
      </c>
      <c r="B304" s="89" t="s">
        <v>186</v>
      </c>
      <c r="C304" s="89" t="s">
        <v>1470</v>
      </c>
      <c r="D304" s="89" t="s">
        <v>1471</v>
      </c>
      <c r="E304" s="90" t="s">
        <v>1472</v>
      </c>
      <c r="F304" s="89" t="s">
        <v>1473</v>
      </c>
      <c r="G304" s="89">
        <v>94009190466</v>
      </c>
    </row>
    <row r="305" spans="1:7" x14ac:dyDescent="0.25">
      <c r="A305" s="89" t="s">
        <v>166</v>
      </c>
      <c r="B305" s="89" t="s">
        <v>186</v>
      </c>
      <c r="C305" s="89" t="s">
        <v>1474</v>
      </c>
      <c r="D305" s="89" t="s">
        <v>1475</v>
      </c>
      <c r="E305" s="90" t="s">
        <v>1476</v>
      </c>
      <c r="F305" s="89" t="s">
        <v>1477</v>
      </c>
      <c r="G305" s="89">
        <v>94009830467</v>
      </c>
    </row>
    <row r="306" spans="1:7" x14ac:dyDescent="0.25">
      <c r="A306" s="89" t="s">
        <v>166</v>
      </c>
      <c r="B306" s="89" t="s">
        <v>186</v>
      </c>
      <c r="C306" s="89" t="s">
        <v>1478</v>
      </c>
      <c r="D306" s="89" t="s">
        <v>1479</v>
      </c>
      <c r="E306" s="90" t="s">
        <v>1480</v>
      </c>
      <c r="F306" s="89" t="s">
        <v>1479</v>
      </c>
      <c r="G306" s="89">
        <v>1839670468</v>
      </c>
    </row>
    <row r="307" spans="1:7" x14ac:dyDescent="0.25">
      <c r="A307" s="89" t="s">
        <v>166</v>
      </c>
      <c r="B307" s="89" t="s">
        <v>186</v>
      </c>
      <c r="C307" s="89" t="s">
        <v>1481</v>
      </c>
      <c r="D307" s="89" t="s">
        <v>1482</v>
      </c>
      <c r="E307" s="90" t="s">
        <v>1483</v>
      </c>
      <c r="F307" s="89" t="s">
        <v>1482</v>
      </c>
      <c r="G307" s="89">
        <v>92061090467</v>
      </c>
    </row>
    <row r="308" spans="1:7" x14ac:dyDescent="0.25">
      <c r="A308" s="89" t="s">
        <v>166</v>
      </c>
      <c r="B308" s="89" t="s">
        <v>188</v>
      </c>
      <c r="C308" s="89" t="s">
        <v>1484</v>
      </c>
      <c r="D308" s="89" t="s">
        <v>1485</v>
      </c>
      <c r="E308" s="90" t="s">
        <v>1486</v>
      </c>
      <c r="F308" s="89" t="s">
        <v>1487</v>
      </c>
      <c r="G308" s="89">
        <v>92026750452</v>
      </c>
    </row>
    <row r="309" spans="1:7" x14ac:dyDescent="0.25">
      <c r="A309" s="89" t="s">
        <v>166</v>
      </c>
      <c r="B309" s="89" t="s">
        <v>188</v>
      </c>
      <c r="C309" s="89" t="s">
        <v>1488</v>
      </c>
      <c r="D309" s="89" t="s">
        <v>1489</v>
      </c>
      <c r="E309" s="90" t="s">
        <v>1490</v>
      </c>
      <c r="F309" s="89" t="s">
        <v>1491</v>
      </c>
      <c r="G309" s="89">
        <v>610530453</v>
      </c>
    </row>
    <row r="310" spans="1:7" x14ac:dyDescent="0.25">
      <c r="A310" s="89" t="s">
        <v>166</v>
      </c>
      <c r="B310" s="89" t="s">
        <v>202</v>
      </c>
      <c r="C310" s="89" t="s">
        <v>1492</v>
      </c>
      <c r="D310" s="89" t="s">
        <v>1493</v>
      </c>
      <c r="E310" s="90" t="s">
        <v>1495</v>
      </c>
      <c r="F310" s="89" t="s">
        <v>1496</v>
      </c>
      <c r="G310" s="89">
        <v>90041360505</v>
      </c>
    </row>
    <row r="311" spans="1:7" x14ac:dyDescent="0.25">
      <c r="A311" s="89" t="s">
        <v>166</v>
      </c>
      <c r="B311" s="89" t="s">
        <v>202</v>
      </c>
      <c r="C311" s="89" t="s">
        <v>1497</v>
      </c>
      <c r="D311" s="89" t="s">
        <v>1498</v>
      </c>
      <c r="E311" s="90" t="s">
        <v>1500</v>
      </c>
      <c r="F311" s="89" t="s">
        <v>1501</v>
      </c>
      <c r="G311" s="89">
        <v>93046600503</v>
      </c>
    </row>
    <row r="312" spans="1:7" x14ac:dyDescent="0.25">
      <c r="A312" s="89" t="s">
        <v>166</v>
      </c>
      <c r="B312" s="89" t="s">
        <v>202</v>
      </c>
      <c r="C312" s="89" t="s">
        <v>1502</v>
      </c>
      <c r="D312" s="89" t="s">
        <v>1503</v>
      </c>
      <c r="E312" s="90" t="s">
        <v>1505</v>
      </c>
      <c r="F312" s="89" t="s">
        <v>1506</v>
      </c>
      <c r="G312" s="89">
        <v>90015000509</v>
      </c>
    </row>
    <row r="313" spans="1:7" x14ac:dyDescent="0.25">
      <c r="A313" s="89" t="s">
        <v>166</v>
      </c>
      <c r="B313" s="89" t="s">
        <v>202</v>
      </c>
      <c r="C313" s="89" t="s">
        <v>1507</v>
      </c>
      <c r="D313" s="89" t="s">
        <v>1508</v>
      </c>
      <c r="E313" s="90" t="s">
        <v>1509</v>
      </c>
      <c r="F313" s="89" t="s">
        <v>1510</v>
      </c>
      <c r="G313" s="89">
        <v>1130570508</v>
      </c>
    </row>
    <row r="314" spans="1:7" x14ac:dyDescent="0.25">
      <c r="A314" s="89" t="s">
        <v>166</v>
      </c>
      <c r="B314" s="89" t="s">
        <v>202</v>
      </c>
      <c r="C314" s="89" t="s">
        <v>1511</v>
      </c>
      <c r="D314" s="89" t="s">
        <v>1512</v>
      </c>
      <c r="E314" s="90" t="s">
        <v>1513</v>
      </c>
      <c r="F314" s="89" t="s">
        <v>1514</v>
      </c>
      <c r="G314" s="89">
        <v>92002750500</v>
      </c>
    </row>
    <row r="315" spans="1:7" x14ac:dyDescent="0.25">
      <c r="A315" s="89" t="s">
        <v>166</v>
      </c>
      <c r="B315" s="89" t="s">
        <v>202</v>
      </c>
      <c r="C315" s="89" t="s">
        <v>1515</v>
      </c>
      <c r="D315" s="89" t="s">
        <v>1516</v>
      </c>
      <c r="E315" s="90" t="s">
        <v>1517</v>
      </c>
      <c r="F315" s="89" t="s">
        <v>1518</v>
      </c>
      <c r="G315" s="89">
        <v>1856230501</v>
      </c>
    </row>
    <row r="316" spans="1:7" x14ac:dyDescent="0.25">
      <c r="A316" s="89" t="s">
        <v>166</v>
      </c>
      <c r="B316" s="89" t="s">
        <v>203</v>
      </c>
      <c r="C316" s="89" t="s">
        <v>1519</v>
      </c>
      <c r="D316" s="89" t="s">
        <v>1520</v>
      </c>
      <c r="E316" s="90" t="s">
        <v>1521</v>
      </c>
      <c r="F316" s="89" t="s">
        <v>1522</v>
      </c>
      <c r="G316" s="89">
        <v>523510477</v>
      </c>
    </row>
    <row r="317" spans="1:7" x14ac:dyDescent="0.25">
      <c r="A317" s="89" t="s">
        <v>166</v>
      </c>
      <c r="B317" s="89" t="s">
        <v>203</v>
      </c>
      <c r="C317" s="89" t="s">
        <v>1523</v>
      </c>
      <c r="D317" s="89" t="s">
        <v>1524</v>
      </c>
      <c r="E317" s="90" t="s">
        <v>1525</v>
      </c>
      <c r="F317" s="89" t="s">
        <v>1526</v>
      </c>
      <c r="G317" s="89">
        <v>1505420479</v>
      </c>
    </row>
    <row r="318" spans="1:7" x14ac:dyDescent="0.25">
      <c r="A318" s="89" t="s">
        <v>166</v>
      </c>
      <c r="B318" s="89" t="s">
        <v>203</v>
      </c>
      <c r="C318" s="89" t="s">
        <v>1527</v>
      </c>
      <c r="D318" s="89" t="s">
        <v>1528</v>
      </c>
      <c r="E318" s="90" t="s">
        <v>1529</v>
      </c>
      <c r="F318" s="89" t="s">
        <v>1530</v>
      </c>
      <c r="G318" s="89">
        <v>90061900479</v>
      </c>
    </row>
    <row r="319" spans="1:7" x14ac:dyDescent="0.25">
      <c r="A319" s="89" t="s">
        <v>166</v>
      </c>
      <c r="B319" s="89" t="s">
        <v>203</v>
      </c>
      <c r="C319" s="89" t="s">
        <v>1531</v>
      </c>
      <c r="D319" s="89" t="s">
        <v>1532</v>
      </c>
      <c r="E319" s="90" t="s">
        <v>1533</v>
      </c>
      <c r="F319" s="89" t="s">
        <v>1534</v>
      </c>
      <c r="G319" s="89">
        <v>1787420478</v>
      </c>
    </row>
    <row r="320" spans="1:7" x14ac:dyDescent="0.25">
      <c r="A320" s="89" t="s">
        <v>166</v>
      </c>
      <c r="B320" s="89" t="s">
        <v>206</v>
      </c>
      <c r="C320" s="89" t="s">
        <v>1535</v>
      </c>
      <c r="D320" s="89" t="s">
        <v>1536</v>
      </c>
      <c r="E320" s="90" t="s">
        <v>1538</v>
      </c>
      <c r="F320" s="89" t="s">
        <v>1539</v>
      </c>
      <c r="G320" s="89">
        <v>1903030979</v>
      </c>
    </row>
    <row r="321" spans="1:7" x14ac:dyDescent="0.25">
      <c r="A321" s="89" t="s">
        <v>166</v>
      </c>
      <c r="B321" s="89" t="s">
        <v>215</v>
      </c>
      <c r="C321" s="89" t="s">
        <v>1540</v>
      </c>
      <c r="D321" s="89" t="s">
        <v>1541</v>
      </c>
      <c r="E321" s="90" t="s">
        <v>1542</v>
      </c>
      <c r="F321" s="89" t="s">
        <v>1543</v>
      </c>
      <c r="G321" s="89">
        <v>241950526</v>
      </c>
    </row>
    <row r="322" spans="1:7" x14ac:dyDescent="0.25">
      <c r="A322" s="89" t="s">
        <v>166</v>
      </c>
      <c r="B322" s="89" t="s">
        <v>215</v>
      </c>
      <c r="C322" s="89" t="s">
        <v>1544</v>
      </c>
      <c r="D322" s="89" t="s">
        <v>1545</v>
      </c>
      <c r="E322" s="90" t="s">
        <v>1546</v>
      </c>
      <c r="F322" s="89" t="s">
        <v>1547</v>
      </c>
      <c r="G322" s="89">
        <v>1438680520</v>
      </c>
    </row>
    <row r="323" spans="1:7" x14ac:dyDescent="0.25">
      <c r="A323" s="89" t="s">
        <v>166</v>
      </c>
      <c r="B323" s="89" t="s">
        <v>215</v>
      </c>
      <c r="C323" s="89" t="s">
        <v>1548</v>
      </c>
      <c r="D323" s="89" t="s">
        <v>1549</v>
      </c>
      <c r="E323" s="90" t="s">
        <v>1550</v>
      </c>
      <c r="F323" s="89" t="s">
        <v>1551</v>
      </c>
      <c r="G323" s="89">
        <v>932730526</v>
      </c>
    </row>
    <row r="324" spans="1:7" x14ac:dyDescent="0.25">
      <c r="A324" s="89" t="s">
        <v>166</v>
      </c>
      <c r="B324" s="89" t="s">
        <v>215</v>
      </c>
      <c r="C324" s="89" t="s">
        <v>1552</v>
      </c>
      <c r="D324" s="89" t="s">
        <v>1553</v>
      </c>
      <c r="E324" s="90" t="s">
        <v>1554</v>
      </c>
      <c r="F324" s="89" t="s">
        <v>1555</v>
      </c>
      <c r="G324" s="89">
        <v>91003960522</v>
      </c>
    </row>
    <row r="325" spans="1:7" x14ac:dyDescent="0.25">
      <c r="A325" s="89" t="s">
        <v>166</v>
      </c>
      <c r="B325" s="89" t="s">
        <v>215</v>
      </c>
      <c r="C325" s="89" t="s">
        <v>1556</v>
      </c>
      <c r="D325" s="89" t="s">
        <v>1557</v>
      </c>
      <c r="E325" s="90" t="s">
        <v>1558</v>
      </c>
      <c r="F325" s="89" t="s">
        <v>1559</v>
      </c>
      <c r="G325" s="89">
        <v>1137780522</v>
      </c>
    </row>
    <row r="326" spans="1:7" x14ac:dyDescent="0.25">
      <c r="A326" s="89" t="s">
        <v>166</v>
      </c>
      <c r="B326" s="89" t="s">
        <v>215</v>
      </c>
      <c r="C326" s="89" t="s">
        <v>1560</v>
      </c>
      <c r="D326" s="89" t="s">
        <v>1561</v>
      </c>
      <c r="E326" s="90" t="s">
        <v>1562</v>
      </c>
      <c r="F326" s="89" t="s">
        <v>1563</v>
      </c>
      <c r="G326" s="89">
        <v>822320529</v>
      </c>
    </row>
    <row r="327" spans="1:7" x14ac:dyDescent="0.25">
      <c r="A327" s="89" t="s">
        <v>166</v>
      </c>
      <c r="B327" s="89" t="s">
        <v>202</v>
      </c>
      <c r="C327" s="89" t="s">
        <v>1564</v>
      </c>
      <c r="D327" s="89" t="s">
        <v>1565</v>
      </c>
      <c r="E327" s="90" t="s">
        <v>1566</v>
      </c>
      <c r="F327" s="89" t="s">
        <v>1567</v>
      </c>
      <c r="G327" s="89">
        <v>1279290504</v>
      </c>
    </row>
    <row r="328" spans="1:7" x14ac:dyDescent="0.25">
      <c r="A328" s="89" t="s">
        <v>166</v>
      </c>
      <c r="B328" s="89" t="s">
        <v>202</v>
      </c>
      <c r="C328" s="89" t="s">
        <v>1568</v>
      </c>
      <c r="D328" s="89" t="s">
        <v>1569</v>
      </c>
      <c r="E328" s="90" t="s">
        <v>1570</v>
      </c>
      <c r="F328" s="89" t="s">
        <v>1571</v>
      </c>
      <c r="G328" s="89">
        <v>2231040508</v>
      </c>
    </row>
    <row r="329" spans="1:7" x14ac:dyDescent="0.25">
      <c r="A329" s="89" t="s">
        <v>166</v>
      </c>
      <c r="B329" s="89" t="s">
        <v>202</v>
      </c>
      <c r="C329" s="89" t="s">
        <v>1572</v>
      </c>
      <c r="D329" s="89" t="s">
        <v>1573</v>
      </c>
      <c r="E329" s="90" t="s">
        <v>1574</v>
      </c>
      <c r="F329" s="89" t="s">
        <v>1575</v>
      </c>
      <c r="G329" s="89">
        <v>92002420500</v>
      </c>
    </row>
    <row r="330" spans="1:7" x14ac:dyDescent="0.25">
      <c r="A330" s="89" t="s">
        <v>1576</v>
      </c>
      <c r="B330" s="89" t="s">
        <v>220</v>
      </c>
      <c r="C330" s="89" t="s">
        <v>1577</v>
      </c>
      <c r="D330" s="89" t="s">
        <v>1578</v>
      </c>
      <c r="E330" s="90" t="s">
        <v>1579</v>
      </c>
      <c r="F330" s="89" t="s">
        <v>1580</v>
      </c>
      <c r="G330" s="89">
        <v>92021860223</v>
      </c>
    </row>
    <row r="331" spans="1:7" x14ac:dyDescent="0.25">
      <c r="A331" s="89" t="s">
        <v>170</v>
      </c>
      <c r="B331" s="89" t="s">
        <v>195</v>
      </c>
      <c r="C331" s="89" t="s">
        <v>1581</v>
      </c>
      <c r="D331" s="89" t="s">
        <v>1582</v>
      </c>
      <c r="E331" s="90" t="s">
        <v>1585</v>
      </c>
      <c r="F331" s="89" t="s">
        <v>1586</v>
      </c>
      <c r="G331" s="89">
        <v>80036380287</v>
      </c>
    </row>
    <row r="332" spans="1:7" x14ac:dyDescent="0.25">
      <c r="A332" s="89" t="s">
        <v>170</v>
      </c>
      <c r="B332" s="89" t="s">
        <v>221</v>
      </c>
      <c r="C332" s="89" t="s">
        <v>1587</v>
      </c>
      <c r="D332" s="89" t="s">
        <v>1588</v>
      </c>
      <c r="E332" s="90" t="s">
        <v>1590</v>
      </c>
      <c r="F332" s="89" t="s">
        <v>1591</v>
      </c>
      <c r="G332" s="89">
        <v>94012250265</v>
      </c>
    </row>
    <row r="333" spans="1:7" x14ac:dyDescent="0.25">
      <c r="A333" s="89" t="s">
        <v>170</v>
      </c>
      <c r="B333" s="89" t="s">
        <v>221</v>
      </c>
      <c r="C333" s="89" t="s">
        <v>1592</v>
      </c>
      <c r="D333" s="89" t="s">
        <v>1593</v>
      </c>
      <c r="E333" s="90" t="s">
        <v>1594</v>
      </c>
      <c r="F333" s="89" t="s">
        <v>1595</v>
      </c>
      <c r="G333" s="89">
        <v>4906110269</v>
      </c>
    </row>
    <row r="334" spans="1:7" x14ac:dyDescent="0.25">
      <c r="A334" s="89" t="s">
        <v>170</v>
      </c>
      <c r="B334" s="89" t="s">
        <v>221</v>
      </c>
      <c r="C334" s="89" t="s">
        <v>1596</v>
      </c>
      <c r="D334" s="89" t="s">
        <v>1597</v>
      </c>
      <c r="E334" s="90" t="s">
        <v>1598</v>
      </c>
      <c r="F334" s="89" t="s">
        <v>1599</v>
      </c>
      <c r="G334" s="89">
        <v>3596800262</v>
      </c>
    </row>
    <row r="335" spans="1:7" x14ac:dyDescent="0.25">
      <c r="A335" s="89" t="s">
        <v>170</v>
      </c>
      <c r="B335" s="89" t="s">
        <v>221</v>
      </c>
      <c r="C335" s="89" t="s">
        <v>1600</v>
      </c>
      <c r="D335" s="89" t="s">
        <v>1601</v>
      </c>
      <c r="E335" s="90" t="s">
        <v>1602</v>
      </c>
      <c r="F335" s="89" t="s">
        <v>1603</v>
      </c>
      <c r="G335" s="89">
        <v>3157540265</v>
      </c>
    </row>
    <row r="336" spans="1:7" x14ac:dyDescent="0.25">
      <c r="A336" s="89" t="s">
        <v>170</v>
      </c>
      <c r="B336" s="89" t="s">
        <v>221</v>
      </c>
      <c r="C336" s="89" t="s">
        <v>1604</v>
      </c>
      <c r="D336" s="89" t="s">
        <v>1605</v>
      </c>
      <c r="E336" s="90" t="s">
        <v>1606</v>
      </c>
      <c r="F336" s="89" t="s">
        <v>1607</v>
      </c>
      <c r="G336" s="89">
        <v>92033960268</v>
      </c>
    </row>
    <row r="337" spans="1:7" x14ac:dyDescent="0.25">
      <c r="A337" s="89" t="s">
        <v>170</v>
      </c>
      <c r="B337" s="89" t="s">
        <v>221</v>
      </c>
      <c r="C337" s="89" t="s">
        <v>1608</v>
      </c>
      <c r="D337" s="89" t="s">
        <v>1609</v>
      </c>
      <c r="E337" s="90" t="s">
        <v>1610</v>
      </c>
      <c r="F337" s="89" t="s">
        <v>1611</v>
      </c>
      <c r="G337" s="89">
        <v>90008190267</v>
      </c>
    </row>
    <row r="338" spans="1:7" x14ac:dyDescent="0.25">
      <c r="A338" s="89" t="s">
        <v>170</v>
      </c>
      <c r="B338" s="89" t="s">
        <v>221</v>
      </c>
      <c r="C338" s="89" t="s">
        <v>1612</v>
      </c>
      <c r="D338" s="89" t="s">
        <v>1613</v>
      </c>
      <c r="E338" s="90" t="s">
        <v>1614</v>
      </c>
      <c r="F338" s="89" t="s">
        <v>1615</v>
      </c>
      <c r="G338" s="89">
        <v>92021160269</v>
      </c>
    </row>
    <row r="339" spans="1:7" x14ac:dyDescent="0.25">
      <c r="A339" s="89" t="s">
        <v>170</v>
      </c>
      <c r="B339" s="89" t="s">
        <v>221</v>
      </c>
      <c r="C339" s="89" t="s">
        <v>1616</v>
      </c>
      <c r="D339" s="89" t="s">
        <v>1617</v>
      </c>
      <c r="E339" s="90" t="s">
        <v>1618</v>
      </c>
      <c r="F339" s="89" t="s">
        <v>1619</v>
      </c>
      <c r="G339" s="89">
        <v>91041740266</v>
      </c>
    </row>
    <row r="340" spans="1:7" x14ac:dyDescent="0.25">
      <c r="A340" s="89" t="s">
        <v>170</v>
      </c>
      <c r="B340" s="89" t="s">
        <v>1620</v>
      </c>
      <c r="C340" s="89" t="s">
        <v>1621</v>
      </c>
      <c r="D340" s="89" t="s">
        <v>1622</v>
      </c>
      <c r="E340" s="90" t="s">
        <v>1623</v>
      </c>
      <c r="F340" s="89" t="s">
        <v>1624</v>
      </c>
      <c r="G340" s="89">
        <v>92028870274</v>
      </c>
    </row>
    <row r="341" spans="1:7" x14ac:dyDescent="0.25">
      <c r="A341" s="89" t="s">
        <v>168</v>
      </c>
      <c r="B341" s="89" t="s">
        <v>198</v>
      </c>
      <c r="C341" s="89" t="s">
        <v>1625</v>
      </c>
      <c r="D341" s="89" t="s">
        <v>1626</v>
      </c>
      <c r="E341" s="90" t="s">
        <v>1628</v>
      </c>
      <c r="F341" s="89" t="s">
        <v>1629</v>
      </c>
      <c r="G341" s="89">
        <v>91036620549</v>
      </c>
    </row>
    <row r="342" spans="1:7" x14ac:dyDescent="0.25">
      <c r="A342" s="89" t="s">
        <v>168</v>
      </c>
      <c r="B342" s="89" t="s">
        <v>198</v>
      </c>
      <c r="C342" s="89" t="s">
        <v>1630</v>
      </c>
      <c r="D342" s="89" t="s">
        <v>1631</v>
      </c>
      <c r="E342" s="90" t="s">
        <v>1632</v>
      </c>
      <c r="F342" s="89" t="s">
        <v>1633</v>
      </c>
      <c r="G342" s="89"/>
    </row>
    <row r="343" spans="1:7" x14ac:dyDescent="0.25">
      <c r="A343" s="89" t="s">
        <v>168</v>
      </c>
      <c r="B343" s="89" t="s">
        <v>198</v>
      </c>
      <c r="C343" s="89" t="s">
        <v>1634</v>
      </c>
      <c r="D343" s="89" t="s">
        <v>1635</v>
      </c>
      <c r="E343" s="90" t="s">
        <v>1636</v>
      </c>
      <c r="F343" s="89" t="s">
        <v>1637</v>
      </c>
      <c r="G343" s="89"/>
    </row>
    <row r="344" spans="1:7" x14ac:dyDescent="0.25">
      <c r="A344" s="89" t="s">
        <v>168</v>
      </c>
      <c r="B344" s="89" t="s">
        <v>198</v>
      </c>
      <c r="C344" s="89" t="s">
        <v>1638</v>
      </c>
      <c r="D344" s="89" t="s">
        <v>1639</v>
      </c>
      <c r="E344" s="90" t="s">
        <v>1640</v>
      </c>
      <c r="F344" s="89" t="s">
        <v>1641</v>
      </c>
      <c r="G344" s="89">
        <v>2854870546</v>
      </c>
    </row>
    <row r="345" spans="1:7" x14ac:dyDescent="0.25">
      <c r="A345" s="89" t="s">
        <v>168</v>
      </c>
      <c r="B345" s="89" t="s">
        <v>198</v>
      </c>
      <c r="C345" s="89" t="s">
        <v>1642</v>
      </c>
      <c r="D345" s="89" t="s">
        <v>1643</v>
      </c>
      <c r="E345" s="90" t="s">
        <v>1644</v>
      </c>
      <c r="F345" s="89" t="s">
        <v>1645</v>
      </c>
      <c r="G345" s="89">
        <v>91042620541</v>
      </c>
    </row>
    <row r="346" spans="1:7" x14ac:dyDescent="0.25">
      <c r="A346" s="89" t="s">
        <v>168</v>
      </c>
      <c r="B346" s="89" t="s">
        <v>198</v>
      </c>
      <c r="C346" s="89" t="s">
        <v>1646</v>
      </c>
      <c r="D346" s="89" t="s">
        <v>1647</v>
      </c>
      <c r="E346" s="90" t="s">
        <v>1648</v>
      </c>
      <c r="F346" s="89" t="s">
        <v>1649</v>
      </c>
      <c r="G346" s="89"/>
    </row>
    <row r="347" spans="1:7" x14ac:dyDescent="0.25">
      <c r="A347" s="89" t="s">
        <v>168</v>
      </c>
      <c r="B347" s="89" t="s">
        <v>218</v>
      </c>
      <c r="C347" s="89" t="s">
        <v>1650</v>
      </c>
      <c r="D347" s="89" t="s">
        <v>1651</v>
      </c>
      <c r="E347" s="90" t="s">
        <v>1653</v>
      </c>
      <c r="F347" s="89" t="s">
        <v>1651</v>
      </c>
      <c r="G347" s="89">
        <v>91030450554</v>
      </c>
    </row>
    <row r="348" spans="1:7" x14ac:dyDescent="0.25">
      <c r="A348" s="89" t="s">
        <v>168</v>
      </c>
      <c r="B348" s="89" t="s">
        <v>198</v>
      </c>
      <c r="C348" s="89" t="s">
        <v>1654</v>
      </c>
      <c r="D348" s="89" t="s">
        <v>1655</v>
      </c>
      <c r="E348" s="90" t="s">
        <v>1656</v>
      </c>
      <c r="F348" s="89" t="s">
        <v>1657</v>
      </c>
      <c r="G348" s="89"/>
    </row>
    <row r="463" spans="1:4" x14ac:dyDescent="0.25">
      <c r="A463" s="13"/>
      <c r="B463" s="13"/>
      <c r="C463" s="13"/>
      <c r="D463" s="13"/>
    </row>
    <row r="464" spans="1:4" x14ac:dyDescent="0.25">
      <c r="A464" s="13"/>
      <c r="B464" s="13"/>
      <c r="C464" s="13"/>
      <c r="D464" s="13"/>
    </row>
    <row r="465" spans="1:4" x14ac:dyDescent="0.25">
      <c r="A465" s="13"/>
      <c r="B465" s="13"/>
      <c r="C465" s="13"/>
      <c r="D465" s="13"/>
    </row>
    <row r="466" spans="1:4" x14ac:dyDescent="0.25">
      <c r="A466" s="13"/>
      <c r="B466" s="13"/>
      <c r="C466" s="13"/>
      <c r="D466" s="13"/>
    </row>
    <row r="467" spans="1:4" x14ac:dyDescent="0.25">
      <c r="A467" s="13"/>
      <c r="B467" s="13"/>
      <c r="C467" s="13"/>
      <c r="D467" s="13"/>
    </row>
    <row r="468" spans="1:4" x14ac:dyDescent="0.25">
      <c r="A468" s="13"/>
      <c r="B468" s="13"/>
      <c r="C468" s="13"/>
      <c r="D468" s="13"/>
    </row>
    <row r="469" spans="1:4" x14ac:dyDescent="0.25">
      <c r="A469" s="13"/>
      <c r="B469" s="13"/>
      <c r="C469" s="13"/>
      <c r="D469" s="13"/>
    </row>
    <row r="590" spans="8:13" x14ac:dyDescent="0.25">
      <c r="H590" s="13"/>
      <c r="I590" s="13"/>
      <c r="J590" s="93"/>
      <c r="K590" s="13"/>
      <c r="L590" s="13"/>
      <c r="M590" s="13"/>
    </row>
    <row r="591" spans="8:13" x14ac:dyDescent="0.25">
      <c r="H591" s="13"/>
      <c r="I591" s="13"/>
      <c r="J591" s="93"/>
      <c r="K591" s="13"/>
      <c r="L591" s="13"/>
      <c r="M591" s="13"/>
    </row>
    <row r="592" spans="8:13" x14ac:dyDescent="0.25">
      <c r="H592" s="13"/>
      <c r="I592" s="13"/>
      <c r="J592" s="93"/>
      <c r="K592" s="13"/>
      <c r="L592" s="13"/>
      <c r="M592" s="13"/>
    </row>
    <row r="593" spans="8:13" x14ac:dyDescent="0.25">
      <c r="H593" s="13"/>
      <c r="I593" s="13"/>
      <c r="J593" s="93"/>
      <c r="K593" s="13"/>
      <c r="L593" s="13"/>
      <c r="M593" s="13"/>
    </row>
    <row r="594" spans="8:13" x14ac:dyDescent="0.25">
      <c r="H594" s="13"/>
      <c r="I594" s="13"/>
      <c r="J594" s="93"/>
      <c r="K594" s="13"/>
      <c r="L594" s="13"/>
      <c r="M594" s="13"/>
    </row>
    <row r="595" spans="8:13" x14ac:dyDescent="0.25">
      <c r="H595" s="13"/>
      <c r="I595" s="13"/>
      <c r="J595" s="93"/>
      <c r="K595" s="13"/>
      <c r="L595" s="13"/>
      <c r="M595" s="13"/>
    </row>
    <row r="596" spans="8:13" x14ac:dyDescent="0.25">
      <c r="H596" s="13"/>
      <c r="I596" s="13"/>
      <c r="J596" s="93"/>
      <c r="K596" s="13"/>
      <c r="L596" s="13"/>
      <c r="M596" s="13"/>
    </row>
    <row r="597" spans="8:13" x14ac:dyDescent="0.25">
      <c r="H597" s="13"/>
      <c r="I597" s="13"/>
      <c r="J597" s="93"/>
      <c r="K597" s="13"/>
      <c r="L597" s="13"/>
      <c r="M597" s="13"/>
    </row>
    <row r="598" spans="8:13" x14ac:dyDescent="0.25">
      <c r="H598" s="13"/>
      <c r="I598" s="13"/>
      <c r="J598" s="93"/>
      <c r="K598" s="13"/>
      <c r="L598" s="13"/>
      <c r="M598" s="13"/>
    </row>
    <row r="599" spans="8:13" x14ac:dyDescent="0.25">
      <c r="H599" s="13"/>
      <c r="I599" s="13"/>
      <c r="J599" s="93"/>
      <c r="K599" s="13"/>
      <c r="L599" s="13"/>
      <c r="M599" s="13"/>
    </row>
    <row r="600" spans="8:13" x14ac:dyDescent="0.25">
      <c r="H600" s="13"/>
      <c r="I600" s="13"/>
      <c r="J600" s="93"/>
      <c r="K600" s="13"/>
      <c r="L600" s="13"/>
      <c r="M600" s="13"/>
    </row>
    <row r="601" spans="8:13" x14ac:dyDescent="0.25">
      <c r="H601" s="13"/>
      <c r="I601" s="13"/>
      <c r="J601" s="93"/>
      <c r="K601" s="13"/>
      <c r="L601" s="13"/>
      <c r="M601" s="13"/>
    </row>
    <row r="602" spans="8:13" x14ac:dyDescent="0.25">
      <c r="H602" s="13"/>
      <c r="I602" s="13"/>
      <c r="J602" s="93"/>
      <c r="K602" s="13"/>
      <c r="L602" s="13"/>
      <c r="M602" s="13"/>
    </row>
    <row r="603" spans="8:13" x14ac:dyDescent="0.25">
      <c r="H603" s="13"/>
      <c r="I603" s="13"/>
      <c r="J603" s="93"/>
      <c r="K603" s="13"/>
      <c r="L603" s="13"/>
      <c r="M603" s="13"/>
    </row>
    <row r="604" spans="8:13" x14ac:dyDescent="0.25">
      <c r="H604" s="13"/>
      <c r="I604" s="13"/>
      <c r="J604" s="93"/>
      <c r="K604" s="13"/>
      <c r="L604" s="13"/>
      <c r="M604" s="13"/>
    </row>
    <row r="605" spans="8:13" x14ac:dyDescent="0.25">
      <c r="H605" s="13"/>
      <c r="I605" s="13"/>
      <c r="J605" s="93"/>
      <c r="K605" s="13"/>
      <c r="L605" s="13"/>
      <c r="M605" s="13"/>
    </row>
    <row r="606" spans="8:13" x14ac:dyDescent="0.25">
      <c r="H606" s="13"/>
      <c r="I606" s="13"/>
      <c r="J606" s="93"/>
      <c r="K606" s="13"/>
      <c r="L606" s="13"/>
      <c r="M606" s="13"/>
    </row>
    <row r="607" spans="8:13" x14ac:dyDescent="0.25">
      <c r="H607" s="13"/>
      <c r="I607" s="13"/>
      <c r="J607" s="93"/>
      <c r="K607" s="13"/>
      <c r="L607" s="13"/>
      <c r="M607" s="13"/>
    </row>
    <row r="608" spans="8:13" x14ac:dyDescent="0.25">
      <c r="H608" s="13"/>
      <c r="I608" s="13"/>
      <c r="J608" s="93"/>
      <c r="K608" s="13"/>
      <c r="L608" s="13"/>
      <c r="M608" s="13"/>
    </row>
    <row r="609" spans="8:13" x14ac:dyDescent="0.25">
      <c r="H609" s="13"/>
      <c r="I609" s="13"/>
      <c r="J609" s="93"/>
      <c r="K609" s="13"/>
      <c r="L609" s="13"/>
      <c r="M609" s="13"/>
    </row>
    <row r="610" spans="8:13" x14ac:dyDescent="0.25">
      <c r="H610" s="13"/>
      <c r="I610" s="13"/>
      <c r="J610" s="93"/>
      <c r="K610" s="13"/>
      <c r="L610" s="13"/>
      <c r="M610" s="13"/>
    </row>
    <row r="611" spans="8:13" x14ac:dyDescent="0.25">
      <c r="H611" s="13"/>
      <c r="I611" s="13"/>
      <c r="J611" s="93"/>
      <c r="K611" s="13"/>
      <c r="L611" s="13"/>
      <c r="M611" s="13"/>
    </row>
    <row r="612" spans="8:13" x14ac:dyDescent="0.25">
      <c r="H612" s="13"/>
      <c r="I612" s="13"/>
      <c r="J612" s="93"/>
      <c r="K612" s="13"/>
      <c r="L612" s="13"/>
      <c r="M612" s="13"/>
    </row>
    <row r="613" spans="8:13" x14ac:dyDescent="0.25">
      <c r="H613" s="13"/>
      <c r="I613" s="13"/>
      <c r="J613" s="93"/>
      <c r="K613" s="13"/>
      <c r="L613" s="13"/>
      <c r="M613" s="13"/>
    </row>
    <row r="614" spans="8:13" x14ac:dyDescent="0.25">
      <c r="H614" s="13"/>
      <c r="I614" s="13"/>
      <c r="J614" s="93"/>
      <c r="K614" s="13"/>
      <c r="L614" s="13"/>
      <c r="M614" s="13"/>
    </row>
    <row r="615" spans="8:13" x14ac:dyDescent="0.25">
      <c r="H615" s="13"/>
      <c r="I615" s="13"/>
      <c r="J615" s="93"/>
      <c r="K615" s="13"/>
      <c r="L615" s="13"/>
      <c r="M615" s="13"/>
    </row>
    <row r="616" spans="8:13" x14ac:dyDescent="0.25">
      <c r="H616" s="13"/>
      <c r="I616" s="13"/>
      <c r="J616" s="93"/>
      <c r="K616" s="13"/>
      <c r="L616" s="13"/>
      <c r="M616" s="13"/>
    </row>
    <row r="617" spans="8:13" x14ac:dyDescent="0.25">
      <c r="H617" s="13"/>
      <c r="I617" s="13"/>
      <c r="J617" s="93"/>
      <c r="K617" s="13"/>
      <c r="L617" s="13"/>
      <c r="M617" s="13"/>
    </row>
  </sheetData>
  <autoFilter ref="A2:G348" xr:uid="{21CF23C5-663E-4CAA-8B6A-0C7B0A24930F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69D9-C8E5-4553-9F93-3B199004310E}">
  <sheetPr>
    <tabColor theme="9" tint="0.39997558519241921"/>
  </sheetPr>
  <dimension ref="A1:J258"/>
  <sheetViews>
    <sheetView zoomScale="83" zoomScaleNormal="83" workbookViewId="0">
      <pane ySplit="2" topLeftCell="A195" activePane="bottomLeft" state="frozen"/>
      <selection pane="bottomLeft" activeCell="K1" sqref="K1:K1048576"/>
    </sheetView>
  </sheetViews>
  <sheetFormatPr defaultRowHeight="15" x14ac:dyDescent="0.25"/>
  <cols>
    <col min="1" max="1" width="10" bestFit="1" customWidth="1"/>
    <col min="2" max="2" width="9.85546875" bestFit="1" customWidth="1"/>
    <col min="3" max="3" width="5.140625" bestFit="1" customWidth="1"/>
    <col min="4" max="4" width="37.28515625" bestFit="1" customWidth="1"/>
    <col min="5" max="5" width="42" bestFit="1" customWidth="1"/>
    <col min="6" max="6" width="15.85546875" bestFit="1" customWidth="1"/>
    <col min="7" max="7" width="23" bestFit="1" customWidth="1"/>
    <col min="8" max="8" width="14.5703125" bestFit="1" customWidth="1"/>
    <col min="9" max="9" width="44.42578125" bestFit="1" customWidth="1"/>
    <col min="10" max="10" width="21.5703125" bestFit="1" customWidth="1"/>
  </cols>
  <sheetData>
    <row r="1" spans="1:10" x14ac:dyDescent="0.25">
      <c r="E1">
        <f>+SUBTOTAL(3,E3:E911)</f>
        <v>256</v>
      </c>
      <c r="I1">
        <f>+SUBTOTAL(3,I3:I932)</f>
        <v>91</v>
      </c>
    </row>
    <row r="2" spans="1:10" x14ac:dyDescent="0.25">
      <c r="A2" s="87" t="s">
        <v>233</v>
      </c>
      <c r="B2" s="87" t="s">
        <v>234</v>
      </c>
      <c r="C2" s="87" t="s">
        <v>235</v>
      </c>
      <c r="D2" s="87" t="s">
        <v>236</v>
      </c>
      <c r="E2" s="87" t="s">
        <v>237</v>
      </c>
      <c r="F2" s="87" t="s">
        <v>238</v>
      </c>
      <c r="G2" s="87" t="s">
        <v>239</v>
      </c>
      <c r="H2" s="87" t="s">
        <v>240</v>
      </c>
      <c r="I2" s="87" t="s">
        <v>241</v>
      </c>
      <c r="J2" s="87" t="s">
        <v>242</v>
      </c>
    </row>
    <row r="3" spans="1:10" x14ac:dyDescent="0.25">
      <c r="A3" s="13" t="s">
        <v>139</v>
      </c>
      <c r="B3" s="13" t="s">
        <v>1658</v>
      </c>
      <c r="C3" s="13" t="s">
        <v>1659</v>
      </c>
      <c r="D3" s="13" t="s">
        <v>1660</v>
      </c>
      <c r="E3" s="13" t="str">
        <f t="shared" ref="E3:E13" si="0">+CONCATENATE(C3,"-",D3)</f>
        <v>AQ01-ACCADEMIA PATT. ART. L'AQUILA</v>
      </c>
      <c r="F3" s="13" t="s">
        <v>146</v>
      </c>
      <c r="G3" s="13" t="s">
        <v>1661</v>
      </c>
      <c r="H3" s="93" t="s">
        <v>1662</v>
      </c>
      <c r="I3" s="13" t="s">
        <v>1663</v>
      </c>
      <c r="J3" s="13">
        <v>91008970641</v>
      </c>
    </row>
    <row r="4" spans="1:10" x14ac:dyDescent="0.25">
      <c r="A4" s="13" t="s">
        <v>139</v>
      </c>
      <c r="B4" s="13" t="s">
        <v>167</v>
      </c>
      <c r="C4" s="13" t="s">
        <v>1664</v>
      </c>
      <c r="D4" s="13" t="s">
        <v>1665</v>
      </c>
      <c r="E4" s="13" t="str">
        <f t="shared" si="0"/>
        <v>CH03-PATT. ART. SAMBUCETO</v>
      </c>
      <c r="F4" s="13" t="s">
        <v>146</v>
      </c>
      <c r="G4" s="13" t="s">
        <v>1666</v>
      </c>
      <c r="H4" s="93" t="s">
        <v>1667</v>
      </c>
      <c r="I4" s="13" t="s">
        <v>1668</v>
      </c>
      <c r="J4" s="13">
        <v>93033800611</v>
      </c>
    </row>
    <row r="5" spans="1:10" x14ac:dyDescent="0.25">
      <c r="A5" s="13" t="s">
        <v>139</v>
      </c>
      <c r="B5" s="13" t="s">
        <v>167</v>
      </c>
      <c r="C5" s="13" t="s">
        <v>1669</v>
      </c>
      <c r="D5" s="13" t="s">
        <v>1670</v>
      </c>
      <c r="E5" s="13" t="str">
        <f t="shared" si="0"/>
        <v>CH04-SAMMI SKATE</v>
      </c>
      <c r="F5" s="13" t="s">
        <v>146</v>
      </c>
      <c r="G5" s="13" t="s">
        <v>271</v>
      </c>
      <c r="H5" s="93" t="s">
        <v>1671</v>
      </c>
      <c r="I5" s="13" t="s">
        <v>1672</v>
      </c>
      <c r="J5" s="13">
        <v>93006970631</v>
      </c>
    </row>
    <row r="6" spans="1:10" x14ac:dyDescent="0.25">
      <c r="A6" s="13" t="s">
        <v>139</v>
      </c>
      <c r="B6" s="13" t="s">
        <v>167</v>
      </c>
      <c r="C6" s="13" t="s">
        <v>1673</v>
      </c>
      <c r="D6" s="13" t="s">
        <v>1674</v>
      </c>
      <c r="E6" s="13" t="str">
        <f t="shared" si="0"/>
        <v>CH05-PATTINATORI SAMBUCETO</v>
      </c>
      <c r="F6" s="13" t="s">
        <v>146</v>
      </c>
      <c r="G6" s="13" t="s">
        <v>280</v>
      </c>
      <c r="H6" s="93" t="s">
        <v>1675</v>
      </c>
      <c r="I6" s="13" t="s">
        <v>1676</v>
      </c>
      <c r="J6" s="13">
        <v>96025750637</v>
      </c>
    </row>
    <row r="7" spans="1:10" x14ac:dyDescent="0.25">
      <c r="A7" s="13" t="s">
        <v>139</v>
      </c>
      <c r="B7" s="13" t="s">
        <v>167</v>
      </c>
      <c r="C7" s="13" t="s">
        <v>1677</v>
      </c>
      <c r="D7" s="13" t="s">
        <v>1678</v>
      </c>
      <c r="E7" s="13" t="str">
        <f t="shared" si="0"/>
        <v>CH06-INFINITY SKATING</v>
      </c>
      <c r="F7" s="13" t="s">
        <v>329</v>
      </c>
      <c r="G7" s="13" t="s">
        <v>462</v>
      </c>
      <c r="H7" s="93" t="s">
        <v>1679</v>
      </c>
      <c r="I7" s="13" t="s">
        <v>1680</v>
      </c>
      <c r="J7" s="13">
        <v>90078070407</v>
      </c>
    </row>
    <row r="8" spans="1:10" x14ac:dyDescent="0.25">
      <c r="A8" s="13" t="s">
        <v>139</v>
      </c>
      <c r="B8" s="13" t="s">
        <v>217</v>
      </c>
      <c r="C8" s="13" t="s">
        <v>1681</v>
      </c>
      <c r="D8" s="13" t="s">
        <v>1682</v>
      </c>
      <c r="E8" s="13" t="str">
        <f t="shared" si="0"/>
        <v>TE02-(patt. artisico teramo)</v>
      </c>
      <c r="F8" s="13" t="s">
        <v>329</v>
      </c>
      <c r="G8" s="13" t="s">
        <v>462</v>
      </c>
      <c r="H8" s="93" t="s">
        <v>1683</v>
      </c>
      <c r="I8" s="13" t="s">
        <v>1684</v>
      </c>
      <c r="J8" s="13">
        <v>3416900409</v>
      </c>
    </row>
    <row r="9" spans="1:10" x14ac:dyDescent="0.25">
      <c r="A9" s="13" t="s">
        <v>139</v>
      </c>
      <c r="B9" s="13" t="s">
        <v>217</v>
      </c>
      <c r="C9" s="13" t="s">
        <v>1685</v>
      </c>
      <c r="D9" s="13" t="s">
        <v>1686</v>
      </c>
      <c r="E9" s="13" t="str">
        <f t="shared" si="0"/>
        <v>TE07-MAGIC SKATE</v>
      </c>
      <c r="F9" s="13" t="s">
        <v>329</v>
      </c>
      <c r="G9" s="13" t="s">
        <v>479</v>
      </c>
      <c r="H9" s="93" t="s">
        <v>1687</v>
      </c>
      <c r="I9" s="13" t="s">
        <v>1688</v>
      </c>
      <c r="J9" s="13">
        <v>3464000367</v>
      </c>
    </row>
    <row r="10" spans="1:10" x14ac:dyDescent="0.25">
      <c r="A10" s="13" t="s">
        <v>139</v>
      </c>
      <c r="B10" s="13" t="s">
        <v>217</v>
      </c>
      <c r="C10" s="13" t="s">
        <v>1689</v>
      </c>
      <c r="D10" s="13" t="s">
        <v>1690</v>
      </c>
      <c r="E10" s="13" t="str">
        <f t="shared" si="0"/>
        <v>TE09-INTERNATIONAL CASTING</v>
      </c>
      <c r="F10" s="91" t="s">
        <v>329</v>
      </c>
      <c r="G10" s="91" t="s">
        <v>479</v>
      </c>
      <c r="H10" s="92" t="s">
        <v>1691</v>
      </c>
      <c r="I10" s="91" t="s">
        <v>1692</v>
      </c>
      <c r="J10" s="91">
        <v>80015050364</v>
      </c>
    </row>
    <row r="11" spans="1:10" x14ac:dyDescent="0.25">
      <c r="A11" s="13" t="s">
        <v>139</v>
      </c>
      <c r="B11" s="13" t="s">
        <v>217</v>
      </c>
      <c r="C11" s="13" t="s">
        <v>1693</v>
      </c>
      <c r="D11" s="13" t="s">
        <v>1694</v>
      </c>
      <c r="E11" s="13" t="str">
        <f t="shared" si="0"/>
        <v>TE10-ROLLER SKATE BELLANTE</v>
      </c>
      <c r="F11" s="13" t="s">
        <v>329</v>
      </c>
      <c r="G11" s="13" t="s">
        <v>479</v>
      </c>
      <c r="H11" s="93" t="s">
        <v>1695</v>
      </c>
      <c r="I11" s="13" t="s">
        <v>1696</v>
      </c>
      <c r="J11" s="13">
        <v>81009700360</v>
      </c>
    </row>
    <row r="12" spans="1:10" x14ac:dyDescent="0.25">
      <c r="A12" s="13" t="s">
        <v>139</v>
      </c>
      <c r="B12" s="13" t="s">
        <v>217</v>
      </c>
      <c r="C12" s="13" t="s">
        <v>1697</v>
      </c>
      <c r="D12" s="13" t="s">
        <v>1698</v>
      </c>
      <c r="E12" s="13" t="str">
        <f t="shared" si="0"/>
        <v>TE12-MAGIC SKATING CASTELNUOVO NOTARESCO</v>
      </c>
      <c r="F12" s="13" t="s">
        <v>329</v>
      </c>
      <c r="G12" s="13" t="s">
        <v>479</v>
      </c>
      <c r="H12" s="93" t="s">
        <v>1699</v>
      </c>
      <c r="I12" s="13" t="s">
        <v>1700</v>
      </c>
      <c r="J12" s="13">
        <v>94201630368</v>
      </c>
    </row>
    <row r="13" spans="1:10" x14ac:dyDescent="0.25">
      <c r="A13" s="13" t="s">
        <v>142</v>
      </c>
      <c r="B13" s="13" t="s">
        <v>205</v>
      </c>
      <c r="C13" s="13" t="s">
        <v>1701</v>
      </c>
      <c r="D13" s="13" t="s">
        <v>1702</v>
      </c>
      <c r="E13" s="13" t="str">
        <f t="shared" si="0"/>
        <v>PZ01-(a.s. skating flyer '96)</v>
      </c>
      <c r="F13" s="13" t="s">
        <v>329</v>
      </c>
      <c r="G13" s="13" t="s">
        <v>479</v>
      </c>
      <c r="H13" s="93" t="s">
        <v>1703</v>
      </c>
      <c r="I13" s="13" t="s">
        <v>1704</v>
      </c>
      <c r="J13" s="13">
        <v>80010150367</v>
      </c>
    </row>
    <row r="14" spans="1:10" x14ac:dyDescent="0.25">
      <c r="A14" s="13" t="s">
        <v>144</v>
      </c>
      <c r="B14" s="13" t="s">
        <v>169</v>
      </c>
      <c r="C14" s="13" t="s">
        <v>1705</v>
      </c>
      <c r="D14" s="13" t="s">
        <v>1706</v>
      </c>
      <c r="E14" s="13" t="str">
        <f>+CONCATENATE(C14,"-",D14)</f>
        <v>CZ02-ROLLER CLUB</v>
      </c>
      <c r="F14" s="13" t="s">
        <v>329</v>
      </c>
      <c r="G14" s="13" t="s">
        <v>479</v>
      </c>
      <c r="H14" s="93" t="s">
        <v>1707</v>
      </c>
      <c r="I14" s="13" t="s">
        <v>1708</v>
      </c>
      <c r="J14" s="13">
        <v>2558650350</v>
      </c>
    </row>
    <row r="15" spans="1:10" x14ac:dyDescent="0.25">
      <c r="A15" s="13" t="s">
        <v>139</v>
      </c>
      <c r="B15" s="13" t="s">
        <v>200</v>
      </c>
      <c r="C15" s="13" t="s">
        <v>1709</v>
      </c>
      <c r="D15" s="13" t="s">
        <v>1710</v>
      </c>
      <c r="E15" s="13" t="str">
        <f t="shared" ref="E15:E63" si="1">+CONCATENATE(C15,"-",D15)</f>
        <v>PE01-ACC. PATT. PESCARA</v>
      </c>
      <c r="F15" s="13" t="s">
        <v>329</v>
      </c>
      <c r="G15" s="13" t="s">
        <v>581</v>
      </c>
      <c r="H15" s="93" t="s">
        <v>1711</v>
      </c>
      <c r="I15" s="13" t="s">
        <v>554</v>
      </c>
      <c r="J15" s="13">
        <v>2589590351</v>
      </c>
    </row>
    <row r="16" spans="1:10" x14ac:dyDescent="0.25">
      <c r="A16" s="13" t="s">
        <v>139</v>
      </c>
      <c r="B16" s="13" t="s">
        <v>200</v>
      </c>
      <c r="C16" s="13" t="s">
        <v>1712</v>
      </c>
      <c r="D16" s="13" t="s">
        <v>1713</v>
      </c>
      <c r="E16" s="13" t="str">
        <f t="shared" si="1"/>
        <v>PE02-PATT. ART. CEPAGATTI</v>
      </c>
      <c r="F16" s="13" t="s">
        <v>690</v>
      </c>
      <c r="G16" s="13" t="s">
        <v>691</v>
      </c>
      <c r="H16" s="93" t="s">
        <v>1714</v>
      </c>
      <c r="I16" s="13" t="s">
        <v>1715</v>
      </c>
      <c r="J16" s="13">
        <v>91150470598</v>
      </c>
    </row>
    <row r="17" spans="1:10" x14ac:dyDescent="0.25">
      <c r="A17" s="13" t="s">
        <v>139</v>
      </c>
      <c r="B17" s="13" t="s">
        <v>200</v>
      </c>
      <c r="C17" s="13" t="s">
        <v>1716</v>
      </c>
      <c r="D17" s="13" t="s">
        <v>1717</v>
      </c>
      <c r="E17" s="13" t="str">
        <f t="shared" si="1"/>
        <v>PE03-PATT. ART. JOLLY PESCARA</v>
      </c>
      <c r="F17" s="13" t="s">
        <v>690</v>
      </c>
      <c r="G17" s="13" t="s">
        <v>755</v>
      </c>
      <c r="H17" s="93" t="s">
        <v>1718</v>
      </c>
      <c r="I17" s="13" t="s">
        <v>1719</v>
      </c>
      <c r="J17" s="13">
        <v>93020980582</v>
      </c>
    </row>
    <row r="18" spans="1:10" x14ac:dyDescent="0.25">
      <c r="A18" s="13" t="s">
        <v>139</v>
      </c>
      <c r="B18" s="13" t="s">
        <v>200</v>
      </c>
      <c r="C18" s="13" t="s">
        <v>1720</v>
      </c>
      <c r="D18" s="13" t="s">
        <v>1721</v>
      </c>
      <c r="E18" s="13" t="str">
        <f t="shared" si="1"/>
        <v>PE04-PATT. GIULIANOVA</v>
      </c>
      <c r="F18" s="13" t="s">
        <v>690</v>
      </c>
      <c r="G18" s="13" t="s">
        <v>755</v>
      </c>
      <c r="H18" s="93" t="s">
        <v>1722</v>
      </c>
      <c r="I18" s="13" t="s">
        <v>1723</v>
      </c>
      <c r="J18" s="13">
        <v>90089350582</v>
      </c>
    </row>
    <row r="19" spans="1:10" x14ac:dyDescent="0.25">
      <c r="A19" s="13" t="s">
        <v>139</v>
      </c>
      <c r="B19" s="13" t="s">
        <v>200</v>
      </c>
      <c r="C19" s="13" t="s">
        <v>1724</v>
      </c>
      <c r="D19" s="13" t="s">
        <v>1725</v>
      </c>
      <c r="E19" s="13" t="str">
        <f t="shared" si="1"/>
        <v>PE05-BLUE ROLLER FRANCAVILLA</v>
      </c>
      <c r="F19" s="13" t="s">
        <v>690</v>
      </c>
      <c r="G19" s="13" t="s">
        <v>755</v>
      </c>
      <c r="H19" s="93" t="s">
        <v>1726</v>
      </c>
      <c r="I19" s="13" t="s">
        <v>1727</v>
      </c>
      <c r="J19" s="13">
        <v>7292161002</v>
      </c>
    </row>
    <row r="20" spans="1:10" x14ac:dyDescent="0.25">
      <c r="A20" s="13" t="s">
        <v>139</v>
      </c>
      <c r="B20" s="13" t="s">
        <v>200</v>
      </c>
      <c r="C20" s="13" t="s">
        <v>1728</v>
      </c>
      <c r="D20" s="13" t="s">
        <v>1729</v>
      </c>
      <c r="E20" s="13" t="str">
        <f t="shared" si="1"/>
        <v>PE06-MONTESILVANO SKATING ACADEMY</v>
      </c>
      <c r="F20" s="13" t="s">
        <v>690</v>
      </c>
      <c r="G20" s="13" t="s">
        <v>701</v>
      </c>
      <c r="H20" s="93" t="s">
        <v>1730</v>
      </c>
      <c r="I20" s="13" t="s">
        <v>1731</v>
      </c>
      <c r="J20" s="13">
        <v>97323370581</v>
      </c>
    </row>
    <row r="21" spans="1:10" x14ac:dyDescent="0.25">
      <c r="A21" s="13" t="s">
        <v>139</v>
      </c>
      <c r="B21" s="13" t="s">
        <v>200</v>
      </c>
      <c r="C21" s="13" t="s">
        <v>1732</v>
      </c>
      <c r="D21" s="13" t="s">
        <v>1733</v>
      </c>
      <c r="E21" s="13" t="str">
        <f t="shared" si="1"/>
        <v>PE07-VICTORIA SKATING</v>
      </c>
      <c r="F21" s="13" t="s">
        <v>690</v>
      </c>
      <c r="G21" s="13" t="s">
        <v>701</v>
      </c>
      <c r="H21" s="93" t="s">
        <v>1734</v>
      </c>
      <c r="I21" s="13" t="s">
        <v>1735</v>
      </c>
      <c r="J21" s="13">
        <v>13504361000</v>
      </c>
    </row>
    <row r="22" spans="1:10" x14ac:dyDescent="0.25">
      <c r="A22" s="13" t="s">
        <v>139</v>
      </c>
      <c r="B22" s="13" t="s">
        <v>200</v>
      </c>
      <c r="C22" s="13" t="s">
        <v>1736</v>
      </c>
      <c r="D22" s="13" t="s">
        <v>1737</v>
      </c>
      <c r="E22" s="13" t="str">
        <f t="shared" si="1"/>
        <v>PE08-SKATING ACADEMY</v>
      </c>
      <c r="F22" s="13" t="s">
        <v>690</v>
      </c>
      <c r="G22" s="13" t="s">
        <v>755</v>
      </c>
      <c r="H22" s="93" t="s">
        <v>1738</v>
      </c>
      <c r="I22" s="13" t="s">
        <v>1739</v>
      </c>
      <c r="J22" s="13">
        <v>90089640586</v>
      </c>
    </row>
    <row r="23" spans="1:10" x14ac:dyDescent="0.25">
      <c r="A23" s="13" t="s">
        <v>139</v>
      </c>
      <c r="B23" s="13" t="s">
        <v>200</v>
      </c>
      <c r="C23" s="13" t="s">
        <v>1740</v>
      </c>
      <c r="D23" s="13" t="s">
        <v>1221</v>
      </c>
      <c r="E23" s="13" t="str">
        <f t="shared" si="1"/>
        <v>PE09-BLUE ROLLER</v>
      </c>
      <c r="F23" s="13" t="s">
        <v>690</v>
      </c>
      <c r="G23" s="13" t="s">
        <v>755</v>
      </c>
      <c r="H23" s="93" t="s">
        <v>1741</v>
      </c>
      <c r="I23" s="13" t="s">
        <v>1742</v>
      </c>
      <c r="J23" s="13">
        <v>92079680606</v>
      </c>
    </row>
    <row r="24" spans="1:10" x14ac:dyDescent="0.25">
      <c r="A24" s="13" t="s">
        <v>139</v>
      </c>
      <c r="B24" s="13" t="s">
        <v>200</v>
      </c>
      <c r="C24" s="13" t="s">
        <v>1743</v>
      </c>
      <c r="D24" s="13" t="s">
        <v>1744</v>
      </c>
      <c r="E24" s="13" t="str">
        <f t="shared" si="1"/>
        <v>PE10-EVOLUTION SKATING DANCE</v>
      </c>
      <c r="F24" s="13" t="s">
        <v>690</v>
      </c>
      <c r="G24" s="13" t="s">
        <v>701</v>
      </c>
      <c r="H24" s="93" t="s">
        <v>1745</v>
      </c>
      <c r="I24" s="13" t="s">
        <v>1746</v>
      </c>
      <c r="J24" s="13">
        <v>97238270587</v>
      </c>
    </row>
    <row r="25" spans="1:10" x14ac:dyDescent="0.25">
      <c r="A25" s="13" t="s">
        <v>146</v>
      </c>
      <c r="B25" s="13" t="s">
        <v>192</v>
      </c>
      <c r="C25" s="13" t="s">
        <v>1747</v>
      </c>
      <c r="D25" s="13" t="s">
        <v>1748</v>
      </c>
      <c r="E25" s="13" t="str">
        <f t="shared" si="1"/>
        <v>NA02-C.P. LIBELLULE</v>
      </c>
      <c r="F25" s="13" t="s">
        <v>690</v>
      </c>
      <c r="G25" s="13" t="s">
        <v>701</v>
      </c>
      <c r="H25" s="93" t="s">
        <v>1749</v>
      </c>
      <c r="I25" s="13" t="s">
        <v>1750</v>
      </c>
      <c r="J25" s="13">
        <v>97177790587</v>
      </c>
    </row>
    <row r="26" spans="1:10" x14ac:dyDescent="0.25">
      <c r="A26" s="13" t="s">
        <v>146</v>
      </c>
      <c r="B26" s="13" t="s">
        <v>192</v>
      </c>
      <c r="C26" s="13" t="s">
        <v>1751</v>
      </c>
      <c r="D26" s="13" t="s">
        <v>1752</v>
      </c>
      <c r="E26" s="13" t="str">
        <f t="shared" si="1"/>
        <v>NA03-PATT. ART. ANTARES</v>
      </c>
      <c r="F26" s="13" t="s">
        <v>690</v>
      </c>
      <c r="G26" s="13" t="s">
        <v>701</v>
      </c>
      <c r="H26" s="93" t="s">
        <v>1753</v>
      </c>
      <c r="I26" s="13" t="s">
        <v>1754</v>
      </c>
      <c r="J26" s="13">
        <v>97237320581</v>
      </c>
    </row>
    <row r="27" spans="1:10" x14ac:dyDescent="0.25">
      <c r="A27" s="13" t="s">
        <v>146</v>
      </c>
      <c r="B27" s="13" t="s">
        <v>192</v>
      </c>
      <c r="C27" s="13" t="s">
        <v>1755</v>
      </c>
      <c r="D27" s="13" t="s">
        <v>1756</v>
      </c>
      <c r="E27" s="13" t="str">
        <f t="shared" si="1"/>
        <v>NA05-SKATING GI MA</v>
      </c>
      <c r="F27" s="13" t="s">
        <v>690</v>
      </c>
      <c r="G27" s="13" t="s">
        <v>701</v>
      </c>
      <c r="H27" s="93" t="s">
        <v>1757</v>
      </c>
      <c r="I27" s="13" t="s">
        <v>1758</v>
      </c>
      <c r="J27" s="13">
        <v>96382340584</v>
      </c>
    </row>
    <row r="28" spans="1:10" x14ac:dyDescent="0.25">
      <c r="A28" s="13" t="s">
        <v>146</v>
      </c>
      <c r="B28" s="13" t="s">
        <v>192</v>
      </c>
      <c r="C28" s="13" t="s">
        <v>1759</v>
      </c>
      <c r="D28" s="13" t="s">
        <v>1760</v>
      </c>
      <c r="E28" s="13" t="str">
        <f t="shared" si="1"/>
        <v>NA07-C.H.P. FRANCA CRIMALDI</v>
      </c>
      <c r="F28" s="13" t="s">
        <v>690</v>
      </c>
      <c r="G28" s="13" t="s">
        <v>701</v>
      </c>
      <c r="H28" s="93" t="s">
        <v>1761</v>
      </c>
      <c r="I28" s="13" t="s">
        <v>1762</v>
      </c>
      <c r="J28" s="13">
        <v>97885060588</v>
      </c>
    </row>
    <row r="29" spans="1:10" x14ac:dyDescent="0.25">
      <c r="A29" s="13" t="s">
        <v>146</v>
      </c>
      <c r="B29" s="13" t="s">
        <v>192</v>
      </c>
      <c r="C29" s="13" t="s">
        <v>1763</v>
      </c>
      <c r="D29" s="13" t="s">
        <v>1764</v>
      </c>
      <c r="E29" s="13" t="str">
        <f t="shared" si="1"/>
        <v>NA08-A.S. G. LANDRIANI</v>
      </c>
      <c r="F29" s="13" t="s">
        <v>690</v>
      </c>
      <c r="G29" s="13" t="s">
        <v>701</v>
      </c>
      <c r="H29" s="93" t="s">
        <v>1765</v>
      </c>
      <c r="I29" s="13" t="s">
        <v>1766</v>
      </c>
      <c r="J29" s="13">
        <v>97355780582</v>
      </c>
    </row>
    <row r="30" spans="1:10" x14ac:dyDescent="0.25">
      <c r="A30" s="13" t="s">
        <v>146</v>
      </c>
      <c r="B30" s="13" t="s">
        <v>192</v>
      </c>
      <c r="C30" s="13" t="s">
        <v>1767</v>
      </c>
      <c r="D30" s="13" t="s">
        <v>1768</v>
      </c>
      <c r="E30" s="13" t="str">
        <f t="shared" si="1"/>
        <v>NA09-THE MOVERS</v>
      </c>
      <c r="F30" s="13" t="s">
        <v>690</v>
      </c>
      <c r="G30" s="13" t="s">
        <v>701</v>
      </c>
      <c r="H30" s="93" t="s">
        <v>1769</v>
      </c>
      <c r="I30" s="13" t="s">
        <v>1770</v>
      </c>
      <c r="J30" s="13">
        <v>10667381007</v>
      </c>
    </row>
    <row r="31" spans="1:10" x14ac:dyDescent="0.25">
      <c r="A31" s="13" t="s">
        <v>146</v>
      </c>
      <c r="B31" s="13" t="s">
        <v>192</v>
      </c>
      <c r="C31" s="13" t="s">
        <v>1771</v>
      </c>
      <c r="D31" s="13" t="s">
        <v>1772</v>
      </c>
      <c r="E31" s="13" t="str">
        <f t="shared" si="1"/>
        <v>NA10-SKATING ORCHIDEA</v>
      </c>
      <c r="F31" s="13" t="s">
        <v>690</v>
      </c>
      <c r="G31" s="13" t="s">
        <v>755</v>
      </c>
      <c r="H31" s="93" t="s">
        <v>1773</v>
      </c>
      <c r="I31" s="13" t="s">
        <v>1774</v>
      </c>
      <c r="J31" s="13">
        <v>92032760586</v>
      </c>
    </row>
    <row r="32" spans="1:10" x14ac:dyDescent="0.25">
      <c r="A32" s="13" t="s">
        <v>146</v>
      </c>
      <c r="B32" s="13" t="s">
        <v>192</v>
      </c>
      <c r="C32" s="13" t="s">
        <v>1775</v>
      </c>
      <c r="D32" s="13" t="s">
        <v>1776</v>
      </c>
      <c r="E32" s="13" t="str">
        <f t="shared" si="1"/>
        <v>NA13-ROCK 'N' ROLLER</v>
      </c>
      <c r="F32" s="13" t="s">
        <v>690</v>
      </c>
      <c r="G32" s="13" t="s">
        <v>701</v>
      </c>
      <c r="H32" s="93" t="s">
        <v>1777</v>
      </c>
      <c r="I32" s="13" t="s">
        <v>1778</v>
      </c>
      <c r="J32" s="13">
        <v>96421880582</v>
      </c>
    </row>
    <row r="33" spans="1:10" x14ac:dyDescent="0.25">
      <c r="A33" s="13" t="s">
        <v>146</v>
      </c>
      <c r="B33" s="13" t="s">
        <v>192</v>
      </c>
      <c r="C33" s="13" t="s">
        <v>1779</v>
      </c>
      <c r="D33" s="13" t="s">
        <v>1780</v>
      </c>
      <c r="E33" s="13" t="str">
        <f t="shared" si="1"/>
        <v>NA14-REAL LIONS</v>
      </c>
      <c r="F33" s="13" t="s">
        <v>690</v>
      </c>
      <c r="G33" s="13" t="s">
        <v>701</v>
      </c>
      <c r="H33" s="93" t="s">
        <v>1781</v>
      </c>
      <c r="I33" s="13" t="s">
        <v>1782</v>
      </c>
      <c r="J33" s="13">
        <v>97754460588</v>
      </c>
    </row>
    <row r="34" spans="1:10" x14ac:dyDescent="0.25">
      <c r="A34" s="13" t="s">
        <v>146</v>
      </c>
      <c r="B34" s="13" t="s">
        <v>192</v>
      </c>
      <c r="C34" s="13" t="s">
        <v>1783</v>
      </c>
      <c r="D34" s="13" t="s">
        <v>1784</v>
      </c>
      <c r="E34" s="13" t="str">
        <f t="shared" si="1"/>
        <v>NA15-(garden vesuvio 1972 sport c.)</v>
      </c>
      <c r="F34" s="13" t="s">
        <v>690</v>
      </c>
      <c r="G34" s="13" t="s">
        <v>696</v>
      </c>
      <c r="H34" s="93" t="s">
        <v>1785</v>
      </c>
      <c r="I34" s="13" t="s">
        <v>1786</v>
      </c>
      <c r="J34" s="13">
        <v>91073050584</v>
      </c>
    </row>
    <row r="35" spans="1:10" x14ac:dyDescent="0.25">
      <c r="A35" s="13" t="s">
        <v>146</v>
      </c>
      <c r="B35" s="13" t="s">
        <v>192</v>
      </c>
      <c r="C35" s="13" t="s">
        <v>1787</v>
      </c>
      <c r="D35" s="13" t="s">
        <v>1788</v>
      </c>
      <c r="E35" s="13" t="str">
        <f t="shared" si="1"/>
        <v>NA16-GOLD SKATE</v>
      </c>
      <c r="F35" s="13" t="s">
        <v>690</v>
      </c>
      <c r="G35" s="13" t="s">
        <v>691</v>
      </c>
      <c r="H35" s="93" t="s">
        <v>1789</v>
      </c>
      <c r="I35" s="13" t="s">
        <v>1790</v>
      </c>
      <c r="J35" s="13">
        <v>97967500584</v>
      </c>
    </row>
    <row r="36" spans="1:10" x14ac:dyDescent="0.25">
      <c r="A36" s="13" t="s">
        <v>146</v>
      </c>
      <c r="B36" s="13" t="s">
        <v>192</v>
      </c>
      <c r="C36" s="13" t="s">
        <v>1791</v>
      </c>
      <c r="D36" s="13" t="s">
        <v>1792</v>
      </c>
      <c r="E36" s="13" t="str">
        <f t="shared" si="1"/>
        <v>NA18-(club house europa)</v>
      </c>
      <c r="F36" s="13" t="s">
        <v>690</v>
      </c>
      <c r="G36" s="13" t="s">
        <v>701</v>
      </c>
      <c r="H36" s="93" t="s">
        <v>1793</v>
      </c>
      <c r="I36" s="13" t="s">
        <v>1794</v>
      </c>
      <c r="J36" s="13">
        <v>97985920582</v>
      </c>
    </row>
    <row r="37" spans="1:10" x14ac:dyDescent="0.25">
      <c r="A37" s="13" t="s">
        <v>146</v>
      </c>
      <c r="B37" s="13" t="s">
        <v>192</v>
      </c>
      <c r="C37" s="13" t="s">
        <v>1795</v>
      </c>
      <c r="D37" s="13" t="s">
        <v>1796</v>
      </c>
      <c r="E37" s="13" t="str">
        <f t="shared" si="1"/>
        <v>NA19-(pol. pattini d'argento)</v>
      </c>
      <c r="F37" s="13" t="s">
        <v>690</v>
      </c>
      <c r="G37" s="13" t="s">
        <v>701</v>
      </c>
      <c r="H37" s="93" t="s">
        <v>1797</v>
      </c>
      <c r="I37" s="13" t="s">
        <v>1798</v>
      </c>
      <c r="J37" s="13">
        <v>9378961008</v>
      </c>
    </row>
    <row r="38" spans="1:10" x14ac:dyDescent="0.25">
      <c r="A38" s="13" t="s">
        <v>146</v>
      </c>
      <c r="B38" s="13" t="s">
        <v>192</v>
      </c>
      <c r="C38" s="13" t="s">
        <v>1799</v>
      </c>
      <c r="D38" s="13" t="s">
        <v>1800</v>
      </c>
      <c r="E38" s="13" t="str">
        <f t="shared" si="1"/>
        <v>NA20-S.C. EDENLANDIA</v>
      </c>
      <c r="F38" s="13" t="s">
        <v>690</v>
      </c>
      <c r="G38" s="13" t="s">
        <v>755</v>
      </c>
      <c r="H38" s="93" t="s">
        <v>1801</v>
      </c>
      <c r="I38" s="13" t="s">
        <v>1802</v>
      </c>
      <c r="J38" s="13">
        <v>8255781000</v>
      </c>
    </row>
    <row r="39" spans="1:10" x14ac:dyDescent="0.25">
      <c r="A39" s="13" t="s">
        <v>146</v>
      </c>
      <c r="B39" s="13" t="s">
        <v>192</v>
      </c>
      <c r="C39" s="13" t="s">
        <v>1803</v>
      </c>
      <c r="D39" s="13" t="s">
        <v>1804</v>
      </c>
      <c r="E39" s="13" t="str">
        <f t="shared" si="1"/>
        <v>NA22-ROLLER PORTICI</v>
      </c>
      <c r="F39" s="13" t="s">
        <v>690</v>
      </c>
      <c r="G39" s="13" t="s">
        <v>755</v>
      </c>
      <c r="H39" s="93" t="s">
        <v>1805</v>
      </c>
      <c r="I39" s="13" t="s">
        <v>1806</v>
      </c>
      <c r="J39" s="13">
        <v>91058360586</v>
      </c>
    </row>
    <row r="40" spans="1:10" x14ac:dyDescent="0.25">
      <c r="A40" s="13" t="s">
        <v>146</v>
      </c>
      <c r="B40" s="13" t="s">
        <v>192</v>
      </c>
      <c r="C40" s="13" t="s">
        <v>1807</v>
      </c>
      <c r="D40" s="13" t="s">
        <v>1808</v>
      </c>
      <c r="E40" s="13" t="str">
        <f t="shared" si="1"/>
        <v>NA23-LAIKA SKATE</v>
      </c>
      <c r="F40" s="13" t="s">
        <v>690</v>
      </c>
      <c r="G40" s="13" t="s">
        <v>707</v>
      </c>
      <c r="H40" s="93" t="s">
        <v>1809</v>
      </c>
      <c r="I40" s="13" t="s">
        <v>1810</v>
      </c>
      <c r="J40" s="13">
        <v>90085140565</v>
      </c>
    </row>
    <row r="41" spans="1:10" x14ac:dyDescent="0.25">
      <c r="A41" s="13" t="s">
        <v>146</v>
      </c>
      <c r="B41" s="13" t="s">
        <v>192</v>
      </c>
      <c r="C41" s="13" t="s">
        <v>1811</v>
      </c>
      <c r="D41" s="13" t="s">
        <v>1812</v>
      </c>
      <c r="E41" s="13" t="str">
        <f t="shared" si="1"/>
        <v>NA25-C.S.I. PISCINOLA</v>
      </c>
      <c r="F41" s="13" t="s">
        <v>690</v>
      </c>
      <c r="G41" s="13" t="s">
        <v>707</v>
      </c>
      <c r="H41" s="93" t="s">
        <v>1813</v>
      </c>
      <c r="I41" s="13" t="s">
        <v>1814</v>
      </c>
      <c r="J41" s="13">
        <v>90115110562</v>
      </c>
    </row>
    <row r="42" spans="1:10" x14ac:dyDescent="0.25">
      <c r="A42" s="13" t="s">
        <v>146</v>
      </c>
      <c r="B42" s="13" t="s">
        <v>192</v>
      </c>
      <c r="C42" s="13" t="s">
        <v>1815</v>
      </c>
      <c r="D42" s="13" t="s">
        <v>1816</v>
      </c>
      <c r="E42" s="13" t="str">
        <f t="shared" si="1"/>
        <v>NA26-R.P. APPA</v>
      </c>
      <c r="F42" s="13" t="s">
        <v>872</v>
      </c>
      <c r="G42" s="13" t="s">
        <v>945</v>
      </c>
      <c r="H42" s="93" t="s">
        <v>1817</v>
      </c>
      <c r="I42" s="13" t="s">
        <v>1818</v>
      </c>
      <c r="J42" s="13">
        <v>92112410094</v>
      </c>
    </row>
    <row r="43" spans="1:10" x14ac:dyDescent="0.25">
      <c r="A43" s="13" t="s">
        <v>146</v>
      </c>
      <c r="B43" s="13" t="s">
        <v>192</v>
      </c>
      <c r="C43" s="13" t="s">
        <v>1819</v>
      </c>
      <c r="D43" s="13" t="s">
        <v>1820</v>
      </c>
      <c r="E43" s="13" t="str">
        <f t="shared" si="1"/>
        <v>NA28-CIRCOLO ILVA BAGNOLI</v>
      </c>
      <c r="F43" s="13" t="s">
        <v>872</v>
      </c>
      <c r="G43" s="13" t="s">
        <v>912</v>
      </c>
      <c r="H43" s="93" t="s">
        <v>1821</v>
      </c>
      <c r="I43" s="13" t="s">
        <v>1822</v>
      </c>
      <c r="J43" s="13">
        <v>91090310110</v>
      </c>
    </row>
    <row r="44" spans="1:10" x14ac:dyDescent="0.25">
      <c r="A44" s="13" t="s">
        <v>146</v>
      </c>
      <c r="B44" s="13" t="s">
        <v>192</v>
      </c>
      <c r="C44" s="13" t="s">
        <v>1823</v>
      </c>
      <c r="D44" s="13" t="s">
        <v>1824</v>
      </c>
      <c r="E44" s="13" t="str">
        <f t="shared" si="1"/>
        <v>NA29-SOMMA SKATING SCHOOL</v>
      </c>
      <c r="F44" s="13" t="s">
        <v>994</v>
      </c>
      <c r="G44" s="13" t="s">
        <v>995</v>
      </c>
      <c r="H44" s="93" t="s">
        <v>1825</v>
      </c>
      <c r="I44" s="13" t="s">
        <v>1826</v>
      </c>
      <c r="J44" s="13">
        <v>95209540160</v>
      </c>
    </row>
    <row r="45" spans="1:10" x14ac:dyDescent="0.25">
      <c r="A45" s="13" t="s">
        <v>146</v>
      </c>
      <c r="B45" s="13" t="s">
        <v>192</v>
      </c>
      <c r="C45" s="13" t="s">
        <v>1827</v>
      </c>
      <c r="D45" s="13" t="s">
        <v>1828</v>
      </c>
      <c r="E45" s="13" t="str">
        <f t="shared" si="1"/>
        <v>NA30-RECCA SPORTING CLUB</v>
      </c>
      <c r="F45" s="13" t="s">
        <v>994</v>
      </c>
      <c r="G45" s="13" t="s">
        <v>1016</v>
      </c>
      <c r="H45" s="93" t="s">
        <v>1829</v>
      </c>
      <c r="I45" s="13" t="s">
        <v>1830</v>
      </c>
      <c r="J45" s="13">
        <v>98080300175</v>
      </c>
    </row>
    <row r="46" spans="1:10" x14ac:dyDescent="0.25">
      <c r="A46" s="13" t="s">
        <v>146</v>
      </c>
      <c r="B46" s="13" t="s">
        <v>192</v>
      </c>
      <c r="C46" s="13" t="s">
        <v>1831</v>
      </c>
      <c r="D46" s="13" t="s">
        <v>1832</v>
      </c>
      <c r="E46" s="13" t="str">
        <f t="shared" si="1"/>
        <v>NA31-PAPILLON</v>
      </c>
      <c r="F46" s="13" t="s">
        <v>994</v>
      </c>
      <c r="G46" s="13" t="s">
        <v>1016</v>
      </c>
      <c r="H46" s="93" t="s">
        <v>1833</v>
      </c>
      <c r="I46" s="13" t="s">
        <v>1834</v>
      </c>
      <c r="J46" s="13">
        <v>2149190171</v>
      </c>
    </row>
    <row r="47" spans="1:10" x14ac:dyDescent="0.25">
      <c r="A47" s="13" t="s">
        <v>146</v>
      </c>
      <c r="B47" s="13" t="s">
        <v>165</v>
      </c>
      <c r="C47" s="13" t="s">
        <v>1835</v>
      </c>
      <c r="D47" s="13" t="s">
        <v>1836</v>
      </c>
      <c r="E47" s="13" t="str">
        <f t="shared" si="1"/>
        <v>CE03-PLANET SKATE</v>
      </c>
      <c r="F47" s="13" t="s">
        <v>994</v>
      </c>
      <c r="G47" s="13" t="s">
        <v>1049</v>
      </c>
      <c r="H47" s="93" t="s">
        <v>1837</v>
      </c>
      <c r="I47" s="13" t="s">
        <v>1838</v>
      </c>
      <c r="J47" s="13">
        <v>93063210194</v>
      </c>
    </row>
    <row r="48" spans="1:10" x14ac:dyDescent="0.25">
      <c r="A48" s="13" t="s">
        <v>146</v>
      </c>
      <c r="B48" s="13" t="s">
        <v>155</v>
      </c>
      <c r="C48" s="13" t="s">
        <v>1839</v>
      </c>
      <c r="D48" s="13" t="s">
        <v>1840</v>
      </c>
      <c r="E48" s="13" t="str">
        <f t="shared" si="1"/>
        <v>BN01-A.S. JOLLY SKATE</v>
      </c>
      <c r="F48" s="13" t="s">
        <v>994</v>
      </c>
      <c r="G48" s="13" t="s">
        <v>1841</v>
      </c>
      <c r="H48" s="93" t="s">
        <v>1842</v>
      </c>
      <c r="I48" s="13" t="s">
        <v>1843</v>
      </c>
      <c r="J48" s="13">
        <v>95133670133</v>
      </c>
    </row>
    <row r="49" spans="1:10" x14ac:dyDescent="0.25">
      <c r="A49" s="13" t="s">
        <v>146</v>
      </c>
      <c r="B49" s="13" t="s">
        <v>165</v>
      </c>
      <c r="C49" s="13" t="s">
        <v>1844</v>
      </c>
      <c r="D49" s="13" t="s">
        <v>1845</v>
      </c>
      <c r="E49" s="13" t="str">
        <f t="shared" si="1"/>
        <v>CE01-S.C. SAN NICOLA LA STRADA</v>
      </c>
      <c r="F49" s="13" t="s">
        <v>994</v>
      </c>
      <c r="G49" s="13" t="s">
        <v>1049</v>
      </c>
      <c r="H49" s="93" t="s">
        <v>1846</v>
      </c>
      <c r="I49" s="13" t="s">
        <v>1847</v>
      </c>
      <c r="J49" s="13">
        <v>91008570193</v>
      </c>
    </row>
    <row r="50" spans="1:10" x14ac:dyDescent="0.25">
      <c r="A50" s="13" t="s">
        <v>146</v>
      </c>
      <c r="B50" s="13" t="s">
        <v>192</v>
      </c>
      <c r="C50" s="13" t="s">
        <v>1848</v>
      </c>
      <c r="D50" s="13" t="s">
        <v>1849</v>
      </c>
      <c r="E50" s="13" t="str">
        <f t="shared" si="1"/>
        <v>NA36-OLYMPIA SPORTING CLUB</v>
      </c>
      <c r="F50" s="94" t="s">
        <v>994</v>
      </c>
      <c r="G50" s="94" t="s">
        <v>1070</v>
      </c>
      <c r="H50" s="95" t="s">
        <v>1850</v>
      </c>
      <c r="I50" s="94" t="s">
        <v>1851</v>
      </c>
      <c r="J50" s="94">
        <v>94525450154</v>
      </c>
    </row>
    <row r="51" spans="1:10" x14ac:dyDescent="0.25">
      <c r="A51" s="13" t="s">
        <v>146</v>
      </c>
      <c r="B51" s="13" t="s">
        <v>213</v>
      </c>
      <c r="C51" s="13" t="s">
        <v>1852</v>
      </c>
      <c r="D51" s="13" t="s">
        <v>1853</v>
      </c>
      <c r="E51" s="13" t="str">
        <f t="shared" si="1"/>
        <v>SA02-ROLLER SALERNO 1984</v>
      </c>
      <c r="F51" s="94" t="s">
        <v>994</v>
      </c>
      <c r="G51" s="94" t="s">
        <v>1070</v>
      </c>
      <c r="H51" s="95" t="s">
        <v>1854</v>
      </c>
      <c r="I51" s="94" t="s">
        <v>1855</v>
      </c>
      <c r="J51" s="94">
        <v>91104850150</v>
      </c>
    </row>
    <row r="52" spans="1:10" x14ac:dyDescent="0.25">
      <c r="A52" s="13" t="s">
        <v>148</v>
      </c>
      <c r="B52" s="13" t="s">
        <v>159</v>
      </c>
      <c r="C52" s="13" t="s">
        <v>1856</v>
      </c>
      <c r="D52" s="13" t="s">
        <v>1857</v>
      </c>
      <c r="E52" s="13" t="str">
        <f t="shared" si="1"/>
        <v>BO13-POL. CRESPELLANO</v>
      </c>
      <c r="F52" s="94" t="s">
        <v>994</v>
      </c>
      <c r="G52" s="94" t="s">
        <v>1070</v>
      </c>
      <c r="H52" s="95" t="s">
        <v>1858</v>
      </c>
      <c r="I52" s="94" t="s">
        <v>1859</v>
      </c>
      <c r="J52" s="94">
        <v>91009050153</v>
      </c>
    </row>
    <row r="53" spans="1:10" x14ac:dyDescent="0.25">
      <c r="A53" s="13" t="s">
        <v>148</v>
      </c>
      <c r="B53" s="13" t="s">
        <v>159</v>
      </c>
      <c r="C53" s="13" t="s">
        <v>1860</v>
      </c>
      <c r="D53" s="13" t="s">
        <v>1861</v>
      </c>
      <c r="E53" s="13" t="str">
        <f t="shared" si="1"/>
        <v>BO21-POL. UISP PATT. C.S.PIETRO</v>
      </c>
      <c r="F53" s="94" t="s">
        <v>994</v>
      </c>
      <c r="G53" s="94" t="s">
        <v>1070</v>
      </c>
      <c r="H53" s="95" t="s">
        <v>1862</v>
      </c>
      <c r="I53" s="94" t="s">
        <v>1863</v>
      </c>
      <c r="J53" s="94">
        <v>91098830150</v>
      </c>
    </row>
    <row r="54" spans="1:10" x14ac:dyDescent="0.25">
      <c r="A54" s="13" t="s">
        <v>148</v>
      </c>
      <c r="B54" s="13" t="s">
        <v>159</v>
      </c>
      <c r="C54" s="13" t="s">
        <v>1864</v>
      </c>
      <c r="D54" s="13" t="s">
        <v>1865</v>
      </c>
      <c r="E54" s="13" t="str">
        <f t="shared" si="1"/>
        <v>BO30-POL.SAVIGNESE</v>
      </c>
      <c r="F54" s="13" t="s">
        <v>994</v>
      </c>
      <c r="G54" s="13" t="s">
        <v>1070</v>
      </c>
      <c r="H54" s="93" t="s">
        <v>1866</v>
      </c>
      <c r="I54" s="13" t="s">
        <v>1867</v>
      </c>
      <c r="J54" s="13">
        <v>7069650963</v>
      </c>
    </row>
    <row r="55" spans="1:10" x14ac:dyDescent="0.25">
      <c r="A55" s="13" t="s">
        <v>148</v>
      </c>
      <c r="B55" s="13" t="s">
        <v>159</v>
      </c>
      <c r="C55" s="13" t="s">
        <v>1868</v>
      </c>
      <c r="D55" s="13" t="s">
        <v>1869</v>
      </c>
      <c r="E55" s="13" t="str">
        <f t="shared" si="1"/>
        <v>BO36-SINCRO ROLLER CALDERARA</v>
      </c>
      <c r="F55" s="13" t="s">
        <v>994</v>
      </c>
      <c r="G55" s="13" t="s">
        <v>1079</v>
      </c>
      <c r="H55" s="93" t="s">
        <v>1870</v>
      </c>
      <c r="I55" s="13" t="s">
        <v>1871</v>
      </c>
      <c r="J55" s="13">
        <v>97233770151</v>
      </c>
    </row>
    <row r="56" spans="1:10" x14ac:dyDescent="0.25">
      <c r="A56" s="13" t="s">
        <v>148</v>
      </c>
      <c r="B56" s="13" t="s">
        <v>176</v>
      </c>
      <c r="C56" s="13" t="s">
        <v>1872</v>
      </c>
      <c r="D56" s="13" t="s">
        <v>1873</v>
      </c>
      <c r="E56" s="13" t="str">
        <f t="shared" si="1"/>
        <v>FC03-C.S.I. CESENA</v>
      </c>
      <c r="F56" s="13" t="s">
        <v>994</v>
      </c>
      <c r="G56" s="13" t="s">
        <v>1079</v>
      </c>
      <c r="H56" s="93" t="s">
        <v>1874</v>
      </c>
      <c r="I56" s="13" t="s">
        <v>1875</v>
      </c>
      <c r="J56" s="13">
        <v>9255610967</v>
      </c>
    </row>
    <row r="57" spans="1:10" x14ac:dyDescent="0.25">
      <c r="A57" s="13" t="s">
        <v>148</v>
      </c>
      <c r="B57" s="13" t="s">
        <v>190</v>
      </c>
      <c r="C57" s="13" t="s">
        <v>1876</v>
      </c>
      <c r="D57" s="13" t="s">
        <v>1877</v>
      </c>
      <c r="E57" s="13" t="str">
        <f t="shared" si="1"/>
        <v>MO14-ARTISTIC SKATING LA TORRE</v>
      </c>
      <c r="F57" s="13" t="s">
        <v>994</v>
      </c>
      <c r="G57" s="13" t="s">
        <v>1112</v>
      </c>
      <c r="H57" s="93" t="s">
        <v>1878</v>
      </c>
      <c r="I57" s="13" t="s">
        <v>1879</v>
      </c>
      <c r="J57" s="13">
        <v>93016160207</v>
      </c>
    </row>
    <row r="58" spans="1:10" x14ac:dyDescent="0.25">
      <c r="A58" s="13" t="s">
        <v>148</v>
      </c>
      <c r="B58" s="13" t="s">
        <v>196</v>
      </c>
      <c r="C58" s="13" t="s">
        <v>1880</v>
      </c>
      <c r="D58" s="13" t="s">
        <v>1881</v>
      </c>
      <c r="E58" s="13" t="str">
        <f t="shared" si="1"/>
        <v>PR07-SKATING DANCERS</v>
      </c>
      <c r="F58" s="13" t="s">
        <v>994</v>
      </c>
      <c r="G58" s="13" t="s">
        <v>1149</v>
      </c>
      <c r="H58" s="93" t="s">
        <v>1882</v>
      </c>
      <c r="I58" s="13" t="s">
        <v>1883</v>
      </c>
      <c r="J58" s="13">
        <v>96055990186</v>
      </c>
    </row>
    <row r="59" spans="1:10" x14ac:dyDescent="0.25">
      <c r="A59" s="13" t="s">
        <v>148</v>
      </c>
      <c r="B59" s="13" t="s">
        <v>201</v>
      </c>
      <c r="C59" s="13" t="s">
        <v>1884</v>
      </c>
      <c r="D59" s="13" t="s">
        <v>1885</v>
      </c>
      <c r="E59" s="13" t="str">
        <f t="shared" si="1"/>
        <v>PC04-POL. PALLAVICINO</v>
      </c>
      <c r="F59" s="13" t="s">
        <v>994</v>
      </c>
      <c r="G59" s="13" t="s">
        <v>1157</v>
      </c>
      <c r="H59" s="93" t="s">
        <v>1886</v>
      </c>
      <c r="I59" s="13" t="s">
        <v>1887</v>
      </c>
      <c r="J59" s="13">
        <v>3515730129</v>
      </c>
    </row>
    <row r="60" spans="1:10" x14ac:dyDescent="0.25">
      <c r="A60" s="13" t="s">
        <v>148</v>
      </c>
      <c r="B60" s="13" t="s">
        <v>208</v>
      </c>
      <c r="C60" s="13" t="s">
        <v>1888</v>
      </c>
      <c r="D60" s="13" t="s">
        <v>1889</v>
      </c>
      <c r="E60" s="13" t="str">
        <f t="shared" si="1"/>
        <v>RE12-CIRCOLO AL PALAZZO</v>
      </c>
      <c r="F60" s="13" t="s">
        <v>1890</v>
      </c>
      <c r="G60" s="13" t="s">
        <v>1891</v>
      </c>
      <c r="H60" s="93" t="s">
        <v>1892</v>
      </c>
      <c r="I60" s="13" t="s">
        <v>1893</v>
      </c>
      <c r="J60" s="13">
        <v>91007130445</v>
      </c>
    </row>
    <row r="61" spans="1:10" x14ac:dyDescent="0.25">
      <c r="A61" s="13" t="s">
        <v>148</v>
      </c>
      <c r="B61" s="13" t="s">
        <v>208</v>
      </c>
      <c r="C61" s="13" t="s">
        <v>1894</v>
      </c>
      <c r="D61" s="13" t="s">
        <v>1895</v>
      </c>
      <c r="E61" s="13" t="str">
        <f t="shared" si="1"/>
        <v>RE14-OLIMPIA REGIUM</v>
      </c>
      <c r="F61" s="13" t="s">
        <v>1890</v>
      </c>
      <c r="G61" s="13" t="s">
        <v>1891</v>
      </c>
      <c r="H61" s="93" t="s">
        <v>1896</v>
      </c>
      <c r="I61" s="13" t="s">
        <v>1897</v>
      </c>
      <c r="J61" s="13">
        <v>2208620449</v>
      </c>
    </row>
    <row r="62" spans="1:10" x14ac:dyDescent="0.25">
      <c r="A62" s="13" t="s">
        <v>148</v>
      </c>
      <c r="B62" s="13" t="s">
        <v>208</v>
      </c>
      <c r="C62" s="13" t="s">
        <v>1898</v>
      </c>
      <c r="D62" s="13" t="s">
        <v>1899</v>
      </c>
      <c r="E62" s="13" t="str">
        <f t="shared" si="1"/>
        <v>RE17-ALBINEA</v>
      </c>
      <c r="F62" s="13" t="s">
        <v>1890</v>
      </c>
      <c r="G62" s="13" t="s">
        <v>1900</v>
      </c>
      <c r="H62" s="93" t="s">
        <v>1901</v>
      </c>
      <c r="I62" s="13" t="s">
        <v>1902</v>
      </c>
      <c r="J62" s="13">
        <v>90048010418</v>
      </c>
    </row>
    <row r="63" spans="1:10" x14ac:dyDescent="0.25">
      <c r="A63" s="13" t="s">
        <v>148</v>
      </c>
      <c r="B63" s="13" t="s">
        <v>208</v>
      </c>
      <c r="C63" s="13" t="s">
        <v>1903</v>
      </c>
      <c r="D63" s="13" t="s">
        <v>1904</v>
      </c>
      <c r="E63" s="13" t="str">
        <f t="shared" si="1"/>
        <v>RE10-ACCADEMIA PATT. REGGIO EMILIA</v>
      </c>
      <c r="F63" s="13" t="s">
        <v>1890</v>
      </c>
      <c r="G63" s="13" t="s">
        <v>1905</v>
      </c>
      <c r="H63" s="93" t="s">
        <v>1906</v>
      </c>
      <c r="I63" s="13" t="s">
        <v>1907</v>
      </c>
      <c r="J63" s="13">
        <v>92043570420</v>
      </c>
    </row>
    <row r="64" spans="1:10" x14ac:dyDescent="0.25">
      <c r="A64" s="13" t="s">
        <v>148</v>
      </c>
      <c r="B64" s="13" t="s">
        <v>210</v>
      </c>
      <c r="C64" s="13" t="s">
        <v>1908</v>
      </c>
      <c r="D64" s="13" t="s">
        <v>1909</v>
      </c>
      <c r="E64" s="13" t="str">
        <f>+CONCATENATE(C64,"-",D64)</f>
        <v>RN10-PATT. ART. SAN MARINO</v>
      </c>
      <c r="F64" s="13" t="s">
        <v>1890</v>
      </c>
      <c r="G64" s="13" t="s">
        <v>1910</v>
      </c>
      <c r="H64" s="93" t="s">
        <v>1911</v>
      </c>
      <c r="I64" s="13" t="s">
        <v>1912</v>
      </c>
      <c r="J64" s="13">
        <v>90059700444</v>
      </c>
    </row>
    <row r="65" spans="1:10" x14ac:dyDescent="0.25">
      <c r="A65" s="13" t="s">
        <v>150</v>
      </c>
      <c r="B65" s="13" t="s">
        <v>178</v>
      </c>
      <c r="C65" s="13" t="s">
        <v>1913</v>
      </c>
      <c r="D65" s="13" t="s">
        <v>1914</v>
      </c>
      <c r="E65" s="13" t="str">
        <f t="shared" ref="E65:E100" si="2">+CONCATENATE(C65,"-",D65)</f>
        <v>GO01-AQUILE BIANCOROSSE</v>
      </c>
      <c r="F65" s="13" t="s">
        <v>1182</v>
      </c>
      <c r="G65" s="13" t="s">
        <v>1209</v>
      </c>
      <c r="H65" s="93" t="s">
        <v>1915</v>
      </c>
      <c r="I65" s="13" t="s">
        <v>1916</v>
      </c>
      <c r="J65" s="13">
        <v>91012720065</v>
      </c>
    </row>
    <row r="66" spans="1:10" x14ac:dyDescent="0.25">
      <c r="A66" s="13" t="s">
        <v>150</v>
      </c>
      <c r="B66" s="13" t="s">
        <v>178</v>
      </c>
      <c r="C66" s="13" t="s">
        <v>1917</v>
      </c>
      <c r="D66" s="13" t="s">
        <v>1918</v>
      </c>
      <c r="E66" s="13" t="str">
        <f t="shared" si="2"/>
        <v>GO02-UNIONE GINNASTICA GORIZIANA</v>
      </c>
      <c r="F66" s="13" t="s">
        <v>1182</v>
      </c>
      <c r="G66" s="13" t="s">
        <v>1209</v>
      </c>
      <c r="H66" s="93" t="s">
        <v>1919</v>
      </c>
      <c r="I66" s="13" t="s">
        <v>1920</v>
      </c>
      <c r="J66" s="13">
        <v>97790790154</v>
      </c>
    </row>
    <row r="67" spans="1:10" x14ac:dyDescent="0.25">
      <c r="A67" s="13" t="s">
        <v>150</v>
      </c>
      <c r="B67" s="13" t="s">
        <v>178</v>
      </c>
      <c r="C67" s="13" t="s">
        <v>1921</v>
      </c>
      <c r="D67" s="13" t="s">
        <v>1922</v>
      </c>
      <c r="E67" s="13" t="str">
        <f t="shared" si="2"/>
        <v>GO06-GRADISCA SKATING</v>
      </c>
      <c r="F67" s="13" t="s">
        <v>1182</v>
      </c>
      <c r="G67" s="13" t="s">
        <v>1262</v>
      </c>
      <c r="H67" s="93" t="s">
        <v>1923</v>
      </c>
      <c r="I67" s="13" t="s">
        <v>1924</v>
      </c>
      <c r="J67" s="13">
        <v>92040530013</v>
      </c>
    </row>
    <row r="68" spans="1:10" x14ac:dyDescent="0.25">
      <c r="A68" s="13" t="s">
        <v>150</v>
      </c>
      <c r="B68" s="13" t="s">
        <v>178</v>
      </c>
      <c r="C68" s="13" t="s">
        <v>1925</v>
      </c>
      <c r="D68" s="13" t="s">
        <v>1926</v>
      </c>
      <c r="E68" s="13" t="str">
        <f t="shared" si="2"/>
        <v>GO08-LA FENICE GORIZIANA ASD</v>
      </c>
      <c r="F68" s="13" t="s">
        <v>1182</v>
      </c>
      <c r="G68" s="13" t="s">
        <v>1927</v>
      </c>
      <c r="H68" s="93" t="s">
        <v>1928</v>
      </c>
      <c r="I68" s="13" t="s">
        <v>1929</v>
      </c>
      <c r="J68" s="13">
        <v>97754860019</v>
      </c>
    </row>
    <row r="69" spans="1:10" x14ac:dyDescent="0.25">
      <c r="A69" s="13" t="s">
        <v>150</v>
      </c>
      <c r="B69" s="13" t="s">
        <v>204</v>
      </c>
      <c r="C69" s="13" t="s">
        <v>1930</v>
      </c>
      <c r="D69" s="13" t="s">
        <v>1931</v>
      </c>
      <c r="E69" s="13" t="str">
        <f t="shared" si="2"/>
        <v>PN01-PATT. ART. VALVASONE</v>
      </c>
      <c r="F69" s="13" t="s">
        <v>1182</v>
      </c>
      <c r="G69" s="13" t="s">
        <v>1187</v>
      </c>
      <c r="H69" s="93" t="s">
        <v>1932</v>
      </c>
      <c r="I69" s="13" t="s">
        <v>1933</v>
      </c>
      <c r="J69" s="13">
        <v>97541560013</v>
      </c>
    </row>
    <row r="70" spans="1:10" x14ac:dyDescent="0.25">
      <c r="A70" s="13" t="s">
        <v>150</v>
      </c>
      <c r="B70" s="13" t="s">
        <v>204</v>
      </c>
      <c r="C70" s="13" t="s">
        <v>1934</v>
      </c>
      <c r="D70" s="13" t="s">
        <v>1935</v>
      </c>
      <c r="E70" s="13" t="str">
        <f t="shared" si="2"/>
        <v>PN02-ROLL SAN MARCO</v>
      </c>
      <c r="F70" s="13" t="s">
        <v>1182</v>
      </c>
      <c r="G70" s="13" t="s">
        <v>1187</v>
      </c>
      <c r="H70" s="93" t="s">
        <v>1936</v>
      </c>
      <c r="I70" s="13" t="s">
        <v>1937</v>
      </c>
      <c r="J70" s="13">
        <v>6225620019</v>
      </c>
    </row>
    <row r="71" spans="1:10" x14ac:dyDescent="0.25">
      <c r="A71" s="13" t="s">
        <v>150</v>
      </c>
      <c r="B71" s="13" t="s">
        <v>204</v>
      </c>
      <c r="C71" s="13" t="s">
        <v>1938</v>
      </c>
      <c r="D71" s="13" t="s">
        <v>1939</v>
      </c>
      <c r="E71" s="13" t="str">
        <f t="shared" si="2"/>
        <v>PN03-S.C. PORDENONE</v>
      </c>
      <c r="F71" s="13" t="s">
        <v>1267</v>
      </c>
      <c r="G71" s="13" t="s">
        <v>1268</v>
      </c>
      <c r="H71" s="93" t="s">
        <v>1940</v>
      </c>
      <c r="I71" s="13" t="s">
        <v>1941</v>
      </c>
      <c r="J71" s="13">
        <v>90039570719</v>
      </c>
    </row>
    <row r="72" spans="1:10" x14ac:dyDescent="0.25">
      <c r="A72" s="13" t="s">
        <v>150</v>
      </c>
      <c r="B72" s="13" t="s">
        <v>204</v>
      </c>
      <c r="C72" s="13" t="s">
        <v>1942</v>
      </c>
      <c r="D72" s="13" t="s">
        <v>1943</v>
      </c>
      <c r="E72" s="13" t="str">
        <f t="shared" si="2"/>
        <v>PN04-PATT. ART. AZZANESE</v>
      </c>
      <c r="F72" s="13" t="s">
        <v>1267</v>
      </c>
      <c r="G72" s="13" t="s">
        <v>1268</v>
      </c>
      <c r="H72" s="93" t="s">
        <v>1944</v>
      </c>
      <c r="I72" s="13" t="s">
        <v>1945</v>
      </c>
      <c r="J72" s="13">
        <v>93064700714</v>
      </c>
    </row>
    <row r="73" spans="1:10" x14ac:dyDescent="0.25">
      <c r="A73" s="13" t="s">
        <v>150</v>
      </c>
      <c r="B73" s="13" t="s">
        <v>204</v>
      </c>
      <c r="C73" s="13" t="s">
        <v>1946</v>
      </c>
      <c r="D73" s="13" t="s">
        <v>1947</v>
      </c>
      <c r="E73" s="13" t="str">
        <f t="shared" si="2"/>
        <v>PN05-SKATE IN SACILE</v>
      </c>
      <c r="F73" s="13" t="s">
        <v>1267</v>
      </c>
      <c r="G73" s="13" t="s">
        <v>1268</v>
      </c>
      <c r="H73" s="93" t="s">
        <v>1948</v>
      </c>
      <c r="I73" s="13" t="s">
        <v>1949</v>
      </c>
      <c r="J73" s="13">
        <v>94110800714</v>
      </c>
    </row>
    <row r="74" spans="1:10" x14ac:dyDescent="0.25">
      <c r="A74" s="13" t="s">
        <v>150</v>
      </c>
      <c r="B74" s="13" t="s">
        <v>204</v>
      </c>
      <c r="C74" s="13" t="s">
        <v>1950</v>
      </c>
      <c r="D74" s="13" t="s">
        <v>1951</v>
      </c>
      <c r="E74" s="13" t="str">
        <f t="shared" si="2"/>
        <v>PN06-PATT. LIBERTAS PORCIA ASD</v>
      </c>
      <c r="F74" s="13" t="s">
        <v>1267</v>
      </c>
      <c r="G74" s="13" t="s">
        <v>1277</v>
      </c>
      <c r="H74" s="93" t="s">
        <v>1952</v>
      </c>
      <c r="I74" s="13" t="s">
        <v>1953</v>
      </c>
      <c r="J74" s="13">
        <v>92021800757</v>
      </c>
    </row>
    <row r="75" spans="1:10" x14ac:dyDescent="0.25">
      <c r="A75" s="13" t="s">
        <v>150</v>
      </c>
      <c r="B75" s="13" t="s">
        <v>223</v>
      </c>
      <c r="C75" s="13" t="s">
        <v>1954</v>
      </c>
      <c r="D75" s="13" t="s">
        <v>1955</v>
      </c>
      <c r="E75" s="13" t="str">
        <f t="shared" si="2"/>
        <v>UD01-CORNO PATT.</v>
      </c>
      <c r="F75" s="13" t="s">
        <v>1267</v>
      </c>
      <c r="G75" s="13" t="s">
        <v>1296</v>
      </c>
      <c r="H75" s="93" t="s">
        <v>1956</v>
      </c>
      <c r="I75" s="13" t="s">
        <v>1957</v>
      </c>
      <c r="J75" s="13">
        <v>93023220721</v>
      </c>
    </row>
    <row r="76" spans="1:10" x14ac:dyDescent="0.25">
      <c r="A76" s="13" t="s">
        <v>150</v>
      </c>
      <c r="B76" s="13" t="s">
        <v>223</v>
      </c>
      <c r="C76" s="13" t="s">
        <v>1958</v>
      </c>
      <c r="D76" s="13" t="s">
        <v>1959</v>
      </c>
      <c r="E76" s="13" t="str">
        <f t="shared" si="2"/>
        <v>UD02-ROLL CLUB</v>
      </c>
      <c r="F76" s="13" t="s">
        <v>1267</v>
      </c>
      <c r="G76" s="13" t="s">
        <v>1296</v>
      </c>
      <c r="H76" s="93" t="s">
        <v>1960</v>
      </c>
      <c r="I76" s="13" t="s">
        <v>1961</v>
      </c>
      <c r="J76" s="13">
        <v>93448530720</v>
      </c>
    </row>
    <row r="77" spans="1:10" x14ac:dyDescent="0.25">
      <c r="A77" s="13" t="s">
        <v>150</v>
      </c>
      <c r="B77" s="13" t="s">
        <v>223</v>
      </c>
      <c r="C77" s="13" t="s">
        <v>1962</v>
      </c>
      <c r="D77" s="13" t="s">
        <v>1963</v>
      </c>
      <c r="E77" s="13" t="str">
        <f t="shared" si="2"/>
        <v>UD03-PATT. ART. SANGIORGINO</v>
      </c>
      <c r="F77" s="13" t="s">
        <v>1267</v>
      </c>
      <c r="G77" s="13" t="s">
        <v>1296</v>
      </c>
      <c r="H77" s="93" t="s">
        <v>1964</v>
      </c>
      <c r="I77" s="13" t="s">
        <v>1965</v>
      </c>
      <c r="J77" s="13">
        <v>93495830726</v>
      </c>
    </row>
    <row r="78" spans="1:10" x14ac:dyDescent="0.25">
      <c r="A78" s="13" t="s">
        <v>150</v>
      </c>
      <c r="B78" s="13" t="s">
        <v>223</v>
      </c>
      <c r="C78" s="13" t="s">
        <v>1966</v>
      </c>
      <c r="D78" s="13" t="s">
        <v>1967</v>
      </c>
      <c r="E78" s="13" t="str">
        <f t="shared" si="2"/>
        <v>UD04-PATT. FIUMICELLO</v>
      </c>
      <c r="F78" s="13" t="s">
        <v>1330</v>
      </c>
      <c r="G78" s="13" t="s">
        <v>1331</v>
      </c>
      <c r="H78" s="93" t="s">
        <v>1968</v>
      </c>
      <c r="I78" s="13" t="s">
        <v>1969</v>
      </c>
      <c r="J78" s="13">
        <v>94241660482</v>
      </c>
    </row>
    <row r="79" spans="1:10" x14ac:dyDescent="0.25">
      <c r="A79" s="13" t="s">
        <v>150</v>
      </c>
      <c r="B79" s="13" t="s">
        <v>223</v>
      </c>
      <c r="C79" s="13" t="s">
        <v>1970</v>
      </c>
      <c r="D79" s="13" t="s">
        <v>1971</v>
      </c>
      <c r="E79" s="13" t="str">
        <f t="shared" si="2"/>
        <v>UD05-ROLL CLUB IL CASTELLO</v>
      </c>
      <c r="F79" s="13" t="s">
        <v>1330</v>
      </c>
      <c r="G79" s="13" t="s">
        <v>1331</v>
      </c>
      <c r="H79" s="93" t="s">
        <v>1972</v>
      </c>
      <c r="I79" s="13" t="s">
        <v>1973</v>
      </c>
      <c r="J79" s="13">
        <v>94178970482</v>
      </c>
    </row>
    <row r="80" spans="1:10" x14ac:dyDescent="0.25">
      <c r="A80" s="13" t="s">
        <v>150</v>
      </c>
      <c r="B80" s="13" t="s">
        <v>223</v>
      </c>
      <c r="C80" s="13" t="s">
        <v>1974</v>
      </c>
      <c r="D80" s="13" t="s">
        <v>1975</v>
      </c>
      <c r="E80" s="13" t="str">
        <f t="shared" si="2"/>
        <v>UD06-R.S. MANZANO</v>
      </c>
      <c r="F80" s="13" t="s">
        <v>1330</v>
      </c>
      <c r="G80" s="13" t="s">
        <v>1331</v>
      </c>
      <c r="H80" s="93" t="s">
        <v>1976</v>
      </c>
      <c r="I80" s="13" t="s">
        <v>1977</v>
      </c>
      <c r="J80" s="13">
        <v>94067760481</v>
      </c>
    </row>
    <row r="81" spans="1:10" x14ac:dyDescent="0.25">
      <c r="A81" s="13" t="s">
        <v>150</v>
      </c>
      <c r="B81" s="13" t="s">
        <v>223</v>
      </c>
      <c r="C81" s="13" t="s">
        <v>1978</v>
      </c>
      <c r="D81" s="13" t="s">
        <v>1979</v>
      </c>
      <c r="E81" s="13" t="str">
        <f t="shared" si="2"/>
        <v>UD07-ROLLER SCHOOL PATTINO D'ORO</v>
      </c>
      <c r="F81" s="13" t="s">
        <v>1330</v>
      </c>
      <c r="G81" s="13" t="s">
        <v>1499</v>
      </c>
      <c r="H81" s="93" t="s">
        <v>1980</v>
      </c>
      <c r="I81" s="13" t="s">
        <v>1981</v>
      </c>
      <c r="J81" s="13">
        <v>93085490501</v>
      </c>
    </row>
    <row r="82" spans="1:10" x14ac:dyDescent="0.25">
      <c r="A82" s="13" t="s">
        <v>150</v>
      </c>
      <c r="B82" s="13" t="s">
        <v>223</v>
      </c>
      <c r="C82" s="13" t="s">
        <v>1982</v>
      </c>
      <c r="D82" s="13" t="s">
        <v>1983</v>
      </c>
      <c r="E82" s="13" t="str">
        <f t="shared" si="2"/>
        <v>UD08-PATT. TOLMEZZO</v>
      </c>
      <c r="F82" s="13" t="s">
        <v>1330</v>
      </c>
      <c r="G82" s="13" t="s">
        <v>1499</v>
      </c>
      <c r="H82" s="93" t="s">
        <v>1984</v>
      </c>
      <c r="I82" s="13" t="s">
        <v>1985</v>
      </c>
      <c r="J82" s="13">
        <v>93091300504</v>
      </c>
    </row>
    <row r="83" spans="1:10" x14ac:dyDescent="0.25">
      <c r="A83" s="13" t="s">
        <v>150</v>
      </c>
      <c r="B83" s="13" t="s">
        <v>223</v>
      </c>
      <c r="C83" s="13" t="s">
        <v>1986</v>
      </c>
      <c r="D83" s="13" t="s">
        <v>1987</v>
      </c>
      <c r="E83" s="13" t="str">
        <f t="shared" si="2"/>
        <v>UD09-PATT. SAN FLOREANO</v>
      </c>
      <c r="F83" s="13" t="s">
        <v>1330</v>
      </c>
      <c r="G83" s="13" t="s">
        <v>1537</v>
      </c>
      <c r="H83" s="93" t="s">
        <v>1988</v>
      </c>
      <c r="I83" s="13" t="s">
        <v>1989</v>
      </c>
      <c r="J83" s="13">
        <v>92104750481</v>
      </c>
    </row>
    <row r="84" spans="1:10" x14ac:dyDescent="0.25">
      <c r="A84" s="13" t="s">
        <v>150</v>
      </c>
      <c r="B84" s="13" t="s">
        <v>223</v>
      </c>
      <c r="C84" s="13" t="s">
        <v>1990</v>
      </c>
      <c r="D84" s="13" t="s">
        <v>1991</v>
      </c>
      <c r="E84" s="13" t="str">
        <f t="shared" si="2"/>
        <v>UD12-PATT. ART. LIBERTAS</v>
      </c>
      <c r="F84" s="13" t="s">
        <v>1330</v>
      </c>
      <c r="G84" s="13" t="s">
        <v>1537</v>
      </c>
      <c r="H84" s="93" t="s">
        <v>1992</v>
      </c>
      <c r="I84" s="13" t="s">
        <v>1993</v>
      </c>
      <c r="J84" s="13">
        <v>92096590481</v>
      </c>
    </row>
    <row r="85" spans="1:10" x14ac:dyDescent="0.25">
      <c r="A85" s="13" t="s">
        <v>150</v>
      </c>
      <c r="B85" s="13" t="s">
        <v>223</v>
      </c>
      <c r="C85" s="13" t="s">
        <v>1994</v>
      </c>
      <c r="D85" s="13" t="s">
        <v>1995</v>
      </c>
      <c r="E85" s="13" t="str">
        <f t="shared" si="2"/>
        <v>UD13-PATT. DOLEGNANO</v>
      </c>
      <c r="F85" s="13" t="s">
        <v>1330</v>
      </c>
      <c r="G85" s="13" t="s">
        <v>1504</v>
      </c>
      <c r="H85" s="93" t="s">
        <v>1996</v>
      </c>
      <c r="I85" s="13" t="s">
        <v>1997</v>
      </c>
      <c r="J85" s="13">
        <v>90063290507</v>
      </c>
    </row>
    <row r="86" spans="1:10" x14ac:dyDescent="0.25">
      <c r="A86" s="13" t="s">
        <v>150</v>
      </c>
      <c r="B86" s="13" t="s">
        <v>223</v>
      </c>
      <c r="C86" s="13" t="s">
        <v>1998</v>
      </c>
      <c r="D86" s="13" t="s">
        <v>1999</v>
      </c>
      <c r="E86" s="13" t="str">
        <f t="shared" si="2"/>
        <v>UD14-PATT. ART. FUTURA MORTEGLIANO</v>
      </c>
      <c r="F86" s="13" t="s">
        <v>1330</v>
      </c>
      <c r="G86" s="13" t="s">
        <v>1494</v>
      </c>
      <c r="H86" s="93" t="s">
        <v>2000</v>
      </c>
      <c r="I86" s="13" t="s">
        <v>2001</v>
      </c>
      <c r="J86" s="13">
        <v>5280540484</v>
      </c>
    </row>
    <row r="87" spans="1:10" x14ac:dyDescent="0.25">
      <c r="A87" s="94" t="s">
        <v>152</v>
      </c>
      <c r="B87" s="94" t="s">
        <v>211</v>
      </c>
      <c r="C87" s="94" t="s">
        <v>2002</v>
      </c>
      <c r="D87" s="94" t="s">
        <v>2003</v>
      </c>
      <c r="E87" s="94" t="str">
        <f t="shared" si="2"/>
        <v>RM21-POL. TRULLO</v>
      </c>
      <c r="F87" s="13" t="s">
        <v>1330</v>
      </c>
      <c r="G87" s="13" t="s">
        <v>2004</v>
      </c>
      <c r="H87" s="93" t="s">
        <v>2005</v>
      </c>
      <c r="I87" s="13" t="s">
        <v>2006</v>
      </c>
      <c r="J87" s="13">
        <v>90035000513</v>
      </c>
    </row>
    <row r="88" spans="1:10" x14ac:dyDescent="0.25">
      <c r="A88" s="94" t="s">
        <v>152</v>
      </c>
      <c r="B88" s="94" t="s">
        <v>211</v>
      </c>
      <c r="C88" s="94" t="s">
        <v>2007</v>
      </c>
      <c r="D88" s="94" t="s">
        <v>2008</v>
      </c>
      <c r="E88" s="94" t="str">
        <f t="shared" si="2"/>
        <v>RM29-MONTEPORZIO</v>
      </c>
      <c r="F88" s="13" t="s">
        <v>1330</v>
      </c>
      <c r="G88" s="13" t="s">
        <v>1440</v>
      </c>
      <c r="H88" s="93" t="s">
        <v>2009</v>
      </c>
      <c r="I88" s="13" t="s">
        <v>2010</v>
      </c>
      <c r="J88" s="13">
        <v>5141920487</v>
      </c>
    </row>
    <row r="89" spans="1:10" x14ac:dyDescent="0.25">
      <c r="A89" s="94" t="s">
        <v>152</v>
      </c>
      <c r="B89" s="94" t="s">
        <v>211</v>
      </c>
      <c r="C89" s="94" t="s">
        <v>2011</v>
      </c>
      <c r="D89" s="94" t="s">
        <v>2012</v>
      </c>
      <c r="E89" s="94" t="str">
        <f t="shared" si="2"/>
        <v>RM30-P.G.S. LUX</v>
      </c>
      <c r="F89" s="13" t="s">
        <v>1627</v>
      </c>
      <c r="G89" s="13" t="s">
        <v>1652</v>
      </c>
      <c r="H89" s="93" t="s">
        <v>2013</v>
      </c>
      <c r="I89" s="13" t="s">
        <v>2014</v>
      </c>
      <c r="J89" s="13">
        <v>1548160553</v>
      </c>
    </row>
    <row r="90" spans="1:10" x14ac:dyDescent="0.25">
      <c r="A90" s="94" t="s">
        <v>152</v>
      </c>
      <c r="B90" s="94" t="s">
        <v>211</v>
      </c>
      <c r="C90" s="94" t="s">
        <v>2015</v>
      </c>
      <c r="D90" s="94" t="s">
        <v>2016</v>
      </c>
      <c r="E90" s="94" t="str">
        <f t="shared" si="2"/>
        <v>RM49-G.S. CASTELLI SKATING</v>
      </c>
      <c r="F90" s="13" t="s">
        <v>1583</v>
      </c>
      <c r="G90" s="13" t="s">
        <v>1584</v>
      </c>
      <c r="H90" s="93" t="s">
        <v>2017</v>
      </c>
      <c r="I90" s="13" t="s">
        <v>2018</v>
      </c>
      <c r="J90" s="13">
        <v>5142040285</v>
      </c>
    </row>
    <row r="91" spans="1:10" x14ac:dyDescent="0.25">
      <c r="A91" s="94" t="s">
        <v>152</v>
      </c>
      <c r="B91" s="94" t="s">
        <v>211</v>
      </c>
      <c r="C91" s="94" t="s">
        <v>2019</v>
      </c>
      <c r="D91" s="94" t="s">
        <v>2020</v>
      </c>
      <c r="E91" s="94" t="str">
        <f t="shared" si="2"/>
        <v>RM50-FORTITUDO MONTEPORZIO</v>
      </c>
      <c r="F91" s="13" t="s">
        <v>1583</v>
      </c>
      <c r="G91" s="13" t="s">
        <v>1589</v>
      </c>
      <c r="H91" s="93" t="s">
        <v>2021</v>
      </c>
      <c r="I91" s="13" t="s">
        <v>2022</v>
      </c>
      <c r="J91" s="13">
        <v>2413520269</v>
      </c>
    </row>
    <row r="92" spans="1:10" x14ac:dyDescent="0.25">
      <c r="A92" s="94" t="s">
        <v>152</v>
      </c>
      <c r="B92" s="94" t="s">
        <v>211</v>
      </c>
      <c r="C92" s="94" t="s">
        <v>2023</v>
      </c>
      <c r="D92" s="94" t="s">
        <v>2024</v>
      </c>
      <c r="E92" s="94" t="str">
        <f t="shared" si="2"/>
        <v>RM53-CIVITAVECCHIA PATT.</v>
      </c>
      <c r="F92" s="13" t="s">
        <v>1583</v>
      </c>
      <c r="G92" s="13" t="s">
        <v>2025</v>
      </c>
      <c r="H92" s="93" t="s">
        <v>2026</v>
      </c>
      <c r="I92" s="13" t="s">
        <v>2027</v>
      </c>
      <c r="J92" s="13">
        <v>3763470238</v>
      </c>
    </row>
    <row r="93" spans="1:10" x14ac:dyDescent="0.25">
      <c r="A93" s="94" t="s">
        <v>152</v>
      </c>
      <c r="B93" s="94" t="s">
        <v>211</v>
      </c>
      <c r="C93" s="94" t="s">
        <v>2028</v>
      </c>
      <c r="D93" s="94" t="s">
        <v>2029</v>
      </c>
      <c r="E93" s="94" t="str">
        <f t="shared" si="2"/>
        <v>RM57-ALI ROLLER TEAM</v>
      </c>
      <c r="F93" s="13" t="s">
        <v>1583</v>
      </c>
      <c r="G93" s="13" t="s">
        <v>2030</v>
      </c>
      <c r="H93" s="93" t="s">
        <v>2031</v>
      </c>
      <c r="I93" s="13" t="s">
        <v>2032</v>
      </c>
      <c r="J93" s="13">
        <v>3327860247</v>
      </c>
    </row>
    <row r="94" spans="1:10" x14ac:dyDescent="0.25">
      <c r="A94" s="94" t="s">
        <v>152</v>
      </c>
      <c r="B94" s="94" t="s">
        <v>211</v>
      </c>
      <c r="C94" s="94" t="s">
        <v>2033</v>
      </c>
      <c r="D94" s="94" t="s">
        <v>2034</v>
      </c>
      <c r="E94" s="94" t="str">
        <f t="shared" si="2"/>
        <v>RM58-ANCELLE</v>
      </c>
      <c r="F94" s="13"/>
      <c r="G94" s="13"/>
      <c r="H94" s="13"/>
      <c r="I94" s="13"/>
      <c r="J94" s="13"/>
    </row>
    <row r="95" spans="1:10" x14ac:dyDescent="0.25">
      <c r="A95" s="94" t="s">
        <v>152</v>
      </c>
      <c r="B95" s="94" t="s">
        <v>211</v>
      </c>
      <c r="C95" s="94" t="s">
        <v>2035</v>
      </c>
      <c r="D95" s="94" t="s">
        <v>2036</v>
      </c>
      <c r="E95" s="94" t="str">
        <f t="shared" si="2"/>
        <v>RM66-YOUSKATE</v>
      </c>
      <c r="F95" s="13"/>
      <c r="G95" s="13"/>
      <c r="H95" s="13"/>
      <c r="I95" s="13"/>
      <c r="J95" s="13"/>
    </row>
    <row r="96" spans="1:10" x14ac:dyDescent="0.25">
      <c r="A96" s="94" t="s">
        <v>152</v>
      </c>
      <c r="B96" s="94" t="s">
        <v>211</v>
      </c>
      <c r="C96" s="94" t="s">
        <v>2037</v>
      </c>
      <c r="D96" s="94" t="s">
        <v>2038</v>
      </c>
      <c r="E96" s="94" t="str">
        <f t="shared" si="2"/>
        <v>RM67-C.V. SKATING</v>
      </c>
      <c r="F96" s="13"/>
      <c r="G96" s="13"/>
      <c r="H96" s="13"/>
      <c r="I96" s="13"/>
      <c r="J96" s="13"/>
    </row>
    <row r="97" spans="1:10" x14ac:dyDescent="0.25">
      <c r="A97" s="94" t="s">
        <v>152</v>
      </c>
      <c r="B97" s="94" t="s">
        <v>211</v>
      </c>
      <c r="C97" s="94" t="s">
        <v>2039</v>
      </c>
      <c r="D97" s="94" t="s">
        <v>2040</v>
      </c>
      <c r="E97" s="94" t="str">
        <f t="shared" si="2"/>
        <v>RM70-ALGEMURA</v>
      </c>
      <c r="F97" s="13"/>
      <c r="G97" s="13"/>
      <c r="H97" s="13"/>
      <c r="I97" s="13"/>
      <c r="J97" s="13"/>
    </row>
    <row r="98" spans="1:10" x14ac:dyDescent="0.25">
      <c r="A98" s="94" t="s">
        <v>152</v>
      </c>
      <c r="B98" s="94" t="s">
        <v>211</v>
      </c>
      <c r="C98" s="94" t="s">
        <v>2041</v>
      </c>
      <c r="D98" s="94" t="s">
        <v>2042</v>
      </c>
      <c r="E98" s="94" t="str">
        <f t="shared" si="2"/>
        <v>RM71-CBF PATT. ART. MONTECOMPATRI</v>
      </c>
      <c r="F98" s="13"/>
      <c r="G98" s="13"/>
      <c r="H98" s="13"/>
      <c r="I98" s="13"/>
      <c r="J98" s="13"/>
    </row>
    <row r="99" spans="1:10" x14ac:dyDescent="0.25">
      <c r="A99" s="94" t="s">
        <v>152</v>
      </c>
      <c r="B99" s="94" t="s">
        <v>211</v>
      </c>
      <c r="C99" s="94" t="s">
        <v>2043</v>
      </c>
      <c r="D99" s="94" t="s">
        <v>2044</v>
      </c>
      <c r="E99" s="94" t="str">
        <f t="shared" si="2"/>
        <v>RM08-CSK</v>
      </c>
      <c r="F99" s="13"/>
      <c r="G99" s="13"/>
      <c r="H99" s="13"/>
      <c r="I99" s="13"/>
      <c r="J99" s="13"/>
    </row>
    <row r="100" spans="1:10" x14ac:dyDescent="0.25">
      <c r="A100" s="94" t="s">
        <v>152</v>
      </c>
      <c r="B100" s="94" t="s">
        <v>211</v>
      </c>
      <c r="C100" s="94" t="s">
        <v>2045</v>
      </c>
      <c r="D100" s="94" t="s">
        <v>2046</v>
      </c>
      <c r="E100" s="94" t="str">
        <f t="shared" si="2"/>
        <v>RM12-S.C. ANGUILLARA</v>
      </c>
      <c r="F100" s="13"/>
      <c r="G100" s="13"/>
      <c r="H100" s="13"/>
      <c r="I100" s="13"/>
      <c r="J100" s="13"/>
    </row>
    <row r="101" spans="1:10" x14ac:dyDescent="0.25">
      <c r="A101" s="13" t="s">
        <v>152</v>
      </c>
      <c r="B101" s="13" t="s">
        <v>704</v>
      </c>
      <c r="C101" s="13" t="s">
        <v>2047</v>
      </c>
      <c r="D101" s="13" t="s">
        <v>2048</v>
      </c>
      <c r="E101" s="13" t="str">
        <f>+CONCATENATE(C101,"-",D101)</f>
        <v>VT02-POL. MONTALTO</v>
      </c>
      <c r="F101" s="13"/>
      <c r="G101" s="13"/>
      <c r="H101" s="13"/>
      <c r="I101" s="13"/>
      <c r="J101" s="13"/>
    </row>
    <row r="102" spans="1:10" x14ac:dyDescent="0.25">
      <c r="A102" s="13" t="s">
        <v>152</v>
      </c>
      <c r="B102" s="13" t="s">
        <v>704</v>
      </c>
      <c r="C102" s="13" t="s">
        <v>2049</v>
      </c>
      <c r="D102" s="13" t="s">
        <v>2050</v>
      </c>
      <c r="E102" s="13" t="str">
        <f>+CONCATENATE(C102,"-",D102)</f>
        <v>VT03-LIBERTAS PILASTRO 92</v>
      </c>
      <c r="F102" s="13"/>
      <c r="G102" s="13"/>
      <c r="H102" s="13"/>
      <c r="I102" s="13"/>
      <c r="J102" s="13"/>
    </row>
    <row r="103" spans="1:10" x14ac:dyDescent="0.25">
      <c r="A103" s="13" t="s">
        <v>152</v>
      </c>
      <c r="B103" s="13" t="s">
        <v>704</v>
      </c>
      <c r="C103" s="13" t="s">
        <v>2051</v>
      </c>
      <c r="D103" s="13" t="s">
        <v>2052</v>
      </c>
      <c r="E103" s="13" t="str">
        <f>+CONCATENATE(C103,"-",D103)</f>
        <v>VT06-STELLA AZZURRA</v>
      </c>
      <c r="F103" s="13"/>
      <c r="G103" s="13"/>
      <c r="H103" s="13"/>
      <c r="I103" s="13"/>
      <c r="J103" s="13"/>
    </row>
    <row r="104" spans="1:10" x14ac:dyDescent="0.25">
      <c r="A104" s="13" t="s">
        <v>152</v>
      </c>
      <c r="B104" s="13" t="s">
        <v>704</v>
      </c>
      <c r="C104" s="13" t="s">
        <v>2053</v>
      </c>
      <c r="D104" s="13" t="s">
        <v>2054</v>
      </c>
      <c r="E104" s="13" t="str">
        <f>+CONCATENATE(C104,"-",D104)</f>
        <v>VT07-ORO E ARGENTO</v>
      </c>
      <c r="F104" s="13"/>
      <c r="G104" s="13"/>
      <c r="H104" s="13"/>
      <c r="I104" s="13"/>
      <c r="J104" s="13"/>
    </row>
    <row r="105" spans="1:10" x14ac:dyDescent="0.25">
      <c r="A105" s="13" t="s">
        <v>152</v>
      </c>
      <c r="B105" s="13" t="s">
        <v>182</v>
      </c>
      <c r="C105" s="13" t="s">
        <v>2055</v>
      </c>
      <c r="D105" s="13" t="s">
        <v>2056</v>
      </c>
      <c r="E105" s="13" t="str">
        <f>+CONCATENATE(C105,"-",D105)</f>
        <v>LT02-ARCALATINA</v>
      </c>
      <c r="F105" s="13"/>
      <c r="G105" s="13"/>
      <c r="H105" s="13"/>
      <c r="I105" s="13"/>
      <c r="J105" s="13"/>
    </row>
    <row r="106" spans="1:10" x14ac:dyDescent="0.25">
      <c r="A106" s="13" t="s">
        <v>154</v>
      </c>
      <c r="B106" s="13" t="s">
        <v>214</v>
      </c>
      <c r="C106" s="13" t="s">
        <v>2057</v>
      </c>
      <c r="D106" s="13" t="s">
        <v>2058</v>
      </c>
      <c r="E106" s="13" t="str">
        <f t="shared" ref="E106:E169" si="3">+CONCATENATE(C106,"-",D106)</f>
        <v>SV06-PATT. MIOGLIA</v>
      </c>
      <c r="F106" s="13"/>
      <c r="G106" s="13"/>
      <c r="H106" s="13"/>
      <c r="I106" s="13"/>
      <c r="J106" s="13"/>
    </row>
    <row r="107" spans="1:10" x14ac:dyDescent="0.25">
      <c r="A107" s="13" t="s">
        <v>154</v>
      </c>
      <c r="B107" s="13" t="s">
        <v>214</v>
      </c>
      <c r="C107" s="13" t="s">
        <v>2059</v>
      </c>
      <c r="D107" s="13" t="s">
        <v>2060</v>
      </c>
      <c r="E107" s="13" t="str">
        <f t="shared" si="3"/>
        <v>SV05-(pol. san nazzario)</v>
      </c>
      <c r="F107" s="13"/>
      <c r="G107" s="13"/>
      <c r="H107" s="13"/>
      <c r="I107" s="13"/>
      <c r="J107" s="13"/>
    </row>
    <row r="108" spans="1:10" x14ac:dyDescent="0.25">
      <c r="A108" s="13" t="s">
        <v>154</v>
      </c>
      <c r="B108" s="13" t="s">
        <v>214</v>
      </c>
      <c r="C108" s="13" t="s">
        <v>2061</v>
      </c>
      <c r="D108" s="13" t="s">
        <v>2062</v>
      </c>
      <c r="E108" s="13" t="str">
        <f t="shared" si="3"/>
        <v>SV08-IDEE PATTINAGGIO</v>
      </c>
      <c r="F108" s="13"/>
      <c r="G108" s="13"/>
      <c r="H108" s="13"/>
      <c r="I108" s="13"/>
      <c r="J108" s="13"/>
    </row>
    <row r="109" spans="1:10" x14ac:dyDescent="0.25">
      <c r="A109" s="13" t="s">
        <v>154</v>
      </c>
      <c r="B109" s="13" t="s">
        <v>214</v>
      </c>
      <c r="C109" s="13" t="s">
        <v>2063</v>
      </c>
      <c r="D109" s="13" t="s">
        <v>2064</v>
      </c>
      <c r="E109" s="13" t="str">
        <f t="shared" si="3"/>
        <v>SV10-SCUOLA PATT. ALBENGA</v>
      </c>
      <c r="F109" s="13"/>
      <c r="G109" s="13"/>
      <c r="H109" s="13"/>
      <c r="I109" s="13"/>
      <c r="J109" s="13"/>
    </row>
    <row r="110" spans="1:10" x14ac:dyDescent="0.25">
      <c r="A110" s="13" t="s">
        <v>154</v>
      </c>
      <c r="B110" s="13" t="s">
        <v>214</v>
      </c>
      <c r="C110" s="13" t="s">
        <v>2065</v>
      </c>
      <c r="D110" s="13" t="s">
        <v>2066</v>
      </c>
      <c r="E110" s="13" t="str">
        <f t="shared" si="3"/>
        <v>SV12-OLIMPIA ROLLER TEAM</v>
      </c>
      <c r="F110" s="13"/>
      <c r="G110" s="13"/>
      <c r="H110" s="13"/>
      <c r="I110" s="13"/>
      <c r="J110" s="13"/>
    </row>
    <row r="111" spans="1:10" x14ac:dyDescent="0.25">
      <c r="A111" s="13" t="s">
        <v>154</v>
      </c>
      <c r="B111" s="13" t="s">
        <v>214</v>
      </c>
      <c r="C111" s="13" t="s">
        <v>2067</v>
      </c>
      <c r="D111" s="13" t="s">
        <v>2068</v>
      </c>
      <c r="E111" s="13" t="str">
        <f t="shared" si="3"/>
        <v>SV16-ROLLER SPORTING CLUB</v>
      </c>
      <c r="F111" s="13"/>
      <c r="G111" s="13"/>
      <c r="H111" s="13"/>
      <c r="I111" s="13"/>
      <c r="J111" s="13"/>
    </row>
    <row r="112" spans="1:10" x14ac:dyDescent="0.25">
      <c r="A112" s="13" t="s">
        <v>154</v>
      </c>
      <c r="B112" s="13" t="s">
        <v>214</v>
      </c>
      <c r="C112" s="13" t="s">
        <v>2069</v>
      </c>
      <c r="D112" s="13" t="s">
        <v>2070</v>
      </c>
      <c r="E112" s="13" t="str">
        <f t="shared" si="3"/>
        <v>SV98-SAVONA RIVIERA</v>
      </c>
      <c r="F112" s="13"/>
      <c r="G112" s="13"/>
      <c r="H112" s="13"/>
      <c r="I112" s="13"/>
      <c r="J112" s="13"/>
    </row>
    <row r="113" spans="1:10" x14ac:dyDescent="0.25">
      <c r="A113" s="13" t="s">
        <v>154</v>
      </c>
      <c r="B113" s="13" t="s">
        <v>214</v>
      </c>
      <c r="C113" s="13" t="s">
        <v>2071</v>
      </c>
      <c r="D113" s="13" t="s">
        <v>2072</v>
      </c>
      <c r="E113" s="13" t="str">
        <f t="shared" si="3"/>
        <v>SV99-SAVONA VALBORMIDA</v>
      </c>
      <c r="F113" s="13"/>
      <c r="G113" s="13"/>
      <c r="H113" s="13"/>
      <c r="I113" s="13"/>
      <c r="J113" s="13"/>
    </row>
    <row r="114" spans="1:10" x14ac:dyDescent="0.25">
      <c r="A114" s="13" t="s">
        <v>154</v>
      </c>
      <c r="B114" s="13" t="s">
        <v>177</v>
      </c>
      <c r="C114" s="13" t="s">
        <v>2073</v>
      </c>
      <c r="D114" s="13" t="s">
        <v>2074</v>
      </c>
      <c r="E114" s="13" t="str">
        <f t="shared" si="3"/>
        <v>GE02-HOCKEY PATT. VOLTRI MELE</v>
      </c>
      <c r="F114" s="13"/>
      <c r="G114" s="13"/>
      <c r="H114" s="13"/>
      <c r="I114" s="13"/>
      <c r="J114" s="13"/>
    </row>
    <row r="115" spans="1:10" x14ac:dyDescent="0.25">
      <c r="A115" s="13" t="s">
        <v>154</v>
      </c>
      <c r="B115" s="13" t="s">
        <v>177</v>
      </c>
      <c r="C115" s="13" t="s">
        <v>2075</v>
      </c>
      <c r="D115" s="13" t="s">
        <v>2076</v>
      </c>
      <c r="E115" s="13" t="str">
        <f t="shared" si="3"/>
        <v>GE10-ROLLER CLUB MELE</v>
      </c>
      <c r="F115" s="13"/>
      <c r="G115" s="13"/>
      <c r="H115" s="13"/>
      <c r="I115" s="13"/>
      <c r="J115" s="13"/>
    </row>
    <row r="116" spans="1:10" x14ac:dyDescent="0.25">
      <c r="A116" s="13" t="s">
        <v>154</v>
      </c>
      <c r="B116" s="13" t="s">
        <v>177</v>
      </c>
      <c r="C116" s="13" t="s">
        <v>2077</v>
      </c>
      <c r="D116" s="13" t="s">
        <v>2078</v>
      </c>
      <c r="E116" s="13" t="str">
        <f t="shared" si="3"/>
        <v>GE03-ARCI AMICI 72</v>
      </c>
      <c r="F116" s="13"/>
      <c r="G116" s="13"/>
      <c r="H116" s="13"/>
      <c r="I116" s="13"/>
      <c r="J116" s="13"/>
    </row>
    <row r="117" spans="1:10" x14ac:dyDescent="0.25">
      <c r="A117" s="13" t="s">
        <v>154</v>
      </c>
      <c r="B117" s="13" t="s">
        <v>177</v>
      </c>
      <c r="C117" s="13" t="s">
        <v>2079</v>
      </c>
      <c r="D117" s="13" t="s">
        <v>2080</v>
      </c>
      <c r="E117" s="13" t="str">
        <f t="shared" si="3"/>
        <v>GE07-(a.s. free skating)</v>
      </c>
      <c r="F117" s="13"/>
      <c r="G117" s="13"/>
      <c r="H117" s="13"/>
      <c r="I117" s="13"/>
      <c r="J117" s="13"/>
    </row>
    <row r="118" spans="1:10" x14ac:dyDescent="0.25">
      <c r="A118" s="13" t="s">
        <v>154</v>
      </c>
      <c r="B118" s="13" t="s">
        <v>180</v>
      </c>
      <c r="C118" s="13" t="s">
        <v>2081</v>
      </c>
      <c r="D118" s="13" t="s">
        <v>2082</v>
      </c>
      <c r="E118" s="13" t="str">
        <f t="shared" si="3"/>
        <v>IM01-PATT. SANREMO</v>
      </c>
      <c r="F118" s="13"/>
      <c r="G118" s="13"/>
      <c r="H118" s="13"/>
      <c r="I118" s="13"/>
      <c r="J118" s="13"/>
    </row>
    <row r="119" spans="1:10" x14ac:dyDescent="0.25">
      <c r="A119" s="13" t="s">
        <v>154</v>
      </c>
      <c r="B119" s="13" t="s">
        <v>181</v>
      </c>
      <c r="C119" s="13" t="s">
        <v>2083</v>
      </c>
      <c r="D119" s="13" t="s">
        <v>2084</v>
      </c>
      <c r="E119" s="13" t="str">
        <f t="shared" si="3"/>
        <v>SP05-PATT. COLOMBIERA</v>
      </c>
      <c r="F119" s="13"/>
      <c r="G119" s="13"/>
      <c r="H119" s="13"/>
      <c r="I119" s="13"/>
      <c r="J119" s="13"/>
    </row>
    <row r="120" spans="1:10" x14ac:dyDescent="0.25">
      <c r="A120" s="13" t="s">
        <v>154</v>
      </c>
      <c r="B120" s="13" t="s">
        <v>181</v>
      </c>
      <c r="C120" s="13" t="s">
        <v>2085</v>
      </c>
      <c r="D120" s="13" t="s">
        <v>2086</v>
      </c>
      <c r="E120" s="13" t="str">
        <f t="shared" si="3"/>
        <v>SP01-CIR. RIC. DIP. DIFESA</v>
      </c>
      <c r="F120" s="13"/>
      <c r="G120" s="13"/>
      <c r="H120" s="93"/>
      <c r="I120" s="13"/>
      <c r="J120" s="13"/>
    </row>
    <row r="121" spans="1:10" x14ac:dyDescent="0.25">
      <c r="A121" s="13" t="s">
        <v>154</v>
      </c>
      <c r="B121" s="13" t="s">
        <v>181</v>
      </c>
      <c r="C121" s="13" t="s">
        <v>2087</v>
      </c>
      <c r="D121" s="13" t="s">
        <v>2088</v>
      </c>
      <c r="E121" s="13" t="str">
        <f t="shared" si="3"/>
        <v>SP11-LUNI MARE PATT.</v>
      </c>
      <c r="F121" s="13"/>
      <c r="G121" s="13"/>
      <c r="H121" s="93"/>
      <c r="I121" s="13"/>
      <c r="J121" s="13"/>
    </row>
    <row r="122" spans="1:10" x14ac:dyDescent="0.25">
      <c r="A122" s="13" t="s">
        <v>154</v>
      </c>
      <c r="B122" s="13" t="s">
        <v>181</v>
      </c>
      <c r="C122" s="13" t="s">
        <v>2089</v>
      </c>
      <c r="D122" s="13" t="s">
        <v>2090</v>
      </c>
      <c r="E122" s="13" t="str">
        <f t="shared" si="3"/>
        <v>SP99-LA SPEZIA</v>
      </c>
      <c r="F122" s="13"/>
      <c r="G122" s="13"/>
      <c r="H122" s="13"/>
      <c r="I122" s="13"/>
      <c r="J122" s="13"/>
    </row>
    <row r="123" spans="1:10" x14ac:dyDescent="0.25">
      <c r="A123" s="13" t="s">
        <v>156</v>
      </c>
      <c r="B123" s="13" t="s">
        <v>161</v>
      </c>
      <c r="C123" s="13" t="s">
        <v>2091</v>
      </c>
      <c r="D123" s="13" t="s">
        <v>2092</v>
      </c>
      <c r="E123" s="13" t="str">
        <f t="shared" si="3"/>
        <v>BS03-PATT. ART. JOKER</v>
      </c>
      <c r="F123" s="13"/>
      <c r="G123" s="13"/>
      <c r="H123" s="13"/>
      <c r="I123" s="13"/>
      <c r="J123" s="13"/>
    </row>
    <row r="124" spans="1:10" x14ac:dyDescent="0.25">
      <c r="A124" s="13" t="s">
        <v>156</v>
      </c>
      <c r="B124" s="13" t="s">
        <v>161</v>
      </c>
      <c r="C124" s="13" t="s">
        <v>2093</v>
      </c>
      <c r="D124" s="13" t="s">
        <v>2094</v>
      </c>
      <c r="E124" s="13" t="str">
        <f t="shared" si="3"/>
        <v>BS04-SKATING TIME REZZATO</v>
      </c>
      <c r="F124" s="13"/>
      <c r="G124" s="13"/>
      <c r="H124" s="13"/>
      <c r="I124" s="13"/>
      <c r="J124" s="13"/>
    </row>
    <row r="125" spans="1:10" x14ac:dyDescent="0.25">
      <c r="A125" s="13" t="s">
        <v>156</v>
      </c>
      <c r="B125" s="13" t="s">
        <v>161</v>
      </c>
      <c r="C125" s="13" t="s">
        <v>2095</v>
      </c>
      <c r="D125" s="13" t="s">
        <v>2096</v>
      </c>
      <c r="E125" s="13" t="str">
        <f t="shared" si="3"/>
        <v>BS05-C.S.C. RONCADELLE PATT.</v>
      </c>
      <c r="F125" s="13"/>
      <c r="G125" s="13"/>
      <c r="H125" s="13"/>
      <c r="I125" s="13"/>
      <c r="J125" s="13"/>
    </row>
    <row r="126" spans="1:10" x14ac:dyDescent="0.25">
      <c r="A126" s="13" t="s">
        <v>156</v>
      </c>
      <c r="B126" s="13" t="s">
        <v>171</v>
      </c>
      <c r="C126" s="13" t="s">
        <v>2097</v>
      </c>
      <c r="D126" s="13" t="s">
        <v>2098</v>
      </c>
      <c r="E126" s="13" t="str">
        <f t="shared" si="3"/>
        <v>CR02-(oratorio san vincenzo)</v>
      </c>
      <c r="F126" s="13"/>
      <c r="G126" s="13"/>
      <c r="H126" s="13"/>
      <c r="I126" s="13"/>
      <c r="J126" s="13"/>
    </row>
    <row r="127" spans="1:10" x14ac:dyDescent="0.25">
      <c r="A127" s="13" t="s">
        <v>156</v>
      </c>
      <c r="B127" s="13" t="s">
        <v>171</v>
      </c>
      <c r="C127" s="13" t="s">
        <v>2099</v>
      </c>
      <c r="D127" s="13" t="s">
        <v>2100</v>
      </c>
      <c r="E127" s="13" t="str">
        <f t="shared" si="3"/>
        <v>CR03-(roller 2000 mottabaluffi)</v>
      </c>
      <c r="F127" s="13"/>
      <c r="G127" s="13"/>
      <c r="H127" s="13"/>
      <c r="I127" s="13"/>
      <c r="J127" s="13"/>
    </row>
    <row r="128" spans="1:10" x14ac:dyDescent="0.25">
      <c r="A128" s="13" t="s">
        <v>156</v>
      </c>
      <c r="B128" s="13" t="s">
        <v>185</v>
      </c>
      <c r="C128" s="13" t="s">
        <v>2101</v>
      </c>
      <c r="D128" s="13" t="s">
        <v>2102</v>
      </c>
      <c r="E128" s="13" t="str">
        <f t="shared" si="3"/>
        <v>LO04-NUOVA YOKOYAMA JUDO</v>
      </c>
      <c r="F128" s="13"/>
      <c r="G128" s="13"/>
      <c r="H128" s="93"/>
      <c r="I128" s="13"/>
      <c r="J128" s="13"/>
    </row>
    <row r="129" spans="1:10" x14ac:dyDescent="0.25">
      <c r="A129" s="13" t="s">
        <v>156</v>
      </c>
      <c r="B129" s="13" t="s">
        <v>191</v>
      </c>
      <c r="C129" s="13" t="s">
        <v>2103</v>
      </c>
      <c r="D129" s="13" t="s">
        <v>2104</v>
      </c>
      <c r="E129" s="13" t="str">
        <f t="shared" si="3"/>
        <v>MB03-S.C. MONZA</v>
      </c>
      <c r="F129" s="13"/>
      <c r="G129" s="13"/>
      <c r="H129" s="93"/>
      <c r="I129" s="13"/>
      <c r="J129" s="13"/>
    </row>
    <row r="130" spans="1:10" x14ac:dyDescent="0.25">
      <c r="A130" s="13" t="s">
        <v>156</v>
      </c>
      <c r="B130" s="13" t="s">
        <v>191</v>
      </c>
      <c r="C130" s="13" t="s">
        <v>2105</v>
      </c>
      <c r="D130" s="13" t="s">
        <v>2106</v>
      </c>
      <c r="E130" s="13" t="str">
        <f t="shared" si="3"/>
        <v>MB04-PATT. CORONA FERREA</v>
      </c>
      <c r="F130" s="13"/>
      <c r="G130" s="13"/>
      <c r="H130" s="13"/>
      <c r="I130" s="13"/>
      <c r="J130" s="13"/>
    </row>
    <row r="131" spans="1:10" x14ac:dyDescent="0.25">
      <c r="A131" s="13" t="s">
        <v>156</v>
      </c>
      <c r="B131" s="13" t="s">
        <v>191</v>
      </c>
      <c r="C131" s="13" t="s">
        <v>2107</v>
      </c>
      <c r="D131" s="13" t="s">
        <v>2108</v>
      </c>
      <c r="E131" s="13" t="str">
        <f t="shared" si="3"/>
        <v>MB05-PATT. ART. BIASSONO</v>
      </c>
      <c r="F131" s="13"/>
      <c r="G131" s="13"/>
      <c r="H131" s="13"/>
      <c r="I131" s="13"/>
      <c r="J131" s="13"/>
    </row>
    <row r="132" spans="1:10" x14ac:dyDescent="0.25">
      <c r="A132" s="13" t="s">
        <v>156</v>
      </c>
      <c r="B132" s="13" t="s">
        <v>191</v>
      </c>
      <c r="C132" s="13" t="s">
        <v>2109</v>
      </c>
      <c r="D132" s="13" t="s">
        <v>2110</v>
      </c>
      <c r="E132" s="13" t="str">
        <f t="shared" si="3"/>
        <v>MB06-POL. BEATO GIOVANNI XXIII</v>
      </c>
      <c r="F132" s="13"/>
      <c r="G132" s="13"/>
      <c r="H132" s="93"/>
      <c r="I132" s="13"/>
      <c r="J132" s="13"/>
    </row>
    <row r="133" spans="1:10" x14ac:dyDescent="0.25">
      <c r="A133" s="13" t="s">
        <v>156</v>
      </c>
      <c r="B133" s="13" t="s">
        <v>191</v>
      </c>
      <c r="C133" s="13" t="s">
        <v>2111</v>
      </c>
      <c r="D133" s="13" t="s">
        <v>2112</v>
      </c>
      <c r="E133" s="13" t="str">
        <f t="shared" si="3"/>
        <v>MB07-SKATING BRIANZA SOVICO</v>
      </c>
      <c r="F133" s="13"/>
      <c r="G133" s="13"/>
      <c r="H133" s="93"/>
      <c r="I133" s="13"/>
      <c r="J133" s="13"/>
    </row>
    <row r="134" spans="1:10" x14ac:dyDescent="0.25">
      <c r="A134" s="13" t="s">
        <v>156</v>
      </c>
      <c r="B134" s="13" t="s">
        <v>191</v>
      </c>
      <c r="C134" s="13" t="s">
        <v>2113</v>
      </c>
      <c r="D134" s="13" t="s">
        <v>2114</v>
      </c>
      <c r="E134" s="13" t="str">
        <f t="shared" si="3"/>
        <v>MB08-SKATING VEDUGGIO</v>
      </c>
      <c r="F134" s="13"/>
      <c r="G134" s="13"/>
      <c r="H134" s="13"/>
      <c r="I134" s="13"/>
      <c r="J134" s="13"/>
    </row>
    <row r="135" spans="1:10" x14ac:dyDescent="0.25">
      <c r="A135" s="13" t="s">
        <v>156</v>
      </c>
      <c r="B135" s="13" t="s">
        <v>191</v>
      </c>
      <c r="C135" s="13" t="s">
        <v>2115</v>
      </c>
      <c r="D135" s="13" t="s">
        <v>2116</v>
      </c>
      <c r="E135" s="13" t="str">
        <f t="shared" si="3"/>
        <v>MB09-POL. CGB</v>
      </c>
      <c r="F135" s="13"/>
      <c r="G135" s="13"/>
      <c r="H135" s="13"/>
      <c r="I135" s="13"/>
      <c r="J135" s="13"/>
    </row>
    <row r="136" spans="1:10" x14ac:dyDescent="0.25">
      <c r="A136" s="13" t="s">
        <v>156</v>
      </c>
      <c r="B136" s="13" t="s">
        <v>191</v>
      </c>
      <c r="C136" s="13" t="s">
        <v>2117</v>
      </c>
      <c r="D136" s="13" t="s">
        <v>2118</v>
      </c>
      <c r="E136" s="13" t="str">
        <f t="shared" si="3"/>
        <v>MB10-PATT. CORNATE D'ADDA</v>
      </c>
      <c r="F136" s="13"/>
      <c r="G136" s="13"/>
      <c r="H136" s="13"/>
      <c r="I136" s="13"/>
      <c r="J136" s="13"/>
    </row>
    <row r="137" spans="1:10" x14ac:dyDescent="0.25">
      <c r="A137" s="13" t="s">
        <v>156</v>
      </c>
      <c r="B137" s="13" t="s">
        <v>191</v>
      </c>
      <c r="C137" s="13" t="s">
        <v>2119</v>
      </c>
      <c r="D137" s="13" t="s">
        <v>2120</v>
      </c>
      <c r="E137" s="13" t="str">
        <f t="shared" si="3"/>
        <v>MB11-SEREGNO HOCKEY 2012</v>
      </c>
      <c r="F137" s="13"/>
      <c r="G137" s="13"/>
      <c r="H137" s="13"/>
      <c r="I137" s="13"/>
      <c r="J137" s="13"/>
    </row>
    <row r="138" spans="1:10" x14ac:dyDescent="0.25">
      <c r="A138" s="13" t="s">
        <v>156</v>
      </c>
      <c r="B138" s="13" t="s">
        <v>189</v>
      </c>
      <c r="C138" s="13" t="s">
        <v>2121</v>
      </c>
      <c r="D138" s="13" t="s">
        <v>2122</v>
      </c>
      <c r="E138" s="13" t="str">
        <f t="shared" si="3"/>
        <v>MI02-(patt. corona ferrea)</v>
      </c>
      <c r="F138" s="13"/>
      <c r="G138" s="13"/>
      <c r="H138" s="13"/>
      <c r="I138" s="13"/>
      <c r="J138" s="13"/>
    </row>
    <row r="139" spans="1:10" x14ac:dyDescent="0.25">
      <c r="A139" s="94" t="s">
        <v>156</v>
      </c>
      <c r="B139" s="94" t="s">
        <v>189</v>
      </c>
      <c r="C139" s="94" t="s">
        <v>2123</v>
      </c>
      <c r="D139" s="94" t="s">
        <v>2124</v>
      </c>
      <c r="E139" s="94" t="str">
        <f t="shared" si="3"/>
        <v>MI03-(patt. art. biassono)</v>
      </c>
      <c r="F139" s="13"/>
      <c r="G139" s="13"/>
      <c r="H139" s="13"/>
      <c r="I139" s="13"/>
      <c r="J139" s="13"/>
    </row>
    <row r="140" spans="1:10" x14ac:dyDescent="0.25">
      <c r="A140" s="94" t="s">
        <v>156</v>
      </c>
      <c r="B140" s="94" t="s">
        <v>189</v>
      </c>
      <c r="C140" s="94" t="s">
        <v>2125</v>
      </c>
      <c r="D140" s="94" t="s">
        <v>2126</v>
      </c>
      <c r="E140" s="94" t="str">
        <f t="shared" si="3"/>
        <v>MI04-(pol. beato giovanni xxiii)</v>
      </c>
      <c r="F140" s="13"/>
      <c r="G140" s="13"/>
      <c r="H140" s="13"/>
      <c r="I140" s="13"/>
      <c r="J140" s="13"/>
    </row>
    <row r="141" spans="1:10" x14ac:dyDescent="0.25">
      <c r="A141" s="94" t="s">
        <v>156</v>
      </c>
      <c r="B141" s="94" t="s">
        <v>189</v>
      </c>
      <c r="C141" s="94" t="s">
        <v>2127</v>
      </c>
      <c r="D141" s="94" t="s">
        <v>2128</v>
      </c>
      <c r="E141" s="94" t="str">
        <f t="shared" si="3"/>
        <v>MI06-(skating brianza sovico)</v>
      </c>
      <c r="F141" s="13"/>
      <c r="G141" s="13"/>
      <c r="H141" s="13"/>
      <c r="I141" s="13"/>
      <c r="J141" s="13"/>
    </row>
    <row r="142" spans="1:10" x14ac:dyDescent="0.25">
      <c r="A142" s="94" t="s">
        <v>156</v>
      </c>
      <c r="B142" s="94" t="s">
        <v>189</v>
      </c>
      <c r="C142" s="94" t="s">
        <v>2129</v>
      </c>
      <c r="D142" s="94" t="s">
        <v>2130</v>
      </c>
      <c r="E142" s="94" t="str">
        <f t="shared" si="3"/>
        <v>MI08-(skating veduggio)</v>
      </c>
      <c r="F142" s="13"/>
      <c r="G142" s="13"/>
      <c r="H142" s="13"/>
      <c r="I142" s="13"/>
      <c r="J142" s="13"/>
    </row>
    <row r="143" spans="1:10" x14ac:dyDescent="0.25">
      <c r="A143" s="13" t="s">
        <v>156</v>
      </c>
      <c r="B143" s="13" t="s">
        <v>189</v>
      </c>
      <c r="C143" s="13" t="s">
        <v>2131</v>
      </c>
      <c r="D143" s="13" t="s">
        <v>2132</v>
      </c>
      <c r="E143" s="13" t="str">
        <f t="shared" si="3"/>
        <v>MI09-(s.c. monza)</v>
      </c>
      <c r="F143" s="13"/>
      <c r="G143" s="13"/>
      <c r="H143" s="13"/>
      <c r="I143" s="13"/>
      <c r="J143" s="13"/>
    </row>
    <row r="144" spans="1:10" x14ac:dyDescent="0.25">
      <c r="A144" s="13" t="s">
        <v>156</v>
      </c>
      <c r="B144" s="13" t="s">
        <v>189</v>
      </c>
      <c r="C144" s="13" t="s">
        <v>2133</v>
      </c>
      <c r="D144" s="13" t="s">
        <v>2134</v>
      </c>
      <c r="E144" s="13" t="str">
        <f t="shared" si="3"/>
        <v>MI10-(roller macherio)</v>
      </c>
      <c r="F144" s="13"/>
      <c r="G144" s="13"/>
      <c r="H144" s="13"/>
      <c r="I144" s="13"/>
      <c r="J144" s="13"/>
    </row>
    <row r="145" spans="1:10" x14ac:dyDescent="0.25">
      <c r="A145" s="13" t="s">
        <v>156</v>
      </c>
      <c r="B145" s="13" t="s">
        <v>187</v>
      </c>
      <c r="C145" s="13" t="s">
        <v>2135</v>
      </c>
      <c r="D145" s="13" t="s">
        <v>2136</v>
      </c>
      <c r="E145" s="13" t="str">
        <f t="shared" si="3"/>
        <v>MN10-SKATE INSIDE</v>
      </c>
      <c r="F145" s="13"/>
      <c r="G145" s="13"/>
      <c r="H145" s="13"/>
      <c r="I145" s="13"/>
      <c r="J145" s="13"/>
    </row>
    <row r="146" spans="1:10" x14ac:dyDescent="0.25">
      <c r="A146" s="13" t="s">
        <v>156</v>
      </c>
      <c r="B146" s="13" t="s">
        <v>187</v>
      </c>
      <c r="C146" s="13" t="s">
        <v>2137</v>
      </c>
      <c r="D146" s="13" t="s">
        <v>2138</v>
      </c>
      <c r="E146" s="13" t="str">
        <f t="shared" si="3"/>
        <v>MN06-(rot. casteldariese)</v>
      </c>
      <c r="F146" s="13"/>
      <c r="G146" s="13"/>
      <c r="H146" s="13"/>
      <c r="I146" s="13"/>
      <c r="J146" s="13"/>
    </row>
    <row r="147" spans="1:10" x14ac:dyDescent="0.25">
      <c r="A147" s="13" t="s">
        <v>156</v>
      </c>
      <c r="B147" s="13" t="s">
        <v>197</v>
      </c>
      <c r="C147" s="13" t="s">
        <v>2139</v>
      </c>
      <c r="D147" s="13" t="s">
        <v>2140</v>
      </c>
      <c r="E147" s="13" t="str">
        <f t="shared" si="3"/>
        <v>PV03-S.C. MORTARA</v>
      </c>
      <c r="F147" s="13"/>
      <c r="G147" s="13"/>
      <c r="H147" s="13"/>
      <c r="I147" s="13"/>
      <c r="J147" s="13"/>
    </row>
    <row r="148" spans="1:10" x14ac:dyDescent="0.25">
      <c r="A148" s="13" t="s">
        <v>156</v>
      </c>
      <c r="B148" s="13" t="s">
        <v>224</v>
      </c>
      <c r="C148" s="13" t="s">
        <v>2141</v>
      </c>
      <c r="D148" s="13" t="s">
        <v>2142</v>
      </c>
      <c r="E148" s="13" t="str">
        <f t="shared" si="3"/>
        <v>VA03-CENTRO FAMILIARE GERBONE</v>
      </c>
      <c r="F148" s="13"/>
      <c r="G148" s="13"/>
      <c r="H148" s="13"/>
      <c r="I148" s="13"/>
      <c r="J148" s="13"/>
    </row>
    <row r="149" spans="1:10" x14ac:dyDescent="0.25">
      <c r="A149" s="13" t="s">
        <v>156</v>
      </c>
      <c r="B149" s="13" t="s">
        <v>224</v>
      </c>
      <c r="C149" s="13" t="s">
        <v>2143</v>
      </c>
      <c r="D149" s="13" t="s">
        <v>2144</v>
      </c>
      <c r="E149" s="13" t="str">
        <f t="shared" si="3"/>
        <v>VA06-ACCADEMIA BUSTESE PATT.</v>
      </c>
      <c r="F149" s="13"/>
      <c r="G149" s="13"/>
      <c r="H149" s="13"/>
      <c r="I149" s="13"/>
      <c r="J149" s="13"/>
    </row>
    <row r="150" spans="1:10" x14ac:dyDescent="0.25">
      <c r="A150" s="13" t="s">
        <v>156</v>
      </c>
      <c r="B150" s="13" t="s">
        <v>224</v>
      </c>
      <c r="C150" s="13" t="s">
        <v>2145</v>
      </c>
      <c r="D150" s="13" t="s">
        <v>2146</v>
      </c>
      <c r="E150" s="13" t="str">
        <f t="shared" si="3"/>
        <v>VA07-ROT. LONATESE</v>
      </c>
      <c r="F150" s="13"/>
      <c r="G150" s="13"/>
      <c r="H150" s="13"/>
      <c r="I150" s="13"/>
      <c r="J150" s="13"/>
    </row>
    <row r="151" spans="1:10" x14ac:dyDescent="0.25">
      <c r="A151" s="13" t="s">
        <v>156</v>
      </c>
      <c r="B151" s="13" t="s">
        <v>224</v>
      </c>
      <c r="C151" s="13" t="s">
        <v>2147</v>
      </c>
      <c r="D151" s="13" t="s">
        <v>2148</v>
      </c>
      <c r="E151" s="13" t="str">
        <f t="shared" si="3"/>
        <v>VA09-ROLLER CLUB GERBONE</v>
      </c>
      <c r="F151" s="13"/>
      <c r="G151" s="13"/>
      <c r="H151" s="13"/>
      <c r="I151" s="13"/>
      <c r="J151" s="13"/>
    </row>
    <row r="152" spans="1:10" x14ac:dyDescent="0.25">
      <c r="A152" s="13" t="s">
        <v>156</v>
      </c>
      <c r="B152" s="13" t="s">
        <v>224</v>
      </c>
      <c r="C152" s="13" t="s">
        <v>2149</v>
      </c>
      <c r="D152" s="13" t="s">
        <v>2150</v>
      </c>
      <c r="E152" s="13" t="str">
        <f t="shared" si="3"/>
        <v>VA11-BE.CA</v>
      </c>
      <c r="F152" s="13"/>
      <c r="G152" s="13"/>
      <c r="H152" s="13"/>
      <c r="I152" s="13"/>
      <c r="J152" s="13"/>
    </row>
    <row r="153" spans="1:10" x14ac:dyDescent="0.25">
      <c r="A153" s="13" t="s">
        <v>158</v>
      </c>
      <c r="B153" s="13" t="s">
        <v>141</v>
      </c>
      <c r="C153" s="13" t="s">
        <v>2151</v>
      </c>
      <c r="D153" s="13" t="s">
        <v>2152</v>
      </c>
      <c r="E153" s="13" t="str">
        <f t="shared" si="3"/>
        <v>AN13-DREAM TEAM</v>
      </c>
      <c r="F153" s="13"/>
      <c r="G153" s="13"/>
      <c r="H153" s="13"/>
      <c r="I153" s="13"/>
      <c r="J153" s="13"/>
    </row>
    <row r="154" spans="1:10" x14ac:dyDescent="0.25">
      <c r="A154" s="13" t="s">
        <v>158</v>
      </c>
      <c r="B154" s="13" t="s">
        <v>141</v>
      </c>
      <c r="C154" s="13" t="s">
        <v>2153</v>
      </c>
      <c r="D154" s="13" t="s">
        <v>2154</v>
      </c>
      <c r="E154" s="13" t="str">
        <f t="shared" si="3"/>
        <v>AN03-(pol. autolelli patt.)</v>
      </c>
      <c r="F154" s="13"/>
      <c r="G154" s="13"/>
      <c r="H154" s="13"/>
      <c r="I154" s="13"/>
      <c r="J154" s="13"/>
    </row>
    <row r="155" spans="1:10" x14ac:dyDescent="0.25">
      <c r="A155" s="13" t="s">
        <v>158</v>
      </c>
      <c r="B155" s="13" t="s">
        <v>141</v>
      </c>
      <c r="C155" s="13" t="s">
        <v>2155</v>
      </c>
      <c r="D155" s="13" t="s">
        <v>2156</v>
      </c>
      <c r="E155" s="13" t="str">
        <f t="shared" si="3"/>
        <v>AN14-VERBENA</v>
      </c>
      <c r="F155" s="13"/>
      <c r="G155" s="13"/>
      <c r="H155" s="13"/>
      <c r="I155" s="13"/>
      <c r="J155" s="13"/>
    </row>
    <row r="156" spans="1:10" x14ac:dyDescent="0.25">
      <c r="A156" s="13" t="s">
        <v>158</v>
      </c>
      <c r="B156" s="13" t="s">
        <v>145</v>
      </c>
      <c r="C156" s="13" t="s">
        <v>2157</v>
      </c>
      <c r="D156" s="13" t="s">
        <v>2158</v>
      </c>
      <c r="E156" s="13" t="str">
        <f t="shared" si="3"/>
        <v>AP01-A.B.C. PATTINATORI CUPRA</v>
      </c>
      <c r="F156" s="13"/>
      <c r="G156" s="13"/>
      <c r="H156" s="13"/>
      <c r="I156" s="13"/>
      <c r="J156" s="13"/>
    </row>
    <row r="157" spans="1:10" x14ac:dyDescent="0.25">
      <c r="A157" s="13" t="s">
        <v>158</v>
      </c>
      <c r="B157" s="13" t="s">
        <v>145</v>
      </c>
      <c r="C157" s="13" t="s">
        <v>2159</v>
      </c>
      <c r="D157" s="13" t="s">
        <v>2160</v>
      </c>
      <c r="E157" s="13" t="str">
        <f t="shared" si="3"/>
        <v>AP03-(cento roller)</v>
      </c>
      <c r="F157" s="13"/>
      <c r="G157" s="13"/>
      <c r="H157" s="13"/>
      <c r="I157" s="13"/>
      <c r="J157" s="13"/>
    </row>
    <row r="158" spans="1:10" x14ac:dyDescent="0.25">
      <c r="A158" s="13" t="s">
        <v>158</v>
      </c>
      <c r="B158" s="13" t="s">
        <v>145</v>
      </c>
      <c r="C158" s="13" t="s">
        <v>2161</v>
      </c>
      <c r="D158" s="13" t="s">
        <v>2162</v>
      </c>
      <c r="E158" s="13" t="str">
        <f t="shared" si="3"/>
        <v>AP05-GROTTAMMARE SKATING</v>
      </c>
      <c r="F158" s="13"/>
      <c r="G158" s="13"/>
      <c r="H158" s="13"/>
      <c r="I158" s="13"/>
      <c r="J158" s="13"/>
    </row>
    <row r="159" spans="1:10" x14ac:dyDescent="0.25">
      <c r="A159" s="13" t="s">
        <v>158</v>
      </c>
      <c r="B159" s="13" t="s">
        <v>145</v>
      </c>
      <c r="C159" s="13" t="s">
        <v>2163</v>
      </c>
      <c r="D159" s="13" t="s">
        <v>2164</v>
      </c>
      <c r="E159" s="13" t="str">
        <f t="shared" si="3"/>
        <v>AP97-ASCOLI PICENO 2</v>
      </c>
      <c r="F159" s="13"/>
      <c r="G159" s="13"/>
      <c r="H159" s="13"/>
      <c r="I159" s="13"/>
      <c r="J159" s="13"/>
    </row>
    <row r="160" spans="1:10" x14ac:dyDescent="0.25">
      <c r="A160" s="13" t="s">
        <v>158</v>
      </c>
      <c r="B160" s="13" t="s">
        <v>145</v>
      </c>
      <c r="C160" s="13" t="s">
        <v>2165</v>
      </c>
      <c r="D160" s="13" t="s">
        <v>2166</v>
      </c>
      <c r="E160" s="13" t="str">
        <f t="shared" si="3"/>
        <v>AP98-SAN BENEDETTO DEL TRONTO</v>
      </c>
      <c r="F160" s="13"/>
      <c r="G160" s="13"/>
      <c r="H160" s="13"/>
      <c r="I160" s="13"/>
      <c r="J160" s="13"/>
    </row>
    <row r="161" spans="1:10" x14ac:dyDescent="0.25">
      <c r="A161" s="13" t="s">
        <v>158</v>
      </c>
      <c r="B161" s="13" t="s">
        <v>199</v>
      </c>
      <c r="C161" s="13" t="s">
        <v>2167</v>
      </c>
      <c r="D161" s="13" t="s">
        <v>2168</v>
      </c>
      <c r="E161" s="13" t="str">
        <f t="shared" si="3"/>
        <v>PU01-POL. MONTELABBATE</v>
      </c>
      <c r="F161" s="13"/>
      <c r="G161" s="13"/>
      <c r="H161" s="13"/>
      <c r="I161" s="13"/>
      <c r="J161" s="13"/>
    </row>
    <row r="162" spans="1:10" x14ac:dyDescent="0.25">
      <c r="A162" s="13" t="s">
        <v>158</v>
      </c>
      <c r="B162" s="13" t="s">
        <v>199</v>
      </c>
      <c r="C162" s="13" t="s">
        <v>2169</v>
      </c>
      <c r="D162" s="13" t="s">
        <v>2170</v>
      </c>
      <c r="E162" s="13" t="str">
        <f t="shared" si="3"/>
        <v>PU05-R.C. MONTECHIARO</v>
      </c>
      <c r="F162" s="13"/>
      <c r="G162" s="13"/>
      <c r="H162" s="13"/>
      <c r="I162" s="13"/>
      <c r="J162" s="13"/>
    </row>
    <row r="163" spans="1:10" x14ac:dyDescent="0.25">
      <c r="A163" s="13" t="s">
        <v>160</v>
      </c>
      <c r="B163" s="13" t="s">
        <v>138</v>
      </c>
      <c r="C163" s="13" t="s">
        <v>2171</v>
      </c>
      <c r="D163" s="13" t="s">
        <v>2172</v>
      </c>
      <c r="E163" s="13" t="str">
        <f t="shared" si="3"/>
        <v>AL02-NUOVO ROLLER GO</v>
      </c>
      <c r="F163" s="13"/>
      <c r="G163" s="13"/>
      <c r="H163" s="13"/>
      <c r="I163" s="13"/>
      <c r="J163" s="13"/>
    </row>
    <row r="164" spans="1:10" x14ac:dyDescent="0.25">
      <c r="A164" s="13" t="s">
        <v>160</v>
      </c>
      <c r="B164" s="13" t="s">
        <v>138</v>
      </c>
      <c r="C164" s="13" t="s">
        <v>2173</v>
      </c>
      <c r="D164" s="13" t="s">
        <v>2174</v>
      </c>
      <c r="E164" s="13" t="str">
        <f t="shared" si="3"/>
        <v>AL06-SKATING CASALE</v>
      </c>
      <c r="F164" s="13"/>
      <c r="G164" s="13"/>
      <c r="H164" s="13"/>
      <c r="I164" s="13"/>
      <c r="J164" s="13"/>
    </row>
    <row r="165" spans="1:10" x14ac:dyDescent="0.25">
      <c r="A165" s="13" t="s">
        <v>160</v>
      </c>
      <c r="B165" s="13" t="s">
        <v>147</v>
      </c>
      <c r="C165" s="13" t="s">
        <v>2175</v>
      </c>
      <c r="D165" s="13" t="s">
        <v>2176</v>
      </c>
      <c r="E165" s="13" t="str">
        <f t="shared" si="3"/>
        <v>AT02-P.G.S. NICESE</v>
      </c>
      <c r="F165" s="13"/>
      <c r="G165" s="13"/>
      <c r="H165" s="13"/>
      <c r="I165" s="13"/>
      <c r="J165" s="13"/>
    </row>
    <row r="166" spans="1:10" x14ac:dyDescent="0.25">
      <c r="A166" s="13" t="s">
        <v>160</v>
      </c>
      <c r="B166" s="13" t="s">
        <v>193</v>
      </c>
      <c r="C166" s="13" t="s">
        <v>2177</v>
      </c>
      <c r="D166" s="13" t="s">
        <v>2178</v>
      </c>
      <c r="E166" s="13" t="str">
        <f t="shared" si="3"/>
        <v>NO03-ROT. 93</v>
      </c>
      <c r="F166" s="13"/>
      <c r="G166" s="13"/>
      <c r="H166" s="13"/>
      <c r="I166" s="13"/>
      <c r="J166" s="13"/>
    </row>
    <row r="167" spans="1:10" x14ac:dyDescent="0.25">
      <c r="A167" s="13" t="s">
        <v>160</v>
      </c>
      <c r="B167" s="13" t="s">
        <v>219</v>
      </c>
      <c r="C167" s="13" t="s">
        <v>2179</v>
      </c>
      <c r="D167" s="13" t="s">
        <v>2180</v>
      </c>
      <c r="E167" s="13" t="str">
        <f t="shared" si="3"/>
        <v>TO01-ART &amp; SKATE</v>
      </c>
      <c r="F167" s="13"/>
      <c r="G167" s="13"/>
      <c r="H167" s="13"/>
      <c r="I167" s="13"/>
      <c r="J167" s="13"/>
    </row>
    <row r="168" spans="1:10" x14ac:dyDescent="0.25">
      <c r="A168" s="13" t="s">
        <v>160</v>
      </c>
      <c r="B168" s="13" t="s">
        <v>219</v>
      </c>
      <c r="C168" s="13" t="s">
        <v>2181</v>
      </c>
      <c r="D168" s="13" t="s">
        <v>2182</v>
      </c>
      <c r="E168" s="13" t="str">
        <f t="shared" si="3"/>
        <v>TO05-PATT. ART. BORGOPO'-RIVOLI</v>
      </c>
      <c r="F168" s="13"/>
      <c r="G168" s="13"/>
      <c r="H168" s="13"/>
      <c r="I168" s="13"/>
      <c r="J168" s="13"/>
    </row>
    <row r="169" spans="1:10" x14ac:dyDescent="0.25">
      <c r="A169" s="13" t="s">
        <v>160</v>
      </c>
      <c r="B169" s="13" t="s">
        <v>219</v>
      </c>
      <c r="C169" s="13" t="s">
        <v>2183</v>
      </c>
      <c r="D169" s="13" t="s">
        <v>2184</v>
      </c>
      <c r="E169" s="13" t="str">
        <f t="shared" si="3"/>
        <v>TO06-ARTISTIC SKATING LEINI</v>
      </c>
      <c r="F169" s="13"/>
      <c r="G169" s="13"/>
      <c r="H169" s="13"/>
      <c r="I169" s="13"/>
      <c r="J169" s="13"/>
    </row>
    <row r="170" spans="1:10" x14ac:dyDescent="0.25">
      <c r="A170" s="13" t="s">
        <v>160</v>
      </c>
      <c r="B170" s="13" t="s">
        <v>219</v>
      </c>
      <c r="C170" s="13" t="s">
        <v>2185</v>
      </c>
      <c r="D170" s="13" t="s">
        <v>2186</v>
      </c>
      <c r="E170" s="13" t="str">
        <f t="shared" ref="E170:E189" si="4">+CONCATENATE(C170,"-",D170)</f>
        <v>TO08-URBAN ROLLER</v>
      </c>
      <c r="F170" s="13"/>
      <c r="G170" s="13"/>
      <c r="H170" s="13"/>
      <c r="I170" s="13"/>
      <c r="J170" s="13"/>
    </row>
    <row r="171" spans="1:10" x14ac:dyDescent="0.25">
      <c r="A171" s="13" t="s">
        <v>160</v>
      </c>
      <c r="B171" s="13" t="s">
        <v>219</v>
      </c>
      <c r="C171" s="13" t="s">
        <v>2187</v>
      </c>
      <c r="D171" s="13" t="s">
        <v>2188</v>
      </c>
      <c r="E171" s="13" t="str">
        <f t="shared" si="4"/>
        <v>TO09-TORIVOLI</v>
      </c>
      <c r="F171" s="13"/>
      <c r="G171" s="13"/>
      <c r="H171" s="13"/>
      <c r="I171" s="13"/>
      <c r="J171" s="13"/>
    </row>
    <row r="172" spans="1:10" x14ac:dyDescent="0.25">
      <c r="A172" s="13" t="s">
        <v>160</v>
      </c>
      <c r="B172" s="13" t="s">
        <v>219</v>
      </c>
      <c r="C172" s="13" t="s">
        <v>2189</v>
      </c>
      <c r="D172" s="13" t="s">
        <v>2190</v>
      </c>
      <c r="E172" s="13" t="str">
        <f t="shared" si="4"/>
        <v>TO11-SPORT EVENT</v>
      </c>
      <c r="F172" s="13"/>
      <c r="G172" s="13"/>
      <c r="H172" s="13"/>
      <c r="I172" s="13"/>
      <c r="J172" s="13"/>
    </row>
    <row r="173" spans="1:10" x14ac:dyDescent="0.25">
      <c r="A173" s="13" t="s">
        <v>162</v>
      </c>
      <c r="B173" s="13" t="s">
        <v>149</v>
      </c>
      <c r="C173" s="13" t="s">
        <v>2191</v>
      </c>
      <c r="D173" s="13" t="s">
        <v>2192</v>
      </c>
      <c r="E173" s="13" t="str">
        <f t="shared" si="4"/>
        <v>BA03-SOLEADOR</v>
      </c>
      <c r="F173" s="13"/>
      <c r="G173" s="13"/>
      <c r="H173" s="13"/>
      <c r="I173" s="13"/>
      <c r="J173" s="13"/>
    </row>
    <row r="174" spans="1:10" x14ac:dyDescent="0.25">
      <c r="A174" s="13" t="s">
        <v>162</v>
      </c>
      <c r="B174" s="13" t="s">
        <v>149</v>
      </c>
      <c r="C174" s="13" t="s">
        <v>2193</v>
      </c>
      <c r="D174" s="13" t="s">
        <v>2194</v>
      </c>
      <c r="E174" s="13" t="str">
        <f t="shared" si="4"/>
        <v>BA04-PATTINO D'ARGENTO</v>
      </c>
      <c r="F174" s="13"/>
      <c r="G174" s="13"/>
      <c r="H174" s="13"/>
      <c r="I174" s="13"/>
      <c r="J174" s="13"/>
    </row>
    <row r="175" spans="1:10" x14ac:dyDescent="0.25">
      <c r="A175" s="13" t="s">
        <v>162</v>
      </c>
      <c r="B175" s="13" t="s">
        <v>149</v>
      </c>
      <c r="C175" s="13" t="s">
        <v>2195</v>
      </c>
      <c r="D175" s="13" t="s">
        <v>2196</v>
      </c>
      <c r="E175" s="13" t="str">
        <f t="shared" si="4"/>
        <v>BA05-SKATING TRANI</v>
      </c>
      <c r="F175" s="13"/>
      <c r="G175" s="13"/>
      <c r="H175" s="13"/>
      <c r="I175" s="13"/>
      <c r="J175" s="13"/>
    </row>
    <row r="176" spans="1:10" x14ac:dyDescent="0.25">
      <c r="A176" s="13" t="s">
        <v>162</v>
      </c>
      <c r="B176" s="13" t="s">
        <v>149</v>
      </c>
      <c r="C176" s="13" t="s">
        <v>2197</v>
      </c>
      <c r="D176" s="13" t="s">
        <v>2198</v>
      </c>
      <c r="E176" s="13" t="str">
        <f t="shared" si="4"/>
        <v>BA07-POL. E GIANNOCCARO</v>
      </c>
      <c r="F176" s="13"/>
      <c r="G176" s="13"/>
      <c r="H176" s="13"/>
      <c r="I176" s="13"/>
      <c r="J176" s="13"/>
    </row>
    <row r="177" spans="1:10" x14ac:dyDescent="0.25">
      <c r="A177" s="13" t="s">
        <v>162</v>
      </c>
      <c r="B177" s="13" t="s">
        <v>149</v>
      </c>
      <c r="C177" s="13" t="s">
        <v>2199</v>
      </c>
      <c r="D177" s="13" t="s">
        <v>2200</v>
      </c>
      <c r="E177" s="13" t="str">
        <f t="shared" si="4"/>
        <v>BA08-ACCADEMY VICTORIA SKATE</v>
      </c>
      <c r="F177" s="13"/>
      <c r="G177" s="13"/>
      <c r="H177" s="13"/>
      <c r="I177" s="13"/>
      <c r="J177" s="13"/>
    </row>
    <row r="178" spans="1:10" x14ac:dyDescent="0.25">
      <c r="A178" s="13" t="s">
        <v>162</v>
      </c>
      <c r="B178" s="13" t="s">
        <v>149</v>
      </c>
      <c r="C178" s="13" t="s">
        <v>2201</v>
      </c>
      <c r="D178" s="13" t="s">
        <v>2202</v>
      </c>
      <c r="E178" s="13" t="str">
        <f t="shared" si="4"/>
        <v>BA09-P.A. GIOVANI RUVESI</v>
      </c>
      <c r="F178" s="13"/>
      <c r="G178" s="13"/>
      <c r="H178" s="13"/>
      <c r="I178" s="13"/>
      <c r="J178" s="13"/>
    </row>
    <row r="179" spans="1:10" x14ac:dyDescent="0.25">
      <c r="A179" s="13" t="s">
        <v>162</v>
      </c>
      <c r="B179" s="13" t="s">
        <v>149</v>
      </c>
      <c r="C179" s="13" t="s">
        <v>2203</v>
      </c>
      <c r="D179" s="13" t="s">
        <v>2204</v>
      </c>
      <c r="E179" s="13" t="str">
        <f t="shared" si="4"/>
        <v>BA10-SOC. GINNASTICA ANGIULLI</v>
      </c>
      <c r="F179" s="13"/>
      <c r="G179" s="13"/>
      <c r="H179" s="13"/>
      <c r="I179" s="13"/>
      <c r="J179" s="13"/>
    </row>
    <row r="180" spans="1:10" x14ac:dyDescent="0.25">
      <c r="A180" s="13" t="s">
        <v>162</v>
      </c>
      <c r="B180" s="13" t="s">
        <v>149</v>
      </c>
      <c r="C180" s="13" t="s">
        <v>2205</v>
      </c>
      <c r="D180" s="13" t="s">
        <v>2206</v>
      </c>
      <c r="E180" s="13" t="str">
        <f t="shared" si="4"/>
        <v>BA12-S.C. LE AQUILE</v>
      </c>
      <c r="F180" s="13"/>
      <c r="G180" s="13"/>
      <c r="H180" s="93"/>
      <c r="I180" s="13"/>
      <c r="J180" s="13"/>
    </row>
    <row r="181" spans="1:10" x14ac:dyDescent="0.25">
      <c r="A181" s="13" t="s">
        <v>162</v>
      </c>
      <c r="B181" s="13" t="s">
        <v>149</v>
      </c>
      <c r="C181" s="13" t="s">
        <v>2207</v>
      </c>
      <c r="D181" s="13" t="s">
        <v>2208</v>
      </c>
      <c r="E181" s="13" t="str">
        <f t="shared" si="4"/>
        <v>BA13-ROLLIN' SKATE</v>
      </c>
      <c r="F181" s="13"/>
      <c r="G181" s="13"/>
      <c r="H181" s="13"/>
      <c r="I181" s="13"/>
      <c r="J181" s="13"/>
    </row>
    <row r="182" spans="1:10" x14ac:dyDescent="0.25">
      <c r="A182" s="13" t="s">
        <v>162</v>
      </c>
      <c r="B182" s="13" t="s">
        <v>149</v>
      </c>
      <c r="C182" s="13" t="s">
        <v>2209</v>
      </c>
      <c r="D182" s="13" t="s">
        <v>2210</v>
      </c>
      <c r="E182" s="13" t="str">
        <f t="shared" si="4"/>
        <v>BA14-ALDO MORO</v>
      </c>
      <c r="F182" s="13"/>
      <c r="G182" s="13"/>
      <c r="H182" s="13"/>
      <c r="I182" s="13"/>
      <c r="J182" s="13"/>
    </row>
    <row r="183" spans="1:10" x14ac:dyDescent="0.25">
      <c r="A183" s="13" t="s">
        <v>162</v>
      </c>
      <c r="B183" s="13" t="s">
        <v>149</v>
      </c>
      <c r="C183" s="13" t="s">
        <v>2211</v>
      </c>
      <c r="D183" s="13" t="s">
        <v>2212</v>
      </c>
      <c r="E183" s="13" t="str">
        <f t="shared" si="4"/>
        <v>BA16-PAT SPORT</v>
      </c>
      <c r="F183" s="13"/>
      <c r="G183" s="13"/>
      <c r="H183" s="13"/>
      <c r="I183" s="13"/>
      <c r="J183" s="13"/>
    </row>
    <row r="184" spans="1:10" x14ac:dyDescent="0.25">
      <c r="A184" s="13" t="s">
        <v>162</v>
      </c>
      <c r="B184" s="13" t="s">
        <v>149</v>
      </c>
      <c r="C184" s="13" t="s">
        <v>2213</v>
      </c>
      <c r="D184" s="13" t="s">
        <v>2214</v>
      </c>
      <c r="E184" s="13" t="str">
        <f t="shared" si="4"/>
        <v>BA17-ROLLER RAINBOW RUVO</v>
      </c>
      <c r="F184" s="13"/>
      <c r="G184" s="13"/>
      <c r="H184" s="13"/>
      <c r="I184" s="13"/>
      <c r="J184" s="13"/>
    </row>
    <row r="185" spans="1:10" x14ac:dyDescent="0.25">
      <c r="A185" s="13" t="s">
        <v>162</v>
      </c>
      <c r="B185" s="13" t="s">
        <v>149</v>
      </c>
      <c r="C185" s="13" t="s">
        <v>2215</v>
      </c>
      <c r="D185" s="13" t="s">
        <v>2216</v>
      </c>
      <c r="E185" s="13" t="str">
        <f t="shared" si="4"/>
        <v>BA18-CHRISTAL</v>
      </c>
      <c r="F185" s="13"/>
      <c r="G185" s="13"/>
      <c r="H185" s="13"/>
      <c r="I185" s="13"/>
      <c r="J185" s="13"/>
    </row>
    <row r="186" spans="1:10" x14ac:dyDescent="0.25">
      <c r="A186" s="13" t="s">
        <v>162</v>
      </c>
      <c r="B186" s="13" t="s">
        <v>149</v>
      </c>
      <c r="C186" s="13" t="s">
        <v>2217</v>
      </c>
      <c r="D186" s="13" t="s">
        <v>2218</v>
      </c>
      <c r="E186" s="13" t="str">
        <f t="shared" si="4"/>
        <v>BA19-DON TONINO BELLO</v>
      </c>
      <c r="F186" s="13"/>
      <c r="G186" s="13"/>
      <c r="H186" s="13"/>
      <c r="I186" s="13"/>
      <c r="J186" s="13"/>
    </row>
    <row r="187" spans="1:10" x14ac:dyDescent="0.25">
      <c r="A187" s="13" t="s">
        <v>162</v>
      </c>
      <c r="B187" s="13" t="s">
        <v>149</v>
      </c>
      <c r="C187" s="13" t="s">
        <v>2219</v>
      </c>
      <c r="D187" s="13" t="s">
        <v>2220</v>
      </c>
      <c r="E187" s="13" t="str">
        <f t="shared" si="4"/>
        <v>BA20-STELLE DEL PATTINAGGIO</v>
      </c>
      <c r="F187" s="13"/>
      <c r="G187" s="13"/>
      <c r="H187" s="13"/>
      <c r="I187" s="13"/>
      <c r="J187" s="13"/>
    </row>
    <row r="188" spans="1:10" x14ac:dyDescent="0.25">
      <c r="A188" s="13" t="s">
        <v>162</v>
      </c>
      <c r="B188" s="13" t="s">
        <v>149</v>
      </c>
      <c r="C188" s="13" t="s">
        <v>2221</v>
      </c>
      <c r="D188" s="13" t="s">
        <v>2222</v>
      </c>
      <c r="E188" s="13" t="str">
        <f t="shared" si="4"/>
        <v>BA97-BARI - LECCE</v>
      </c>
      <c r="F188" s="13"/>
      <c r="G188" s="13"/>
      <c r="H188" s="13"/>
      <c r="I188" s="13"/>
      <c r="J188" s="13"/>
    </row>
    <row r="189" spans="1:10" x14ac:dyDescent="0.25">
      <c r="A189" s="13" t="s">
        <v>162</v>
      </c>
      <c r="B189" s="13" t="s">
        <v>1307</v>
      </c>
      <c r="C189" s="13" t="s">
        <v>2223</v>
      </c>
      <c r="D189" s="13" t="s">
        <v>2196</v>
      </c>
      <c r="E189" s="13" t="str">
        <f t="shared" si="4"/>
        <v>BT02-SKATING TRANI</v>
      </c>
      <c r="F189" s="13"/>
      <c r="G189" s="13"/>
      <c r="H189" s="13"/>
      <c r="I189" s="13"/>
      <c r="J189" s="13"/>
    </row>
    <row r="190" spans="1:10" x14ac:dyDescent="0.25">
      <c r="A190" s="13" t="s">
        <v>162</v>
      </c>
      <c r="B190" s="13" t="s">
        <v>175</v>
      </c>
      <c r="C190" s="13" t="s">
        <v>2224</v>
      </c>
      <c r="D190" s="13" t="s">
        <v>2225</v>
      </c>
      <c r="E190" s="13" t="str">
        <f>+CONCATENATE(C190,"-",D190)</f>
        <v>FG02-LIBERA VIRTUS CERIGNOLA</v>
      </c>
      <c r="F190" s="13"/>
      <c r="G190" s="13"/>
      <c r="H190" s="13"/>
      <c r="I190" s="13"/>
      <c r="J190" s="13"/>
    </row>
    <row r="191" spans="1:10" x14ac:dyDescent="0.25">
      <c r="A191" s="13" t="s">
        <v>162</v>
      </c>
      <c r="B191" s="13" t="s">
        <v>175</v>
      </c>
      <c r="C191" s="13" t="s">
        <v>2226</v>
      </c>
      <c r="D191" s="13" t="s">
        <v>2227</v>
      </c>
      <c r="E191" s="13" t="str">
        <f>+CONCATENATE(C191,"-",D191)</f>
        <v>FG04-CRAL ATAF</v>
      </c>
      <c r="F191" s="13"/>
      <c r="G191" s="13"/>
      <c r="H191" s="13"/>
      <c r="I191" s="13"/>
      <c r="J191" s="13"/>
    </row>
    <row r="192" spans="1:10" x14ac:dyDescent="0.25">
      <c r="A192" s="13" t="s">
        <v>162</v>
      </c>
      <c r="B192" s="13" t="s">
        <v>183</v>
      </c>
      <c r="C192" s="13" t="s">
        <v>2228</v>
      </c>
      <c r="D192" s="13" t="s">
        <v>2229</v>
      </c>
      <c r="E192" s="13" t="str">
        <f>+CONCATENATE(C192,"-",D192)</f>
        <v>LE02-ROTELLISTICA LILLY</v>
      </c>
      <c r="F192" s="13"/>
      <c r="G192" s="13"/>
      <c r="H192" s="13"/>
      <c r="I192" s="13"/>
      <c r="J192" s="13"/>
    </row>
    <row r="193" spans="1:10" x14ac:dyDescent="0.25">
      <c r="A193" s="13" t="s">
        <v>162</v>
      </c>
      <c r="B193" s="13" t="s">
        <v>216</v>
      </c>
      <c r="C193" s="13" t="s">
        <v>2230</v>
      </c>
      <c r="D193" s="13" t="s">
        <v>2231</v>
      </c>
      <c r="E193" s="13" t="str">
        <f>+CONCATENATE(C193,"-",D193)</f>
        <v>TA05-PGS TAMA</v>
      </c>
      <c r="F193" s="13"/>
      <c r="G193" s="13"/>
      <c r="H193" s="13"/>
      <c r="I193" s="13"/>
      <c r="J193" s="13"/>
    </row>
    <row r="194" spans="1:10" x14ac:dyDescent="0.25">
      <c r="A194" s="13" t="s">
        <v>166</v>
      </c>
      <c r="B194" s="13" t="s">
        <v>174</v>
      </c>
      <c r="C194" s="13" t="s">
        <v>2232</v>
      </c>
      <c r="D194" s="13" t="s">
        <v>2233</v>
      </c>
      <c r="E194" s="13" t="str">
        <f t="shared" ref="E194:E257" si="5">+CONCATENATE(C194,"-",D194)</f>
        <v>FI07-(patt. san lorenzo)</v>
      </c>
      <c r="F194" s="13"/>
      <c r="G194" s="13"/>
      <c r="H194" s="13"/>
      <c r="I194" s="13"/>
      <c r="J194" s="13"/>
    </row>
    <row r="195" spans="1:10" x14ac:dyDescent="0.25">
      <c r="A195" s="13" t="s">
        <v>166</v>
      </c>
      <c r="B195" s="13" t="s">
        <v>174</v>
      </c>
      <c r="C195" s="13" t="s">
        <v>2234</v>
      </c>
      <c r="D195" s="13" t="s">
        <v>2235</v>
      </c>
      <c r="E195" s="13" t="str">
        <f t="shared" si="5"/>
        <v>FI08-PATT. LONDA</v>
      </c>
      <c r="F195" s="13"/>
      <c r="G195" s="13"/>
      <c r="H195" s="13"/>
      <c r="I195" s="13"/>
      <c r="J195" s="13"/>
    </row>
    <row r="196" spans="1:10" x14ac:dyDescent="0.25">
      <c r="A196" s="13" t="s">
        <v>166</v>
      </c>
      <c r="B196" s="13" t="s">
        <v>174</v>
      </c>
      <c r="C196" s="13" t="s">
        <v>2236</v>
      </c>
      <c r="D196" s="13" t="s">
        <v>2237</v>
      </c>
      <c r="E196" s="13" t="str">
        <f t="shared" si="5"/>
        <v>FI15-POL. DICOMANO</v>
      </c>
      <c r="F196" s="13"/>
      <c r="G196" s="13"/>
      <c r="H196" s="13"/>
      <c r="I196" s="13"/>
      <c r="J196" s="13"/>
    </row>
    <row r="197" spans="1:10" x14ac:dyDescent="0.25">
      <c r="A197" s="13" t="s">
        <v>166</v>
      </c>
      <c r="B197" s="13" t="s">
        <v>174</v>
      </c>
      <c r="C197" s="13" t="s">
        <v>2238</v>
      </c>
      <c r="D197" s="13" t="s">
        <v>2239</v>
      </c>
      <c r="E197" s="13" t="str">
        <f t="shared" si="5"/>
        <v>FI10-POL. FUTURA</v>
      </c>
      <c r="F197" s="13"/>
      <c r="G197" s="13"/>
      <c r="H197" s="13"/>
      <c r="I197" s="13"/>
      <c r="J197" s="13"/>
    </row>
    <row r="198" spans="1:10" x14ac:dyDescent="0.25">
      <c r="A198" s="13" t="s">
        <v>166</v>
      </c>
      <c r="B198" s="13" t="s">
        <v>174</v>
      </c>
      <c r="C198" s="13" t="s">
        <v>2240</v>
      </c>
      <c r="D198" s="13" t="s">
        <v>2241</v>
      </c>
      <c r="E198" s="13" t="str">
        <f t="shared" si="5"/>
        <v>FI18-PATTINANDO</v>
      </c>
      <c r="F198" s="13"/>
      <c r="G198" s="13"/>
      <c r="H198" s="13"/>
      <c r="I198" s="13"/>
      <c r="J198" s="13"/>
    </row>
    <row r="199" spans="1:10" x14ac:dyDescent="0.25">
      <c r="A199" s="13" t="s">
        <v>166</v>
      </c>
      <c r="B199" s="13" t="s">
        <v>179</v>
      </c>
      <c r="C199" s="13" t="s">
        <v>2242</v>
      </c>
      <c r="D199" s="13" t="s">
        <v>2243</v>
      </c>
      <c r="E199" s="13" t="str">
        <f t="shared" si="5"/>
        <v>GR09-S.S. PATTIN. MASSETANI</v>
      </c>
      <c r="F199" s="13"/>
      <c r="G199" s="13"/>
      <c r="H199" s="13"/>
      <c r="I199" s="13"/>
      <c r="J199" s="13"/>
    </row>
    <row r="200" spans="1:10" x14ac:dyDescent="0.25">
      <c r="A200" s="13" t="s">
        <v>166</v>
      </c>
      <c r="B200" s="13" t="s">
        <v>179</v>
      </c>
      <c r="C200" s="13" t="s">
        <v>2244</v>
      </c>
      <c r="D200" s="13" t="s">
        <v>2245</v>
      </c>
      <c r="E200" s="13" t="str">
        <f t="shared" si="5"/>
        <v>GR01-(a.p. follonica)</v>
      </c>
      <c r="F200" s="13"/>
      <c r="G200" s="13"/>
      <c r="H200" s="13"/>
      <c r="I200" s="13"/>
      <c r="J200" s="13"/>
    </row>
    <row r="201" spans="1:10" x14ac:dyDescent="0.25">
      <c r="A201" s="13" t="s">
        <v>166</v>
      </c>
      <c r="B201" s="13" t="s">
        <v>184</v>
      </c>
      <c r="C201" s="13" t="s">
        <v>2246</v>
      </c>
      <c r="D201" s="13" t="s">
        <v>2247</v>
      </c>
      <c r="E201" s="13" t="str">
        <f t="shared" si="5"/>
        <v>LI06-POL. CAPOLIVERI</v>
      </c>
      <c r="F201" s="13"/>
      <c r="G201" s="13"/>
      <c r="H201" s="13"/>
      <c r="I201" s="13"/>
      <c r="J201" s="13"/>
    </row>
    <row r="202" spans="1:10" x14ac:dyDescent="0.25">
      <c r="A202" s="13" t="s">
        <v>166</v>
      </c>
      <c r="B202" s="13" t="s">
        <v>184</v>
      </c>
      <c r="C202" s="13" t="s">
        <v>2248</v>
      </c>
      <c r="D202" s="13" t="s">
        <v>2249</v>
      </c>
      <c r="E202" s="13" t="str">
        <f t="shared" si="5"/>
        <v>LI03-(la rinascita)</v>
      </c>
      <c r="F202" s="13"/>
      <c r="G202" s="13"/>
      <c r="H202" s="13"/>
      <c r="I202" s="13"/>
      <c r="J202" s="13"/>
    </row>
    <row r="203" spans="1:10" x14ac:dyDescent="0.25">
      <c r="A203" s="13" t="s">
        <v>166</v>
      </c>
      <c r="B203" s="13" t="s">
        <v>186</v>
      </c>
      <c r="C203" s="13" t="s">
        <v>2250</v>
      </c>
      <c r="D203" s="13" t="s">
        <v>2251</v>
      </c>
      <c r="E203" s="13" t="str">
        <f t="shared" si="5"/>
        <v>LU04-(pattinatori forte dei marmi)</v>
      </c>
      <c r="F203" s="13"/>
      <c r="G203" s="13"/>
      <c r="H203" s="13"/>
      <c r="I203" s="13"/>
      <c r="J203" s="13"/>
    </row>
    <row r="204" spans="1:10" x14ac:dyDescent="0.25">
      <c r="A204" s="13" t="s">
        <v>166</v>
      </c>
      <c r="B204" s="13" t="s">
        <v>186</v>
      </c>
      <c r="C204" s="13" t="s">
        <v>2252</v>
      </c>
      <c r="D204" s="13" t="s">
        <v>2253</v>
      </c>
      <c r="E204" s="13" t="str">
        <f t="shared" si="5"/>
        <v>LU08-LA LIBELLULA</v>
      </c>
      <c r="F204" s="13"/>
      <c r="G204" s="13"/>
      <c r="H204" s="13"/>
      <c r="I204" s="13"/>
      <c r="J204" s="13"/>
    </row>
    <row r="205" spans="1:10" x14ac:dyDescent="0.25">
      <c r="A205" s="13" t="s">
        <v>166</v>
      </c>
      <c r="B205" s="13" t="s">
        <v>186</v>
      </c>
      <c r="C205" s="13" t="s">
        <v>2254</v>
      </c>
      <c r="D205" s="13" t="s">
        <v>2255</v>
      </c>
      <c r="E205" s="13" t="str">
        <f t="shared" si="5"/>
        <v>LU10-SKATE LIFE CAMPO D'AVIAZIONE</v>
      </c>
      <c r="F205" s="13"/>
      <c r="G205" s="13"/>
      <c r="H205" s="13"/>
      <c r="I205" s="13"/>
      <c r="J205" s="13"/>
    </row>
    <row r="206" spans="1:10" x14ac:dyDescent="0.25">
      <c r="A206" s="13" t="s">
        <v>166</v>
      </c>
      <c r="B206" s="13" t="s">
        <v>186</v>
      </c>
      <c r="C206" s="13" t="s">
        <v>2256</v>
      </c>
      <c r="D206" s="13" t="s">
        <v>2257</v>
      </c>
      <c r="E206" s="13" t="str">
        <f t="shared" si="5"/>
        <v>LU01-(a.s. hockey forte dei marmi)</v>
      </c>
      <c r="F206" s="13"/>
      <c r="G206" s="13"/>
      <c r="H206" s="13"/>
      <c r="I206" s="13"/>
      <c r="J206" s="13"/>
    </row>
    <row r="207" spans="1:10" x14ac:dyDescent="0.25">
      <c r="A207" s="13" t="s">
        <v>166</v>
      </c>
      <c r="B207" s="13" t="s">
        <v>186</v>
      </c>
      <c r="C207" s="13" t="s">
        <v>2258</v>
      </c>
      <c r="D207" s="13" t="s">
        <v>2259</v>
      </c>
      <c r="E207" s="13" t="str">
        <f t="shared" si="5"/>
        <v>LU02-(roller stars)</v>
      </c>
      <c r="F207" s="13"/>
      <c r="G207" s="13"/>
      <c r="H207" s="13"/>
      <c r="I207" s="13"/>
      <c r="J207" s="13"/>
    </row>
    <row r="208" spans="1:10" x14ac:dyDescent="0.25">
      <c r="A208" s="13" t="s">
        <v>166</v>
      </c>
      <c r="B208" s="13" t="s">
        <v>202</v>
      </c>
      <c r="C208" s="13" t="s">
        <v>2260</v>
      </c>
      <c r="D208" s="13" t="s">
        <v>2261</v>
      </c>
      <c r="E208" s="13" t="str">
        <f t="shared" si="5"/>
        <v>PI08-(skating club pontedera)</v>
      </c>
      <c r="F208" s="13"/>
      <c r="G208" s="13"/>
      <c r="H208" s="13"/>
      <c r="I208" s="13"/>
      <c r="J208" s="13"/>
    </row>
    <row r="209" spans="1:10" x14ac:dyDescent="0.25">
      <c r="A209" s="13" t="s">
        <v>166</v>
      </c>
      <c r="B209" s="13" t="s">
        <v>202</v>
      </c>
      <c r="C209" s="13" t="s">
        <v>2262</v>
      </c>
      <c r="D209" s="13" t="s">
        <v>2263</v>
      </c>
      <c r="E209" s="13" t="str">
        <f t="shared" si="5"/>
        <v>PI09-POL. CASTELFRANCO</v>
      </c>
      <c r="F209" s="13"/>
      <c r="G209" s="13"/>
      <c r="H209" s="13"/>
      <c r="I209" s="13"/>
      <c r="J209" s="13"/>
    </row>
    <row r="210" spans="1:10" x14ac:dyDescent="0.25">
      <c r="A210" s="13" t="s">
        <v>166</v>
      </c>
      <c r="B210" s="13" t="s">
        <v>202</v>
      </c>
      <c r="C210" s="13" t="s">
        <v>2264</v>
      </c>
      <c r="D210" s="13" t="s">
        <v>2265</v>
      </c>
      <c r="E210" s="13" t="str">
        <f t="shared" si="5"/>
        <v>PI02-PATT. SANGIULIANESE - IL CAMPINO</v>
      </c>
      <c r="F210" s="13"/>
      <c r="G210" s="13"/>
      <c r="H210" s="13"/>
      <c r="I210" s="13"/>
      <c r="J210" s="13"/>
    </row>
    <row r="211" spans="1:10" x14ac:dyDescent="0.25">
      <c r="A211" s="13" t="s">
        <v>166</v>
      </c>
      <c r="B211" s="13" t="s">
        <v>202</v>
      </c>
      <c r="C211" s="13" t="s">
        <v>2266</v>
      </c>
      <c r="D211" s="13" t="s">
        <v>2267</v>
      </c>
      <c r="E211" s="13" t="str">
        <f t="shared" si="5"/>
        <v>PI11-PATT. VOLTERRA</v>
      </c>
      <c r="F211" s="13"/>
      <c r="G211" s="13"/>
      <c r="H211" s="13"/>
      <c r="I211" s="13"/>
      <c r="J211" s="13"/>
    </row>
    <row r="212" spans="1:10" x14ac:dyDescent="0.25">
      <c r="A212" s="13" t="s">
        <v>166</v>
      </c>
      <c r="B212" s="13" t="s">
        <v>202</v>
      </c>
      <c r="C212" s="13" t="s">
        <v>2268</v>
      </c>
      <c r="D212" s="13" t="s">
        <v>2269</v>
      </c>
      <c r="E212" s="13" t="str">
        <f t="shared" si="5"/>
        <v>PI12-A.PA.V. VAL DI CECINA</v>
      </c>
      <c r="F212" s="13"/>
      <c r="G212" s="13"/>
      <c r="H212" s="13"/>
      <c r="I212" s="13"/>
      <c r="J212" s="13"/>
    </row>
    <row r="213" spans="1:10" x14ac:dyDescent="0.25">
      <c r="A213" s="13" t="s">
        <v>166</v>
      </c>
      <c r="B213" s="13" t="s">
        <v>202</v>
      </c>
      <c r="C213" s="13" t="s">
        <v>2270</v>
      </c>
      <c r="D213" s="13" t="s">
        <v>2271</v>
      </c>
      <c r="E213" s="13" t="str">
        <f t="shared" si="5"/>
        <v>PI13-NUOVA PRIMAVERA</v>
      </c>
      <c r="F213" s="13"/>
      <c r="G213" s="13"/>
      <c r="H213" s="13"/>
      <c r="I213" s="13"/>
      <c r="J213" s="13"/>
    </row>
    <row r="214" spans="1:10" x14ac:dyDescent="0.25">
      <c r="A214" s="13" t="s">
        <v>166</v>
      </c>
      <c r="B214" s="13" t="s">
        <v>202</v>
      </c>
      <c r="C214" s="13" t="s">
        <v>2272</v>
      </c>
      <c r="D214" s="13" t="s">
        <v>2273</v>
      </c>
      <c r="E214" s="13" t="str">
        <f t="shared" si="5"/>
        <v>PI16-SKATING ACADEMY PISA</v>
      </c>
      <c r="F214" s="13"/>
      <c r="G214" s="13"/>
      <c r="H214" s="13"/>
      <c r="I214" s="13"/>
      <c r="J214" s="13"/>
    </row>
    <row r="215" spans="1:10" x14ac:dyDescent="0.25">
      <c r="A215" s="13" t="s">
        <v>166</v>
      </c>
      <c r="B215" s="13" t="s">
        <v>202</v>
      </c>
      <c r="C215" s="13" t="s">
        <v>2274</v>
      </c>
      <c r="D215" s="13" t="s">
        <v>2275</v>
      </c>
      <c r="E215" s="13" t="str">
        <f t="shared" si="5"/>
        <v>PI17-NUOVA PRIMAVERA FORCOLI</v>
      </c>
      <c r="F215" s="13"/>
      <c r="G215" s="13"/>
      <c r="H215" s="13"/>
      <c r="I215" s="13"/>
      <c r="J215" s="13"/>
    </row>
    <row r="216" spans="1:10" x14ac:dyDescent="0.25">
      <c r="A216" s="13" t="s">
        <v>166</v>
      </c>
      <c r="B216" s="13" t="s">
        <v>188</v>
      </c>
      <c r="C216" s="13" t="s">
        <v>2276</v>
      </c>
      <c r="D216" s="13" t="s">
        <v>2277</v>
      </c>
      <c r="E216" s="13" t="str">
        <f t="shared" si="5"/>
        <v>MS01-ROLLER CLUB AVENZA</v>
      </c>
      <c r="F216" s="13"/>
      <c r="G216" s="13"/>
      <c r="H216" s="13"/>
      <c r="I216" s="13"/>
      <c r="J216" s="13"/>
    </row>
    <row r="217" spans="1:10" x14ac:dyDescent="0.25">
      <c r="A217" s="13" t="s">
        <v>166</v>
      </c>
      <c r="B217" s="13" t="s">
        <v>203</v>
      </c>
      <c r="C217" s="13" t="s">
        <v>2278</v>
      </c>
      <c r="D217" s="13" t="s">
        <v>2279</v>
      </c>
      <c r="E217" s="13" t="str">
        <f t="shared" si="5"/>
        <v>PT04-(p.a. zois)</v>
      </c>
      <c r="F217" s="13"/>
      <c r="G217" s="13"/>
      <c r="H217" s="13"/>
      <c r="I217" s="13"/>
      <c r="J217" s="13"/>
    </row>
    <row r="218" spans="1:10" x14ac:dyDescent="0.25">
      <c r="A218" s="13" t="s">
        <v>166</v>
      </c>
      <c r="B218" s="13" t="s">
        <v>203</v>
      </c>
      <c r="C218" s="13" t="s">
        <v>2280</v>
      </c>
      <c r="D218" s="13" t="s">
        <v>2281</v>
      </c>
      <c r="E218" s="13" t="str">
        <f t="shared" si="5"/>
        <v>PT05-NUOVO VERDI PATT.</v>
      </c>
      <c r="F218" s="13"/>
      <c r="G218" s="13"/>
      <c r="H218" s="13"/>
      <c r="I218" s="13"/>
      <c r="J218" s="13"/>
    </row>
    <row r="219" spans="1:10" x14ac:dyDescent="0.25">
      <c r="A219" s="13" t="s">
        <v>166</v>
      </c>
      <c r="B219" s="13" t="s">
        <v>203</v>
      </c>
      <c r="C219" s="13" t="s">
        <v>2282</v>
      </c>
      <c r="D219" s="13" t="s">
        <v>2283</v>
      </c>
      <c r="E219" s="13" t="str">
        <f t="shared" si="5"/>
        <v>PT06-SILVANO FEDI</v>
      </c>
      <c r="F219" s="13"/>
      <c r="G219" s="13"/>
      <c r="H219" s="13"/>
      <c r="I219" s="13"/>
      <c r="J219" s="13"/>
    </row>
    <row r="220" spans="1:10" x14ac:dyDescent="0.25">
      <c r="A220" s="13" t="s">
        <v>166</v>
      </c>
      <c r="B220" s="13" t="s">
        <v>203</v>
      </c>
      <c r="C220" s="13" t="s">
        <v>2284</v>
      </c>
      <c r="D220" s="13" t="s">
        <v>2285</v>
      </c>
      <c r="E220" s="13" t="str">
        <f t="shared" si="5"/>
        <v>PT08-ROLLER PISTOIA</v>
      </c>
      <c r="F220" s="13"/>
      <c r="G220" s="13"/>
      <c r="H220" s="13"/>
      <c r="I220" s="13"/>
      <c r="J220" s="13"/>
    </row>
    <row r="221" spans="1:10" x14ac:dyDescent="0.25">
      <c r="A221" s="13" t="s">
        <v>166</v>
      </c>
      <c r="B221" s="13" t="s">
        <v>206</v>
      </c>
      <c r="C221" s="13" t="s">
        <v>2286</v>
      </c>
      <c r="D221" s="13" t="s">
        <v>2287</v>
      </c>
      <c r="E221" s="13" t="str">
        <f t="shared" si="5"/>
        <v>PO02-G.S. COIANO PATT.</v>
      </c>
      <c r="F221" s="13"/>
      <c r="G221" s="13"/>
      <c r="H221" s="13"/>
      <c r="I221" s="13"/>
      <c r="J221" s="13"/>
    </row>
    <row r="222" spans="1:10" x14ac:dyDescent="0.25">
      <c r="A222" s="13" t="s">
        <v>166</v>
      </c>
      <c r="B222" s="13" t="s">
        <v>206</v>
      </c>
      <c r="C222" s="13" t="s">
        <v>2288</v>
      </c>
      <c r="D222" s="13" t="s">
        <v>2289</v>
      </c>
      <c r="E222" s="13" t="str">
        <f t="shared" si="5"/>
        <v>PO03-S.C. FULGOR</v>
      </c>
      <c r="F222" s="13"/>
      <c r="G222" s="13"/>
      <c r="H222" s="13"/>
      <c r="I222" s="13"/>
      <c r="J222" s="13"/>
    </row>
    <row r="223" spans="1:10" x14ac:dyDescent="0.25">
      <c r="A223" s="13" t="s">
        <v>166</v>
      </c>
      <c r="B223" s="13" t="s">
        <v>206</v>
      </c>
      <c r="C223" s="13" t="s">
        <v>2290</v>
      </c>
      <c r="D223" s="13" t="s">
        <v>2291</v>
      </c>
      <c r="E223" s="13" t="str">
        <f t="shared" si="5"/>
        <v>PO04-H.P. MALISETI PRATO</v>
      </c>
      <c r="F223" s="13"/>
      <c r="G223" s="13"/>
      <c r="H223" s="13"/>
      <c r="I223" s="13"/>
      <c r="J223" s="13"/>
    </row>
    <row r="224" spans="1:10" x14ac:dyDescent="0.25">
      <c r="A224" s="13" t="s">
        <v>166</v>
      </c>
      <c r="B224" s="13" t="s">
        <v>206</v>
      </c>
      <c r="C224" s="13" t="s">
        <v>2292</v>
      </c>
      <c r="D224" s="13" t="s">
        <v>2293</v>
      </c>
      <c r="E224" s="13" t="str">
        <f t="shared" si="5"/>
        <v>PO05-S. NICCOLO' ACC.PATT.CONS</v>
      </c>
      <c r="F224" s="13"/>
      <c r="G224" s="13"/>
      <c r="H224" s="13"/>
      <c r="I224" s="13"/>
      <c r="J224" s="13"/>
    </row>
    <row r="225" spans="1:10" x14ac:dyDescent="0.25">
      <c r="A225" s="13" t="s">
        <v>166</v>
      </c>
      <c r="B225" s="13" t="s">
        <v>215</v>
      </c>
      <c r="C225" s="13" t="s">
        <v>2294</v>
      </c>
      <c r="D225" s="13" t="s">
        <v>2295</v>
      </c>
      <c r="E225" s="13" t="str">
        <f t="shared" si="5"/>
        <v>SI07-(pol. vagliali)</v>
      </c>
      <c r="F225" s="13"/>
      <c r="G225" s="13"/>
      <c r="H225" s="13"/>
      <c r="I225" s="13"/>
      <c r="J225" s="13"/>
    </row>
    <row r="226" spans="1:10" x14ac:dyDescent="0.25">
      <c r="A226" s="13" t="s">
        <v>166</v>
      </c>
      <c r="B226" s="13" t="s">
        <v>215</v>
      </c>
      <c r="C226" s="13" t="s">
        <v>2296</v>
      </c>
      <c r="D226" s="13" t="s">
        <v>2297</v>
      </c>
      <c r="E226" s="13" t="str">
        <f t="shared" si="5"/>
        <v>SI08-LE BICIANCOLE</v>
      </c>
      <c r="F226" s="13"/>
      <c r="G226" s="13"/>
      <c r="H226" s="13"/>
      <c r="I226" s="13"/>
      <c r="J226" s="13"/>
    </row>
    <row r="227" spans="1:10" x14ac:dyDescent="0.25">
      <c r="A227" s="13" t="s">
        <v>166</v>
      </c>
      <c r="B227" s="13" t="s">
        <v>215</v>
      </c>
      <c r="C227" s="13" t="s">
        <v>2298</v>
      </c>
      <c r="D227" s="13" t="s">
        <v>2299</v>
      </c>
      <c r="E227" s="13" t="str">
        <f t="shared" si="5"/>
        <v>SI09-PATT. OLIMPIA</v>
      </c>
      <c r="F227" s="13"/>
      <c r="G227" s="13"/>
      <c r="H227" s="13"/>
      <c r="I227" s="13"/>
      <c r="J227" s="13"/>
    </row>
    <row r="228" spans="1:10" x14ac:dyDescent="0.25">
      <c r="A228" s="13" t="s">
        <v>166</v>
      </c>
      <c r="B228" s="13" t="s">
        <v>215</v>
      </c>
      <c r="C228" s="13" t="s">
        <v>2300</v>
      </c>
      <c r="D228" s="13" t="s">
        <v>2301</v>
      </c>
      <c r="E228" s="13" t="str">
        <f t="shared" si="5"/>
        <v>SI02-POL. AXEL GROUP</v>
      </c>
      <c r="F228" s="13"/>
      <c r="G228" s="13"/>
      <c r="H228" s="13"/>
      <c r="I228" s="13"/>
      <c r="J228" s="13"/>
    </row>
    <row r="229" spans="1:10" x14ac:dyDescent="0.25">
      <c r="A229" s="13" t="s">
        <v>168</v>
      </c>
      <c r="B229" s="13" t="s">
        <v>198</v>
      </c>
      <c r="C229" s="13" t="s">
        <v>2302</v>
      </c>
      <c r="D229" s="13" t="s">
        <v>2303</v>
      </c>
      <c r="E229" s="13" t="str">
        <f t="shared" si="5"/>
        <v>PG01-A.S. SANT'EGIDIO</v>
      </c>
      <c r="F229" s="13"/>
      <c r="G229" s="13"/>
      <c r="H229" s="93"/>
      <c r="I229" s="13"/>
      <c r="J229" s="13"/>
    </row>
    <row r="230" spans="1:10" x14ac:dyDescent="0.25">
      <c r="A230" s="13" t="s">
        <v>168</v>
      </c>
      <c r="B230" s="13" t="s">
        <v>198</v>
      </c>
      <c r="C230" s="13" t="s">
        <v>2304</v>
      </c>
      <c r="D230" s="13" t="s">
        <v>2305</v>
      </c>
      <c r="E230" s="13" t="str">
        <f t="shared" si="5"/>
        <v>PG05-S.C. PONTE FELCINO</v>
      </c>
      <c r="F230" s="13"/>
      <c r="G230" s="13"/>
      <c r="H230" s="13"/>
      <c r="I230" s="13"/>
      <c r="J230" s="13"/>
    </row>
    <row r="231" spans="1:10" x14ac:dyDescent="0.25">
      <c r="A231" s="13" t="s">
        <v>168</v>
      </c>
      <c r="B231" s="13" t="s">
        <v>198</v>
      </c>
      <c r="C231" s="13" t="s">
        <v>2306</v>
      </c>
      <c r="D231" s="13" t="s">
        <v>2307</v>
      </c>
      <c r="E231" s="13" t="str">
        <f t="shared" si="5"/>
        <v>PG08-SPARTA</v>
      </c>
      <c r="F231" s="13"/>
      <c r="G231" s="13"/>
      <c r="H231" s="13"/>
      <c r="I231" s="13"/>
      <c r="J231" s="13"/>
    </row>
    <row r="232" spans="1:10" x14ac:dyDescent="0.25">
      <c r="A232" s="13" t="s">
        <v>168</v>
      </c>
      <c r="B232" s="13" t="s">
        <v>198</v>
      </c>
      <c r="C232" s="13" t="s">
        <v>2308</v>
      </c>
      <c r="D232" s="13" t="s">
        <v>2309</v>
      </c>
      <c r="E232" s="13" t="str">
        <f t="shared" si="5"/>
        <v>PG11-ROLLER PERUGIA</v>
      </c>
      <c r="F232" s="13"/>
      <c r="G232" s="13"/>
      <c r="H232" s="93"/>
      <c r="I232" s="13"/>
      <c r="J232" s="13"/>
    </row>
    <row r="233" spans="1:10" x14ac:dyDescent="0.25">
      <c r="A233" s="13" t="s">
        <v>168</v>
      </c>
      <c r="B233" s="13" t="s">
        <v>198</v>
      </c>
      <c r="C233" s="13" t="s">
        <v>2310</v>
      </c>
      <c r="D233" s="13" t="s">
        <v>2311</v>
      </c>
      <c r="E233" s="13" t="str">
        <f t="shared" si="5"/>
        <v>PG12-BAILA COMMIGO ASD</v>
      </c>
      <c r="F233" s="13"/>
      <c r="G233" s="13"/>
      <c r="H233" s="93"/>
      <c r="I233" s="13"/>
      <c r="J233" s="13"/>
    </row>
    <row r="234" spans="1:10" x14ac:dyDescent="0.25">
      <c r="A234" s="13" t="s">
        <v>168</v>
      </c>
      <c r="B234" s="13" t="s">
        <v>198</v>
      </c>
      <c r="C234" s="13" t="s">
        <v>2312</v>
      </c>
      <c r="D234" s="13" t="s">
        <v>2313</v>
      </c>
      <c r="E234" s="13" t="str">
        <f t="shared" si="5"/>
        <v>PG99-PERUGIA</v>
      </c>
      <c r="F234" s="13"/>
      <c r="G234" s="13"/>
      <c r="H234" s="13"/>
      <c r="I234" s="13"/>
      <c r="J234" s="13"/>
    </row>
    <row r="235" spans="1:10" x14ac:dyDescent="0.25">
      <c r="A235" s="13" t="s">
        <v>168</v>
      </c>
      <c r="B235" s="13" t="s">
        <v>218</v>
      </c>
      <c r="C235" s="13" t="s">
        <v>2314</v>
      </c>
      <c r="D235" s="13" t="s">
        <v>2315</v>
      </c>
      <c r="E235" s="13" t="str">
        <f t="shared" si="5"/>
        <v>TR01-(libertas tacito)</v>
      </c>
      <c r="F235" s="13"/>
      <c r="G235" s="13"/>
      <c r="H235" s="13"/>
      <c r="I235" s="13"/>
      <c r="J235" s="13"/>
    </row>
    <row r="236" spans="1:10" x14ac:dyDescent="0.25">
      <c r="A236" s="13" t="s">
        <v>170</v>
      </c>
      <c r="B236" s="13" t="s">
        <v>153</v>
      </c>
      <c r="C236" s="13" t="s">
        <v>2316</v>
      </c>
      <c r="D236" s="13" t="s">
        <v>2317</v>
      </c>
      <c r="E236" s="13" t="str">
        <f t="shared" si="5"/>
        <v>BL01-SKATING CLUB SEDICO</v>
      </c>
      <c r="F236" s="13"/>
      <c r="G236" s="13"/>
      <c r="H236" s="13"/>
      <c r="I236" s="13"/>
      <c r="J236" s="13"/>
    </row>
    <row r="237" spans="1:10" x14ac:dyDescent="0.25">
      <c r="A237" s="13" t="s">
        <v>170</v>
      </c>
      <c r="B237" s="13" t="s">
        <v>195</v>
      </c>
      <c r="C237" s="13" t="s">
        <v>2318</v>
      </c>
      <c r="D237" s="13" t="s">
        <v>2319</v>
      </c>
      <c r="E237" s="13" t="str">
        <f t="shared" si="5"/>
        <v>PD01-ROLLER CLUB LUPARENSE</v>
      </c>
      <c r="F237" s="13"/>
      <c r="G237" s="13"/>
      <c r="H237" s="13"/>
      <c r="I237" s="13"/>
      <c r="J237" s="13"/>
    </row>
    <row r="238" spans="1:10" x14ac:dyDescent="0.25">
      <c r="A238" s="13" t="s">
        <v>170</v>
      </c>
      <c r="B238" s="13" t="s">
        <v>212</v>
      </c>
      <c r="C238" s="13" t="s">
        <v>2320</v>
      </c>
      <c r="D238" s="13" t="s">
        <v>2321</v>
      </c>
      <c r="E238" s="13" t="str">
        <f t="shared" si="5"/>
        <v>RO01-OLIMPICA SKATERS ROVIGO</v>
      </c>
      <c r="F238" s="13"/>
      <c r="G238" s="13"/>
      <c r="H238" s="13"/>
      <c r="I238" s="13"/>
      <c r="J238" s="13"/>
    </row>
    <row r="239" spans="1:10" x14ac:dyDescent="0.25">
      <c r="A239" s="13" t="s">
        <v>170</v>
      </c>
      <c r="B239" s="13" t="s">
        <v>221</v>
      </c>
      <c r="C239" s="13" t="s">
        <v>2322</v>
      </c>
      <c r="D239" s="13" t="s">
        <v>2323</v>
      </c>
      <c r="E239" s="13" t="str">
        <f t="shared" si="5"/>
        <v>TV03-SKATING SPRESIANO</v>
      </c>
      <c r="F239" s="13"/>
      <c r="G239" s="13"/>
      <c r="H239" s="13"/>
      <c r="I239" s="13"/>
      <c r="J239" s="13"/>
    </row>
    <row r="240" spans="1:10" x14ac:dyDescent="0.25">
      <c r="A240" s="13" t="s">
        <v>170</v>
      </c>
      <c r="B240" s="13" t="s">
        <v>221</v>
      </c>
      <c r="C240" s="13" t="s">
        <v>2324</v>
      </c>
      <c r="D240" s="13" t="s">
        <v>2325</v>
      </c>
      <c r="E240" s="13" t="str">
        <f t="shared" si="5"/>
        <v>TV04-(patt. art. mignagola)</v>
      </c>
      <c r="F240" s="13"/>
      <c r="G240" s="13"/>
      <c r="H240" s="13"/>
      <c r="I240" s="13"/>
      <c r="J240" s="13"/>
    </row>
    <row r="241" spans="1:10" x14ac:dyDescent="0.25">
      <c r="A241" s="13" t="s">
        <v>170</v>
      </c>
      <c r="B241" s="13" t="s">
        <v>221</v>
      </c>
      <c r="C241" s="13" t="s">
        <v>2326</v>
      </c>
      <c r="D241" s="13" t="s">
        <v>2327</v>
      </c>
      <c r="E241" s="13" t="str">
        <f t="shared" si="5"/>
        <v>TV06-(p.a. cornuda pederobba)</v>
      </c>
      <c r="F241" s="13"/>
      <c r="G241" s="13"/>
      <c r="H241" s="13"/>
      <c r="I241" s="13"/>
      <c r="J241" s="13"/>
    </row>
    <row r="242" spans="1:10" x14ac:dyDescent="0.25">
      <c r="A242" s="13" t="s">
        <v>170</v>
      </c>
      <c r="B242" s="13" t="s">
        <v>221</v>
      </c>
      <c r="C242" s="13" t="s">
        <v>2328</v>
      </c>
      <c r="D242" s="13" t="s">
        <v>2329</v>
      </c>
      <c r="E242" s="13" t="str">
        <f t="shared" si="5"/>
        <v>TV08-(skating pieve di soligo)</v>
      </c>
      <c r="F242" s="13"/>
      <c r="G242" s="13"/>
      <c r="H242" s="13"/>
      <c r="I242" s="13"/>
      <c r="J242" s="13"/>
    </row>
    <row r="243" spans="1:10" x14ac:dyDescent="0.25">
      <c r="A243" s="13" t="s">
        <v>170</v>
      </c>
      <c r="B243" s="13" t="s">
        <v>221</v>
      </c>
      <c r="C243" s="13" t="s">
        <v>2330</v>
      </c>
      <c r="D243" s="13" t="s">
        <v>2331</v>
      </c>
      <c r="E243" s="13" t="str">
        <f t="shared" si="5"/>
        <v>TV09-PATT. ART. VAZZOLA</v>
      </c>
      <c r="F243" s="13"/>
      <c r="G243" s="13"/>
      <c r="H243" s="13"/>
      <c r="I243" s="13"/>
      <c r="J243" s="13"/>
    </row>
    <row r="244" spans="1:10" x14ac:dyDescent="0.25">
      <c r="A244" s="13" t="s">
        <v>170</v>
      </c>
      <c r="B244" s="13" t="s">
        <v>221</v>
      </c>
      <c r="C244" s="13" t="s">
        <v>2332</v>
      </c>
      <c r="D244" s="13" t="s">
        <v>2333</v>
      </c>
      <c r="E244" s="13" t="str">
        <f t="shared" si="5"/>
        <v>TV10-SCUOLA PATT. PIAVE</v>
      </c>
      <c r="F244" s="13"/>
      <c r="G244" s="13"/>
      <c r="H244" s="13"/>
      <c r="I244" s="13"/>
      <c r="J244" s="13"/>
    </row>
    <row r="245" spans="1:10" x14ac:dyDescent="0.25">
      <c r="A245" s="13" t="s">
        <v>170</v>
      </c>
      <c r="B245" s="13" t="s">
        <v>221</v>
      </c>
      <c r="C245" s="13" t="s">
        <v>2334</v>
      </c>
      <c r="D245" s="13" t="s">
        <v>2335</v>
      </c>
      <c r="E245" s="13" t="str">
        <f t="shared" si="5"/>
        <v>TV11-PATT. FAGARE'</v>
      </c>
      <c r="F245" s="13"/>
      <c r="G245" s="13"/>
      <c r="H245" s="13"/>
      <c r="I245" s="13"/>
      <c r="J245" s="13"/>
    </row>
    <row r="246" spans="1:10" x14ac:dyDescent="0.25">
      <c r="A246" s="13" t="s">
        <v>170</v>
      </c>
      <c r="B246" s="13" t="s">
        <v>221</v>
      </c>
      <c r="C246" s="13" t="s">
        <v>2336</v>
      </c>
      <c r="D246" s="13" t="s">
        <v>2337</v>
      </c>
      <c r="E246" s="13" t="str">
        <f t="shared" si="5"/>
        <v>TV12-PATT. ALBAREDO</v>
      </c>
      <c r="F246" s="13"/>
      <c r="G246" s="13"/>
      <c r="H246" s="13"/>
      <c r="I246" s="13"/>
      <c r="J246" s="13"/>
    </row>
    <row r="247" spans="1:10" x14ac:dyDescent="0.25">
      <c r="A247" s="13" t="s">
        <v>170</v>
      </c>
      <c r="B247" s="13" t="s">
        <v>221</v>
      </c>
      <c r="C247" s="13" t="s">
        <v>2338</v>
      </c>
      <c r="D247" s="13" t="s">
        <v>2339</v>
      </c>
      <c r="E247" s="13" t="str">
        <f t="shared" si="5"/>
        <v>TV17-SKATING CLUB PONTE DI PIAVE - SALGAREDA</v>
      </c>
      <c r="F247" s="13"/>
      <c r="G247" s="13"/>
      <c r="H247" s="13"/>
      <c r="I247" s="13"/>
      <c r="J247" s="13"/>
    </row>
    <row r="248" spans="1:10" x14ac:dyDescent="0.25">
      <c r="A248" s="13" t="s">
        <v>170</v>
      </c>
      <c r="B248" s="13" t="s">
        <v>221</v>
      </c>
      <c r="C248" s="13" t="s">
        <v>2340</v>
      </c>
      <c r="D248" s="13" t="s">
        <v>2341</v>
      </c>
      <c r="E248" s="13" t="str">
        <f t="shared" si="5"/>
        <v>TV19-ROLLERTEAM CONEGLIANO</v>
      </c>
      <c r="F248" s="13"/>
      <c r="G248" s="13"/>
      <c r="H248" s="13"/>
      <c r="I248" s="13"/>
      <c r="J248" s="13"/>
    </row>
    <row r="249" spans="1:10" x14ac:dyDescent="0.25">
      <c r="A249" s="13" t="s">
        <v>170</v>
      </c>
      <c r="B249" s="13" t="s">
        <v>221</v>
      </c>
      <c r="C249" s="13" t="s">
        <v>2342</v>
      </c>
      <c r="D249" s="13" t="s">
        <v>2343</v>
      </c>
      <c r="E249" s="13" t="str">
        <f t="shared" si="5"/>
        <v>TV20-BLUE SKATE</v>
      </c>
      <c r="F249" s="13"/>
      <c r="G249" s="13"/>
      <c r="H249" s="13"/>
      <c r="I249" s="13"/>
      <c r="J249" s="13"/>
    </row>
    <row r="250" spans="1:10" x14ac:dyDescent="0.25">
      <c r="A250" s="13" t="s">
        <v>170</v>
      </c>
      <c r="B250" s="13" t="s">
        <v>1620</v>
      </c>
      <c r="C250" s="13" t="s">
        <v>2344</v>
      </c>
      <c r="D250" s="13" t="s">
        <v>2345</v>
      </c>
      <c r="E250" s="13" t="str">
        <f t="shared" si="5"/>
        <v>VE01-PATT. ART. DOLO</v>
      </c>
      <c r="F250" s="13"/>
      <c r="G250" s="13"/>
      <c r="H250" s="13"/>
      <c r="I250" s="13"/>
      <c r="J250" s="13"/>
    </row>
    <row r="251" spans="1:10" x14ac:dyDescent="0.25">
      <c r="A251" s="13" t="s">
        <v>170</v>
      </c>
      <c r="B251" s="13" t="s">
        <v>1620</v>
      </c>
      <c r="C251" s="13" t="s">
        <v>2346</v>
      </c>
      <c r="D251" s="13" t="s">
        <v>2347</v>
      </c>
      <c r="E251" s="13" t="str">
        <f t="shared" si="5"/>
        <v>VE02-VIRTUS PATT. MURANO</v>
      </c>
      <c r="F251" s="13"/>
      <c r="G251" s="13"/>
      <c r="H251" s="13"/>
      <c r="I251" s="13"/>
      <c r="J251" s="13"/>
    </row>
    <row r="252" spans="1:10" x14ac:dyDescent="0.25">
      <c r="A252" s="13" t="s">
        <v>170</v>
      </c>
      <c r="B252" s="13" t="s">
        <v>1620</v>
      </c>
      <c r="C252" s="13" t="s">
        <v>2348</v>
      </c>
      <c r="D252" s="13" t="s">
        <v>2349</v>
      </c>
      <c r="E252" s="13" t="str">
        <f t="shared" si="5"/>
        <v>VE03-POL. SPINEA PATT.</v>
      </c>
      <c r="F252" s="13"/>
      <c r="G252" s="13"/>
      <c r="H252" s="13"/>
      <c r="I252" s="13"/>
      <c r="J252" s="13"/>
    </row>
    <row r="253" spans="1:10" x14ac:dyDescent="0.25">
      <c r="A253" s="13" t="s">
        <v>170</v>
      </c>
      <c r="B253" s="13" t="s">
        <v>1620</v>
      </c>
      <c r="C253" s="13" t="s">
        <v>2350</v>
      </c>
      <c r="D253" s="13" t="s">
        <v>2351</v>
      </c>
      <c r="E253" s="13" t="str">
        <f t="shared" si="5"/>
        <v>VE05-FREESPORT</v>
      </c>
      <c r="F253" s="13"/>
      <c r="G253" s="13"/>
      <c r="H253" s="13"/>
      <c r="I253" s="13"/>
      <c r="J253" s="13"/>
    </row>
    <row r="254" spans="1:10" x14ac:dyDescent="0.25">
      <c r="A254" s="13" t="s">
        <v>170</v>
      </c>
      <c r="B254" s="13" t="s">
        <v>2352</v>
      </c>
      <c r="C254" s="13" t="s">
        <v>2353</v>
      </c>
      <c r="D254" s="13" t="s">
        <v>2354</v>
      </c>
      <c r="E254" s="13" t="str">
        <f t="shared" si="5"/>
        <v>VR02-ARTISKATE</v>
      </c>
      <c r="F254" s="13"/>
      <c r="G254" s="13"/>
      <c r="H254" s="13"/>
      <c r="I254" s="13"/>
      <c r="J254" s="13"/>
    </row>
    <row r="255" spans="1:10" x14ac:dyDescent="0.25">
      <c r="A255" s="13" t="s">
        <v>170</v>
      </c>
      <c r="B255" s="13" t="s">
        <v>2352</v>
      </c>
      <c r="C255" s="13" t="s">
        <v>2355</v>
      </c>
      <c r="D255" s="13" t="s">
        <v>2356</v>
      </c>
      <c r="E255" s="13" t="str">
        <f t="shared" si="5"/>
        <v>VR03-CUS VERONA</v>
      </c>
      <c r="F255" s="13"/>
      <c r="G255" s="13"/>
      <c r="H255" s="13"/>
      <c r="I255" s="13"/>
      <c r="J255" s="13"/>
    </row>
    <row r="256" spans="1:10" x14ac:dyDescent="0.25">
      <c r="A256" s="13" t="s">
        <v>170</v>
      </c>
      <c r="B256" s="13" t="s">
        <v>226</v>
      </c>
      <c r="C256" s="13" t="s">
        <v>2357</v>
      </c>
      <c r="D256" s="13" t="s">
        <v>2358</v>
      </c>
      <c r="E256" s="13" t="str">
        <f t="shared" si="5"/>
        <v>VI01-VALDAGNO CASTELGOMBERTO</v>
      </c>
      <c r="F256" s="13"/>
      <c r="G256" s="13"/>
      <c r="H256" s="13"/>
      <c r="I256" s="13"/>
      <c r="J256" s="13"/>
    </row>
    <row r="257" spans="1:10" x14ac:dyDescent="0.25">
      <c r="A257" s="13" t="s">
        <v>170</v>
      </c>
      <c r="B257" s="13" t="s">
        <v>226</v>
      </c>
      <c r="C257" s="13" t="s">
        <v>2359</v>
      </c>
      <c r="D257" s="13" t="s">
        <v>2360</v>
      </c>
      <c r="E257" s="13" t="str">
        <f t="shared" si="5"/>
        <v>VI02-NEW SKATE BASSANO</v>
      </c>
      <c r="F257" s="13"/>
      <c r="G257" s="13"/>
      <c r="H257" s="13"/>
      <c r="I257" s="13"/>
      <c r="J257" s="13"/>
    </row>
    <row r="258" spans="1:10" x14ac:dyDescent="0.25">
      <c r="A258" s="13" t="s">
        <v>170</v>
      </c>
      <c r="B258" s="13" t="s">
        <v>226</v>
      </c>
      <c r="C258" s="13" t="s">
        <v>2361</v>
      </c>
      <c r="D258" s="13" t="s">
        <v>2362</v>
      </c>
      <c r="E258" s="13" t="str">
        <f t="shared" ref="E258" si="6">+CONCATENATE(C258,"-",D258)</f>
        <v>VI03-PGS MAGLIO</v>
      </c>
      <c r="F258" s="13"/>
      <c r="G258" s="13"/>
      <c r="H258" s="13"/>
      <c r="I258" s="13"/>
      <c r="J25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MODISCR21</vt:lpstr>
      <vt:lpstr>istruzioni</vt:lpstr>
      <vt:lpstr>Società</vt:lpstr>
      <vt:lpstr>SOCIETà2</vt:lpstr>
      <vt:lpstr>MODISCR21!Area_stampa</vt:lpstr>
      <vt:lpstr>FASE1</vt:lpstr>
      <vt:lpstr>FASE2</vt:lpstr>
      <vt:lpstr>FASE3</vt:lpstr>
      <vt:lpstr>federali</vt:lpstr>
      <vt:lpstr>Società</vt:lpstr>
      <vt:lpstr>MODISCR21!Titoli_stampa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MODISCR21</dc:title>
  <dc:subject>MODULO</dc:subject>
  <dc:creator>UISP;by P.Trentini</dc:creator>
  <cp:lastModifiedBy>luca bassetto</cp:lastModifiedBy>
  <cp:lastPrinted>2020-12-15T10:56:44Z</cp:lastPrinted>
  <dcterms:created xsi:type="dcterms:W3CDTF">2020-12-10T09:53:42Z</dcterms:created>
  <dcterms:modified xsi:type="dcterms:W3CDTF">2021-01-02T16:43:43Z</dcterms:modified>
</cp:coreProperties>
</file>