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2120" windowHeight="7170" activeTab="2"/>
  </bookViews>
  <sheets>
    <sheet name="partecipanti" sheetId="1" r:id="rId1"/>
    <sheet name="CATEG" sheetId="3" r:id="rId2"/>
    <sheet name="classifica generale" sheetId="4" r:id="rId3"/>
    <sheet name="classifica per categorie" sheetId="6" r:id="rId4"/>
  </sheets>
  <definedNames>
    <definedName name="_xlnm._FilterDatabase" localSheetId="2" hidden="1">'classifica generale'!$B$3:$L$68</definedName>
    <definedName name="_xlnm._FilterDatabase" localSheetId="0" hidden="1">partecipanti!$H$3:$H$68</definedName>
    <definedName name="_xlnm.Print_Area" localSheetId="0">partecipanti!$A$1:$M$68</definedName>
  </definedNames>
  <calcPr calcId="145621"/>
</workbook>
</file>

<file path=xl/calcChain.xml><?xml version="1.0" encoding="utf-8"?>
<calcChain xmlns="http://schemas.openxmlformats.org/spreadsheetml/2006/main">
  <c r="L50" i="4" l="1"/>
  <c r="I50" i="4"/>
  <c r="F50" i="4"/>
  <c r="G50" i="4" s="1"/>
  <c r="H50" i="4" s="1"/>
  <c r="L37" i="4"/>
  <c r="I37" i="4"/>
  <c r="F37" i="4"/>
  <c r="G37" i="4" s="1"/>
  <c r="H37" i="4" s="1"/>
  <c r="L68" i="4"/>
  <c r="I68" i="4"/>
  <c r="F68" i="4"/>
  <c r="G68" i="4" s="1"/>
  <c r="H68" i="4" s="1"/>
  <c r="L59" i="4"/>
  <c r="I59" i="4"/>
  <c r="F59" i="4"/>
  <c r="G59" i="4" s="1"/>
  <c r="H59" i="4" s="1"/>
  <c r="L16" i="4"/>
  <c r="I16" i="4"/>
  <c r="F16" i="4"/>
  <c r="G16" i="4" s="1"/>
  <c r="H16" i="4" s="1"/>
  <c r="L45" i="4"/>
  <c r="I45" i="4"/>
  <c r="F45" i="4"/>
  <c r="G45" i="4" s="1"/>
  <c r="H45" i="4" s="1"/>
  <c r="L67" i="4"/>
  <c r="I67" i="4"/>
  <c r="F67" i="4"/>
  <c r="G67" i="4" s="1"/>
  <c r="H67" i="4" s="1"/>
  <c r="L53" i="4"/>
  <c r="I53" i="4"/>
  <c r="F53" i="4"/>
  <c r="G53" i="4" s="1"/>
  <c r="H53" i="4" s="1"/>
  <c r="L23" i="4"/>
  <c r="I23" i="4"/>
  <c r="F23" i="4"/>
  <c r="G23" i="4" s="1"/>
  <c r="H23" i="4" s="1"/>
  <c r="L12" i="4"/>
  <c r="I12" i="4"/>
  <c r="F12" i="4"/>
  <c r="G12" i="4" s="1"/>
  <c r="H12" i="4" s="1"/>
  <c r="L65" i="4"/>
  <c r="I65" i="4"/>
  <c r="F65" i="4"/>
  <c r="G65" i="4" s="1"/>
  <c r="H65" i="4" s="1"/>
  <c r="L61" i="4"/>
  <c r="I61" i="4"/>
  <c r="F61" i="4"/>
  <c r="G61" i="4" s="1"/>
  <c r="H61" i="4" s="1"/>
  <c r="L26" i="4"/>
  <c r="I26" i="4"/>
  <c r="F26" i="4"/>
  <c r="G26" i="4" s="1"/>
  <c r="H26" i="4" s="1"/>
  <c r="L5" i="4"/>
  <c r="I5" i="4"/>
  <c r="F5" i="4"/>
  <c r="G5" i="4" s="1"/>
  <c r="H5" i="4" s="1"/>
  <c r="L10" i="4"/>
  <c r="I10" i="4"/>
  <c r="F10" i="4"/>
  <c r="G10" i="4" s="1"/>
  <c r="H10" i="4" s="1"/>
  <c r="L11" i="4"/>
  <c r="I11" i="4"/>
  <c r="F11" i="4"/>
  <c r="G11" i="4" s="1"/>
  <c r="H11" i="4" s="1"/>
  <c r="L28" i="4"/>
  <c r="I28" i="4"/>
  <c r="F28" i="4"/>
  <c r="G28" i="4" s="1"/>
  <c r="H28" i="4" s="1"/>
  <c r="L27" i="4"/>
  <c r="I27" i="4"/>
  <c r="F27" i="4"/>
  <c r="G27" i="4" s="1"/>
  <c r="H27" i="4" s="1"/>
  <c r="L15" i="4"/>
  <c r="I15" i="4"/>
  <c r="F15" i="4"/>
  <c r="G15" i="4" s="1"/>
  <c r="H15" i="4" s="1"/>
  <c r="L39" i="4"/>
  <c r="I39" i="4"/>
  <c r="F39" i="4"/>
  <c r="G39" i="4" s="1"/>
  <c r="H39" i="4" s="1"/>
  <c r="L32" i="4"/>
  <c r="I32" i="4"/>
  <c r="F32" i="4"/>
  <c r="G32" i="4" s="1"/>
  <c r="H32" i="4" s="1"/>
  <c r="L20" i="4"/>
  <c r="I20" i="4"/>
  <c r="F20" i="4"/>
  <c r="G20" i="4" s="1"/>
  <c r="H20" i="4" s="1"/>
  <c r="L31" i="4"/>
  <c r="I31" i="4"/>
  <c r="F31" i="4"/>
  <c r="G31" i="4" s="1"/>
  <c r="H31" i="4" s="1"/>
  <c r="L55" i="4"/>
  <c r="I55" i="4"/>
  <c r="F55" i="4"/>
  <c r="G55" i="4" s="1"/>
  <c r="H55" i="4" s="1"/>
  <c r="L41" i="4"/>
  <c r="I41" i="4"/>
  <c r="F41" i="4"/>
  <c r="G41" i="4" s="1"/>
  <c r="H41" i="4" s="1"/>
  <c r="L49" i="4"/>
  <c r="I49" i="4"/>
  <c r="F49" i="4"/>
  <c r="G49" i="4" s="1"/>
  <c r="H49" i="4" s="1"/>
  <c r="L4" i="4"/>
  <c r="I4" i="4"/>
  <c r="F4" i="4"/>
  <c r="G4" i="4" s="1"/>
  <c r="H4" i="4" s="1"/>
  <c r="L22" i="4"/>
  <c r="I22" i="4"/>
  <c r="F22" i="4"/>
  <c r="G22" i="4" s="1"/>
  <c r="H22" i="4" s="1"/>
  <c r="L43" i="4"/>
  <c r="I43" i="4"/>
  <c r="F43" i="4"/>
  <c r="G43" i="4" s="1"/>
  <c r="H43" i="4" s="1"/>
  <c r="L57" i="4"/>
  <c r="I57" i="4"/>
  <c r="F57" i="4"/>
  <c r="G57" i="4" s="1"/>
  <c r="H57" i="4" s="1"/>
  <c r="L48" i="4"/>
  <c r="I48" i="4"/>
  <c r="F48" i="4"/>
  <c r="G48" i="4" s="1"/>
  <c r="H48" i="4" s="1"/>
  <c r="L14" i="4"/>
  <c r="I14" i="4"/>
  <c r="F14" i="4"/>
  <c r="G14" i="4" s="1"/>
  <c r="H14" i="4" s="1"/>
  <c r="L46" i="4"/>
  <c r="I46" i="4"/>
  <c r="F46" i="4"/>
  <c r="G46" i="4" s="1"/>
  <c r="H46" i="4" s="1"/>
  <c r="L7" i="4"/>
  <c r="I7" i="4"/>
  <c r="F7" i="4"/>
  <c r="G7" i="4" s="1"/>
  <c r="H7" i="4" s="1"/>
  <c r="L30" i="4"/>
  <c r="I30" i="4"/>
  <c r="F30" i="4"/>
  <c r="G30" i="4" s="1"/>
  <c r="H30" i="4" s="1"/>
  <c r="L35" i="4"/>
  <c r="I35" i="4"/>
  <c r="F35" i="4"/>
  <c r="G35" i="4" s="1"/>
  <c r="H35" i="4" s="1"/>
  <c r="L54" i="4"/>
  <c r="I54" i="4"/>
  <c r="F54" i="4"/>
  <c r="G54" i="4" s="1"/>
  <c r="H54" i="4" s="1"/>
  <c r="L42" i="4"/>
  <c r="I42" i="4"/>
  <c r="F42" i="4"/>
  <c r="G42" i="4" s="1"/>
  <c r="H42" i="4" s="1"/>
  <c r="L13" i="4"/>
  <c r="I13" i="4"/>
  <c r="F13" i="4"/>
  <c r="G13" i="4" s="1"/>
  <c r="H13" i="4" s="1"/>
  <c r="L34" i="4"/>
  <c r="I34" i="4"/>
  <c r="F34" i="4"/>
  <c r="G34" i="4" s="1"/>
  <c r="H34" i="4" s="1"/>
  <c r="L6" i="4"/>
  <c r="I6" i="4"/>
  <c r="F6" i="4"/>
  <c r="G6" i="4" s="1"/>
  <c r="H6" i="4" s="1"/>
  <c r="L52" i="4"/>
  <c r="I52" i="4"/>
  <c r="F52" i="4"/>
  <c r="G52" i="4" s="1"/>
  <c r="H52" i="4" s="1"/>
  <c r="L25" i="4"/>
  <c r="I25" i="4"/>
  <c r="F25" i="4"/>
  <c r="G25" i="4" s="1"/>
  <c r="H25" i="4" s="1"/>
  <c r="L8" i="4"/>
  <c r="I8" i="4"/>
  <c r="F8" i="4"/>
  <c r="G8" i="4" s="1"/>
  <c r="H8" i="4" s="1"/>
  <c r="L47" i="4"/>
  <c r="I47" i="4"/>
  <c r="F47" i="4"/>
  <c r="G47" i="4" s="1"/>
  <c r="H47" i="4" s="1"/>
  <c r="L17" i="4"/>
  <c r="I17" i="4"/>
  <c r="F17" i="4"/>
  <c r="G17" i="4" s="1"/>
  <c r="H17" i="4" s="1"/>
  <c r="L24" i="4"/>
  <c r="I24" i="4"/>
  <c r="F24" i="4"/>
  <c r="G24" i="4" s="1"/>
  <c r="H24" i="4" s="1"/>
  <c r="L9" i="4"/>
  <c r="I9" i="4"/>
  <c r="F9" i="4"/>
  <c r="G9" i="4" s="1"/>
  <c r="H9" i="4" s="1"/>
  <c r="L38" i="4"/>
  <c r="I38" i="4"/>
  <c r="F38" i="4"/>
  <c r="G38" i="4" s="1"/>
  <c r="H38" i="4" s="1"/>
  <c r="L33" i="4"/>
  <c r="I33" i="4"/>
  <c r="F33" i="4"/>
  <c r="G33" i="4" s="1"/>
  <c r="H33" i="4" s="1"/>
  <c r="L63" i="4"/>
  <c r="I63" i="4"/>
  <c r="F63" i="4"/>
  <c r="G63" i="4" s="1"/>
  <c r="H63" i="4" s="1"/>
  <c r="L58" i="4"/>
  <c r="I58" i="4"/>
  <c r="F58" i="4"/>
  <c r="G58" i="4" s="1"/>
  <c r="H58" i="4" s="1"/>
  <c r="L21" i="4"/>
  <c r="I21" i="4"/>
  <c r="F21" i="4"/>
  <c r="G21" i="4" s="1"/>
  <c r="H21" i="4" s="1"/>
  <c r="L29" i="4"/>
  <c r="I29" i="4"/>
  <c r="F29" i="4"/>
  <c r="G29" i="4" s="1"/>
  <c r="H29" i="4" s="1"/>
  <c r="L56" i="4"/>
  <c r="I56" i="4"/>
  <c r="F56" i="4"/>
  <c r="G56" i="4" s="1"/>
  <c r="H56" i="4" s="1"/>
  <c r="L40" i="4"/>
  <c r="I40" i="4"/>
  <c r="F40" i="4"/>
  <c r="G40" i="4" s="1"/>
  <c r="H40" i="4" s="1"/>
  <c r="L19" i="4"/>
  <c r="I19" i="4"/>
  <c r="F19" i="4"/>
  <c r="G19" i="4" s="1"/>
  <c r="H19" i="4" s="1"/>
  <c r="L64" i="4"/>
  <c r="I64" i="4"/>
  <c r="F64" i="4"/>
  <c r="G64" i="4" s="1"/>
  <c r="H64" i="4" s="1"/>
  <c r="L36" i="4"/>
  <c r="I36" i="4"/>
  <c r="F36" i="4"/>
  <c r="G36" i="4" s="1"/>
  <c r="H36" i="4" s="1"/>
  <c r="L60" i="4"/>
  <c r="I60" i="4"/>
  <c r="F60" i="4"/>
  <c r="G60" i="4" s="1"/>
  <c r="H60" i="4" s="1"/>
  <c r="L66" i="4"/>
  <c r="I66" i="4"/>
  <c r="F66" i="4"/>
  <c r="G66" i="4" s="1"/>
  <c r="H66" i="4" s="1"/>
  <c r="L62" i="4"/>
  <c r="I62" i="4"/>
  <c r="F62" i="4"/>
  <c r="G62" i="4" s="1"/>
  <c r="H62" i="4" s="1"/>
  <c r="L18" i="4"/>
  <c r="I18" i="4"/>
  <c r="F18" i="4"/>
  <c r="G18" i="4" s="1"/>
  <c r="H18" i="4" s="1"/>
  <c r="L51" i="4"/>
  <c r="I51" i="4"/>
  <c r="F51" i="4"/>
  <c r="G51" i="4" s="1"/>
  <c r="H51" i="4" s="1"/>
  <c r="L44" i="4"/>
  <c r="I44" i="4"/>
  <c r="F44" i="4"/>
  <c r="G44" i="4" s="1"/>
  <c r="H44" i="4" s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F68" i="1"/>
  <c r="G68" i="1" s="1"/>
  <c r="H68" i="1" s="1"/>
  <c r="F67" i="1"/>
  <c r="G67" i="1" s="1"/>
  <c r="H67" i="1" s="1"/>
  <c r="F66" i="1"/>
  <c r="G66" i="1" s="1"/>
  <c r="H66" i="1" s="1"/>
  <c r="F65" i="1"/>
  <c r="G65" i="1" s="1"/>
  <c r="H65" i="1" s="1"/>
  <c r="F64" i="1"/>
  <c r="G64" i="1" s="1"/>
  <c r="H64" i="1" s="1"/>
  <c r="F63" i="1"/>
  <c r="G63" i="1" s="1"/>
  <c r="H63" i="1" s="1"/>
  <c r="F62" i="1"/>
  <c r="G62" i="1" s="1"/>
  <c r="H62" i="1" s="1"/>
  <c r="F61" i="1"/>
  <c r="G61" i="1" s="1"/>
  <c r="H61" i="1" s="1"/>
  <c r="F60" i="1"/>
  <c r="G60" i="1" s="1"/>
  <c r="H60" i="1" s="1"/>
  <c r="F59" i="1"/>
  <c r="G59" i="1" s="1"/>
  <c r="H59" i="1" s="1"/>
  <c r="F58" i="1"/>
  <c r="G58" i="1" s="1"/>
  <c r="H58" i="1" s="1"/>
  <c r="F57" i="1"/>
  <c r="G57" i="1" s="1"/>
  <c r="H57" i="1" s="1"/>
  <c r="F56" i="1"/>
  <c r="G56" i="1" s="1"/>
  <c r="H56" i="1" s="1"/>
  <c r="F55" i="1"/>
  <c r="G55" i="1" s="1"/>
  <c r="H55" i="1" s="1"/>
  <c r="F54" i="1"/>
  <c r="G54" i="1" s="1"/>
  <c r="H54" i="1" s="1"/>
  <c r="F53" i="1"/>
  <c r="G53" i="1" s="1"/>
  <c r="H53" i="1" s="1"/>
  <c r="F52" i="1"/>
  <c r="G52" i="1" s="1"/>
  <c r="H52" i="1" s="1"/>
  <c r="F51" i="1"/>
  <c r="G51" i="1" s="1"/>
  <c r="H51" i="1" s="1"/>
  <c r="F50" i="1"/>
  <c r="G50" i="1" s="1"/>
  <c r="H50" i="1" s="1"/>
  <c r="F49" i="1"/>
  <c r="G49" i="1" s="1"/>
  <c r="H49" i="1" s="1"/>
  <c r="F48" i="1"/>
  <c r="G48" i="1" s="1"/>
  <c r="H48" i="1" s="1"/>
  <c r="F47" i="1"/>
  <c r="G47" i="1" s="1"/>
  <c r="H47" i="1" s="1"/>
  <c r="F46" i="1"/>
  <c r="G46" i="1" s="1"/>
  <c r="H46" i="1" s="1"/>
  <c r="F45" i="1"/>
  <c r="G45" i="1" s="1"/>
  <c r="H45" i="1" s="1"/>
  <c r="F44" i="1"/>
  <c r="G44" i="1" s="1"/>
  <c r="H44" i="1" s="1"/>
  <c r="F43" i="1"/>
  <c r="G43" i="1" s="1"/>
  <c r="H43" i="1" s="1"/>
  <c r="F42" i="1"/>
  <c r="G42" i="1" s="1"/>
  <c r="H42" i="1" s="1"/>
  <c r="F41" i="1"/>
  <c r="G41" i="1" s="1"/>
  <c r="H41" i="1" s="1"/>
  <c r="F40" i="1"/>
  <c r="G40" i="1" s="1"/>
  <c r="H40" i="1" s="1"/>
  <c r="F39" i="1"/>
  <c r="G39" i="1" s="1"/>
  <c r="H39" i="1" s="1"/>
  <c r="F38" i="1"/>
  <c r="G38" i="1" s="1"/>
  <c r="H38" i="1" s="1"/>
  <c r="F37" i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30" i="1"/>
  <c r="G30" i="1" s="1"/>
  <c r="H30" i="1" s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F5" i="1"/>
  <c r="G5" i="1" s="1"/>
  <c r="H5" i="1" s="1"/>
  <c r="F4" i="1"/>
  <c r="G4" i="1" s="1"/>
  <c r="H4" i="1" s="1"/>
  <c r="L4" i="1"/>
</calcChain>
</file>

<file path=xl/sharedStrings.xml><?xml version="1.0" encoding="utf-8"?>
<sst xmlns="http://schemas.openxmlformats.org/spreadsheetml/2006/main" count="453" uniqueCount="134">
  <si>
    <t>PULCINI</t>
  </si>
  <si>
    <t>ESORDIENTI</t>
  </si>
  <si>
    <t>RAGAZZI</t>
  </si>
  <si>
    <t>CADETTI</t>
  </si>
  <si>
    <t>ALLIEVI</t>
  </si>
  <si>
    <t>ASSOLUTI</t>
  </si>
  <si>
    <t>VETERANI</t>
  </si>
  <si>
    <t>VETERANI ARGENTO</t>
  </si>
  <si>
    <t>VETERANI ORO</t>
  </si>
  <si>
    <t>ord. Arrivo</t>
  </si>
  <si>
    <t>n.gara</t>
  </si>
  <si>
    <t>categoria</t>
  </si>
  <si>
    <t>anno</t>
  </si>
  <si>
    <t>società</t>
  </si>
  <si>
    <t>cognome e nome</t>
  </si>
  <si>
    <t>M/F</t>
  </si>
  <si>
    <t>T. arrivo</t>
  </si>
  <si>
    <t>T. partenza</t>
  </si>
  <si>
    <t>T. impiegato</t>
  </si>
  <si>
    <t>ord. Arrivo class. Generale</t>
  </si>
  <si>
    <t>classifica categoria</t>
  </si>
  <si>
    <t>M</t>
  </si>
  <si>
    <t>F</t>
  </si>
  <si>
    <t>CATEGORIE STAGIONE AGONISTICA 2014</t>
  </si>
  <si>
    <t>ASSOLUTI B</t>
  </si>
  <si>
    <t>ASSOLUTI A</t>
  </si>
  <si>
    <t>GIOVANILI</t>
  </si>
  <si>
    <t>PODISTICA PRATESE</t>
  </si>
  <si>
    <t>CATEGORIE STAGIONE AGONISTICA 2014 PER "MIGLIO PRATESE"</t>
  </si>
  <si>
    <t>6-9 anni</t>
  </si>
  <si>
    <t>10-11 anni</t>
  </si>
  <si>
    <t>12-13 anni</t>
  </si>
  <si>
    <t>14-17 anni</t>
  </si>
  <si>
    <t>18-29 anni</t>
  </si>
  <si>
    <t>30-49 anni</t>
  </si>
  <si>
    <t>50-59 anni</t>
  </si>
  <si>
    <t>60-69 anni</t>
  </si>
  <si>
    <t>70 e oltre</t>
  </si>
  <si>
    <t>Classifica generale IL MIGLIO PRATESE 2014</t>
  </si>
  <si>
    <t>PRATO   06/09/2014</t>
  </si>
  <si>
    <t>Lista partecipanti alla gara "il Miglio Pratese" edizione 2014</t>
  </si>
  <si>
    <t>PRATO  06/09/2014</t>
  </si>
  <si>
    <t>Classifica per categorie IL MIGLIO PRATESE 2014</t>
  </si>
  <si>
    <t>Categoria: ASSOLUTI-A MASCHILE (18-29 anni)</t>
  </si>
  <si>
    <t>CIRRI STEFANO</t>
  </si>
  <si>
    <t>MARTINI ANDREA</t>
  </si>
  <si>
    <t>LIBERO</t>
  </si>
  <si>
    <t>ROMANIELLO MARCO</t>
  </si>
  <si>
    <t>ATL. PRATO</t>
  </si>
  <si>
    <t>SANDRELLI ANTONIO</t>
  </si>
  <si>
    <t>CAMPANILE MARCO</t>
  </si>
  <si>
    <t xml:space="preserve">COLZI SARA </t>
  </si>
  <si>
    <t>FALASCA CLAUDIO</t>
  </si>
  <si>
    <t>Atl VINCI</t>
  </si>
  <si>
    <t>CHLISTOVSKJ FILIPPO</t>
  </si>
  <si>
    <t>POD. NARNALI</t>
  </si>
  <si>
    <t>FUCINI LORENZO</t>
  </si>
  <si>
    <t>ATL.PRATO</t>
  </si>
  <si>
    <t>BATI ALESSANDRO</t>
  </si>
  <si>
    <t>CIABATTI VITTORIO</t>
  </si>
  <si>
    <t>CHIESANUOVA PRATO</t>
  </si>
  <si>
    <t>TOSETTI PAOLO</t>
  </si>
  <si>
    <t>ALTO RENO</t>
  </si>
  <si>
    <t>MARTELLI MARCO</t>
  </si>
  <si>
    <t>MAZZARELLA EDOARDO</t>
  </si>
  <si>
    <t>SPIGHI ILARIA</t>
  </si>
  <si>
    <t>BETTAZZI MAURIZIO</t>
  </si>
  <si>
    <t>CROCE D'ORO PRATO</t>
  </si>
  <si>
    <t>MAMMOLI ANTONIO</t>
  </si>
  <si>
    <t>MALENA ALESSIO</t>
  </si>
  <si>
    <t>D'AMORE GIOVANNI</t>
  </si>
  <si>
    <t>VANNUCCHI ANDREA</t>
  </si>
  <si>
    <t>PARRETTI LORENZO</t>
  </si>
  <si>
    <t>VANNUCCINI MARIO</t>
  </si>
  <si>
    <t xml:space="preserve">SILVANO FEDI </t>
  </si>
  <si>
    <t xml:space="preserve">CHIUCHIOLO RAFFAELE </t>
  </si>
  <si>
    <t xml:space="preserve">REGINA EMANUELE </t>
  </si>
  <si>
    <t xml:space="preserve">LISI FRANCESCA </t>
  </si>
  <si>
    <t xml:space="preserve">CROCE D'ORO MONTALE </t>
  </si>
  <si>
    <t>GRAZIANO BRUNO</t>
  </si>
  <si>
    <t xml:space="preserve">IL FIORINO </t>
  </si>
  <si>
    <t>MARTINI SIMONE</t>
  </si>
  <si>
    <t>TRASMUNDI ROBERTO</t>
  </si>
  <si>
    <t>ROMANO CARMINE</t>
  </si>
  <si>
    <t xml:space="preserve">LA STANCA VALENZATICO </t>
  </si>
  <si>
    <t>MARIOTTI CLAUDIO</t>
  </si>
  <si>
    <t>ATL.PISTOIA</t>
  </si>
  <si>
    <t>DADDI GRAZIANO</t>
  </si>
  <si>
    <t>GIANNI ROBERTO</t>
  </si>
  <si>
    <t xml:space="preserve">PARCO ALPI APUANE </t>
  </si>
  <si>
    <t>OBINO TIZIANO</t>
  </si>
  <si>
    <t>ALTORENO</t>
  </si>
  <si>
    <t>ORECCHIELLA</t>
  </si>
  <si>
    <t>BASTIANI FRANCO</t>
  </si>
  <si>
    <t>MISERIC. S.PIERO A PONTI</t>
  </si>
  <si>
    <t>GIANNINI MAURO</t>
  </si>
  <si>
    <t>GIANNINI CLAUDIO</t>
  </si>
  <si>
    <t>GIANNINI STEFANO</t>
  </si>
  <si>
    <t>MANDO' MIRCO</t>
  </si>
  <si>
    <t>NARDI LUCA</t>
  </si>
  <si>
    <t>DE PASQUALE SILVANA</t>
  </si>
  <si>
    <t>BARCACCI GIULIANO</t>
  </si>
  <si>
    <t>OLIVARI FRANCO</t>
  </si>
  <si>
    <t>PORTOGHESE NICOLETTA</t>
  </si>
  <si>
    <t>CICCONE GIANFRANCO</t>
  </si>
  <si>
    <t>ROSADI MASSIMO</t>
  </si>
  <si>
    <t>G.S. LE LUMACHE</t>
  </si>
  <si>
    <t>PORTOFRANCO FELICE</t>
  </si>
  <si>
    <t>BELLI JACOPO</t>
  </si>
  <si>
    <t>SANTANGELO SANTI</t>
  </si>
  <si>
    <t>ATLETICA CASTELLO</t>
  </si>
  <si>
    <t>MOCCIA RAFFAELE</t>
  </si>
  <si>
    <t>MOSCATO GIUSEPPINA</t>
  </si>
  <si>
    <t>CENTORE PATRIZIA</t>
  </si>
  <si>
    <t xml:space="preserve">DELL'AIA SALVATORE </t>
  </si>
  <si>
    <t>CLUB SUPERMARATHON</t>
  </si>
  <si>
    <t>NARDELLA CIRO</t>
  </si>
  <si>
    <t>MONTEMURLO MT</t>
  </si>
  <si>
    <t>FIASCHI ANTONIO</t>
  </si>
  <si>
    <t>CASAGNI ROBERTO</t>
  </si>
  <si>
    <t>IANNETTONE SUSI</t>
  </si>
  <si>
    <t>CALAMAI MARCELLO</t>
  </si>
  <si>
    <t>29 MARTIRI ASD</t>
  </si>
  <si>
    <t>CONTI LUCA</t>
  </si>
  <si>
    <t>BONOMO IGNIAZIO</t>
  </si>
  <si>
    <t>BATTAGLIA FILIPPA</t>
  </si>
  <si>
    <t>MAGNI TIZIANO</t>
  </si>
  <si>
    <t>PIRAINO GIOVANNI</t>
  </si>
  <si>
    <t>FERRARI DANIELA</t>
  </si>
  <si>
    <t>ATLETICA SIGNA</t>
  </si>
  <si>
    <t>ATLETICA PRATO</t>
  </si>
  <si>
    <t>PODISTICA NARNALI</t>
  </si>
  <si>
    <t>RATENI ANTONIO 61</t>
  </si>
  <si>
    <t>D'ONOFRIO TONINO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</si>
</sst>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1" xfId="0" applyBorder="1"/>
    <xf numFmtId="47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47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7" fontId="0" fillId="0" borderId="0" xfId="0" applyNumberFormat="1" applyBorder="1"/>
    <xf numFmtId="47" fontId="0" fillId="0" borderId="3" xfId="0" applyNumberFormat="1" applyBorder="1"/>
    <xf numFmtId="47" fontId="0" fillId="0" borderId="4" xfId="0" applyNumberFormat="1" applyBorder="1"/>
    <xf numFmtId="164" fontId="0" fillId="0" borderId="0" xfId="0" applyNumberFormat="1" applyBorder="1"/>
    <xf numFmtId="0" fontId="0" fillId="4" borderId="2" xfId="0" applyFill="1" applyBorder="1" applyAlignment="1">
      <alignment horizontal="center"/>
    </xf>
    <xf numFmtId="47" fontId="0" fillId="3" borderId="2" xfId="0" applyNumberFormat="1" applyFill="1" applyBorder="1"/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66"/>
      <color rgb="FFFFFF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zoomScaleNormal="100" workbookViewId="0">
      <selection activeCell="N8" sqref="N8"/>
    </sheetView>
  </sheetViews>
  <sheetFormatPr defaultRowHeight="15" x14ac:dyDescent="0.25"/>
  <cols>
    <col min="1" max="1" width="6.28515625" style="4" customWidth="1"/>
    <col min="2" max="2" width="23.5703125" customWidth="1"/>
    <col min="3" max="3" width="25.42578125" customWidth="1"/>
    <col min="4" max="4" width="7.28515625" style="4" customWidth="1"/>
    <col min="5" max="5" width="6.28515625" style="4" customWidth="1"/>
    <col min="6" max="6" width="9.7109375" hidden="1" customWidth="1"/>
    <col min="7" max="7" width="12.28515625" hidden="1" customWidth="1"/>
    <col min="8" max="8" width="15.42578125" customWidth="1"/>
    <col min="9" max="9" width="6.28515625" style="4" customWidth="1"/>
    <col min="10" max="10" width="11.42578125" style="1" customWidth="1"/>
    <col min="11" max="12" width="11.85546875" style="1" customWidth="1"/>
    <col min="13" max="13" width="7.140625" style="4" customWidth="1"/>
  </cols>
  <sheetData>
    <row r="1" spans="1:13" ht="28.5" x14ac:dyDescent="0.45">
      <c r="A1" s="5" t="s">
        <v>40</v>
      </c>
      <c r="I1" s="21"/>
      <c r="J1" s="19"/>
      <c r="K1" s="22"/>
    </row>
    <row r="2" spans="1:13" x14ac:dyDescent="0.25">
      <c r="A2" s="6" t="s">
        <v>41</v>
      </c>
      <c r="I2" s="19"/>
      <c r="J2" s="19"/>
    </row>
    <row r="3" spans="1:13" ht="31.5" customHeight="1" x14ac:dyDescent="0.25">
      <c r="A3" s="6" t="s">
        <v>10</v>
      </c>
      <c r="B3" t="s">
        <v>14</v>
      </c>
      <c r="C3" t="s">
        <v>13</v>
      </c>
      <c r="D3" s="4" t="s">
        <v>12</v>
      </c>
      <c r="E3" s="4" t="s">
        <v>15</v>
      </c>
      <c r="H3" t="s">
        <v>11</v>
      </c>
      <c r="I3" s="20" t="s">
        <v>10</v>
      </c>
      <c r="J3" s="20" t="s">
        <v>16</v>
      </c>
      <c r="K3" s="1" t="s">
        <v>17</v>
      </c>
      <c r="L3" s="1" t="s">
        <v>18</v>
      </c>
      <c r="M3" s="12" t="s">
        <v>9</v>
      </c>
    </row>
    <row r="4" spans="1:13" x14ac:dyDescent="0.25">
      <c r="A4" s="15">
        <v>1</v>
      </c>
      <c r="B4" s="17" t="s">
        <v>44</v>
      </c>
      <c r="C4" s="17" t="s">
        <v>27</v>
      </c>
      <c r="D4" s="25">
        <v>1953</v>
      </c>
      <c r="E4" s="18" t="s">
        <v>21</v>
      </c>
      <c r="F4" s="2" t="str">
        <f>IF((CATEG!$C$11)&gt;D4,"ERROR_",IF(((CATEG!$B$11)+1)&gt;D4,"VET.ORO_",IF(((CATEG!$B$10)+1)&gt;D4,"VET.ARG_",IF(((CATEG!$B$9)+1)&gt;D4,"VET_",IF(((CATEG!$B$8)+1)&gt;D4,"ASS.B_",IF(((CATEG!$B$7)+1)&gt;D4,"ASS.A_",IF(((CATEG!$B$6)+1)&gt;D4,"GIOV_",IF(((CATEG!$B$5)+1)&gt;D4,"RAGAZZI_",IF(((CATEG!$B$4)+1)&gt;D4,"ESORDIENTI_",IF(((CATEG!$B$3)+1)&gt;D4,"PULCINI_","ERROR_"))))))))))</f>
        <v>VET.ARG_</v>
      </c>
      <c r="G4" s="2" t="str">
        <f t="shared" ref="G4" si="0">CONCATENATE(F4,E4)</f>
        <v>VET.ARG_M</v>
      </c>
      <c r="H4" s="16" t="str">
        <f>IF(G4="VET.ORO_F","VET.ARG_F",G4)</f>
        <v>VET.ARG_M</v>
      </c>
      <c r="I4" s="23">
        <f t="shared" ref="I4:I53" si="1">A4</f>
        <v>1</v>
      </c>
      <c r="J4" s="24">
        <v>4.4525462962962965E-3</v>
      </c>
      <c r="K4" s="14">
        <v>0</v>
      </c>
      <c r="L4" s="14">
        <f t="shared" ref="L4:L53" si="2">J4-K4</f>
        <v>4.4525462962962965E-3</v>
      </c>
      <c r="M4" s="15"/>
    </row>
    <row r="5" spans="1:13" x14ac:dyDescent="0.25">
      <c r="A5" s="15">
        <v>2</v>
      </c>
      <c r="B5" s="17" t="s">
        <v>107</v>
      </c>
      <c r="C5" s="17" t="s">
        <v>27</v>
      </c>
      <c r="D5" s="26">
        <v>1950</v>
      </c>
      <c r="E5" s="18" t="s">
        <v>21</v>
      </c>
      <c r="F5" s="2" t="str">
        <f>IF((CATEG!$C$11)&gt;D5,"ERROR_",IF(((CATEG!$B$11)+1)&gt;D5,"VET.ORO_",IF(((CATEG!$B$10)+1)&gt;D5,"VET.ARG_",IF(((CATEG!$B$9)+1)&gt;D5,"VET_",IF(((CATEG!$B$8)+1)&gt;D5,"ASS.B_",IF(((CATEG!$B$7)+1)&gt;D5,"ASS.A_",IF(((CATEG!$B$6)+1)&gt;D5,"GIOV_",IF(((CATEG!$B$5)+1)&gt;D5,"RAGAZZI_",IF(((CATEG!$B$4)+1)&gt;D5,"ESORDIENTI_",IF(((CATEG!$B$3)+1)&gt;D5,"PULCINI_","ERROR_"))))))))))</f>
        <v>VET.ARG_</v>
      </c>
      <c r="G5" s="2" t="str">
        <f t="shared" ref="G5:G54" si="3">CONCATENATE(F5,E5)</f>
        <v>VET.ARG_M</v>
      </c>
      <c r="H5" s="16" t="str">
        <f t="shared" ref="H5:H54" si="4">IF(G5="VET.ORO_F","VET.ARG_F",G5)</f>
        <v>VET.ARG_M</v>
      </c>
      <c r="I5" s="15">
        <f t="shared" si="1"/>
        <v>2</v>
      </c>
      <c r="J5" s="24">
        <v>5.3362268518518515E-3</v>
      </c>
      <c r="K5" s="14">
        <v>3.4722222222222224E-4</v>
      </c>
      <c r="L5" s="14">
        <f t="shared" si="2"/>
        <v>4.9890046296296297E-3</v>
      </c>
      <c r="M5" s="15"/>
    </row>
    <row r="6" spans="1:13" x14ac:dyDescent="0.25">
      <c r="A6" s="15">
        <v>3</v>
      </c>
      <c r="B6" s="17" t="s">
        <v>45</v>
      </c>
      <c r="C6" s="17" t="s">
        <v>46</v>
      </c>
      <c r="D6" s="25">
        <v>1975</v>
      </c>
      <c r="E6" s="18" t="s">
        <v>21</v>
      </c>
      <c r="F6" s="2" t="str">
        <f>IF((CATEG!$C$11)&gt;D6,"ERROR_",IF(((CATEG!$B$11)+1)&gt;D6,"VET.ORO_",IF(((CATEG!$B$10)+1)&gt;D6,"VET.ARG_",IF(((CATEG!$B$9)+1)&gt;D6,"VET_",IF(((CATEG!$B$8)+1)&gt;D6,"ASS.B_",IF(((CATEG!$B$7)+1)&gt;D6,"ASS.A_",IF(((CATEG!$B$6)+1)&gt;D6,"GIOV_",IF(((CATEG!$B$5)+1)&gt;D6,"RAGAZZI_",IF(((CATEG!$B$4)+1)&gt;D6,"ESORDIENTI_",IF(((CATEG!$B$3)+1)&gt;D6,"PULCINI_","ERROR_"))))))))))</f>
        <v>ASS.B_</v>
      </c>
      <c r="G6" s="2" t="str">
        <f t="shared" si="3"/>
        <v>ASS.B_M</v>
      </c>
      <c r="H6" s="16" t="str">
        <f t="shared" si="4"/>
        <v>ASS.B_M</v>
      </c>
      <c r="I6" s="15">
        <f t="shared" si="1"/>
        <v>3</v>
      </c>
      <c r="J6" s="24">
        <v>4.5291666666666666E-3</v>
      </c>
      <c r="K6" s="14">
        <v>6.9444444444444404E-4</v>
      </c>
      <c r="L6" s="14">
        <f t="shared" si="2"/>
        <v>3.8347222222222224E-3</v>
      </c>
      <c r="M6" s="15"/>
    </row>
    <row r="7" spans="1:13" x14ac:dyDescent="0.25">
      <c r="A7" s="15">
        <v>4</v>
      </c>
      <c r="B7" s="17" t="s">
        <v>101</v>
      </c>
      <c r="C7" s="17" t="s">
        <v>27</v>
      </c>
      <c r="D7" s="26">
        <v>1961</v>
      </c>
      <c r="E7" s="18" t="s">
        <v>21</v>
      </c>
      <c r="F7" s="2" t="str">
        <f>IF((CATEG!$C$11)&gt;D7,"ERROR_",IF(((CATEG!$B$11)+1)&gt;D7,"VET.ORO_",IF(((CATEG!$B$10)+1)&gt;D7,"VET.ARG_",IF(((CATEG!$B$9)+1)&gt;D7,"VET_",IF(((CATEG!$B$8)+1)&gt;D7,"ASS.B_",IF(((CATEG!$B$7)+1)&gt;D7,"ASS.A_",IF(((CATEG!$B$6)+1)&gt;D7,"GIOV_",IF(((CATEG!$B$5)+1)&gt;D7,"RAGAZZI_",IF(((CATEG!$B$4)+1)&gt;D7,"ESORDIENTI_",IF(((CATEG!$B$3)+1)&gt;D7,"PULCINI_","ERROR_"))))))))))</f>
        <v>VET_</v>
      </c>
      <c r="G7" s="2" t="str">
        <f t="shared" si="3"/>
        <v>VET_M</v>
      </c>
      <c r="H7" s="16" t="str">
        <f t="shared" si="4"/>
        <v>VET_M</v>
      </c>
      <c r="I7" s="15">
        <f t="shared" si="1"/>
        <v>4</v>
      </c>
      <c r="J7" s="24">
        <v>6.7204861111111111E-3</v>
      </c>
      <c r="K7" s="14">
        <v>1.0416666666666699E-3</v>
      </c>
      <c r="L7" s="14">
        <f t="shared" si="2"/>
        <v>5.6788194444444412E-3</v>
      </c>
      <c r="M7" s="15"/>
    </row>
    <row r="8" spans="1:13" x14ac:dyDescent="0.25">
      <c r="A8" s="15">
        <v>5</v>
      </c>
      <c r="B8" s="17" t="s">
        <v>112</v>
      </c>
      <c r="C8" s="17" t="s">
        <v>27</v>
      </c>
      <c r="D8" s="26">
        <v>1948</v>
      </c>
      <c r="E8" s="18" t="s">
        <v>22</v>
      </c>
      <c r="F8" s="2" t="str">
        <f>IF((CATEG!$C$11)&gt;D8,"ERROR_",IF(((CATEG!$B$11)+1)&gt;D8,"VET.ORO_",IF(((CATEG!$B$10)+1)&gt;D8,"VET.ARG_",IF(((CATEG!$B$9)+1)&gt;D8,"VET_",IF(((CATEG!$B$8)+1)&gt;D8,"ASS.B_",IF(((CATEG!$B$7)+1)&gt;D8,"ASS.A_",IF(((CATEG!$B$6)+1)&gt;D8,"GIOV_",IF(((CATEG!$B$5)+1)&gt;D8,"RAGAZZI_",IF(((CATEG!$B$4)+1)&gt;D8,"ESORDIENTI_",IF(((CATEG!$B$3)+1)&gt;D8,"PULCINI_","ERROR_"))))))))))</f>
        <v>VET.ARG_</v>
      </c>
      <c r="G8" s="2" t="str">
        <f t="shared" si="3"/>
        <v>VET.ARG_F</v>
      </c>
      <c r="H8" s="16" t="str">
        <f t="shared" si="4"/>
        <v>VET.ARG_F</v>
      </c>
      <c r="I8" s="15">
        <f t="shared" si="1"/>
        <v>5</v>
      </c>
      <c r="J8" s="24">
        <v>8.3321759259259252E-3</v>
      </c>
      <c r="K8" s="14">
        <v>1.38888888888889E-3</v>
      </c>
      <c r="L8" s="14">
        <f t="shared" si="2"/>
        <v>6.9432870370370351E-3</v>
      </c>
      <c r="M8" s="15"/>
    </row>
    <row r="9" spans="1:13" x14ac:dyDescent="0.25">
      <c r="A9" s="15">
        <v>6</v>
      </c>
      <c r="B9" s="17" t="s">
        <v>113</v>
      </c>
      <c r="C9" s="17" t="s">
        <v>27</v>
      </c>
      <c r="D9" s="26">
        <v>1961</v>
      </c>
      <c r="E9" s="18" t="s">
        <v>22</v>
      </c>
      <c r="F9" s="2" t="str">
        <f>IF((CATEG!$C$11)&gt;D9,"ERROR_",IF(((CATEG!$B$11)+1)&gt;D9,"VET.ORO_",IF(((CATEG!$B$10)+1)&gt;D9,"VET.ARG_",IF(((CATEG!$B$9)+1)&gt;D9,"VET_",IF(((CATEG!$B$8)+1)&gt;D9,"ASS.B_",IF(((CATEG!$B$7)+1)&gt;D9,"ASS.A_",IF(((CATEG!$B$6)+1)&gt;D9,"GIOV_",IF(((CATEG!$B$5)+1)&gt;D9,"RAGAZZI_",IF(((CATEG!$B$4)+1)&gt;D9,"ESORDIENTI_",IF(((CATEG!$B$3)+1)&gt;D9,"PULCINI_","ERROR_"))))))))))</f>
        <v>VET_</v>
      </c>
      <c r="G9" s="2" t="str">
        <f t="shared" si="3"/>
        <v>VET_F</v>
      </c>
      <c r="H9" s="16" t="str">
        <f t="shared" si="4"/>
        <v>VET_F</v>
      </c>
      <c r="I9" s="15">
        <f t="shared" si="1"/>
        <v>6</v>
      </c>
      <c r="J9" s="24">
        <v>7.1246527777777775E-3</v>
      </c>
      <c r="K9" s="14">
        <v>1.7361111111111099E-3</v>
      </c>
      <c r="L9" s="14">
        <f t="shared" si="2"/>
        <v>5.3885416666666673E-3</v>
      </c>
      <c r="M9" s="15"/>
    </row>
    <row r="10" spans="1:13" x14ac:dyDescent="0.25">
      <c r="A10" s="15">
        <v>7</v>
      </c>
      <c r="B10" s="17" t="s">
        <v>105</v>
      </c>
      <c r="C10" s="17" t="s">
        <v>106</v>
      </c>
      <c r="D10" s="26">
        <v>1965</v>
      </c>
      <c r="E10" s="18" t="s">
        <v>21</v>
      </c>
      <c r="F10" s="2" t="str">
        <f>IF((CATEG!$C$11)&gt;D10,"ERROR_",IF(((CATEG!$B$11)+1)&gt;D10,"VET.ORO_",IF(((CATEG!$B$10)+1)&gt;D10,"VET.ARG_",IF(((CATEG!$B$9)+1)&gt;D10,"VET_",IF(((CATEG!$B$8)+1)&gt;D10,"ASS.B_",IF(((CATEG!$B$7)+1)&gt;D10,"ASS.A_",IF(((CATEG!$B$6)+1)&gt;D10,"GIOV_",IF(((CATEG!$B$5)+1)&gt;D10,"RAGAZZI_",IF(((CATEG!$B$4)+1)&gt;D10,"ESORDIENTI_",IF(((CATEG!$B$3)+1)&gt;D10,"PULCINI_","ERROR_"))))))))))</f>
        <v>ASS.B_</v>
      </c>
      <c r="G10" s="2" t="str">
        <f t="shared" si="3"/>
        <v>ASS.B_M</v>
      </c>
      <c r="H10" s="16" t="str">
        <f t="shared" si="4"/>
        <v>ASS.B_M</v>
      </c>
      <c r="I10" s="15">
        <f t="shared" si="1"/>
        <v>7</v>
      </c>
      <c r="J10" s="24">
        <v>6.2989583333333326E-3</v>
      </c>
      <c r="K10" s="14">
        <v>2.0833333333333298E-3</v>
      </c>
      <c r="L10" s="14">
        <f t="shared" si="2"/>
        <v>4.2156250000000024E-3</v>
      </c>
      <c r="M10" s="15"/>
    </row>
    <row r="11" spans="1:13" x14ac:dyDescent="0.25">
      <c r="A11" s="15">
        <v>8</v>
      </c>
      <c r="B11" s="17" t="s">
        <v>114</v>
      </c>
      <c r="C11" s="17" t="s">
        <v>115</v>
      </c>
      <c r="D11" s="26">
        <v>1950</v>
      </c>
      <c r="E11" s="18" t="s">
        <v>21</v>
      </c>
      <c r="F11" s="2" t="str">
        <f>IF((CATEG!$C$11)&gt;D11,"ERROR_",IF(((CATEG!$B$11)+1)&gt;D11,"VET.ORO_",IF(((CATEG!$B$10)+1)&gt;D11,"VET.ARG_",IF(((CATEG!$B$9)+1)&gt;D11,"VET_",IF(((CATEG!$B$8)+1)&gt;D11,"ASS.B_",IF(((CATEG!$B$7)+1)&gt;D11,"ASS.A_",IF(((CATEG!$B$6)+1)&gt;D11,"GIOV_",IF(((CATEG!$B$5)+1)&gt;D11,"RAGAZZI_",IF(((CATEG!$B$4)+1)&gt;D11,"ESORDIENTI_",IF(((CATEG!$B$3)+1)&gt;D11,"PULCINI_","ERROR_"))))))))))</f>
        <v>VET.ARG_</v>
      </c>
      <c r="G11" s="2" t="str">
        <f t="shared" si="3"/>
        <v>VET.ARG_M</v>
      </c>
      <c r="H11" s="16" t="str">
        <f t="shared" si="4"/>
        <v>VET.ARG_M</v>
      </c>
      <c r="I11" s="15">
        <f t="shared" si="1"/>
        <v>8</v>
      </c>
      <c r="J11" s="24">
        <v>8.4638888888888889E-3</v>
      </c>
      <c r="K11" s="14">
        <v>2.4305555555555599E-3</v>
      </c>
      <c r="L11" s="14">
        <f t="shared" si="2"/>
        <v>6.0333333333333289E-3</v>
      </c>
      <c r="M11" s="15"/>
    </row>
    <row r="12" spans="1:13" x14ac:dyDescent="0.25">
      <c r="A12" s="15">
        <v>9</v>
      </c>
      <c r="B12" s="17" t="s">
        <v>66</v>
      </c>
      <c r="C12" s="17" t="s">
        <v>67</v>
      </c>
      <c r="D12" s="25">
        <v>1968</v>
      </c>
      <c r="E12" s="18" t="s">
        <v>21</v>
      </c>
      <c r="F12" s="2" t="str">
        <f>IF((CATEG!$C$11)&gt;D12,"ERROR_",IF(((CATEG!$B$11)+1)&gt;D12,"VET.ORO_",IF(((CATEG!$B$10)+1)&gt;D12,"VET.ARG_",IF(((CATEG!$B$9)+1)&gt;D12,"VET_",IF(((CATEG!$B$8)+1)&gt;D12,"ASS.B_",IF(((CATEG!$B$7)+1)&gt;D12,"ASS.A_",IF(((CATEG!$B$6)+1)&gt;D12,"GIOV_",IF(((CATEG!$B$5)+1)&gt;D12,"RAGAZZI_",IF(((CATEG!$B$4)+1)&gt;D12,"ESORDIENTI_",IF(((CATEG!$B$3)+1)&gt;D12,"PULCINI_","ERROR_"))))))))))</f>
        <v>ASS.B_</v>
      </c>
      <c r="G12" s="2" t="str">
        <f t="shared" si="3"/>
        <v>ASS.B_M</v>
      </c>
      <c r="H12" s="16" t="str">
        <f t="shared" si="4"/>
        <v>ASS.B_M</v>
      </c>
      <c r="I12" s="15">
        <f t="shared" si="1"/>
        <v>9</v>
      </c>
      <c r="J12" s="24">
        <v>6.6409722222222226E-3</v>
      </c>
      <c r="K12" s="14">
        <v>2.7777777777777801E-3</v>
      </c>
      <c r="L12" s="14">
        <f t="shared" si="2"/>
        <v>3.8631944444444425E-3</v>
      </c>
      <c r="M12" s="15"/>
    </row>
    <row r="13" spans="1:13" x14ac:dyDescent="0.25">
      <c r="A13" s="15">
        <v>10</v>
      </c>
      <c r="B13" s="17" t="s">
        <v>100</v>
      </c>
      <c r="C13" s="17" t="s">
        <v>80</v>
      </c>
      <c r="D13" s="25">
        <v>1960</v>
      </c>
      <c r="E13" s="18" t="s">
        <v>22</v>
      </c>
      <c r="F13" s="2" t="str">
        <f>IF((CATEG!$C$11)&gt;D13,"ERROR_",IF(((CATEG!$B$11)+1)&gt;D13,"VET.ORO_",IF(((CATEG!$B$10)+1)&gt;D13,"VET.ARG_",IF(((CATEG!$B$9)+1)&gt;D13,"VET_",IF(((CATEG!$B$8)+1)&gt;D13,"ASS.B_",IF(((CATEG!$B$7)+1)&gt;D13,"ASS.A_",IF(((CATEG!$B$6)+1)&gt;D13,"GIOV_",IF(((CATEG!$B$5)+1)&gt;D13,"RAGAZZI_",IF(((CATEG!$B$4)+1)&gt;D13,"ESORDIENTI_",IF(((CATEG!$B$3)+1)&gt;D13,"PULCINI_","ERROR_"))))))))))</f>
        <v>VET_</v>
      </c>
      <c r="G13" s="2" t="str">
        <f t="shared" si="3"/>
        <v>VET_F</v>
      </c>
      <c r="H13" s="16" t="str">
        <f t="shared" si="4"/>
        <v>VET_F</v>
      </c>
      <c r="I13" s="15">
        <f t="shared" si="1"/>
        <v>10</v>
      </c>
      <c r="J13" s="24">
        <v>7.4222222222222224E-3</v>
      </c>
      <c r="K13" s="14">
        <v>3.1250000000000002E-3</v>
      </c>
      <c r="L13" s="14">
        <f t="shared" si="2"/>
        <v>4.2972222222222222E-3</v>
      </c>
      <c r="M13" s="15"/>
    </row>
    <row r="14" spans="1:13" x14ac:dyDescent="0.25">
      <c r="A14" s="15">
        <v>11</v>
      </c>
      <c r="B14" s="17" t="s">
        <v>118</v>
      </c>
      <c r="C14" s="17" t="s">
        <v>27</v>
      </c>
      <c r="D14" s="26">
        <v>1952</v>
      </c>
      <c r="E14" s="18" t="s">
        <v>21</v>
      </c>
      <c r="F14" s="2" t="str">
        <f>IF((CATEG!$C$11)&gt;D14,"ERROR_",IF(((CATEG!$B$11)+1)&gt;D14,"VET.ORO_",IF(((CATEG!$B$10)+1)&gt;D14,"VET.ARG_",IF(((CATEG!$B$9)+1)&gt;D14,"VET_",IF(((CATEG!$B$8)+1)&gt;D14,"ASS.B_",IF(((CATEG!$B$7)+1)&gt;D14,"ASS.A_",IF(((CATEG!$B$6)+1)&gt;D14,"GIOV_",IF(((CATEG!$B$5)+1)&gt;D14,"RAGAZZI_",IF(((CATEG!$B$4)+1)&gt;D14,"ESORDIENTI_",IF(((CATEG!$B$3)+1)&gt;D14,"PULCINI_","ERROR_"))))))))))</f>
        <v>VET.ARG_</v>
      </c>
      <c r="G14" s="2" t="str">
        <f t="shared" si="3"/>
        <v>VET.ARG_M</v>
      </c>
      <c r="H14" s="16" t="str">
        <f t="shared" si="4"/>
        <v>VET.ARG_M</v>
      </c>
      <c r="I14" s="15">
        <f t="shared" si="1"/>
        <v>11</v>
      </c>
      <c r="J14" s="24">
        <v>8.6665509259259265E-3</v>
      </c>
      <c r="K14" s="14">
        <v>3.4722222222222199E-3</v>
      </c>
      <c r="L14" s="14">
        <f t="shared" si="2"/>
        <v>5.1943287037037062E-3</v>
      </c>
      <c r="M14" s="15"/>
    </row>
    <row r="15" spans="1:13" x14ac:dyDescent="0.25">
      <c r="A15" s="15">
        <v>12</v>
      </c>
      <c r="B15" s="17" t="s">
        <v>47</v>
      </c>
      <c r="C15" s="17" t="s">
        <v>48</v>
      </c>
      <c r="D15" s="25">
        <v>1975</v>
      </c>
      <c r="E15" s="18" t="s">
        <v>21</v>
      </c>
      <c r="F15" s="2" t="str">
        <f>IF((CATEG!$C$11)&gt;D15,"ERROR_",IF(((CATEG!$B$11)+1)&gt;D15,"VET.ORO_",IF(((CATEG!$B$10)+1)&gt;D15,"VET.ARG_",IF(((CATEG!$B$9)+1)&gt;D15,"VET_",IF(((CATEG!$B$8)+1)&gt;D15,"ASS.B_",IF(((CATEG!$B$7)+1)&gt;D15,"ASS.A_",IF(((CATEG!$B$6)+1)&gt;D15,"GIOV_",IF(((CATEG!$B$5)+1)&gt;D15,"RAGAZZI_",IF(((CATEG!$B$4)+1)&gt;D15,"ESORDIENTI_",IF(((CATEG!$B$3)+1)&gt;D15,"PULCINI_","ERROR_"))))))))))</f>
        <v>ASS.B_</v>
      </c>
      <c r="G15" s="2" t="str">
        <f t="shared" si="3"/>
        <v>ASS.B_M</v>
      </c>
      <c r="H15" s="16" t="str">
        <f t="shared" si="4"/>
        <v>ASS.B_M</v>
      </c>
      <c r="I15" s="15">
        <f t="shared" si="1"/>
        <v>12</v>
      </c>
      <c r="J15" s="24">
        <v>7.9219907407407416E-3</v>
      </c>
      <c r="K15" s="14">
        <v>3.81944444444444E-3</v>
      </c>
      <c r="L15" s="14">
        <f t="shared" si="2"/>
        <v>4.102546296296302E-3</v>
      </c>
      <c r="M15" s="15"/>
    </row>
    <row r="16" spans="1:13" x14ac:dyDescent="0.25">
      <c r="A16" s="15">
        <v>14</v>
      </c>
      <c r="B16" s="17" t="s">
        <v>119</v>
      </c>
      <c r="C16" s="17" t="s">
        <v>27</v>
      </c>
      <c r="D16" s="26">
        <v>1959</v>
      </c>
      <c r="E16" s="18" t="s">
        <v>21</v>
      </c>
      <c r="F16" s="2" t="str">
        <f>IF((CATEG!$C$11)&gt;D16,"ERROR_",IF(((CATEG!$B$11)+1)&gt;D16,"VET.ORO_",IF(((CATEG!$B$10)+1)&gt;D16,"VET.ARG_",IF(((CATEG!$B$9)+1)&gt;D16,"VET_",IF(((CATEG!$B$8)+1)&gt;D16,"ASS.B_",IF(((CATEG!$B$7)+1)&gt;D16,"ASS.A_",IF(((CATEG!$B$6)+1)&gt;D16,"GIOV_",IF(((CATEG!$B$5)+1)&gt;D16,"RAGAZZI_",IF(((CATEG!$B$4)+1)&gt;D16,"ESORDIENTI_",IF(((CATEG!$B$3)+1)&gt;D16,"PULCINI_","ERROR_"))))))))))</f>
        <v>VET_</v>
      </c>
      <c r="G16" s="2" t="str">
        <f t="shared" si="3"/>
        <v>VET_M</v>
      </c>
      <c r="H16" s="16" t="str">
        <f t="shared" si="4"/>
        <v>VET_M</v>
      </c>
      <c r="I16" s="15">
        <f t="shared" si="1"/>
        <v>14</v>
      </c>
      <c r="J16" s="24">
        <v>8.4466435185185183E-3</v>
      </c>
      <c r="K16" s="14">
        <v>4.5138888888888902E-3</v>
      </c>
      <c r="L16" s="14">
        <f t="shared" si="2"/>
        <v>3.9327546296296281E-3</v>
      </c>
      <c r="M16" s="15"/>
    </row>
    <row r="17" spans="1:13" x14ac:dyDescent="0.25">
      <c r="A17" s="15">
        <v>15</v>
      </c>
      <c r="B17" s="17" t="s">
        <v>120</v>
      </c>
      <c r="C17" s="17" t="s">
        <v>27</v>
      </c>
      <c r="D17" s="26">
        <v>1968</v>
      </c>
      <c r="E17" s="18" t="s">
        <v>22</v>
      </c>
      <c r="F17" s="2" t="str">
        <f>IF((CATEG!$C$11)&gt;D17,"ERROR_",IF(((CATEG!$B$11)+1)&gt;D17,"VET.ORO_",IF(((CATEG!$B$10)+1)&gt;D17,"VET.ARG_",IF(((CATEG!$B$9)+1)&gt;D17,"VET_",IF(((CATEG!$B$8)+1)&gt;D17,"ASS.B_",IF(((CATEG!$B$7)+1)&gt;D17,"ASS.A_",IF(((CATEG!$B$6)+1)&gt;D17,"GIOV_",IF(((CATEG!$B$5)+1)&gt;D17,"RAGAZZI_",IF(((CATEG!$B$4)+1)&gt;D17,"ESORDIENTI_",IF(((CATEG!$B$3)+1)&gt;D17,"PULCINI_","ERROR_"))))))))))</f>
        <v>ASS.B_</v>
      </c>
      <c r="G17" s="2" t="str">
        <f t="shared" si="3"/>
        <v>ASS.B_F</v>
      </c>
      <c r="H17" s="16" t="str">
        <f t="shared" si="4"/>
        <v>ASS.B_F</v>
      </c>
      <c r="I17" s="15">
        <f t="shared" si="1"/>
        <v>15</v>
      </c>
      <c r="J17" s="24">
        <v>1.0193865740740741E-2</v>
      </c>
      <c r="K17" s="14">
        <v>4.8611111111111103E-3</v>
      </c>
      <c r="L17" s="14">
        <f t="shared" si="2"/>
        <v>5.3327546296296309E-3</v>
      </c>
      <c r="M17" s="15"/>
    </row>
    <row r="18" spans="1:13" x14ac:dyDescent="0.25">
      <c r="A18" s="15">
        <v>17</v>
      </c>
      <c r="B18" s="17" t="s">
        <v>121</v>
      </c>
      <c r="C18" s="17" t="s">
        <v>122</v>
      </c>
      <c r="D18" s="26">
        <v>1945</v>
      </c>
      <c r="E18" s="18" t="s">
        <v>21</v>
      </c>
      <c r="F18" s="2" t="str">
        <f>IF((CATEG!$C$11)&gt;D18,"ERROR_",IF(((CATEG!$B$11)+1)&gt;D18,"VET.ORO_",IF(((CATEG!$B$10)+1)&gt;D18,"VET.ARG_",IF(((CATEG!$B$9)+1)&gt;D18,"VET_",IF(((CATEG!$B$8)+1)&gt;D18,"ASS.B_",IF(((CATEG!$B$7)+1)&gt;D18,"ASS.A_",IF(((CATEG!$B$6)+1)&gt;D18,"GIOV_",IF(((CATEG!$B$5)+1)&gt;D18,"RAGAZZI_",IF(((CATEG!$B$4)+1)&gt;D18,"ESORDIENTI_",IF(((CATEG!$B$3)+1)&gt;D18,"PULCINI_","ERROR_"))))))))))</f>
        <v>VET.ARG_</v>
      </c>
      <c r="G18" s="2" t="str">
        <f t="shared" si="3"/>
        <v>VET.ARG_M</v>
      </c>
      <c r="H18" s="16" t="str">
        <f t="shared" si="4"/>
        <v>VET.ARG_M</v>
      </c>
      <c r="I18" s="15">
        <f t="shared" si="1"/>
        <v>17</v>
      </c>
      <c r="J18" s="24">
        <v>1.1460763888888887E-2</v>
      </c>
      <c r="K18" s="14">
        <v>5.5555555555555601E-3</v>
      </c>
      <c r="L18" s="14">
        <f t="shared" si="2"/>
        <v>5.9052083333333266E-3</v>
      </c>
      <c r="M18" s="15"/>
    </row>
    <row r="19" spans="1:13" x14ac:dyDescent="0.25">
      <c r="A19" s="15">
        <v>18</v>
      </c>
      <c r="B19" s="17" t="s">
        <v>123</v>
      </c>
      <c r="C19" s="17" t="s">
        <v>27</v>
      </c>
      <c r="D19" s="26">
        <v>1966</v>
      </c>
      <c r="E19" s="18" t="s">
        <v>21</v>
      </c>
      <c r="F19" s="2" t="str">
        <f>IF((CATEG!$C$11)&gt;D19,"ERROR_",IF(((CATEG!$B$11)+1)&gt;D19,"VET.ORO_",IF(((CATEG!$B$10)+1)&gt;D19,"VET.ARG_",IF(((CATEG!$B$9)+1)&gt;D19,"VET_",IF(((CATEG!$B$8)+1)&gt;D19,"ASS.B_",IF(((CATEG!$B$7)+1)&gt;D19,"ASS.A_",IF(((CATEG!$B$6)+1)&gt;D19,"GIOV_",IF(((CATEG!$B$5)+1)&gt;D19,"RAGAZZI_",IF(((CATEG!$B$4)+1)&gt;D19,"ESORDIENTI_",IF(((CATEG!$B$3)+1)&gt;D19,"PULCINI_","ERROR_"))))))))))</f>
        <v>ASS.B_</v>
      </c>
      <c r="G19" s="2" t="str">
        <f t="shared" si="3"/>
        <v>ASS.B_M</v>
      </c>
      <c r="H19" s="16" t="str">
        <f t="shared" si="4"/>
        <v>ASS.B_M</v>
      </c>
      <c r="I19" s="15">
        <f t="shared" si="1"/>
        <v>18</v>
      </c>
      <c r="J19" s="24">
        <v>1.0073842592592593E-2</v>
      </c>
      <c r="K19" s="14">
        <v>5.9027777777777802E-3</v>
      </c>
      <c r="L19" s="14">
        <f t="shared" si="2"/>
        <v>4.1710648148148123E-3</v>
      </c>
      <c r="M19" s="15"/>
    </row>
    <row r="20" spans="1:13" x14ac:dyDescent="0.25">
      <c r="A20" s="15">
        <v>20</v>
      </c>
      <c r="B20" s="17" t="s">
        <v>49</v>
      </c>
      <c r="C20" s="17" t="s">
        <v>27</v>
      </c>
      <c r="D20" s="25">
        <v>1955</v>
      </c>
      <c r="E20" s="18" t="s">
        <v>21</v>
      </c>
      <c r="F20" s="2" t="str">
        <f>IF((CATEG!$C$11)&gt;D20,"ERROR_",IF(((CATEG!$B$11)+1)&gt;D20,"VET.ORO_",IF(((CATEG!$B$10)+1)&gt;D20,"VET.ARG_",IF(((CATEG!$B$9)+1)&gt;D20,"VET_",IF(((CATEG!$B$8)+1)&gt;D20,"ASS.B_",IF(((CATEG!$B$7)+1)&gt;D20,"ASS.A_",IF(((CATEG!$B$6)+1)&gt;D20,"GIOV_",IF(((CATEG!$B$5)+1)&gt;D20,"RAGAZZI_",IF(((CATEG!$B$4)+1)&gt;D20,"ESORDIENTI_",IF(((CATEG!$B$3)+1)&gt;D20,"PULCINI_","ERROR_"))))))))))</f>
        <v>VET_</v>
      </c>
      <c r="G20" s="2" t="str">
        <f t="shared" si="3"/>
        <v>VET_M</v>
      </c>
      <c r="H20" s="16" t="str">
        <f t="shared" si="4"/>
        <v>VET_M</v>
      </c>
      <c r="I20" s="15">
        <f t="shared" si="1"/>
        <v>20</v>
      </c>
      <c r="J20" s="24">
        <v>1.0864236111111113E-2</v>
      </c>
      <c r="K20" s="14">
        <v>6.5972222222222196E-3</v>
      </c>
      <c r="L20" s="14">
        <f t="shared" si="2"/>
        <v>4.2670138888888931E-3</v>
      </c>
      <c r="M20" s="15"/>
    </row>
    <row r="21" spans="1:13" x14ac:dyDescent="0.25">
      <c r="A21" s="15">
        <v>21</v>
      </c>
      <c r="B21" s="17" t="s">
        <v>50</v>
      </c>
      <c r="C21" s="17" t="s">
        <v>48</v>
      </c>
      <c r="D21" s="25">
        <v>1978</v>
      </c>
      <c r="E21" s="18" t="s">
        <v>21</v>
      </c>
      <c r="F21" s="2" t="str">
        <f>IF((CATEG!$C$11)&gt;D21,"ERROR_",IF(((CATEG!$B$11)+1)&gt;D21,"VET.ORO_",IF(((CATEG!$B$10)+1)&gt;D21,"VET.ARG_",IF(((CATEG!$B$9)+1)&gt;D21,"VET_",IF(((CATEG!$B$8)+1)&gt;D21,"ASS.B_",IF(((CATEG!$B$7)+1)&gt;D21,"ASS.A_",IF(((CATEG!$B$6)+1)&gt;D21,"GIOV_",IF(((CATEG!$B$5)+1)&gt;D21,"RAGAZZI_",IF(((CATEG!$B$4)+1)&gt;D21,"ESORDIENTI_",IF(((CATEG!$B$3)+1)&gt;D21,"PULCINI_","ERROR_"))))))))))</f>
        <v>ASS.B_</v>
      </c>
      <c r="G21" s="2" t="str">
        <f t="shared" si="3"/>
        <v>ASS.B_M</v>
      </c>
      <c r="H21" s="16" t="str">
        <f t="shared" si="4"/>
        <v>ASS.B_M</v>
      </c>
      <c r="I21" s="15">
        <f t="shared" si="1"/>
        <v>21</v>
      </c>
      <c r="J21" s="24">
        <v>1.0380439814814815E-2</v>
      </c>
      <c r="K21" s="14">
        <v>6.9444444444444397E-3</v>
      </c>
      <c r="L21" s="14">
        <f t="shared" si="2"/>
        <v>3.4359953703703748E-3</v>
      </c>
      <c r="M21" s="15"/>
    </row>
    <row r="22" spans="1:13" x14ac:dyDescent="0.25">
      <c r="A22" s="15">
        <v>22</v>
      </c>
      <c r="B22" s="17" t="s">
        <v>51</v>
      </c>
      <c r="C22" s="17" t="s">
        <v>48</v>
      </c>
      <c r="D22" s="25">
        <v>1976</v>
      </c>
      <c r="E22" s="18" t="s">
        <v>22</v>
      </c>
      <c r="F22" s="2" t="str">
        <f>IF((CATEG!$C$11)&gt;D22,"ERROR_",IF(((CATEG!$B$11)+1)&gt;D22,"VET.ORO_",IF(((CATEG!$B$10)+1)&gt;D22,"VET.ARG_",IF(((CATEG!$B$9)+1)&gt;D22,"VET_",IF(((CATEG!$B$8)+1)&gt;D22,"ASS.B_",IF(((CATEG!$B$7)+1)&gt;D22,"ASS.A_",IF(((CATEG!$B$6)+1)&gt;D22,"GIOV_",IF(((CATEG!$B$5)+1)&gt;D22,"RAGAZZI_",IF(((CATEG!$B$4)+1)&gt;D22,"ESORDIENTI_",IF(((CATEG!$B$3)+1)&gt;D22,"PULCINI_","ERROR_"))))))))))</f>
        <v>ASS.B_</v>
      </c>
      <c r="G22" s="2" t="str">
        <f t="shared" si="3"/>
        <v>ASS.B_F</v>
      </c>
      <c r="H22" s="16" t="str">
        <f t="shared" si="4"/>
        <v>ASS.B_F</v>
      </c>
      <c r="I22" s="15">
        <f t="shared" si="1"/>
        <v>22</v>
      </c>
      <c r="J22" s="24">
        <v>1.1274421296296298E-2</v>
      </c>
      <c r="K22" s="14">
        <v>7.2916666666666703E-3</v>
      </c>
      <c r="L22" s="14">
        <f t="shared" si="2"/>
        <v>3.9827546296296278E-3</v>
      </c>
      <c r="M22" s="15"/>
    </row>
    <row r="23" spans="1:13" x14ac:dyDescent="0.25">
      <c r="A23" s="15">
        <v>23</v>
      </c>
      <c r="B23" s="17" t="s">
        <v>52</v>
      </c>
      <c r="C23" s="17" t="s">
        <v>53</v>
      </c>
      <c r="D23" s="25">
        <v>1964</v>
      </c>
      <c r="E23" s="18" t="s">
        <v>21</v>
      </c>
      <c r="F23" s="2" t="str">
        <f>IF((CATEG!$C$11)&gt;D23,"ERROR_",IF(((CATEG!$B$11)+1)&gt;D23,"VET.ORO_",IF(((CATEG!$B$10)+1)&gt;D23,"VET.ARG_",IF(((CATEG!$B$9)+1)&gt;D23,"VET_",IF(((CATEG!$B$8)+1)&gt;D23,"ASS.B_",IF(((CATEG!$B$7)+1)&gt;D23,"ASS.A_",IF(((CATEG!$B$6)+1)&gt;D23,"GIOV_",IF(((CATEG!$B$5)+1)&gt;D23,"RAGAZZI_",IF(((CATEG!$B$4)+1)&gt;D23,"ESORDIENTI_",IF(((CATEG!$B$3)+1)&gt;D23,"PULCINI_","ERROR_"))))))))))</f>
        <v>VET_</v>
      </c>
      <c r="G23" s="2" t="str">
        <f t="shared" si="3"/>
        <v>VET_M</v>
      </c>
      <c r="H23" s="16" t="str">
        <f t="shared" si="4"/>
        <v>VET_M</v>
      </c>
      <c r="I23" s="15">
        <f t="shared" si="1"/>
        <v>23</v>
      </c>
      <c r="J23" s="24">
        <v>1.1465277777777777E-2</v>
      </c>
      <c r="K23" s="14">
        <v>7.6388888888888904E-3</v>
      </c>
      <c r="L23" s="14">
        <f t="shared" si="2"/>
        <v>3.826388888888887E-3</v>
      </c>
      <c r="M23" s="15"/>
    </row>
    <row r="24" spans="1:13" x14ac:dyDescent="0.25">
      <c r="A24" s="15">
        <v>24</v>
      </c>
      <c r="B24" s="17" t="s">
        <v>54</v>
      </c>
      <c r="C24" s="17" t="s">
        <v>55</v>
      </c>
      <c r="D24" s="25">
        <v>1971</v>
      </c>
      <c r="E24" s="18" t="s">
        <v>21</v>
      </c>
      <c r="F24" s="2" t="str">
        <f>IF((CATEG!$C$11)&gt;D24,"ERROR_",IF(((CATEG!$B$11)+1)&gt;D24,"VET.ORO_",IF(((CATEG!$B$10)+1)&gt;D24,"VET.ARG_",IF(((CATEG!$B$9)+1)&gt;D24,"VET_",IF(((CATEG!$B$8)+1)&gt;D24,"ASS.B_",IF(((CATEG!$B$7)+1)&gt;D24,"ASS.A_",IF(((CATEG!$B$6)+1)&gt;D24,"GIOV_",IF(((CATEG!$B$5)+1)&gt;D24,"RAGAZZI_",IF(((CATEG!$B$4)+1)&gt;D24,"ESORDIENTI_",IF(((CATEG!$B$3)+1)&gt;D24,"PULCINI_","ERROR_"))))))))))</f>
        <v>ASS.B_</v>
      </c>
      <c r="G24" s="2" t="str">
        <f t="shared" si="3"/>
        <v>ASS.B_M</v>
      </c>
      <c r="H24" s="16" t="str">
        <f t="shared" si="4"/>
        <v>ASS.B_M</v>
      </c>
      <c r="I24" s="15">
        <f t="shared" si="1"/>
        <v>24</v>
      </c>
      <c r="J24" s="24">
        <v>1.2567824074074073E-2</v>
      </c>
      <c r="K24" s="14">
        <v>7.9861111111111105E-3</v>
      </c>
      <c r="L24" s="14">
        <f t="shared" si="2"/>
        <v>4.5817129629629628E-3</v>
      </c>
      <c r="M24" s="15"/>
    </row>
    <row r="25" spans="1:13" x14ac:dyDescent="0.25">
      <c r="A25" s="15">
        <v>25</v>
      </c>
      <c r="B25" s="17" t="s">
        <v>56</v>
      </c>
      <c r="C25" s="17" t="s">
        <v>57</v>
      </c>
      <c r="D25" s="25">
        <v>1991</v>
      </c>
      <c r="E25" s="18" t="s">
        <v>21</v>
      </c>
      <c r="F25" s="2" t="str">
        <f>IF((CATEG!$C$11)&gt;D25,"ERROR_",IF(((CATEG!$B$11)+1)&gt;D25,"VET.ORO_",IF(((CATEG!$B$10)+1)&gt;D25,"VET.ARG_",IF(((CATEG!$B$9)+1)&gt;D25,"VET_",IF(((CATEG!$B$8)+1)&gt;D25,"ASS.B_",IF(((CATEG!$B$7)+1)&gt;D25,"ASS.A_",IF(((CATEG!$B$6)+1)&gt;D25,"GIOV_",IF(((CATEG!$B$5)+1)&gt;D25,"RAGAZZI_",IF(((CATEG!$B$4)+1)&gt;D25,"ESORDIENTI_",IF(((CATEG!$B$3)+1)&gt;D25,"PULCINI_","ERROR_"))))))))))</f>
        <v>ASS.A_</v>
      </c>
      <c r="G25" s="2" t="str">
        <f t="shared" si="3"/>
        <v>ASS.A_M</v>
      </c>
      <c r="H25" s="16" t="str">
        <f t="shared" si="4"/>
        <v>ASS.A_M</v>
      </c>
      <c r="I25" s="15">
        <f t="shared" si="1"/>
        <v>25</v>
      </c>
      <c r="J25" s="24">
        <v>1.1755671296296295E-2</v>
      </c>
      <c r="K25" s="14">
        <v>8.3333333333333297E-3</v>
      </c>
      <c r="L25" s="14">
        <f t="shared" si="2"/>
        <v>3.4223379629629656E-3</v>
      </c>
      <c r="M25" s="15"/>
    </row>
    <row r="26" spans="1:13" x14ac:dyDescent="0.25">
      <c r="A26" s="15">
        <v>26</v>
      </c>
      <c r="B26" s="17" t="s">
        <v>58</v>
      </c>
      <c r="C26" s="17" t="s">
        <v>57</v>
      </c>
      <c r="D26" s="25">
        <v>1975</v>
      </c>
      <c r="E26" s="18" t="s">
        <v>21</v>
      </c>
      <c r="F26" s="2" t="str">
        <f>IF((CATEG!$C$11)&gt;D26,"ERROR_",IF(((CATEG!$B$11)+1)&gt;D26,"VET.ORO_",IF(((CATEG!$B$10)+1)&gt;D26,"VET.ARG_",IF(((CATEG!$B$9)+1)&gt;D26,"VET_",IF(((CATEG!$B$8)+1)&gt;D26,"ASS.B_",IF(((CATEG!$B$7)+1)&gt;D26,"ASS.A_",IF(((CATEG!$B$6)+1)&gt;D26,"GIOV_",IF(((CATEG!$B$5)+1)&gt;D26,"RAGAZZI_",IF(((CATEG!$B$4)+1)&gt;D26,"ESORDIENTI_",IF(((CATEG!$B$3)+1)&gt;D26,"PULCINI_","ERROR_"))))))))))</f>
        <v>ASS.B_</v>
      </c>
      <c r="G26" s="2" t="str">
        <f t="shared" si="3"/>
        <v>ASS.B_M</v>
      </c>
      <c r="H26" s="16" t="str">
        <f t="shared" si="4"/>
        <v>ASS.B_M</v>
      </c>
      <c r="I26" s="15">
        <f t="shared" si="1"/>
        <v>26</v>
      </c>
      <c r="J26" s="24">
        <v>1.2671990740740741E-2</v>
      </c>
      <c r="K26" s="14">
        <v>8.6805555555555594E-3</v>
      </c>
      <c r="L26" s="14">
        <f t="shared" si="2"/>
        <v>3.9914351851851812E-3</v>
      </c>
      <c r="M26" s="15"/>
    </row>
    <row r="27" spans="1:13" x14ac:dyDescent="0.25">
      <c r="A27" s="15">
        <v>27</v>
      </c>
      <c r="B27" s="17" t="s">
        <v>59</v>
      </c>
      <c r="C27" s="17" t="s">
        <v>60</v>
      </c>
      <c r="D27" s="25">
        <v>1944</v>
      </c>
      <c r="E27" s="18" t="s">
        <v>21</v>
      </c>
      <c r="F27" s="2" t="str">
        <f>IF((CATEG!$C$11)&gt;D27,"ERROR_",IF(((CATEG!$B$11)+1)&gt;D27,"VET.ORO_",IF(((CATEG!$B$10)+1)&gt;D27,"VET.ARG_",IF(((CATEG!$B$9)+1)&gt;D27,"VET_",IF(((CATEG!$B$8)+1)&gt;D27,"ASS.B_",IF(((CATEG!$B$7)+1)&gt;D27,"ASS.A_",IF(((CATEG!$B$6)+1)&gt;D27,"GIOV_",IF(((CATEG!$B$5)+1)&gt;D27,"RAGAZZI_",IF(((CATEG!$B$4)+1)&gt;D27,"ESORDIENTI_",IF(((CATEG!$B$3)+1)&gt;D27,"PULCINI_","ERROR_"))))))))))</f>
        <v>VET.ORO_</v>
      </c>
      <c r="G27" s="2" t="str">
        <f t="shared" si="3"/>
        <v>VET.ORO_M</v>
      </c>
      <c r="H27" s="16" t="str">
        <f t="shared" si="4"/>
        <v>VET.ORO_M</v>
      </c>
      <c r="I27" s="15">
        <f t="shared" si="1"/>
        <v>27</v>
      </c>
      <c r="J27" s="24">
        <v>1.408009259259259E-2</v>
      </c>
      <c r="K27" s="14">
        <v>9.0277777777777804E-3</v>
      </c>
      <c r="L27" s="14">
        <f t="shared" si="2"/>
        <v>5.0523148148148098E-3</v>
      </c>
      <c r="M27" s="15"/>
    </row>
    <row r="28" spans="1:13" x14ac:dyDescent="0.25">
      <c r="A28" s="15">
        <v>28</v>
      </c>
      <c r="B28" s="17" t="s">
        <v>61</v>
      </c>
      <c r="C28" s="17" t="s">
        <v>62</v>
      </c>
      <c r="D28" s="25">
        <v>1980</v>
      </c>
      <c r="E28" s="18" t="s">
        <v>21</v>
      </c>
      <c r="F28" s="2" t="str">
        <f>IF((CATEG!$C$11)&gt;D28,"ERROR_",IF(((CATEG!$B$11)+1)&gt;D28,"VET.ORO_",IF(((CATEG!$B$10)+1)&gt;D28,"VET.ARG_",IF(((CATEG!$B$9)+1)&gt;D28,"VET_",IF(((CATEG!$B$8)+1)&gt;D28,"ASS.B_",IF(((CATEG!$B$7)+1)&gt;D28,"ASS.A_",IF(((CATEG!$B$6)+1)&gt;D28,"GIOV_",IF(((CATEG!$B$5)+1)&gt;D28,"RAGAZZI_",IF(((CATEG!$B$4)+1)&gt;D28,"ESORDIENTI_",IF(((CATEG!$B$3)+1)&gt;D28,"PULCINI_","ERROR_"))))))))))</f>
        <v>ASS.B_</v>
      </c>
      <c r="G28" s="2" t="str">
        <f t="shared" si="3"/>
        <v>ASS.B_M</v>
      </c>
      <c r="H28" s="16" t="str">
        <f t="shared" si="4"/>
        <v>ASS.B_M</v>
      </c>
      <c r="I28" s="15">
        <f t="shared" si="1"/>
        <v>28</v>
      </c>
      <c r="J28" s="24">
        <v>1.2766087962962963E-2</v>
      </c>
      <c r="K28" s="14">
        <v>9.3749999999999997E-3</v>
      </c>
      <c r="L28" s="14">
        <f t="shared" si="2"/>
        <v>3.3910879629629638E-3</v>
      </c>
      <c r="M28" s="15"/>
    </row>
    <row r="29" spans="1:13" x14ac:dyDescent="0.25">
      <c r="A29" s="15">
        <v>32</v>
      </c>
      <c r="B29" s="17" t="s">
        <v>63</v>
      </c>
      <c r="C29" s="17" t="s">
        <v>27</v>
      </c>
      <c r="D29" s="25">
        <v>1976</v>
      </c>
      <c r="E29" s="18" t="s">
        <v>21</v>
      </c>
      <c r="F29" s="2" t="str">
        <f>IF((CATEG!$C$11)&gt;D29,"ERROR_",IF(((CATEG!$B$11)+1)&gt;D29,"VET.ORO_",IF(((CATEG!$B$10)+1)&gt;D29,"VET.ARG_",IF(((CATEG!$B$9)+1)&gt;D29,"VET_",IF(((CATEG!$B$8)+1)&gt;D29,"ASS.B_",IF(((CATEG!$B$7)+1)&gt;D29,"ASS.A_",IF(((CATEG!$B$6)+1)&gt;D29,"GIOV_",IF(((CATEG!$B$5)+1)&gt;D29,"RAGAZZI_",IF(((CATEG!$B$4)+1)&gt;D29,"ESORDIENTI_",IF(((CATEG!$B$3)+1)&gt;D29,"PULCINI_","ERROR_"))))))))))</f>
        <v>ASS.B_</v>
      </c>
      <c r="G29" s="2" t="str">
        <f t="shared" si="3"/>
        <v>ASS.B_M</v>
      </c>
      <c r="H29" s="16" t="str">
        <f t="shared" si="4"/>
        <v>ASS.B_M</v>
      </c>
      <c r="I29" s="15">
        <f t="shared" si="1"/>
        <v>32</v>
      </c>
      <c r="J29" s="24">
        <v>1.4944444444444442E-2</v>
      </c>
      <c r="K29" s="14">
        <v>1.0763888888888899E-2</v>
      </c>
      <c r="L29" s="14">
        <f t="shared" si="2"/>
        <v>4.1805555555555433E-3</v>
      </c>
      <c r="M29" s="15"/>
    </row>
    <row r="30" spans="1:13" x14ac:dyDescent="0.25">
      <c r="A30" s="15">
        <v>33</v>
      </c>
      <c r="B30" s="17" t="s">
        <v>64</v>
      </c>
      <c r="C30" s="17" t="s">
        <v>57</v>
      </c>
      <c r="D30" s="25">
        <v>1999</v>
      </c>
      <c r="E30" s="18" t="s">
        <v>21</v>
      </c>
      <c r="F30" s="2" t="str">
        <f>IF((CATEG!$C$11)&gt;D30,"ERROR_",IF(((CATEG!$B$11)+1)&gt;D30,"VET.ORO_",IF(((CATEG!$B$10)+1)&gt;D30,"VET.ARG_",IF(((CATEG!$B$9)+1)&gt;D30,"VET_",IF(((CATEG!$B$8)+1)&gt;D30,"ASS.B_",IF(((CATEG!$B$7)+1)&gt;D30,"ASS.A_",IF(((CATEG!$B$6)+1)&gt;D30,"GIOV_",IF(((CATEG!$B$5)+1)&gt;D30,"RAGAZZI_",IF(((CATEG!$B$4)+1)&gt;D30,"ESORDIENTI_",IF(((CATEG!$B$3)+1)&gt;D30,"PULCINI_","ERROR_"))))))))))</f>
        <v>GIOV_</v>
      </c>
      <c r="G30" s="2" t="str">
        <f t="shared" si="3"/>
        <v>GIOV_M</v>
      </c>
      <c r="H30" s="16" t="str">
        <f t="shared" si="4"/>
        <v>GIOV_M</v>
      </c>
      <c r="I30" s="15">
        <f t="shared" si="1"/>
        <v>33</v>
      </c>
      <c r="J30" s="24">
        <v>1.4856712962962966E-2</v>
      </c>
      <c r="K30" s="14">
        <v>1.1111111111111099E-2</v>
      </c>
      <c r="L30" s="14">
        <f t="shared" si="2"/>
        <v>3.7456018518518663E-3</v>
      </c>
      <c r="M30" s="15"/>
    </row>
    <row r="31" spans="1:13" x14ac:dyDescent="0.25">
      <c r="A31" s="15">
        <v>34</v>
      </c>
      <c r="B31" s="17" t="s">
        <v>65</v>
      </c>
      <c r="C31" s="17" t="s">
        <v>57</v>
      </c>
      <c r="D31" s="25">
        <v>1999</v>
      </c>
      <c r="E31" s="18" t="s">
        <v>22</v>
      </c>
      <c r="F31" s="2" t="str">
        <f>IF((CATEG!$C$11)&gt;D31,"ERROR_",IF(((CATEG!$B$11)+1)&gt;D31,"VET.ORO_",IF(((CATEG!$B$10)+1)&gt;D31,"VET.ARG_",IF(((CATEG!$B$9)+1)&gt;D31,"VET_",IF(((CATEG!$B$8)+1)&gt;D31,"ASS.B_",IF(((CATEG!$B$7)+1)&gt;D31,"ASS.A_",IF(((CATEG!$B$6)+1)&gt;D31,"GIOV_",IF(((CATEG!$B$5)+1)&gt;D31,"RAGAZZI_",IF(((CATEG!$B$4)+1)&gt;D31,"ESORDIENTI_",IF(((CATEG!$B$3)+1)&gt;D31,"PULCINI_","ERROR_"))))))))))</f>
        <v>GIOV_</v>
      </c>
      <c r="G31" s="2" t="str">
        <f t="shared" si="3"/>
        <v>GIOV_F</v>
      </c>
      <c r="H31" s="16" t="str">
        <f t="shared" si="4"/>
        <v>GIOV_F</v>
      </c>
      <c r="I31" s="15">
        <f t="shared" si="1"/>
        <v>34</v>
      </c>
      <c r="J31" s="24">
        <v>1.5827546296296298E-2</v>
      </c>
      <c r="K31" s="14">
        <v>1.14583333333333E-2</v>
      </c>
      <c r="L31" s="14">
        <f t="shared" si="2"/>
        <v>4.3692129629629983E-3</v>
      </c>
      <c r="M31" s="15"/>
    </row>
    <row r="32" spans="1:13" x14ac:dyDescent="0.25">
      <c r="A32" s="15">
        <v>37</v>
      </c>
      <c r="B32" s="17" t="s">
        <v>93</v>
      </c>
      <c r="C32" s="17" t="s">
        <v>94</v>
      </c>
      <c r="D32" s="25">
        <v>1940</v>
      </c>
      <c r="E32" s="18" t="s">
        <v>21</v>
      </c>
      <c r="F32" s="2" t="str">
        <f>IF((CATEG!$C$11)&gt;D32,"ERROR_",IF(((CATEG!$B$11)+1)&gt;D32,"VET.ORO_",IF(((CATEG!$B$10)+1)&gt;D32,"VET.ARG_",IF(((CATEG!$B$9)+1)&gt;D32,"VET_",IF(((CATEG!$B$8)+1)&gt;D32,"ASS.B_",IF(((CATEG!$B$7)+1)&gt;D32,"ASS.A_",IF(((CATEG!$B$6)+1)&gt;D32,"GIOV_",IF(((CATEG!$B$5)+1)&gt;D32,"RAGAZZI_",IF(((CATEG!$B$4)+1)&gt;D32,"ESORDIENTI_",IF(((CATEG!$B$3)+1)&gt;D32,"PULCINI_","ERROR_"))))))))))</f>
        <v>VET.ORO_</v>
      </c>
      <c r="G32" s="2" t="str">
        <f t="shared" si="3"/>
        <v>VET.ORO_M</v>
      </c>
      <c r="H32" s="16" t="str">
        <f t="shared" si="4"/>
        <v>VET.ORO_M</v>
      </c>
      <c r="I32" s="15">
        <f t="shared" si="1"/>
        <v>37</v>
      </c>
      <c r="J32" s="24">
        <v>1.7614814814814816E-2</v>
      </c>
      <c r="K32" s="14">
        <v>1.2500000000000001E-2</v>
      </c>
      <c r="L32" s="14">
        <f t="shared" si="2"/>
        <v>5.1148148148148151E-3</v>
      </c>
      <c r="M32" s="15"/>
    </row>
    <row r="33" spans="1:13" x14ac:dyDescent="0.25">
      <c r="A33" s="15">
        <v>38</v>
      </c>
      <c r="B33" s="17" t="s">
        <v>95</v>
      </c>
      <c r="C33" s="17" t="s">
        <v>74</v>
      </c>
      <c r="D33" s="25">
        <v>1947</v>
      </c>
      <c r="E33" s="18" t="s">
        <v>21</v>
      </c>
      <c r="F33" s="2" t="str">
        <f>IF((CATEG!$C$11)&gt;D33,"ERROR_",IF(((CATEG!$B$11)+1)&gt;D33,"VET.ORO_",IF(((CATEG!$B$10)+1)&gt;D33,"VET.ARG_",IF(((CATEG!$B$9)+1)&gt;D33,"VET_",IF(((CATEG!$B$8)+1)&gt;D33,"ASS.B_",IF(((CATEG!$B$7)+1)&gt;D33,"ASS.A_",IF(((CATEG!$B$6)+1)&gt;D33,"GIOV_",IF(((CATEG!$B$5)+1)&gt;D33,"RAGAZZI_",IF(((CATEG!$B$4)+1)&gt;D33,"ESORDIENTI_",IF(((CATEG!$B$3)+1)&gt;D33,"PULCINI_","ERROR_"))))))))))</f>
        <v>VET.ARG_</v>
      </c>
      <c r="G33" s="2" t="str">
        <f t="shared" si="3"/>
        <v>VET.ARG_M</v>
      </c>
      <c r="H33" s="16" t="str">
        <f t="shared" si="4"/>
        <v>VET.ARG_M</v>
      </c>
      <c r="I33" s="15">
        <f t="shared" si="1"/>
        <v>38</v>
      </c>
      <c r="J33" s="24">
        <v>1.7034375000000001E-2</v>
      </c>
      <c r="K33" s="14">
        <v>1.2847222222222201E-2</v>
      </c>
      <c r="L33" s="14">
        <f t="shared" si="2"/>
        <v>4.1871527777778E-3</v>
      </c>
      <c r="M33" s="15"/>
    </row>
    <row r="34" spans="1:13" x14ac:dyDescent="0.25">
      <c r="A34" s="15">
        <v>39</v>
      </c>
      <c r="B34" s="17" t="s">
        <v>96</v>
      </c>
      <c r="C34" s="17" t="s">
        <v>74</v>
      </c>
      <c r="D34" s="25">
        <v>1952</v>
      </c>
      <c r="E34" s="18" t="s">
        <v>21</v>
      </c>
      <c r="F34" s="2" t="str">
        <f>IF((CATEG!$C$11)&gt;D34,"ERROR_",IF(((CATEG!$B$11)+1)&gt;D34,"VET.ORO_",IF(((CATEG!$B$10)+1)&gt;D34,"VET.ARG_",IF(((CATEG!$B$9)+1)&gt;D34,"VET_",IF(((CATEG!$B$8)+1)&gt;D34,"ASS.B_",IF(((CATEG!$B$7)+1)&gt;D34,"ASS.A_",IF(((CATEG!$B$6)+1)&gt;D34,"GIOV_",IF(((CATEG!$B$5)+1)&gt;D34,"RAGAZZI_",IF(((CATEG!$B$4)+1)&gt;D34,"ESORDIENTI_",IF(((CATEG!$B$3)+1)&gt;D34,"PULCINI_","ERROR_"))))))))))</f>
        <v>VET.ARG_</v>
      </c>
      <c r="G34" s="2" t="str">
        <f t="shared" si="3"/>
        <v>VET.ARG_M</v>
      </c>
      <c r="H34" s="16" t="str">
        <f t="shared" si="4"/>
        <v>VET.ARG_M</v>
      </c>
      <c r="I34" s="15">
        <f t="shared" si="1"/>
        <v>39</v>
      </c>
      <c r="J34" s="24">
        <v>1.730763888888889E-2</v>
      </c>
      <c r="K34" s="14">
        <v>1.3194444444444399E-2</v>
      </c>
      <c r="L34" s="14">
        <f t="shared" si="2"/>
        <v>4.1131944444444905E-3</v>
      </c>
      <c r="M34" s="15"/>
    </row>
    <row r="35" spans="1:13" x14ac:dyDescent="0.25">
      <c r="A35" s="15">
        <v>40</v>
      </c>
      <c r="B35" s="17" t="s">
        <v>97</v>
      </c>
      <c r="C35" s="17" t="s">
        <v>74</v>
      </c>
      <c r="D35" s="25">
        <v>1986</v>
      </c>
      <c r="E35" s="18" t="s">
        <v>21</v>
      </c>
      <c r="F35" s="2" t="str">
        <f>IF((CATEG!$C$11)&gt;D35,"ERROR_",IF(((CATEG!$B$11)+1)&gt;D35,"VET.ORO_",IF(((CATEG!$B$10)+1)&gt;D35,"VET.ARG_",IF(((CATEG!$B$9)+1)&gt;D35,"VET_",IF(((CATEG!$B$8)+1)&gt;D35,"ASS.B_",IF(((CATEG!$B$7)+1)&gt;D35,"ASS.A_",IF(((CATEG!$B$6)+1)&gt;D35,"GIOV_",IF(((CATEG!$B$5)+1)&gt;D35,"RAGAZZI_",IF(((CATEG!$B$4)+1)&gt;D35,"ESORDIENTI_",IF(((CATEG!$B$3)+1)&gt;D35,"PULCINI_","ERROR_"))))))))))</f>
        <v>ASS.A_</v>
      </c>
      <c r="G35" s="2" t="str">
        <f t="shared" si="3"/>
        <v>ASS.A_M</v>
      </c>
      <c r="H35" s="16" t="str">
        <f t="shared" si="4"/>
        <v>ASS.A_M</v>
      </c>
      <c r="I35" s="15">
        <f t="shared" si="1"/>
        <v>40</v>
      </c>
      <c r="J35" s="24">
        <v>1.6948495370370371E-2</v>
      </c>
      <c r="K35" s="14">
        <v>1.35416666666667E-2</v>
      </c>
      <c r="L35" s="14">
        <f t="shared" si="2"/>
        <v>3.4068287037036706E-3</v>
      </c>
      <c r="M35" s="15"/>
    </row>
    <row r="36" spans="1:13" x14ac:dyDescent="0.25">
      <c r="A36" s="15">
        <v>41</v>
      </c>
      <c r="B36" s="17" t="s">
        <v>108</v>
      </c>
      <c r="C36" s="17" t="s">
        <v>46</v>
      </c>
      <c r="D36" s="26">
        <v>1983</v>
      </c>
      <c r="E36" s="18" t="s">
        <v>21</v>
      </c>
      <c r="F36" s="2" t="str">
        <f>IF((CATEG!$C$11)&gt;D36,"ERROR_",IF(((CATEG!$B$11)+1)&gt;D36,"VET.ORO_",IF(((CATEG!$B$10)+1)&gt;D36,"VET.ARG_",IF(((CATEG!$B$9)+1)&gt;D36,"VET_",IF(((CATEG!$B$8)+1)&gt;D36,"ASS.B_",IF(((CATEG!$B$7)+1)&gt;D36,"ASS.A_",IF(((CATEG!$B$6)+1)&gt;D36,"GIOV_",IF(((CATEG!$B$5)+1)&gt;D36,"RAGAZZI_",IF(((CATEG!$B$4)+1)&gt;D36,"ESORDIENTI_",IF(((CATEG!$B$3)+1)&gt;D36,"PULCINI_","ERROR_"))))))))))</f>
        <v>ASS.B_</v>
      </c>
      <c r="G36" s="2" t="str">
        <f t="shared" si="3"/>
        <v>ASS.B_M</v>
      </c>
      <c r="H36" s="16" t="str">
        <f t="shared" si="4"/>
        <v>ASS.B_M</v>
      </c>
      <c r="I36" s="15">
        <f t="shared" si="1"/>
        <v>41</v>
      </c>
      <c r="J36" s="24">
        <v>1.8394097222222221E-2</v>
      </c>
      <c r="K36" s="14">
        <v>1.38888888888889E-2</v>
      </c>
      <c r="L36" s="14">
        <f t="shared" si="2"/>
        <v>4.5052083333333211E-3</v>
      </c>
      <c r="M36" s="15"/>
    </row>
    <row r="37" spans="1:13" x14ac:dyDescent="0.25">
      <c r="A37" s="15">
        <v>42</v>
      </c>
      <c r="B37" s="17" t="s">
        <v>68</v>
      </c>
      <c r="C37" s="17" t="s">
        <v>67</v>
      </c>
      <c r="D37" s="25">
        <v>1960</v>
      </c>
      <c r="E37" s="18" t="s">
        <v>21</v>
      </c>
      <c r="F37" s="2" t="str">
        <f>IF((CATEG!$C$11)&gt;D37,"ERROR_",IF(((CATEG!$B$11)+1)&gt;D37,"VET.ORO_",IF(((CATEG!$B$10)+1)&gt;D37,"VET.ARG_",IF(((CATEG!$B$9)+1)&gt;D37,"VET_",IF(((CATEG!$B$8)+1)&gt;D37,"ASS.B_",IF(((CATEG!$B$7)+1)&gt;D37,"ASS.A_",IF(((CATEG!$B$6)+1)&gt;D37,"GIOV_",IF(((CATEG!$B$5)+1)&gt;D37,"RAGAZZI_",IF(((CATEG!$B$4)+1)&gt;D37,"ESORDIENTI_",IF(((CATEG!$B$3)+1)&gt;D37,"PULCINI_","ERROR_"))))))))))</f>
        <v>VET_</v>
      </c>
      <c r="G37" s="2" t="str">
        <f t="shared" si="3"/>
        <v>VET_M</v>
      </c>
      <c r="H37" s="16" t="str">
        <f t="shared" si="4"/>
        <v>VET_M</v>
      </c>
      <c r="I37" s="15">
        <f t="shared" si="1"/>
        <v>42</v>
      </c>
      <c r="J37" s="24">
        <v>1.798935185185185E-2</v>
      </c>
      <c r="K37" s="14">
        <v>1.42361111111111E-2</v>
      </c>
      <c r="L37" s="14">
        <f t="shared" si="2"/>
        <v>3.7532407407407497E-3</v>
      </c>
      <c r="M37" s="15"/>
    </row>
    <row r="38" spans="1:13" x14ac:dyDescent="0.25">
      <c r="A38" s="15">
        <v>43</v>
      </c>
      <c r="B38" s="17" t="s">
        <v>69</v>
      </c>
      <c r="C38" s="17" t="s">
        <v>27</v>
      </c>
      <c r="D38" s="25">
        <v>1951</v>
      </c>
      <c r="E38" s="18" t="s">
        <v>21</v>
      </c>
      <c r="F38" s="2" t="str">
        <f>IF((CATEG!$C$11)&gt;D38,"ERROR_",IF(((CATEG!$B$11)+1)&gt;D38,"VET.ORO_",IF(((CATEG!$B$10)+1)&gt;D38,"VET.ARG_",IF(((CATEG!$B$9)+1)&gt;D38,"VET_",IF(((CATEG!$B$8)+1)&gt;D38,"ASS.B_",IF(((CATEG!$B$7)+1)&gt;D38,"ASS.A_",IF(((CATEG!$B$6)+1)&gt;D38,"GIOV_",IF(((CATEG!$B$5)+1)&gt;D38,"RAGAZZI_",IF(((CATEG!$B$4)+1)&gt;D38,"ESORDIENTI_",IF(((CATEG!$B$3)+1)&gt;D38,"PULCINI_","ERROR_"))))))))))</f>
        <v>VET.ARG_</v>
      </c>
      <c r="G38" s="2" t="str">
        <f t="shared" si="3"/>
        <v>VET.ARG_M</v>
      </c>
      <c r="H38" s="16" t="str">
        <f t="shared" si="4"/>
        <v>VET.ARG_M</v>
      </c>
      <c r="I38" s="15">
        <f t="shared" si="1"/>
        <v>43</v>
      </c>
      <c r="J38" s="24">
        <v>1.9310532407407408E-2</v>
      </c>
      <c r="K38" s="14">
        <v>1.4583333333333301E-2</v>
      </c>
      <c r="L38" s="14">
        <f t="shared" si="2"/>
        <v>4.7271990740741076E-3</v>
      </c>
      <c r="M38" s="15"/>
    </row>
    <row r="39" spans="1:13" x14ac:dyDescent="0.25">
      <c r="A39" s="15">
        <v>44</v>
      </c>
      <c r="B39" s="17" t="s">
        <v>70</v>
      </c>
      <c r="C39" s="17" t="s">
        <v>46</v>
      </c>
      <c r="D39" s="25">
        <v>1973</v>
      </c>
      <c r="E39" s="18" t="s">
        <v>21</v>
      </c>
      <c r="F39" s="2" t="str">
        <f>IF((CATEG!$C$11)&gt;D39,"ERROR_",IF(((CATEG!$B$11)+1)&gt;D39,"VET.ORO_",IF(((CATEG!$B$10)+1)&gt;D39,"VET.ARG_",IF(((CATEG!$B$9)+1)&gt;D39,"VET_",IF(((CATEG!$B$8)+1)&gt;D39,"ASS.B_",IF(((CATEG!$B$7)+1)&gt;D39,"ASS.A_",IF(((CATEG!$B$6)+1)&gt;D39,"GIOV_",IF(((CATEG!$B$5)+1)&gt;D39,"RAGAZZI_",IF(((CATEG!$B$4)+1)&gt;D39,"ESORDIENTI_",IF(((CATEG!$B$3)+1)&gt;D39,"PULCINI_","ERROR_"))))))))))</f>
        <v>ASS.B_</v>
      </c>
      <c r="G39" s="2" t="str">
        <f t="shared" si="3"/>
        <v>ASS.B_M</v>
      </c>
      <c r="H39" s="16" t="str">
        <f t="shared" si="4"/>
        <v>ASS.B_M</v>
      </c>
      <c r="I39" s="15">
        <f t="shared" si="1"/>
        <v>44</v>
      </c>
      <c r="J39" s="24">
        <v>2.0259722222222224E-2</v>
      </c>
      <c r="K39" s="14">
        <v>1.49305555555556E-2</v>
      </c>
      <c r="L39" s="14">
        <f t="shared" si="2"/>
        <v>5.3291666666666244E-3</v>
      </c>
      <c r="M39" s="15"/>
    </row>
    <row r="40" spans="1:13" x14ac:dyDescent="0.25">
      <c r="A40" s="15">
        <v>45</v>
      </c>
      <c r="B40" s="17" t="s">
        <v>71</v>
      </c>
      <c r="C40" s="17" t="s">
        <v>46</v>
      </c>
      <c r="D40" s="25">
        <v>1985</v>
      </c>
      <c r="E40" s="18" t="s">
        <v>21</v>
      </c>
      <c r="F40" s="2" t="str">
        <f>IF((CATEG!$C$11)&gt;D40,"ERROR_",IF(((CATEG!$B$11)+1)&gt;D40,"VET.ORO_",IF(((CATEG!$B$10)+1)&gt;D40,"VET.ARG_",IF(((CATEG!$B$9)+1)&gt;D40,"VET_",IF(((CATEG!$B$8)+1)&gt;D40,"ASS.B_",IF(((CATEG!$B$7)+1)&gt;D40,"ASS.A_",IF(((CATEG!$B$6)+1)&gt;D40,"GIOV_",IF(((CATEG!$B$5)+1)&gt;D40,"RAGAZZI_",IF(((CATEG!$B$4)+1)&gt;D40,"ESORDIENTI_",IF(((CATEG!$B$3)+1)&gt;D40,"PULCINI_","ERROR_"))))))))))</f>
        <v>ASS.A_</v>
      </c>
      <c r="G40" s="2" t="str">
        <f t="shared" si="3"/>
        <v>ASS.A_M</v>
      </c>
      <c r="H40" s="16" t="str">
        <f t="shared" si="4"/>
        <v>ASS.A_M</v>
      </c>
      <c r="I40" s="15">
        <f t="shared" si="1"/>
        <v>45</v>
      </c>
      <c r="J40" s="24">
        <v>1.9697106481481482E-2</v>
      </c>
      <c r="K40" s="14">
        <v>1.52777777777778E-2</v>
      </c>
      <c r="L40" s="14">
        <f t="shared" si="2"/>
        <v>4.4193287037036823E-3</v>
      </c>
      <c r="M40" s="15"/>
    </row>
    <row r="41" spans="1:13" x14ac:dyDescent="0.25">
      <c r="A41" s="15">
        <v>46</v>
      </c>
      <c r="B41" s="17" t="s">
        <v>72</v>
      </c>
      <c r="C41" s="17" t="s">
        <v>46</v>
      </c>
      <c r="D41" s="25">
        <v>1983</v>
      </c>
      <c r="E41" s="18" t="s">
        <v>21</v>
      </c>
      <c r="F41" s="2" t="str">
        <f>IF((CATEG!$C$11)&gt;D41,"ERROR_",IF(((CATEG!$B$11)+1)&gt;D41,"VET.ORO_",IF(((CATEG!$B$10)+1)&gt;D41,"VET.ARG_",IF(((CATEG!$B$9)+1)&gt;D41,"VET_",IF(((CATEG!$B$8)+1)&gt;D41,"ASS.B_",IF(((CATEG!$B$7)+1)&gt;D41,"ASS.A_",IF(((CATEG!$B$6)+1)&gt;D41,"GIOV_",IF(((CATEG!$B$5)+1)&gt;D41,"RAGAZZI_",IF(((CATEG!$B$4)+1)&gt;D41,"ESORDIENTI_",IF(((CATEG!$B$3)+1)&gt;D41,"PULCINI_","ERROR_"))))))))))</f>
        <v>ASS.B_</v>
      </c>
      <c r="G41" s="2" t="str">
        <f t="shared" si="3"/>
        <v>ASS.B_M</v>
      </c>
      <c r="H41" s="16" t="str">
        <f t="shared" si="4"/>
        <v>ASS.B_M</v>
      </c>
      <c r="I41" s="15">
        <f t="shared" si="1"/>
        <v>46</v>
      </c>
      <c r="J41" s="24">
        <v>1.9571296296296295E-2</v>
      </c>
      <c r="K41" s="14">
        <v>1.5625E-2</v>
      </c>
      <c r="L41" s="14">
        <f t="shared" si="2"/>
        <v>3.946296296296295E-3</v>
      </c>
      <c r="M41" s="15"/>
    </row>
    <row r="42" spans="1:13" x14ac:dyDescent="0.25">
      <c r="A42" s="15">
        <v>47</v>
      </c>
      <c r="B42" s="17" t="s">
        <v>73</v>
      </c>
      <c r="C42" s="17" t="s">
        <v>74</v>
      </c>
      <c r="D42" s="25">
        <v>1971</v>
      </c>
      <c r="E42" s="18" t="s">
        <v>21</v>
      </c>
      <c r="F42" s="2" t="str">
        <f>IF((CATEG!$C$11)&gt;D42,"ERROR_",IF(((CATEG!$B$11)+1)&gt;D42,"VET.ORO_",IF(((CATEG!$B$10)+1)&gt;D42,"VET.ARG_",IF(((CATEG!$B$9)+1)&gt;D42,"VET_",IF(((CATEG!$B$8)+1)&gt;D42,"ASS.B_",IF(((CATEG!$B$7)+1)&gt;D42,"ASS.A_",IF(((CATEG!$B$6)+1)&gt;D42,"GIOV_",IF(((CATEG!$B$5)+1)&gt;D42,"RAGAZZI_",IF(((CATEG!$B$4)+1)&gt;D42,"ESORDIENTI_",IF(((CATEG!$B$3)+1)&gt;D42,"PULCINI_","ERROR_"))))))))))</f>
        <v>ASS.B_</v>
      </c>
      <c r="G42" s="2" t="str">
        <f t="shared" si="3"/>
        <v>ASS.B_M</v>
      </c>
      <c r="H42" s="16" t="str">
        <f t="shared" si="4"/>
        <v>ASS.B_M</v>
      </c>
      <c r="I42" s="15">
        <f t="shared" si="1"/>
        <v>47</v>
      </c>
      <c r="J42" s="24">
        <v>1.9329398148148148E-2</v>
      </c>
      <c r="K42" s="14">
        <v>1.59722222222222E-2</v>
      </c>
      <c r="L42" s="14">
        <f t="shared" si="2"/>
        <v>3.3571759259259475E-3</v>
      </c>
      <c r="M42" s="15"/>
    </row>
    <row r="43" spans="1:13" x14ac:dyDescent="0.25">
      <c r="A43" s="15">
        <v>48</v>
      </c>
      <c r="B43" s="17" t="s">
        <v>75</v>
      </c>
      <c r="C43" s="17" t="s">
        <v>62</v>
      </c>
      <c r="D43" s="25">
        <v>1939</v>
      </c>
      <c r="E43" s="18" t="s">
        <v>21</v>
      </c>
      <c r="F43" s="2" t="str">
        <f>IF((CATEG!$C$11)&gt;D43,"ERROR_",IF(((CATEG!$B$11)+1)&gt;D43,"VET.ORO_",IF(((CATEG!$B$10)+1)&gt;D43,"VET.ARG_",IF(((CATEG!$B$9)+1)&gt;D43,"VET_",IF(((CATEG!$B$8)+1)&gt;D43,"ASS.B_",IF(((CATEG!$B$7)+1)&gt;D43,"ASS.A_",IF(((CATEG!$B$6)+1)&gt;D43,"GIOV_",IF(((CATEG!$B$5)+1)&gt;D43,"RAGAZZI_",IF(((CATEG!$B$4)+1)&gt;D43,"ESORDIENTI_",IF(((CATEG!$B$3)+1)&gt;D43,"PULCINI_","ERROR_"))))))))))</f>
        <v>VET.ORO_</v>
      </c>
      <c r="G43" s="2" t="str">
        <f t="shared" si="3"/>
        <v>VET.ORO_M</v>
      </c>
      <c r="H43" s="16" t="str">
        <f t="shared" si="4"/>
        <v>VET.ORO_M</v>
      </c>
      <c r="I43" s="15">
        <f t="shared" si="1"/>
        <v>48</v>
      </c>
      <c r="J43" s="24">
        <v>2.1300462962962965E-2</v>
      </c>
      <c r="K43" s="14">
        <v>1.63194444444444E-2</v>
      </c>
      <c r="L43" s="14">
        <f t="shared" si="2"/>
        <v>4.9810185185185651E-3</v>
      </c>
      <c r="M43" s="15"/>
    </row>
    <row r="44" spans="1:13" x14ac:dyDescent="0.25">
      <c r="A44" s="15">
        <v>49</v>
      </c>
      <c r="B44" s="17" t="s">
        <v>76</v>
      </c>
      <c r="C44" s="17" t="s">
        <v>46</v>
      </c>
      <c r="D44" s="25">
        <v>1978</v>
      </c>
      <c r="E44" s="18" t="s">
        <v>21</v>
      </c>
      <c r="F44" s="2" t="str">
        <f>IF((CATEG!$C$11)&gt;D44,"ERROR_",IF(((CATEG!$B$11)+1)&gt;D44,"VET.ORO_",IF(((CATEG!$B$10)+1)&gt;D44,"VET.ARG_",IF(((CATEG!$B$9)+1)&gt;D44,"VET_",IF(((CATEG!$B$8)+1)&gt;D44,"ASS.B_",IF(((CATEG!$B$7)+1)&gt;D44,"ASS.A_",IF(((CATEG!$B$6)+1)&gt;D44,"GIOV_",IF(((CATEG!$B$5)+1)&gt;D44,"RAGAZZI_",IF(((CATEG!$B$4)+1)&gt;D44,"ESORDIENTI_",IF(((CATEG!$B$3)+1)&gt;D44,"PULCINI_","ERROR_"))))))))))</f>
        <v>ASS.B_</v>
      </c>
      <c r="G44" s="2" t="str">
        <f t="shared" si="3"/>
        <v>ASS.B_M</v>
      </c>
      <c r="H44" s="16" t="str">
        <f t="shared" si="4"/>
        <v>ASS.B_M</v>
      </c>
      <c r="I44" s="15">
        <f t="shared" si="1"/>
        <v>49</v>
      </c>
      <c r="J44" s="24">
        <v>2.1005324074074076E-2</v>
      </c>
      <c r="K44" s="14">
        <v>1.6666666666666701E-2</v>
      </c>
      <c r="L44" s="14">
        <f t="shared" si="2"/>
        <v>4.3386574074073744E-3</v>
      </c>
      <c r="M44" s="15"/>
    </row>
    <row r="45" spans="1:13" x14ac:dyDescent="0.25">
      <c r="A45" s="15">
        <v>50</v>
      </c>
      <c r="B45" s="17" t="s">
        <v>77</v>
      </c>
      <c r="C45" s="17" t="s">
        <v>46</v>
      </c>
      <c r="D45" s="25">
        <v>1979</v>
      </c>
      <c r="E45" s="18" t="s">
        <v>22</v>
      </c>
      <c r="F45" s="2" t="str">
        <f>IF((CATEG!$C$11)&gt;D45,"ERROR_",IF(((CATEG!$B$11)+1)&gt;D45,"VET.ORO_",IF(((CATEG!$B$10)+1)&gt;D45,"VET.ARG_",IF(((CATEG!$B$9)+1)&gt;D45,"VET_",IF(((CATEG!$B$8)+1)&gt;D45,"ASS.B_",IF(((CATEG!$B$7)+1)&gt;D45,"ASS.A_",IF(((CATEG!$B$6)+1)&gt;D45,"GIOV_",IF(((CATEG!$B$5)+1)&gt;D45,"RAGAZZI_",IF(((CATEG!$B$4)+1)&gt;D45,"ESORDIENTI_",IF(((CATEG!$B$3)+1)&gt;D45,"PULCINI_","ERROR_"))))))))))</f>
        <v>ASS.B_</v>
      </c>
      <c r="G45" s="2" t="str">
        <f t="shared" si="3"/>
        <v>ASS.B_F</v>
      </c>
      <c r="H45" s="16" t="str">
        <f t="shared" si="4"/>
        <v>ASS.B_F</v>
      </c>
      <c r="I45" s="15">
        <f t="shared" si="1"/>
        <v>50</v>
      </c>
      <c r="J45" s="24">
        <v>2.2165624999999998E-2</v>
      </c>
      <c r="K45" s="14">
        <v>1.7013888888888901E-2</v>
      </c>
      <c r="L45" s="14">
        <f t="shared" si="2"/>
        <v>5.1517361111110965E-3</v>
      </c>
      <c r="M45" s="15"/>
    </row>
    <row r="46" spans="1:13" x14ac:dyDescent="0.25">
      <c r="A46" s="15">
        <v>52</v>
      </c>
      <c r="B46" s="17" t="s">
        <v>99</v>
      </c>
      <c r="C46" s="17" t="s">
        <v>78</v>
      </c>
      <c r="D46" s="25">
        <v>1978</v>
      </c>
      <c r="E46" s="18" t="s">
        <v>21</v>
      </c>
      <c r="F46" s="2" t="str">
        <f>IF((CATEG!$C$11)&gt;D46,"ERROR_",IF(((CATEG!$B$11)+1)&gt;D46,"VET.ORO_",IF(((CATEG!$B$10)+1)&gt;D46,"VET.ARG_",IF(((CATEG!$B$9)+1)&gt;D46,"VET_",IF(((CATEG!$B$8)+1)&gt;D46,"ASS.B_",IF(((CATEG!$B$7)+1)&gt;D46,"ASS.A_",IF(((CATEG!$B$6)+1)&gt;D46,"GIOV_",IF(((CATEG!$B$5)+1)&gt;D46,"RAGAZZI_",IF(((CATEG!$B$4)+1)&gt;D46,"ESORDIENTI_",IF(((CATEG!$B$3)+1)&gt;D46,"PULCINI_","ERROR_"))))))))))</f>
        <v>ASS.B_</v>
      </c>
      <c r="G46" s="2" t="str">
        <f t="shared" si="3"/>
        <v>ASS.B_M</v>
      </c>
      <c r="H46" s="16" t="str">
        <f t="shared" si="4"/>
        <v>ASS.B_M</v>
      </c>
      <c r="I46" s="15">
        <f t="shared" si="1"/>
        <v>52</v>
      </c>
      <c r="J46" s="24">
        <v>2.1842824074074074E-2</v>
      </c>
      <c r="K46" s="14">
        <v>1.7708333333333302E-2</v>
      </c>
      <c r="L46" s="14">
        <f t="shared" si="2"/>
        <v>4.1344907407407719E-3</v>
      </c>
      <c r="M46" s="15"/>
    </row>
    <row r="47" spans="1:13" x14ac:dyDescent="0.25">
      <c r="A47" s="15">
        <v>53</v>
      </c>
      <c r="B47" s="17" t="s">
        <v>98</v>
      </c>
      <c r="C47" s="17" t="s">
        <v>46</v>
      </c>
      <c r="D47" s="25">
        <v>1964</v>
      </c>
      <c r="E47" s="18" t="s">
        <v>21</v>
      </c>
      <c r="F47" s="2" t="str">
        <f>IF((CATEG!$C$11)&gt;D47,"ERROR_",IF(((CATEG!$B$11)+1)&gt;D47,"VET.ORO_",IF(((CATEG!$B$10)+1)&gt;D47,"VET.ARG_",IF(((CATEG!$B$9)+1)&gt;D47,"VET_",IF(((CATEG!$B$8)+1)&gt;D47,"ASS.B_",IF(((CATEG!$B$7)+1)&gt;D47,"ASS.A_",IF(((CATEG!$B$6)+1)&gt;D47,"GIOV_",IF(((CATEG!$B$5)+1)&gt;D47,"RAGAZZI_",IF(((CATEG!$B$4)+1)&gt;D47,"ESORDIENTI_",IF(((CATEG!$B$3)+1)&gt;D47,"PULCINI_","ERROR_"))))))))))</f>
        <v>VET_</v>
      </c>
      <c r="G47" s="2" t="str">
        <f t="shared" si="3"/>
        <v>VET_M</v>
      </c>
      <c r="H47" s="16" t="str">
        <f t="shared" si="4"/>
        <v>VET_M</v>
      </c>
      <c r="I47" s="15">
        <f t="shared" si="1"/>
        <v>53</v>
      </c>
      <c r="J47" s="24">
        <v>2.1956712962962963E-2</v>
      </c>
      <c r="K47" s="14">
        <v>1.8055555555555599E-2</v>
      </c>
      <c r="L47" s="14">
        <f t="shared" si="2"/>
        <v>3.9011574074073636E-3</v>
      </c>
      <c r="M47" s="15"/>
    </row>
    <row r="48" spans="1:13" x14ac:dyDescent="0.25">
      <c r="A48" s="15">
        <v>55</v>
      </c>
      <c r="B48" s="17" t="s">
        <v>79</v>
      </c>
      <c r="C48" s="17" t="s">
        <v>60</v>
      </c>
      <c r="D48" s="25">
        <v>1967</v>
      </c>
      <c r="E48" s="18" t="s">
        <v>21</v>
      </c>
      <c r="F48" s="2" t="str">
        <f>IF((CATEG!$C$11)&gt;D48,"ERROR_",IF(((CATEG!$B$11)+1)&gt;D48,"VET.ORO_",IF(((CATEG!$B$10)+1)&gt;D48,"VET.ARG_",IF(((CATEG!$B$9)+1)&gt;D48,"VET_",IF(((CATEG!$B$8)+1)&gt;D48,"ASS.B_",IF(((CATEG!$B$7)+1)&gt;D48,"ASS.A_",IF(((CATEG!$B$6)+1)&gt;D48,"GIOV_",IF(((CATEG!$B$5)+1)&gt;D48,"RAGAZZI_",IF(((CATEG!$B$4)+1)&gt;D48,"ESORDIENTI_",IF(((CATEG!$B$3)+1)&gt;D48,"PULCINI_","ERROR_"))))))))))</f>
        <v>ASS.B_</v>
      </c>
      <c r="G48" s="2" t="str">
        <f t="shared" si="3"/>
        <v>ASS.B_M</v>
      </c>
      <c r="H48" s="16" t="str">
        <f t="shared" si="4"/>
        <v>ASS.B_M</v>
      </c>
      <c r="I48" s="15">
        <f t="shared" si="1"/>
        <v>55</v>
      </c>
      <c r="J48" s="24">
        <v>2.2908564814814816E-2</v>
      </c>
      <c r="K48" s="14">
        <v>1.8749999999999999E-2</v>
      </c>
      <c r="L48" s="14">
        <f t="shared" si="2"/>
        <v>4.1585648148148163E-3</v>
      </c>
      <c r="M48" s="15"/>
    </row>
    <row r="49" spans="1:13" x14ac:dyDescent="0.25">
      <c r="A49" s="15">
        <v>58</v>
      </c>
      <c r="B49" s="17" t="s">
        <v>82</v>
      </c>
      <c r="C49" s="17" t="s">
        <v>48</v>
      </c>
      <c r="D49" s="25">
        <v>1959</v>
      </c>
      <c r="E49" s="18" t="s">
        <v>21</v>
      </c>
      <c r="F49" s="2" t="str">
        <f>IF((CATEG!$C$11)&gt;D49,"ERROR_",IF(((CATEG!$B$11)+1)&gt;D49,"VET.ORO_",IF(((CATEG!$B$10)+1)&gt;D49,"VET.ARG_",IF(((CATEG!$B$9)+1)&gt;D49,"VET_",IF(((CATEG!$B$8)+1)&gt;D49,"ASS.B_",IF(((CATEG!$B$7)+1)&gt;D49,"ASS.A_",IF(((CATEG!$B$6)+1)&gt;D49,"GIOV_",IF(((CATEG!$B$5)+1)&gt;D49,"RAGAZZI_",IF(((CATEG!$B$4)+1)&gt;D49,"ESORDIENTI_",IF(((CATEG!$B$3)+1)&gt;D49,"PULCINI_","ERROR_"))))))))))</f>
        <v>VET_</v>
      </c>
      <c r="G49" s="2" t="str">
        <f t="shared" si="3"/>
        <v>VET_M</v>
      </c>
      <c r="H49" s="16" t="str">
        <f t="shared" si="4"/>
        <v>VET_M</v>
      </c>
      <c r="I49" s="15">
        <f t="shared" si="1"/>
        <v>58</v>
      </c>
      <c r="J49" s="24">
        <v>2.4073148148148149E-2</v>
      </c>
      <c r="K49" s="14">
        <v>1.97916666666667E-2</v>
      </c>
      <c r="L49" s="14">
        <f t="shared" si="2"/>
        <v>4.2814814814814486E-3</v>
      </c>
      <c r="M49" s="15"/>
    </row>
    <row r="50" spans="1:13" x14ac:dyDescent="0.25">
      <c r="A50" s="15">
        <v>59</v>
      </c>
      <c r="B50" s="17" t="s">
        <v>83</v>
      </c>
      <c r="C50" s="17" t="s">
        <v>48</v>
      </c>
      <c r="D50" s="25">
        <v>1962</v>
      </c>
      <c r="E50" s="18" t="s">
        <v>21</v>
      </c>
      <c r="F50" s="2" t="str">
        <f>IF((CATEG!$C$11)&gt;D50,"ERROR_",IF(((CATEG!$B$11)+1)&gt;D50,"VET.ORO_",IF(((CATEG!$B$10)+1)&gt;D50,"VET.ARG_",IF(((CATEG!$B$9)+1)&gt;D50,"VET_",IF(((CATEG!$B$8)+1)&gt;D50,"ASS.B_",IF(((CATEG!$B$7)+1)&gt;D50,"ASS.A_",IF(((CATEG!$B$6)+1)&gt;D50,"GIOV_",IF(((CATEG!$B$5)+1)&gt;D50,"RAGAZZI_",IF(((CATEG!$B$4)+1)&gt;D50,"ESORDIENTI_",IF(((CATEG!$B$3)+1)&gt;D50,"PULCINI_","ERROR_"))))))))))</f>
        <v>VET_</v>
      </c>
      <c r="G50" s="2" t="str">
        <f t="shared" si="3"/>
        <v>VET_M</v>
      </c>
      <c r="H50" s="16" t="str">
        <f t="shared" si="4"/>
        <v>VET_M</v>
      </c>
      <c r="I50" s="15">
        <f t="shared" si="1"/>
        <v>59</v>
      </c>
      <c r="J50" s="24">
        <v>2.3897800925925927E-2</v>
      </c>
      <c r="K50" s="14">
        <v>2.0138888888888901E-2</v>
      </c>
      <c r="L50" s="14">
        <f t="shared" si="2"/>
        <v>3.7589120370370259E-3</v>
      </c>
      <c r="M50" s="15"/>
    </row>
    <row r="51" spans="1:13" x14ac:dyDescent="0.25">
      <c r="A51" s="15">
        <v>60</v>
      </c>
      <c r="B51" s="17" t="s">
        <v>102</v>
      </c>
      <c r="C51" s="17" t="s">
        <v>92</v>
      </c>
      <c r="D51" s="25">
        <v>1953</v>
      </c>
      <c r="E51" s="18" t="s">
        <v>21</v>
      </c>
      <c r="F51" s="2" t="str">
        <f>IF((CATEG!$C$11)&gt;D51,"ERROR_",IF(((CATEG!$B$11)+1)&gt;D51,"VET.ORO_",IF(((CATEG!$B$10)+1)&gt;D51,"VET.ARG_",IF(((CATEG!$B$9)+1)&gt;D51,"VET_",IF(((CATEG!$B$8)+1)&gt;D51,"ASS.B_",IF(((CATEG!$B$7)+1)&gt;D51,"ASS.A_",IF(((CATEG!$B$6)+1)&gt;D51,"GIOV_",IF(((CATEG!$B$5)+1)&gt;D51,"RAGAZZI_",IF(((CATEG!$B$4)+1)&gt;D51,"ESORDIENTI_",IF(((CATEG!$B$3)+1)&gt;D51,"PULCINI_","ERROR_"))))))))))</f>
        <v>VET.ARG_</v>
      </c>
      <c r="G51" s="2" t="str">
        <f t="shared" si="3"/>
        <v>VET.ARG_M</v>
      </c>
      <c r="H51" s="16" t="str">
        <f t="shared" si="4"/>
        <v>VET.ARG_M</v>
      </c>
      <c r="I51" s="15">
        <f t="shared" si="1"/>
        <v>60</v>
      </c>
      <c r="J51" s="24">
        <v>2.4516319444444445E-2</v>
      </c>
      <c r="K51" s="14">
        <v>2.0486111111111101E-2</v>
      </c>
      <c r="L51" s="14">
        <f t="shared" si="2"/>
        <v>4.030208333333344E-3</v>
      </c>
      <c r="M51" s="15"/>
    </row>
    <row r="52" spans="1:13" x14ac:dyDescent="0.25">
      <c r="A52" s="15">
        <v>63</v>
      </c>
      <c r="B52" s="17" t="s">
        <v>85</v>
      </c>
      <c r="C52" s="17" t="s">
        <v>86</v>
      </c>
      <c r="D52" s="25">
        <v>1956</v>
      </c>
      <c r="E52" s="18" t="s">
        <v>21</v>
      </c>
      <c r="F52" s="2" t="str">
        <f>IF((CATEG!$C$11)&gt;D52,"ERROR_",IF(((CATEG!$B$11)+1)&gt;D52,"VET.ORO_",IF(((CATEG!$B$10)+1)&gt;D52,"VET.ARG_",IF(((CATEG!$B$9)+1)&gt;D52,"VET_",IF(((CATEG!$B$8)+1)&gt;D52,"ASS.B_",IF(((CATEG!$B$7)+1)&gt;D52,"ASS.A_",IF(((CATEG!$B$6)+1)&gt;D52,"GIOV_",IF(((CATEG!$B$5)+1)&gt;D52,"RAGAZZI_",IF(((CATEG!$B$4)+1)&gt;D52,"ESORDIENTI_",IF(((CATEG!$B$3)+1)&gt;D52,"PULCINI_","ERROR_"))))))))))</f>
        <v>VET_</v>
      </c>
      <c r="G52" s="2" t="str">
        <f t="shared" si="3"/>
        <v>VET_M</v>
      </c>
      <c r="H52" s="16" t="str">
        <f t="shared" si="4"/>
        <v>VET_M</v>
      </c>
      <c r="I52" s="15">
        <f t="shared" si="1"/>
        <v>63</v>
      </c>
      <c r="J52" s="24">
        <v>2.5625115740740737E-2</v>
      </c>
      <c r="K52" s="14">
        <v>2.1527777777777798E-2</v>
      </c>
      <c r="L52" s="14">
        <f t="shared" si="2"/>
        <v>4.0973379629629381E-3</v>
      </c>
      <c r="M52" s="15"/>
    </row>
    <row r="53" spans="1:13" x14ac:dyDescent="0.25">
      <c r="A53" s="15">
        <v>64</v>
      </c>
      <c r="B53" s="17" t="s">
        <v>87</v>
      </c>
      <c r="C53" s="17" t="s">
        <v>86</v>
      </c>
      <c r="D53" s="25">
        <v>1962</v>
      </c>
      <c r="E53" s="18" t="s">
        <v>21</v>
      </c>
      <c r="F53" s="2" t="str">
        <f>IF((CATEG!$C$11)&gt;D53,"ERROR_",IF(((CATEG!$B$11)+1)&gt;D53,"VET.ORO_",IF(((CATEG!$B$10)+1)&gt;D53,"VET.ARG_",IF(((CATEG!$B$9)+1)&gt;D53,"VET_",IF(((CATEG!$B$8)+1)&gt;D53,"ASS.B_",IF(((CATEG!$B$7)+1)&gt;D53,"ASS.A_",IF(((CATEG!$B$6)+1)&gt;D53,"GIOV_",IF(((CATEG!$B$5)+1)&gt;D53,"RAGAZZI_",IF(((CATEG!$B$4)+1)&gt;D53,"ESORDIENTI_",IF(((CATEG!$B$3)+1)&gt;D53,"PULCINI_","ERROR_"))))))))))</f>
        <v>VET_</v>
      </c>
      <c r="G53" s="2" t="str">
        <f t="shared" si="3"/>
        <v>VET_M</v>
      </c>
      <c r="H53" s="16" t="str">
        <f t="shared" si="4"/>
        <v>VET_M</v>
      </c>
      <c r="I53" s="15">
        <f t="shared" si="1"/>
        <v>64</v>
      </c>
      <c r="J53" s="24">
        <v>2.5574768518518518E-2</v>
      </c>
      <c r="K53" s="14">
        <v>2.1874999999999999E-2</v>
      </c>
      <c r="L53" s="14">
        <f t="shared" si="2"/>
        <v>3.6997685185185189E-3</v>
      </c>
      <c r="M53" s="15"/>
    </row>
    <row r="54" spans="1:13" x14ac:dyDescent="0.25">
      <c r="A54" s="15">
        <v>65</v>
      </c>
      <c r="B54" s="17" t="s">
        <v>88</v>
      </c>
      <c r="C54" s="17" t="s">
        <v>89</v>
      </c>
      <c r="D54" s="25">
        <v>1978</v>
      </c>
      <c r="E54" s="18" t="s">
        <v>21</v>
      </c>
      <c r="F54" s="2" t="str">
        <f>IF((CATEG!$C$11)&gt;D54,"ERROR_",IF(((CATEG!$B$11)+1)&gt;D54,"VET.ORO_",IF(((CATEG!$B$10)+1)&gt;D54,"VET.ARG_",IF(((CATEG!$B$9)+1)&gt;D54,"VET_",IF(((CATEG!$B$8)+1)&gt;D54,"ASS.B_",IF(((CATEG!$B$7)+1)&gt;D54,"ASS.A_",IF(((CATEG!$B$6)+1)&gt;D54,"GIOV_",IF(((CATEG!$B$5)+1)&gt;D54,"RAGAZZI_",IF(((CATEG!$B$4)+1)&gt;D54,"ESORDIENTI_",IF(((CATEG!$B$3)+1)&gt;D54,"PULCINI_","ERROR_"))))))))))</f>
        <v>ASS.B_</v>
      </c>
      <c r="G54" s="2" t="str">
        <f t="shared" si="3"/>
        <v>ASS.B_M</v>
      </c>
      <c r="H54" s="16" t="str">
        <f t="shared" si="4"/>
        <v>ASS.B_M</v>
      </c>
      <c r="I54" s="15">
        <f t="shared" ref="I54:I68" si="5">A54</f>
        <v>65</v>
      </c>
      <c r="J54" s="24">
        <v>2.5727199074074076E-2</v>
      </c>
      <c r="K54" s="14">
        <v>2.2222222222222199E-2</v>
      </c>
      <c r="L54" s="14">
        <f t="shared" ref="L54:L68" si="6">J54-K54</f>
        <v>3.5049768518518772E-3</v>
      </c>
      <c r="M54" s="15"/>
    </row>
    <row r="55" spans="1:13" x14ac:dyDescent="0.25">
      <c r="A55" s="15">
        <v>66</v>
      </c>
      <c r="B55" s="17" t="s">
        <v>90</v>
      </c>
      <c r="C55" s="17" t="s">
        <v>91</v>
      </c>
      <c r="D55" s="25">
        <v>1984</v>
      </c>
      <c r="E55" s="18" t="s">
        <v>21</v>
      </c>
      <c r="F55" s="2" t="str">
        <f>IF((CATEG!$C$11)&gt;D55,"ERROR_",IF(((CATEG!$B$11)+1)&gt;D55,"VET.ORO_",IF(((CATEG!$B$10)+1)&gt;D55,"VET.ARG_",IF(((CATEG!$B$9)+1)&gt;D55,"VET_",IF(((CATEG!$B$8)+1)&gt;D55,"ASS.B_",IF(((CATEG!$B$7)+1)&gt;D55,"ASS.A_",IF(((CATEG!$B$6)+1)&gt;D55,"GIOV_",IF(((CATEG!$B$5)+1)&gt;D55,"RAGAZZI_",IF(((CATEG!$B$4)+1)&gt;D55,"ESORDIENTI_",IF(((CATEG!$B$3)+1)&gt;D55,"PULCINI_","ERROR_"))))))))))</f>
        <v>ASS.B_</v>
      </c>
      <c r="G55" s="2" t="str">
        <f t="shared" ref="G55:G68" si="7">CONCATENATE(F55,E55)</f>
        <v>ASS.B_M</v>
      </c>
      <c r="H55" s="16" t="str">
        <f t="shared" ref="H55:H68" si="8">IF(G55="VET.ORO_F","VET.ARG_F",G55)</f>
        <v>ASS.B_M</v>
      </c>
      <c r="I55" s="15">
        <f t="shared" si="5"/>
        <v>66</v>
      </c>
      <c r="J55" s="24">
        <v>2.5934374999999999E-2</v>
      </c>
      <c r="K55" s="14">
        <v>2.2569444444444399E-2</v>
      </c>
      <c r="L55" s="14">
        <f t="shared" si="6"/>
        <v>3.3649305555556001E-3</v>
      </c>
      <c r="M55" s="15"/>
    </row>
    <row r="56" spans="1:13" x14ac:dyDescent="0.25">
      <c r="A56" s="15">
        <v>67</v>
      </c>
      <c r="B56" s="17" t="s">
        <v>109</v>
      </c>
      <c r="C56" s="17" t="s">
        <v>110</v>
      </c>
      <c r="D56" s="26">
        <v>1952</v>
      </c>
      <c r="E56" s="18" t="s">
        <v>21</v>
      </c>
      <c r="F56" s="2" t="str">
        <f>IF((CATEG!$C$11)&gt;D56,"ERROR_",IF(((CATEG!$B$11)+1)&gt;D56,"VET.ORO_",IF(((CATEG!$B$10)+1)&gt;D56,"VET.ARG_",IF(((CATEG!$B$9)+1)&gt;D56,"VET_",IF(((CATEG!$B$8)+1)&gt;D56,"ASS.B_",IF(((CATEG!$B$7)+1)&gt;D56,"ASS.A_",IF(((CATEG!$B$6)+1)&gt;D56,"GIOV_",IF(((CATEG!$B$5)+1)&gt;D56,"RAGAZZI_",IF(((CATEG!$B$4)+1)&gt;D56,"ESORDIENTI_",IF(((CATEG!$B$3)+1)&gt;D56,"PULCINI_","ERROR_"))))))))))</f>
        <v>VET.ARG_</v>
      </c>
      <c r="G56" s="2" t="str">
        <f t="shared" si="7"/>
        <v>VET.ARG_M</v>
      </c>
      <c r="H56" s="16" t="str">
        <f t="shared" si="8"/>
        <v>VET.ARG_M</v>
      </c>
      <c r="I56" s="15">
        <f t="shared" si="5"/>
        <v>67</v>
      </c>
      <c r="J56" s="24">
        <v>2.6937152777777775E-2</v>
      </c>
      <c r="K56" s="14">
        <v>2.29166666666667E-2</v>
      </c>
      <c r="L56" s="14">
        <f t="shared" si="6"/>
        <v>4.0204861111110754E-3</v>
      </c>
      <c r="M56" s="15"/>
    </row>
    <row r="57" spans="1:13" x14ac:dyDescent="0.25">
      <c r="A57" s="15">
        <v>68</v>
      </c>
      <c r="B57" s="17" t="s">
        <v>111</v>
      </c>
      <c r="C57" s="17" t="s">
        <v>27</v>
      </c>
      <c r="D57" s="26">
        <v>1951</v>
      </c>
      <c r="E57" s="18" t="s">
        <v>21</v>
      </c>
      <c r="F57" s="2" t="str">
        <f>IF((CATEG!$C$11)&gt;D57,"ERROR_",IF(((CATEG!$B$11)+1)&gt;D57,"VET.ORO_",IF(((CATEG!$B$10)+1)&gt;D57,"VET.ARG_",IF(((CATEG!$B$9)+1)&gt;D57,"VET_",IF(((CATEG!$B$8)+1)&gt;D57,"ASS.B_",IF(((CATEG!$B$7)+1)&gt;D57,"ASS.A_",IF(((CATEG!$B$6)+1)&gt;D57,"GIOV_",IF(((CATEG!$B$5)+1)&gt;D57,"RAGAZZI_",IF(((CATEG!$B$4)+1)&gt;D57,"ESORDIENTI_",IF(((CATEG!$B$3)+1)&gt;D57,"PULCINI_","ERROR_"))))))))))</f>
        <v>VET.ARG_</v>
      </c>
      <c r="G57" s="2" t="str">
        <f t="shared" si="7"/>
        <v>VET.ARG_M</v>
      </c>
      <c r="H57" s="16" t="str">
        <f t="shared" si="8"/>
        <v>VET.ARG_M</v>
      </c>
      <c r="I57" s="15">
        <f t="shared" si="5"/>
        <v>68</v>
      </c>
      <c r="J57" s="24">
        <v>2.8872337962962961E-2</v>
      </c>
      <c r="K57" s="14">
        <v>2.32638888888889E-2</v>
      </c>
      <c r="L57" s="14">
        <f t="shared" si="6"/>
        <v>5.6084490740740608E-3</v>
      </c>
      <c r="M57" s="15"/>
    </row>
    <row r="58" spans="1:13" x14ac:dyDescent="0.25">
      <c r="A58" s="15">
        <v>69</v>
      </c>
      <c r="B58" s="17" t="s">
        <v>103</v>
      </c>
      <c r="C58" s="17" t="s">
        <v>27</v>
      </c>
      <c r="D58" s="26">
        <v>1973</v>
      </c>
      <c r="E58" s="18" t="s">
        <v>22</v>
      </c>
      <c r="F58" s="2" t="str">
        <f>IF((CATEG!$C$11)&gt;D58,"ERROR_",IF(((CATEG!$B$11)+1)&gt;D58,"VET.ORO_",IF(((CATEG!$B$10)+1)&gt;D58,"VET.ARG_",IF(((CATEG!$B$9)+1)&gt;D58,"VET_",IF(((CATEG!$B$8)+1)&gt;D58,"ASS.B_",IF(((CATEG!$B$7)+1)&gt;D58,"ASS.A_",IF(((CATEG!$B$6)+1)&gt;D58,"GIOV_",IF(((CATEG!$B$5)+1)&gt;D58,"RAGAZZI_",IF(((CATEG!$B$4)+1)&gt;D58,"ESORDIENTI_",IF(((CATEG!$B$3)+1)&gt;D58,"PULCINI_","ERROR_"))))))))))</f>
        <v>ASS.B_</v>
      </c>
      <c r="G58" s="2" t="str">
        <f t="shared" si="7"/>
        <v>ASS.B_F</v>
      </c>
      <c r="H58" s="16" t="str">
        <f t="shared" si="8"/>
        <v>ASS.B_F</v>
      </c>
      <c r="I58" s="15">
        <f t="shared" si="5"/>
        <v>69</v>
      </c>
      <c r="J58" s="24">
        <v>3.0417939814814818E-2</v>
      </c>
      <c r="K58" s="14">
        <v>2.36111111111111E-2</v>
      </c>
      <c r="L58" s="14">
        <f t="shared" si="6"/>
        <v>6.8068287037037177E-3</v>
      </c>
      <c r="M58" s="15"/>
    </row>
    <row r="59" spans="1:13" x14ac:dyDescent="0.25">
      <c r="A59" s="15">
        <v>70</v>
      </c>
      <c r="B59" s="17" t="s">
        <v>104</v>
      </c>
      <c r="C59" s="17" t="s">
        <v>27</v>
      </c>
      <c r="D59" s="26">
        <v>1970</v>
      </c>
      <c r="E59" s="18" t="s">
        <v>21</v>
      </c>
      <c r="F59" s="2" t="str">
        <f>IF((CATEG!$C$11)&gt;D59,"ERROR_",IF(((CATEG!$B$11)+1)&gt;D59,"VET.ORO_",IF(((CATEG!$B$10)+1)&gt;D59,"VET.ARG_",IF(((CATEG!$B$9)+1)&gt;D59,"VET_",IF(((CATEG!$B$8)+1)&gt;D59,"ASS.B_",IF(((CATEG!$B$7)+1)&gt;D59,"ASS.A_",IF(((CATEG!$B$6)+1)&gt;D59,"GIOV_",IF(((CATEG!$B$5)+1)&gt;D59,"RAGAZZI_",IF(((CATEG!$B$4)+1)&gt;D59,"ESORDIENTI_",IF(((CATEG!$B$3)+1)&gt;D59,"PULCINI_","ERROR_"))))))))))</f>
        <v>ASS.B_</v>
      </c>
      <c r="G59" s="2" t="str">
        <f t="shared" si="7"/>
        <v>ASS.B_M</v>
      </c>
      <c r="H59" s="16" t="str">
        <f t="shared" si="8"/>
        <v>ASS.B_M</v>
      </c>
      <c r="I59" s="15">
        <f t="shared" si="5"/>
        <v>70</v>
      </c>
      <c r="J59" s="24">
        <v>2.7699305555555557E-2</v>
      </c>
      <c r="K59" s="14">
        <v>2.39583333333333E-2</v>
      </c>
      <c r="L59" s="14">
        <f t="shared" si="6"/>
        <v>3.7409722222222566E-3</v>
      </c>
      <c r="M59" s="15"/>
    </row>
    <row r="60" spans="1:13" x14ac:dyDescent="0.25">
      <c r="A60" s="15">
        <v>71</v>
      </c>
      <c r="B60" s="17" t="s">
        <v>116</v>
      </c>
      <c r="C60" s="17" t="s">
        <v>117</v>
      </c>
      <c r="D60" s="26">
        <v>1960</v>
      </c>
      <c r="E60" s="18" t="s">
        <v>21</v>
      </c>
      <c r="F60" s="2" t="str">
        <f>IF((CATEG!$C$11)&gt;D60,"ERROR_",IF(((CATEG!$B$11)+1)&gt;D60,"VET.ORO_",IF(((CATEG!$B$10)+1)&gt;D60,"VET.ARG_",IF(((CATEG!$B$9)+1)&gt;D60,"VET_",IF(((CATEG!$B$8)+1)&gt;D60,"ASS.B_",IF(((CATEG!$B$7)+1)&gt;D60,"ASS.A_",IF(((CATEG!$B$6)+1)&gt;D60,"GIOV_",IF(((CATEG!$B$5)+1)&gt;D60,"RAGAZZI_",IF(((CATEG!$B$4)+1)&gt;D60,"ESORDIENTI_",IF(((CATEG!$B$3)+1)&gt;D60,"PULCINI_","ERROR_"))))))))))</f>
        <v>VET_</v>
      </c>
      <c r="G60" s="2" t="str">
        <f t="shared" si="7"/>
        <v>VET_M</v>
      </c>
      <c r="H60" s="16" t="str">
        <f t="shared" si="8"/>
        <v>VET_M</v>
      </c>
      <c r="I60" s="15">
        <f t="shared" si="5"/>
        <v>71</v>
      </c>
      <c r="J60" s="24">
        <v>2.8287962962962963E-2</v>
      </c>
      <c r="K60" s="14">
        <v>2.4305555555555601E-2</v>
      </c>
      <c r="L60" s="14">
        <f t="shared" si="6"/>
        <v>3.9824074074073616E-3</v>
      </c>
      <c r="M60" s="15"/>
    </row>
    <row r="61" spans="1:13" x14ac:dyDescent="0.25">
      <c r="A61" s="15">
        <v>72</v>
      </c>
      <c r="B61" s="17" t="s">
        <v>124</v>
      </c>
      <c r="C61" s="17" t="s">
        <v>27</v>
      </c>
      <c r="D61" s="26">
        <v>1964</v>
      </c>
      <c r="E61" s="18" t="s">
        <v>21</v>
      </c>
      <c r="F61" s="2" t="str">
        <f>IF((CATEG!$C$11)&gt;D61,"ERROR_",IF(((CATEG!$B$11)+1)&gt;D61,"VET.ORO_",IF(((CATEG!$B$10)+1)&gt;D61,"VET.ARG_",IF(((CATEG!$B$9)+1)&gt;D61,"VET_",IF(((CATEG!$B$8)+1)&gt;D61,"ASS.B_",IF(((CATEG!$B$7)+1)&gt;D61,"ASS.A_",IF(((CATEG!$B$6)+1)&gt;D61,"GIOV_",IF(((CATEG!$B$5)+1)&gt;D61,"RAGAZZI_",IF(((CATEG!$B$4)+1)&gt;D61,"ESORDIENTI_",IF(((CATEG!$B$3)+1)&gt;D61,"PULCINI_","ERROR_"))))))))))</f>
        <v>VET_</v>
      </c>
      <c r="G61" s="2" t="str">
        <f t="shared" si="7"/>
        <v>VET_M</v>
      </c>
      <c r="H61" s="16" t="str">
        <f t="shared" si="8"/>
        <v>VET_M</v>
      </c>
      <c r="I61" s="15">
        <f t="shared" si="5"/>
        <v>72</v>
      </c>
      <c r="J61" s="24">
        <v>2.9741087962962959E-2</v>
      </c>
      <c r="K61" s="14">
        <v>2.4652777777777801E-2</v>
      </c>
      <c r="L61" s="14">
        <f t="shared" si="6"/>
        <v>5.0883101851851575E-3</v>
      </c>
      <c r="M61" s="15"/>
    </row>
    <row r="62" spans="1:13" x14ac:dyDescent="0.25">
      <c r="A62" s="15">
        <v>73</v>
      </c>
      <c r="B62" s="17" t="s">
        <v>125</v>
      </c>
      <c r="C62" s="17" t="s">
        <v>27</v>
      </c>
      <c r="D62" s="26">
        <v>1969</v>
      </c>
      <c r="E62" s="18" t="s">
        <v>22</v>
      </c>
      <c r="F62" s="2" t="str">
        <f>IF((CATEG!$C$11)&gt;D62,"ERROR_",IF(((CATEG!$B$11)+1)&gt;D62,"VET.ORO_",IF(((CATEG!$B$10)+1)&gt;D62,"VET.ARG_",IF(((CATEG!$B$9)+1)&gt;D62,"VET_",IF(((CATEG!$B$8)+1)&gt;D62,"ASS.B_",IF(((CATEG!$B$7)+1)&gt;D62,"ASS.A_",IF(((CATEG!$B$6)+1)&gt;D62,"GIOV_",IF(((CATEG!$B$5)+1)&gt;D62,"RAGAZZI_",IF(((CATEG!$B$4)+1)&gt;D62,"ESORDIENTI_",IF(((CATEG!$B$3)+1)&gt;D62,"PULCINI_","ERROR_"))))))))))</f>
        <v>ASS.B_</v>
      </c>
      <c r="G62" s="2" t="str">
        <f t="shared" si="7"/>
        <v>ASS.B_F</v>
      </c>
      <c r="H62" s="16" t="str">
        <f t="shared" si="8"/>
        <v>ASS.B_F</v>
      </c>
      <c r="I62" s="15">
        <f t="shared" si="5"/>
        <v>73</v>
      </c>
      <c r="J62" s="24">
        <v>3.2908333333333331E-2</v>
      </c>
      <c r="K62" s="14">
        <v>2.5000000000000001E-2</v>
      </c>
      <c r="L62" s="14">
        <f t="shared" si="6"/>
        <v>7.9083333333333297E-3</v>
      </c>
      <c r="M62" s="15"/>
    </row>
    <row r="63" spans="1:13" x14ac:dyDescent="0.25">
      <c r="A63" s="15">
        <v>74</v>
      </c>
      <c r="B63" s="17" t="s">
        <v>126</v>
      </c>
      <c r="C63" s="17" t="s">
        <v>129</v>
      </c>
      <c r="D63" s="26">
        <v>1958</v>
      </c>
      <c r="E63" s="18" t="s">
        <v>21</v>
      </c>
      <c r="F63" s="2" t="str">
        <f>IF((CATEG!$C$11)&gt;D63,"ERROR_",IF(((CATEG!$B$11)+1)&gt;D63,"VET.ORO_",IF(((CATEG!$B$10)+1)&gt;D63,"VET.ARG_",IF(((CATEG!$B$9)+1)&gt;D63,"VET_",IF(((CATEG!$B$8)+1)&gt;D63,"ASS.B_",IF(((CATEG!$B$7)+1)&gt;D63,"ASS.A_",IF(((CATEG!$B$6)+1)&gt;D63,"GIOV_",IF(((CATEG!$B$5)+1)&gt;D63,"RAGAZZI_",IF(((CATEG!$B$4)+1)&gt;D63,"ESORDIENTI_",IF(((CATEG!$B$3)+1)&gt;D63,"PULCINI_","ERROR_"))))))))))</f>
        <v>VET_</v>
      </c>
      <c r="G63" s="2" t="str">
        <f t="shared" si="7"/>
        <v>VET_M</v>
      </c>
      <c r="H63" s="16" t="str">
        <f t="shared" si="8"/>
        <v>VET_M</v>
      </c>
      <c r="I63" s="15">
        <f t="shared" si="5"/>
        <v>74</v>
      </c>
      <c r="J63" s="24">
        <v>2.9844560185185182E-2</v>
      </c>
      <c r="K63" s="14">
        <v>2.5347222222222202E-2</v>
      </c>
      <c r="L63" s="14">
        <f t="shared" si="6"/>
        <v>4.4973379629629807E-3</v>
      </c>
      <c r="M63" s="15"/>
    </row>
    <row r="64" spans="1:13" x14ac:dyDescent="0.25">
      <c r="A64" s="15">
        <v>75</v>
      </c>
      <c r="B64" s="17" t="s">
        <v>81</v>
      </c>
      <c r="C64" s="17" t="s">
        <v>130</v>
      </c>
      <c r="D64" s="26">
        <v>1994</v>
      </c>
      <c r="E64" s="18" t="s">
        <v>21</v>
      </c>
      <c r="F64" s="2" t="str">
        <f>IF((CATEG!$C$11)&gt;D64,"ERROR_",IF(((CATEG!$B$11)+1)&gt;D64,"VET.ORO_",IF(((CATEG!$B$10)+1)&gt;D64,"VET.ARG_",IF(((CATEG!$B$9)+1)&gt;D64,"VET_",IF(((CATEG!$B$8)+1)&gt;D64,"ASS.B_",IF(((CATEG!$B$7)+1)&gt;D64,"ASS.A_",IF(((CATEG!$B$6)+1)&gt;D64,"GIOV_",IF(((CATEG!$B$5)+1)&gt;D64,"RAGAZZI_",IF(((CATEG!$B$4)+1)&gt;D64,"ESORDIENTI_",IF(((CATEG!$B$3)+1)&gt;D64,"PULCINI_","ERROR_"))))))))))</f>
        <v>ASS.A_</v>
      </c>
      <c r="G64" s="2" t="str">
        <f t="shared" si="7"/>
        <v>ASS.A_M</v>
      </c>
      <c r="H64" s="16" t="str">
        <f t="shared" si="8"/>
        <v>ASS.A_M</v>
      </c>
      <c r="I64" s="15">
        <f t="shared" si="5"/>
        <v>75</v>
      </c>
      <c r="J64" s="24">
        <v>2.9456944444444442E-2</v>
      </c>
      <c r="K64" s="14">
        <v>2.5694444444444402E-2</v>
      </c>
      <c r="L64" s="14">
        <f t="shared" si="6"/>
        <v>3.7625000000000401E-3</v>
      </c>
      <c r="M64" s="15"/>
    </row>
    <row r="65" spans="1:13" x14ac:dyDescent="0.25">
      <c r="A65" s="15">
        <v>76</v>
      </c>
      <c r="B65" s="17" t="s">
        <v>127</v>
      </c>
      <c r="C65" s="17" t="s">
        <v>131</v>
      </c>
      <c r="D65" s="26">
        <v>1943</v>
      </c>
      <c r="E65" s="18" t="s">
        <v>21</v>
      </c>
      <c r="F65" s="2" t="str">
        <f>IF((CATEG!$C$11)&gt;D65,"ERROR_",IF(((CATEG!$B$11)+1)&gt;D65,"VET.ORO_",IF(((CATEG!$B$10)+1)&gt;D65,"VET.ARG_",IF(((CATEG!$B$9)+1)&gt;D65,"VET_",IF(((CATEG!$B$8)+1)&gt;D65,"ASS.B_",IF(((CATEG!$B$7)+1)&gt;D65,"ASS.A_",IF(((CATEG!$B$6)+1)&gt;D65,"GIOV_",IF(((CATEG!$B$5)+1)&gt;D65,"RAGAZZI_",IF(((CATEG!$B$4)+1)&gt;D65,"ESORDIENTI_",IF(((CATEG!$B$3)+1)&gt;D65,"PULCINI_","ERROR_"))))))))))</f>
        <v>VET.ORO_</v>
      </c>
      <c r="G65" s="2" t="str">
        <f t="shared" si="7"/>
        <v>VET.ORO_M</v>
      </c>
      <c r="H65" s="16" t="str">
        <f t="shared" si="8"/>
        <v>VET.ORO_M</v>
      </c>
      <c r="I65" s="15">
        <f t="shared" si="5"/>
        <v>76</v>
      </c>
      <c r="J65" s="24">
        <v>3.1401273148148147E-2</v>
      </c>
      <c r="K65" s="14">
        <v>2.6041666666666699E-2</v>
      </c>
      <c r="L65" s="14">
        <f t="shared" si="6"/>
        <v>5.3596064814814479E-3</v>
      </c>
      <c r="M65" s="15"/>
    </row>
    <row r="66" spans="1:13" x14ac:dyDescent="0.25">
      <c r="A66" s="15">
        <v>77</v>
      </c>
      <c r="B66" s="17" t="s">
        <v>128</v>
      </c>
      <c r="C66" s="17" t="s">
        <v>84</v>
      </c>
      <c r="D66" s="26">
        <v>1955</v>
      </c>
      <c r="E66" s="18" t="s">
        <v>22</v>
      </c>
      <c r="F66" s="2" t="str">
        <f>IF((CATEG!$C$11)&gt;D66,"ERROR_",IF(((CATEG!$B$11)+1)&gt;D66,"VET.ORO_",IF(((CATEG!$B$10)+1)&gt;D66,"VET.ARG_",IF(((CATEG!$B$9)+1)&gt;D66,"VET_",IF(((CATEG!$B$8)+1)&gt;D66,"ASS.B_",IF(((CATEG!$B$7)+1)&gt;D66,"ASS.A_",IF(((CATEG!$B$6)+1)&gt;D66,"GIOV_",IF(((CATEG!$B$5)+1)&gt;D66,"RAGAZZI_",IF(((CATEG!$B$4)+1)&gt;D66,"ESORDIENTI_",IF(((CATEG!$B$3)+1)&gt;D66,"PULCINI_","ERROR_"))))))))))</f>
        <v>VET_</v>
      </c>
      <c r="G66" s="2" t="str">
        <f t="shared" si="7"/>
        <v>VET_F</v>
      </c>
      <c r="H66" s="16" t="str">
        <f t="shared" si="8"/>
        <v>VET_F</v>
      </c>
      <c r="I66" s="15">
        <f t="shared" si="5"/>
        <v>77</v>
      </c>
      <c r="J66" s="24">
        <v>3.5520486111111117E-2</v>
      </c>
      <c r="K66" s="14">
        <v>2.6388888888888899E-2</v>
      </c>
      <c r="L66" s="14">
        <f t="shared" si="6"/>
        <v>9.131597222222218E-3</v>
      </c>
      <c r="M66" s="15"/>
    </row>
    <row r="67" spans="1:13" x14ac:dyDescent="0.25">
      <c r="A67" s="15">
        <v>78</v>
      </c>
      <c r="B67" s="17" t="s">
        <v>132</v>
      </c>
      <c r="C67" s="17" t="s">
        <v>84</v>
      </c>
      <c r="D67" s="25">
        <v>1959</v>
      </c>
      <c r="E67" s="18" t="s">
        <v>21</v>
      </c>
      <c r="F67" s="2" t="str">
        <f>IF((CATEG!$C$11)&gt;D67,"ERROR_",IF(((CATEG!$B$11)+1)&gt;D67,"VET.ORO_",IF(((CATEG!$B$10)+1)&gt;D67,"VET.ARG_",IF(((CATEG!$B$9)+1)&gt;D67,"VET_",IF(((CATEG!$B$8)+1)&gt;D67,"ASS.B_",IF(((CATEG!$B$7)+1)&gt;D67,"ASS.A_",IF(((CATEG!$B$6)+1)&gt;D67,"GIOV_",IF(((CATEG!$B$5)+1)&gt;D67,"RAGAZZI_",IF(((CATEG!$B$4)+1)&gt;D67,"ESORDIENTI_",IF(((CATEG!$B$3)+1)&gt;D67,"PULCINI_","ERROR_"))))))))))</f>
        <v>VET_</v>
      </c>
      <c r="G67" s="2" t="str">
        <f t="shared" si="7"/>
        <v>VET_M</v>
      </c>
      <c r="H67" s="16" t="str">
        <f t="shared" si="8"/>
        <v>VET_M</v>
      </c>
      <c r="I67" s="15">
        <f t="shared" si="5"/>
        <v>78</v>
      </c>
      <c r="J67" s="24">
        <v>3.0970138888888891E-2</v>
      </c>
      <c r="K67" s="14">
        <v>2.6736111111111099E-2</v>
      </c>
      <c r="L67" s="14">
        <f t="shared" si="6"/>
        <v>4.2340277777777914E-3</v>
      </c>
      <c r="M67" s="15"/>
    </row>
    <row r="68" spans="1:13" x14ac:dyDescent="0.25">
      <c r="A68" s="15">
        <v>79</v>
      </c>
      <c r="B68" s="17" t="s">
        <v>133</v>
      </c>
      <c r="C68" s="17" t="s">
        <v>46</v>
      </c>
      <c r="D68" s="25">
        <v>1958</v>
      </c>
      <c r="E68" s="18" t="s">
        <v>21</v>
      </c>
      <c r="F68" s="2" t="str">
        <f>IF((CATEG!$C$11)&gt;D68,"ERROR_",IF(((CATEG!$B$11)+1)&gt;D68,"VET.ORO_",IF(((CATEG!$B$10)+1)&gt;D68,"VET.ARG_",IF(((CATEG!$B$9)+1)&gt;D68,"VET_",IF(((CATEG!$B$8)+1)&gt;D68,"ASS.B_",IF(((CATEG!$B$7)+1)&gt;D68,"ASS.A_",IF(((CATEG!$B$6)+1)&gt;D68,"GIOV_",IF(((CATEG!$B$5)+1)&gt;D68,"RAGAZZI_",IF(((CATEG!$B$4)+1)&gt;D68,"ESORDIENTI_",IF(((CATEG!$B$3)+1)&gt;D68,"PULCINI_","ERROR_"))))))))))</f>
        <v>VET_</v>
      </c>
      <c r="G68" s="2" t="str">
        <f t="shared" si="7"/>
        <v>VET_M</v>
      </c>
      <c r="H68" s="16" t="str">
        <f t="shared" si="8"/>
        <v>VET_M</v>
      </c>
      <c r="I68" s="15">
        <f t="shared" si="5"/>
        <v>79</v>
      </c>
      <c r="J68" s="24">
        <v>3.2065625E-2</v>
      </c>
      <c r="K68" s="14">
        <v>2.70833333333333E-2</v>
      </c>
      <c r="L68" s="14">
        <f t="shared" si="6"/>
        <v>4.9822916666667008E-3</v>
      </c>
      <c r="M68" s="15"/>
    </row>
  </sheetData>
  <autoFilter ref="H3:H68"/>
  <sortState ref="A4:M81">
    <sortCondition ref="I4:I81"/>
  </sortState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N19" sqref="N19"/>
    </sheetView>
  </sheetViews>
  <sheetFormatPr defaultRowHeight="15" x14ac:dyDescent="0.25"/>
  <cols>
    <col min="1" max="1" width="19.85546875" customWidth="1"/>
    <col min="4" max="4" width="11" customWidth="1"/>
    <col min="7" max="7" width="21.28515625" customWidth="1"/>
  </cols>
  <sheetData>
    <row r="1" spans="1:7" x14ac:dyDescent="0.25">
      <c r="A1" t="s">
        <v>28</v>
      </c>
    </row>
    <row r="3" spans="1:7" x14ac:dyDescent="0.25">
      <c r="A3" s="7" t="s">
        <v>0</v>
      </c>
      <c r="B3" s="7">
        <v>2008</v>
      </c>
      <c r="C3" s="7">
        <v>2005</v>
      </c>
      <c r="D3" s="7" t="s">
        <v>29</v>
      </c>
    </row>
    <row r="4" spans="1:7" x14ac:dyDescent="0.25">
      <c r="A4" s="7" t="s">
        <v>1</v>
      </c>
      <c r="B4" s="7">
        <v>2004</v>
      </c>
      <c r="C4" s="7">
        <v>2003</v>
      </c>
      <c r="D4" s="7" t="s">
        <v>30</v>
      </c>
    </row>
    <row r="5" spans="1:7" x14ac:dyDescent="0.25">
      <c r="A5" s="7" t="s">
        <v>2</v>
      </c>
      <c r="B5" s="7">
        <v>2002</v>
      </c>
      <c r="C5" s="7">
        <v>2001</v>
      </c>
      <c r="D5" s="7" t="s">
        <v>31</v>
      </c>
    </row>
    <row r="6" spans="1:7" x14ac:dyDescent="0.25">
      <c r="A6" s="7" t="s">
        <v>26</v>
      </c>
      <c r="B6" s="7">
        <v>2000</v>
      </c>
      <c r="C6" s="7">
        <v>1997</v>
      </c>
      <c r="D6" s="7" t="s">
        <v>32</v>
      </c>
    </row>
    <row r="7" spans="1:7" x14ac:dyDescent="0.25">
      <c r="A7" s="7" t="s">
        <v>25</v>
      </c>
      <c r="B7" s="7">
        <v>1996</v>
      </c>
      <c r="C7" s="7">
        <v>1985</v>
      </c>
      <c r="D7" s="7" t="s">
        <v>33</v>
      </c>
    </row>
    <row r="8" spans="1:7" x14ac:dyDescent="0.25">
      <c r="A8" s="7" t="s">
        <v>24</v>
      </c>
      <c r="B8" s="7">
        <v>1984</v>
      </c>
      <c r="C8" s="7">
        <v>1965</v>
      </c>
      <c r="D8" s="7" t="s">
        <v>34</v>
      </c>
    </row>
    <row r="9" spans="1:7" x14ac:dyDescent="0.25">
      <c r="A9" s="7" t="s">
        <v>6</v>
      </c>
      <c r="B9" s="7">
        <v>1964</v>
      </c>
      <c r="C9" s="7">
        <v>1955</v>
      </c>
      <c r="D9" s="7" t="s">
        <v>35</v>
      </c>
    </row>
    <row r="10" spans="1:7" x14ac:dyDescent="0.25">
      <c r="A10" s="7" t="s">
        <v>7</v>
      </c>
      <c r="B10" s="7">
        <v>1954</v>
      </c>
      <c r="C10" s="7">
        <v>1945</v>
      </c>
      <c r="D10" s="7" t="s">
        <v>36</v>
      </c>
    </row>
    <row r="11" spans="1:7" x14ac:dyDescent="0.25">
      <c r="A11" s="7" t="s">
        <v>8</v>
      </c>
      <c r="B11" s="7">
        <v>1944</v>
      </c>
      <c r="C11" s="7">
        <v>1920</v>
      </c>
      <c r="D11" s="7" t="s">
        <v>37</v>
      </c>
    </row>
    <row r="15" spans="1:7" x14ac:dyDescent="0.25">
      <c r="G15" t="s">
        <v>23</v>
      </c>
    </row>
    <row r="17" spans="7:9" x14ac:dyDescent="0.25">
      <c r="G17" t="s">
        <v>0</v>
      </c>
      <c r="H17">
        <v>2008</v>
      </c>
      <c r="I17">
        <v>2005</v>
      </c>
    </row>
    <row r="18" spans="7:9" x14ac:dyDescent="0.25">
      <c r="G18" t="s">
        <v>1</v>
      </c>
      <c r="H18">
        <v>2004</v>
      </c>
      <c r="I18">
        <v>2003</v>
      </c>
    </row>
    <row r="19" spans="7:9" x14ac:dyDescent="0.25">
      <c r="G19" t="s">
        <v>2</v>
      </c>
      <c r="H19">
        <v>2002</v>
      </c>
      <c r="I19">
        <v>2001</v>
      </c>
    </row>
    <row r="20" spans="7:9" x14ac:dyDescent="0.25">
      <c r="G20" t="s">
        <v>3</v>
      </c>
      <c r="H20">
        <v>2000</v>
      </c>
      <c r="I20">
        <v>1999</v>
      </c>
    </row>
    <row r="21" spans="7:9" x14ac:dyDescent="0.25">
      <c r="G21" t="s">
        <v>4</v>
      </c>
      <c r="H21">
        <v>1998</v>
      </c>
      <c r="I21">
        <v>1997</v>
      </c>
    </row>
    <row r="22" spans="7:9" x14ac:dyDescent="0.25">
      <c r="G22" t="s">
        <v>5</v>
      </c>
      <c r="H22">
        <v>1996</v>
      </c>
      <c r="I22">
        <v>1965</v>
      </c>
    </row>
    <row r="23" spans="7:9" x14ac:dyDescent="0.25">
      <c r="G23" t="s">
        <v>6</v>
      </c>
      <c r="H23">
        <v>1964</v>
      </c>
      <c r="I23">
        <v>1955</v>
      </c>
    </row>
    <row r="24" spans="7:9" x14ac:dyDescent="0.25">
      <c r="G24" t="s">
        <v>7</v>
      </c>
      <c r="H24">
        <v>1954</v>
      </c>
      <c r="I24">
        <v>1945</v>
      </c>
    </row>
    <row r="25" spans="7:9" x14ac:dyDescent="0.25">
      <c r="G25" t="s">
        <v>8</v>
      </c>
      <c r="H25">
        <v>1944</v>
      </c>
      <c r="I25">
        <v>1920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Normal="100" workbookViewId="0">
      <selection activeCell="P5" sqref="P5"/>
    </sheetView>
  </sheetViews>
  <sheetFormatPr defaultRowHeight="15" x14ac:dyDescent="0.25"/>
  <cols>
    <col min="1" max="1" width="6.7109375" customWidth="1"/>
    <col min="2" max="2" width="25.140625" customWidth="1"/>
    <col min="3" max="3" width="23.7109375" customWidth="1"/>
    <col min="5" max="5" width="6.28515625" hidden="1" customWidth="1"/>
    <col min="6" max="7" width="0" hidden="1" customWidth="1"/>
    <col min="8" max="8" width="14.85546875" customWidth="1"/>
    <col min="9" max="9" width="7" hidden="1" customWidth="1"/>
    <col min="10" max="10" width="12.28515625" hidden="1" customWidth="1"/>
    <col min="11" max="11" width="12.7109375" hidden="1" customWidth="1"/>
    <col min="12" max="12" width="12.42578125" customWidth="1"/>
    <col min="13" max="13" width="6.42578125" customWidth="1"/>
  </cols>
  <sheetData>
    <row r="1" spans="1:13" ht="36" x14ac:dyDescent="0.55000000000000004">
      <c r="A1" s="10" t="s">
        <v>38</v>
      </c>
    </row>
    <row r="2" spans="1:13" s="8" customFormat="1" ht="30.75" customHeight="1" x14ac:dyDescent="0.25">
      <c r="A2" s="9" t="s">
        <v>39</v>
      </c>
    </row>
    <row r="3" spans="1:13" ht="30" x14ac:dyDescent="0.25">
      <c r="A3" s="12" t="s">
        <v>9</v>
      </c>
      <c r="B3" t="s">
        <v>14</v>
      </c>
      <c r="C3" t="s">
        <v>13</v>
      </c>
      <c r="D3" s="4" t="s">
        <v>12</v>
      </c>
      <c r="E3" s="4" t="s">
        <v>15</v>
      </c>
      <c r="H3" t="s">
        <v>11</v>
      </c>
      <c r="I3" s="3" t="s">
        <v>10</v>
      </c>
      <c r="J3" s="3" t="s">
        <v>16</v>
      </c>
      <c r="K3" s="1" t="s">
        <v>17</v>
      </c>
      <c r="L3" s="1" t="s">
        <v>18</v>
      </c>
      <c r="M3" s="6" t="s">
        <v>10</v>
      </c>
    </row>
    <row r="4" spans="1:13" x14ac:dyDescent="0.25">
      <c r="A4" s="15">
        <v>1</v>
      </c>
      <c r="B4" s="17" t="s">
        <v>73</v>
      </c>
      <c r="C4" s="17" t="s">
        <v>74</v>
      </c>
      <c r="D4" s="25">
        <v>1971</v>
      </c>
      <c r="E4" s="18" t="s">
        <v>21</v>
      </c>
      <c r="F4" s="2" t="str">
        <f>IF((CATEG!$C$11)&gt;D4,"ERROR_",IF(((CATEG!$B$11)+1)&gt;D4,"VET.ORO_",IF(((CATEG!$B$10)+1)&gt;D4,"VET.ARG_",IF(((CATEG!$B$9)+1)&gt;D4,"VET_",IF(((CATEG!$B$8)+1)&gt;D4,"ASS.B_",IF(((CATEG!$B$7)+1)&gt;D4,"ASS.A_",IF(((CATEG!$B$6)+1)&gt;D4,"GIOV_",IF(((CATEG!$B$5)+1)&gt;D4,"RAGAZZI_",IF(((CATEG!$B$4)+1)&gt;D4,"ESORDIENTI_",IF(((CATEG!$B$3)+1)&gt;D4,"PULCINI_","ERROR_"))))))))))</f>
        <v>ASS.B_</v>
      </c>
      <c r="G4" s="2" t="str">
        <f t="shared" ref="G4:G35" si="0">CONCATENATE(F4,E4)</f>
        <v>ASS.B_M</v>
      </c>
      <c r="H4" s="16" t="str">
        <f t="shared" ref="H4:H35" si="1">IF(G4="VET.ORO_F","VET.ARG_F",G4)</f>
        <v>ASS.B_M</v>
      </c>
      <c r="I4" s="23">
        <f>M4</f>
        <v>47</v>
      </c>
      <c r="J4" s="24">
        <v>1.9329398148148148E-2</v>
      </c>
      <c r="K4" s="14">
        <v>1.59722222222222E-2</v>
      </c>
      <c r="L4" s="14">
        <f t="shared" ref="L4:L35" si="2">J4-K4</f>
        <v>3.3571759259259475E-3</v>
      </c>
      <c r="M4" s="15">
        <v>47</v>
      </c>
    </row>
    <row r="5" spans="1:13" x14ac:dyDescent="0.25">
      <c r="A5" s="15">
        <v>2</v>
      </c>
      <c r="B5" s="17" t="s">
        <v>90</v>
      </c>
      <c r="C5" s="17" t="s">
        <v>91</v>
      </c>
      <c r="D5" s="25">
        <v>1984</v>
      </c>
      <c r="E5" s="18" t="s">
        <v>21</v>
      </c>
      <c r="F5" s="2" t="str">
        <f>IF((CATEG!$C$11)&gt;D5,"ERROR_",IF(((CATEG!$B$11)+1)&gt;D5,"VET.ORO_",IF(((CATEG!$B$10)+1)&gt;D5,"VET.ARG_",IF(((CATEG!$B$9)+1)&gt;D5,"VET_",IF(((CATEG!$B$8)+1)&gt;D5,"ASS.B_",IF(((CATEG!$B$7)+1)&gt;D5,"ASS.A_",IF(((CATEG!$B$6)+1)&gt;D5,"GIOV_",IF(((CATEG!$B$5)+1)&gt;D5,"RAGAZZI_",IF(((CATEG!$B$4)+1)&gt;D5,"ESORDIENTI_",IF(((CATEG!$B$3)+1)&gt;D5,"PULCINI_","ERROR_"))))))))))</f>
        <v>ASS.B_</v>
      </c>
      <c r="G5" s="2" t="str">
        <f t="shared" si="0"/>
        <v>ASS.B_M</v>
      </c>
      <c r="H5" s="16" t="str">
        <f t="shared" si="1"/>
        <v>ASS.B_M</v>
      </c>
      <c r="I5" s="15">
        <f>M5</f>
        <v>66</v>
      </c>
      <c r="J5" s="24">
        <v>2.5934374999999999E-2</v>
      </c>
      <c r="K5" s="14">
        <v>2.2569444444444399E-2</v>
      </c>
      <c r="L5" s="14">
        <f t="shared" si="2"/>
        <v>3.3649305555556001E-3</v>
      </c>
      <c r="M5" s="15">
        <v>66</v>
      </c>
    </row>
    <row r="6" spans="1:13" x14ac:dyDescent="0.25">
      <c r="A6" s="15">
        <v>3</v>
      </c>
      <c r="B6" s="17" t="s">
        <v>61</v>
      </c>
      <c r="C6" s="17" t="s">
        <v>62</v>
      </c>
      <c r="D6" s="25">
        <v>1980</v>
      </c>
      <c r="E6" s="18" t="s">
        <v>21</v>
      </c>
      <c r="F6" s="2" t="str">
        <f>IF((CATEG!$C$11)&gt;D6,"ERROR_",IF(((CATEG!$B$11)+1)&gt;D6,"VET.ORO_",IF(((CATEG!$B$10)+1)&gt;D6,"VET.ARG_",IF(((CATEG!$B$9)+1)&gt;D6,"VET_",IF(((CATEG!$B$8)+1)&gt;D6,"ASS.B_",IF(((CATEG!$B$7)+1)&gt;D6,"ASS.A_",IF(((CATEG!$B$6)+1)&gt;D6,"GIOV_",IF(((CATEG!$B$5)+1)&gt;D6,"RAGAZZI_",IF(((CATEG!$B$4)+1)&gt;D6,"ESORDIENTI_",IF(((CATEG!$B$3)+1)&gt;D6,"PULCINI_","ERROR_"))))))))))</f>
        <v>ASS.B_</v>
      </c>
      <c r="G6" s="2" t="str">
        <f t="shared" si="0"/>
        <v>ASS.B_M</v>
      </c>
      <c r="H6" s="16" t="str">
        <f t="shared" si="1"/>
        <v>ASS.B_M</v>
      </c>
      <c r="I6" s="15">
        <f>M6</f>
        <v>28</v>
      </c>
      <c r="J6" s="24">
        <v>1.2766087962962963E-2</v>
      </c>
      <c r="K6" s="14">
        <v>9.3749999999999997E-3</v>
      </c>
      <c r="L6" s="14">
        <f t="shared" si="2"/>
        <v>3.3910879629629638E-3</v>
      </c>
      <c r="M6" s="15">
        <v>28</v>
      </c>
    </row>
    <row r="7" spans="1:13" x14ac:dyDescent="0.25">
      <c r="A7" s="15">
        <v>4</v>
      </c>
      <c r="B7" s="17" t="s">
        <v>97</v>
      </c>
      <c r="C7" s="17" t="s">
        <v>74</v>
      </c>
      <c r="D7" s="25">
        <v>1986</v>
      </c>
      <c r="E7" s="18" t="s">
        <v>21</v>
      </c>
      <c r="F7" s="2" t="str">
        <f>IF((CATEG!$C$11)&gt;D7,"ERROR_",IF(((CATEG!$B$11)+1)&gt;D7,"VET.ORO_",IF(((CATEG!$B$10)+1)&gt;D7,"VET.ARG_",IF(((CATEG!$B$9)+1)&gt;D7,"VET_",IF(((CATEG!$B$8)+1)&gt;D7,"ASS.B_",IF(((CATEG!$B$7)+1)&gt;D7,"ASS.A_",IF(((CATEG!$B$6)+1)&gt;D7,"GIOV_",IF(((CATEG!$B$5)+1)&gt;D7,"RAGAZZI_",IF(((CATEG!$B$4)+1)&gt;D7,"ESORDIENTI_",IF(((CATEG!$B$3)+1)&gt;D7,"PULCINI_","ERROR_"))))))))))</f>
        <v>ASS.A_</v>
      </c>
      <c r="G7" s="2" t="str">
        <f t="shared" si="0"/>
        <v>ASS.A_M</v>
      </c>
      <c r="H7" s="16" t="str">
        <f t="shared" si="1"/>
        <v>ASS.A_M</v>
      </c>
      <c r="I7" s="15">
        <f>M7</f>
        <v>40</v>
      </c>
      <c r="J7" s="24">
        <v>1.6948495370370371E-2</v>
      </c>
      <c r="K7" s="14">
        <v>1.35416666666667E-2</v>
      </c>
      <c r="L7" s="14">
        <f t="shared" si="2"/>
        <v>3.4068287037036706E-3</v>
      </c>
      <c r="M7" s="15">
        <v>40</v>
      </c>
    </row>
    <row r="8" spans="1:13" x14ac:dyDescent="0.25">
      <c r="A8" s="15">
        <v>5</v>
      </c>
      <c r="B8" s="17" t="s">
        <v>56</v>
      </c>
      <c r="C8" s="17" t="s">
        <v>57</v>
      </c>
      <c r="D8" s="25">
        <v>1991</v>
      </c>
      <c r="E8" s="18" t="s">
        <v>21</v>
      </c>
      <c r="F8" s="2" t="str">
        <f>IF((CATEG!$C$11)&gt;D8,"ERROR_",IF(((CATEG!$B$11)+1)&gt;D8,"VET.ORO_",IF(((CATEG!$B$10)+1)&gt;D8,"VET.ARG_",IF(((CATEG!$B$9)+1)&gt;D8,"VET_",IF(((CATEG!$B$8)+1)&gt;D8,"ASS.B_",IF(((CATEG!$B$7)+1)&gt;D8,"ASS.A_",IF(((CATEG!$B$6)+1)&gt;D8,"GIOV_",IF(((CATEG!$B$5)+1)&gt;D8,"RAGAZZI_",IF(((CATEG!$B$4)+1)&gt;D8,"ESORDIENTI_",IF(((CATEG!$B$3)+1)&gt;D8,"PULCINI_","ERROR_"))))))))))</f>
        <v>ASS.A_</v>
      </c>
      <c r="G8" s="2" t="str">
        <f t="shared" si="0"/>
        <v>ASS.A_M</v>
      </c>
      <c r="H8" s="16" t="str">
        <f t="shared" si="1"/>
        <v>ASS.A_M</v>
      </c>
      <c r="I8" s="15">
        <f>M8</f>
        <v>25</v>
      </c>
      <c r="J8" s="24">
        <v>1.1755671296296295E-2</v>
      </c>
      <c r="K8" s="14">
        <v>8.3333333333333297E-3</v>
      </c>
      <c r="L8" s="14">
        <f t="shared" si="2"/>
        <v>3.4223379629629656E-3</v>
      </c>
      <c r="M8" s="15">
        <v>25</v>
      </c>
    </row>
    <row r="9" spans="1:13" x14ac:dyDescent="0.25">
      <c r="A9" s="15">
        <v>6</v>
      </c>
      <c r="B9" s="17" t="s">
        <v>50</v>
      </c>
      <c r="C9" s="17" t="s">
        <v>48</v>
      </c>
      <c r="D9" s="25">
        <v>1978</v>
      </c>
      <c r="E9" s="18" t="s">
        <v>21</v>
      </c>
      <c r="F9" s="2" t="str">
        <f>IF((CATEG!$C$11)&gt;D9,"ERROR_",IF(((CATEG!$B$11)+1)&gt;D9,"VET.ORO_",IF(((CATEG!$B$10)+1)&gt;D9,"VET.ARG_",IF(((CATEG!$B$9)+1)&gt;D9,"VET_",IF(((CATEG!$B$8)+1)&gt;D9,"ASS.B_",IF(((CATEG!$B$7)+1)&gt;D9,"ASS.A_",IF(((CATEG!$B$6)+1)&gt;D9,"GIOV_",IF(((CATEG!$B$5)+1)&gt;D9,"RAGAZZI_",IF(((CATEG!$B$4)+1)&gt;D9,"ESORDIENTI_",IF(((CATEG!$B$3)+1)&gt;D9,"PULCINI_","ERROR_"))))))))))</f>
        <v>ASS.B_</v>
      </c>
      <c r="G9" s="2" t="str">
        <f t="shared" si="0"/>
        <v>ASS.B_M</v>
      </c>
      <c r="H9" s="16" t="str">
        <f t="shared" si="1"/>
        <v>ASS.B_M</v>
      </c>
      <c r="I9" s="15">
        <f>M9</f>
        <v>21</v>
      </c>
      <c r="J9" s="24">
        <v>1.0380439814814815E-2</v>
      </c>
      <c r="K9" s="14">
        <v>6.9444444444444397E-3</v>
      </c>
      <c r="L9" s="14">
        <f t="shared" si="2"/>
        <v>3.4359953703703748E-3</v>
      </c>
      <c r="M9" s="15">
        <v>21</v>
      </c>
    </row>
    <row r="10" spans="1:13" x14ac:dyDescent="0.25">
      <c r="A10" s="15">
        <v>7</v>
      </c>
      <c r="B10" s="17" t="s">
        <v>88</v>
      </c>
      <c r="C10" s="17" t="s">
        <v>89</v>
      </c>
      <c r="D10" s="25">
        <v>1978</v>
      </c>
      <c r="E10" s="18" t="s">
        <v>21</v>
      </c>
      <c r="F10" s="2" t="str">
        <f>IF((CATEG!$C$11)&gt;D10,"ERROR_",IF(((CATEG!$B$11)+1)&gt;D10,"VET.ORO_",IF(((CATEG!$B$10)+1)&gt;D10,"VET.ARG_",IF(((CATEG!$B$9)+1)&gt;D10,"VET_",IF(((CATEG!$B$8)+1)&gt;D10,"ASS.B_",IF(((CATEG!$B$7)+1)&gt;D10,"ASS.A_",IF(((CATEG!$B$6)+1)&gt;D10,"GIOV_",IF(((CATEG!$B$5)+1)&gt;D10,"RAGAZZI_",IF(((CATEG!$B$4)+1)&gt;D10,"ESORDIENTI_",IF(((CATEG!$B$3)+1)&gt;D10,"PULCINI_","ERROR_"))))))))))</f>
        <v>ASS.B_</v>
      </c>
      <c r="G10" s="2" t="str">
        <f t="shared" si="0"/>
        <v>ASS.B_M</v>
      </c>
      <c r="H10" s="16" t="str">
        <f t="shared" si="1"/>
        <v>ASS.B_M</v>
      </c>
      <c r="I10" s="15">
        <f>M10</f>
        <v>65</v>
      </c>
      <c r="J10" s="24">
        <v>2.5727199074074076E-2</v>
      </c>
      <c r="K10" s="14">
        <v>2.2222222222222199E-2</v>
      </c>
      <c r="L10" s="14">
        <f t="shared" si="2"/>
        <v>3.5049768518518772E-3</v>
      </c>
      <c r="M10" s="15">
        <v>65</v>
      </c>
    </row>
    <row r="11" spans="1:13" x14ac:dyDescent="0.25">
      <c r="A11" s="15">
        <v>8</v>
      </c>
      <c r="B11" s="17" t="s">
        <v>87</v>
      </c>
      <c r="C11" s="17" t="s">
        <v>86</v>
      </c>
      <c r="D11" s="25">
        <v>1962</v>
      </c>
      <c r="E11" s="18" t="s">
        <v>21</v>
      </c>
      <c r="F11" s="2" t="str">
        <f>IF((CATEG!$C$11)&gt;D11,"ERROR_",IF(((CATEG!$B$11)+1)&gt;D11,"VET.ORO_",IF(((CATEG!$B$10)+1)&gt;D11,"VET.ARG_",IF(((CATEG!$B$9)+1)&gt;D11,"VET_",IF(((CATEG!$B$8)+1)&gt;D11,"ASS.B_",IF(((CATEG!$B$7)+1)&gt;D11,"ASS.A_",IF(((CATEG!$B$6)+1)&gt;D11,"GIOV_",IF(((CATEG!$B$5)+1)&gt;D11,"RAGAZZI_",IF(((CATEG!$B$4)+1)&gt;D11,"ESORDIENTI_",IF(((CATEG!$B$3)+1)&gt;D11,"PULCINI_","ERROR_"))))))))))</f>
        <v>VET_</v>
      </c>
      <c r="G11" s="2" t="str">
        <f t="shared" si="0"/>
        <v>VET_M</v>
      </c>
      <c r="H11" s="16" t="str">
        <f t="shared" si="1"/>
        <v>VET_M</v>
      </c>
      <c r="I11" s="15">
        <f>M11</f>
        <v>64</v>
      </c>
      <c r="J11" s="24">
        <v>2.5574768518518518E-2</v>
      </c>
      <c r="K11" s="14">
        <v>2.1874999999999999E-2</v>
      </c>
      <c r="L11" s="14">
        <f t="shared" si="2"/>
        <v>3.6997685185185189E-3</v>
      </c>
      <c r="M11" s="15">
        <v>64</v>
      </c>
    </row>
    <row r="12" spans="1:13" x14ac:dyDescent="0.25">
      <c r="A12" s="15">
        <v>9</v>
      </c>
      <c r="B12" s="17" t="s">
        <v>104</v>
      </c>
      <c r="C12" s="17" t="s">
        <v>27</v>
      </c>
      <c r="D12" s="26">
        <v>1970</v>
      </c>
      <c r="E12" s="18" t="s">
        <v>21</v>
      </c>
      <c r="F12" s="2" t="str">
        <f>IF((CATEG!$C$11)&gt;D12,"ERROR_",IF(((CATEG!$B$11)+1)&gt;D12,"VET.ORO_",IF(((CATEG!$B$10)+1)&gt;D12,"VET.ARG_",IF(((CATEG!$B$9)+1)&gt;D12,"VET_",IF(((CATEG!$B$8)+1)&gt;D12,"ASS.B_",IF(((CATEG!$B$7)+1)&gt;D12,"ASS.A_",IF(((CATEG!$B$6)+1)&gt;D12,"GIOV_",IF(((CATEG!$B$5)+1)&gt;D12,"RAGAZZI_",IF(((CATEG!$B$4)+1)&gt;D12,"ESORDIENTI_",IF(((CATEG!$B$3)+1)&gt;D12,"PULCINI_","ERROR_"))))))))))</f>
        <v>ASS.B_</v>
      </c>
      <c r="G12" s="2" t="str">
        <f t="shared" si="0"/>
        <v>ASS.B_M</v>
      </c>
      <c r="H12" s="16" t="str">
        <f t="shared" si="1"/>
        <v>ASS.B_M</v>
      </c>
      <c r="I12" s="15">
        <f>M12</f>
        <v>70</v>
      </c>
      <c r="J12" s="24">
        <v>2.7699305555555557E-2</v>
      </c>
      <c r="K12" s="14">
        <v>2.39583333333333E-2</v>
      </c>
      <c r="L12" s="14">
        <f t="shared" si="2"/>
        <v>3.7409722222222566E-3</v>
      </c>
      <c r="M12" s="15">
        <v>70</v>
      </c>
    </row>
    <row r="13" spans="1:13" x14ac:dyDescent="0.25">
      <c r="A13" s="15">
        <v>10</v>
      </c>
      <c r="B13" s="17" t="s">
        <v>64</v>
      </c>
      <c r="C13" s="17" t="s">
        <v>57</v>
      </c>
      <c r="D13" s="25">
        <v>1999</v>
      </c>
      <c r="E13" s="18" t="s">
        <v>21</v>
      </c>
      <c r="F13" s="2" t="str">
        <f>IF((CATEG!$C$11)&gt;D13,"ERROR_",IF(((CATEG!$B$11)+1)&gt;D13,"VET.ORO_",IF(((CATEG!$B$10)+1)&gt;D13,"VET.ARG_",IF(((CATEG!$B$9)+1)&gt;D13,"VET_",IF(((CATEG!$B$8)+1)&gt;D13,"ASS.B_",IF(((CATEG!$B$7)+1)&gt;D13,"ASS.A_",IF(((CATEG!$B$6)+1)&gt;D13,"GIOV_",IF(((CATEG!$B$5)+1)&gt;D13,"RAGAZZI_",IF(((CATEG!$B$4)+1)&gt;D13,"ESORDIENTI_",IF(((CATEG!$B$3)+1)&gt;D13,"PULCINI_","ERROR_"))))))))))</f>
        <v>GIOV_</v>
      </c>
      <c r="G13" s="2" t="str">
        <f t="shared" si="0"/>
        <v>GIOV_M</v>
      </c>
      <c r="H13" s="16" t="str">
        <f t="shared" si="1"/>
        <v>GIOV_M</v>
      </c>
      <c r="I13" s="15">
        <f>M13</f>
        <v>33</v>
      </c>
      <c r="J13" s="24">
        <v>1.4856712962962966E-2</v>
      </c>
      <c r="K13" s="14">
        <v>1.1111111111111099E-2</v>
      </c>
      <c r="L13" s="14">
        <f t="shared" si="2"/>
        <v>3.7456018518518663E-3</v>
      </c>
      <c r="M13" s="15">
        <v>33</v>
      </c>
    </row>
    <row r="14" spans="1:13" x14ac:dyDescent="0.25">
      <c r="A14" s="15">
        <v>11</v>
      </c>
      <c r="B14" s="17" t="s">
        <v>68</v>
      </c>
      <c r="C14" s="17" t="s">
        <v>67</v>
      </c>
      <c r="D14" s="25">
        <v>1960</v>
      </c>
      <c r="E14" s="18" t="s">
        <v>21</v>
      </c>
      <c r="F14" s="2" t="str">
        <f>IF((CATEG!$C$11)&gt;D14,"ERROR_",IF(((CATEG!$B$11)+1)&gt;D14,"VET.ORO_",IF(((CATEG!$B$10)+1)&gt;D14,"VET.ARG_",IF(((CATEG!$B$9)+1)&gt;D14,"VET_",IF(((CATEG!$B$8)+1)&gt;D14,"ASS.B_",IF(((CATEG!$B$7)+1)&gt;D14,"ASS.A_",IF(((CATEG!$B$6)+1)&gt;D14,"GIOV_",IF(((CATEG!$B$5)+1)&gt;D14,"RAGAZZI_",IF(((CATEG!$B$4)+1)&gt;D14,"ESORDIENTI_",IF(((CATEG!$B$3)+1)&gt;D14,"PULCINI_","ERROR_"))))))))))</f>
        <v>VET_</v>
      </c>
      <c r="G14" s="2" t="str">
        <f t="shared" si="0"/>
        <v>VET_M</v>
      </c>
      <c r="H14" s="16" t="str">
        <f t="shared" si="1"/>
        <v>VET_M</v>
      </c>
      <c r="I14" s="15">
        <f>M14</f>
        <v>42</v>
      </c>
      <c r="J14" s="24">
        <v>1.798935185185185E-2</v>
      </c>
      <c r="K14" s="14">
        <v>1.42361111111111E-2</v>
      </c>
      <c r="L14" s="14">
        <f t="shared" si="2"/>
        <v>3.7532407407407497E-3</v>
      </c>
      <c r="M14" s="15">
        <v>42</v>
      </c>
    </row>
    <row r="15" spans="1:13" x14ac:dyDescent="0.25">
      <c r="A15" s="15">
        <v>12</v>
      </c>
      <c r="B15" s="17" t="s">
        <v>83</v>
      </c>
      <c r="C15" s="17" t="s">
        <v>48</v>
      </c>
      <c r="D15" s="25">
        <v>1962</v>
      </c>
      <c r="E15" s="18" t="s">
        <v>21</v>
      </c>
      <c r="F15" s="2" t="str">
        <f>IF((CATEG!$C$11)&gt;D15,"ERROR_",IF(((CATEG!$B$11)+1)&gt;D15,"VET.ORO_",IF(((CATEG!$B$10)+1)&gt;D15,"VET.ARG_",IF(((CATEG!$B$9)+1)&gt;D15,"VET_",IF(((CATEG!$B$8)+1)&gt;D15,"ASS.B_",IF(((CATEG!$B$7)+1)&gt;D15,"ASS.A_",IF(((CATEG!$B$6)+1)&gt;D15,"GIOV_",IF(((CATEG!$B$5)+1)&gt;D15,"RAGAZZI_",IF(((CATEG!$B$4)+1)&gt;D15,"ESORDIENTI_",IF(((CATEG!$B$3)+1)&gt;D15,"PULCINI_","ERROR_"))))))))))</f>
        <v>VET_</v>
      </c>
      <c r="G15" s="2" t="str">
        <f t="shared" si="0"/>
        <v>VET_M</v>
      </c>
      <c r="H15" s="16" t="str">
        <f t="shared" si="1"/>
        <v>VET_M</v>
      </c>
      <c r="I15" s="15">
        <f>M15</f>
        <v>59</v>
      </c>
      <c r="J15" s="24">
        <v>2.3897800925925927E-2</v>
      </c>
      <c r="K15" s="14">
        <v>2.0138888888888901E-2</v>
      </c>
      <c r="L15" s="14">
        <f t="shared" si="2"/>
        <v>3.7589120370370259E-3</v>
      </c>
      <c r="M15" s="15">
        <v>59</v>
      </c>
    </row>
    <row r="16" spans="1:13" x14ac:dyDescent="0.25">
      <c r="A16" s="15">
        <v>13</v>
      </c>
      <c r="B16" s="17" t="s">
        <v>81</v>
      </c>
      <c r="C16" s="17" t="s">
        <v>130</v>
      </c>
      <c r="D16" s="26">
        <v>1994</v>
      </c>
      <c r="E16" s="18" t="s">
        <v>21</v>
      </c>
      <c r="F16" s="2" t="str">
        <f>IF((CATEG!$C$11)&gt;D16,"ERROR_",IF(((CATEG!$B$11)+1)&gt;D16,"VET.ORO_",IF(((CATEG!$B$10)+1)&gt;D16,"VET.ARG_",IF(((CATEG!$B$9)+1)&gt;D16,"VET_",IF(((CATEG!$B$8)+1)&gt;D16,"ASS.B_",IF(((CATEG!$B$7)+1)&gt;D16,"ASS.A_",IF(((CATEG!$B$6)+1)&gt;D16,"GIOV_",IF(((CATEG!$B$5)+1)&gt;D16,"RAGAZZI_",IF(((CATEG!$B$4)+1)&gt;D16,"ESORDIENTI_",IF(((CATEG!$B$3)+1)&gt;D16,"PULCINI_","ERROR_"))))))))))</f>
        <v>ASS.A_</v>
      </c>
      <c r="G16" s="2" t="str">
        <f t="shared" si="0"/>
        <v>ASS.A_M</v>
      </c>
      <c r="H16" s="16" t="str">
        <f t="shared" si="1"/>
        <v>ASS.A_M</v>
      </c>
      <c r="I16" s="15">
        <f>M16</f>
        <v>75</v>
      </c>
      <c r="J16" s="24">
        <v>2.9456944444444442E-2</v>
      </c>
      <c r="K16" s="14">
        <v>2.5694444444444402E-2</v>
      </c>
      <c r="L16" s="14">
        <f t="shared" si="2"/>
        <v>3.7625000000000401E-3</v>
      </c>
      <c r="M16" s="15">
        <v>75</v>
      </c>
    </row>
    <row r="17" spans="1:13" x14ac:dyDescent="0.25">
      <c r="A17" s="15">
        <v>14</v>
      </c>
      <c r="B17" s="17" t="s">
        <v>52</v>
      </c>
      <c r="C17" s="17" t="s">
        <v>53</v>
      </c>
      <c r="D17" s="25">
        <v>1964</v>
      </c>
      <c r="E17" s="18" t="s">
        <v>21</v>
      </c>
      <c r="F17" s="2" t="str">
        <f>IF((CATEG!$C$11)&gt;D17,"ERROR_",IF(((CATEG!$B$11)+1)&gt;D17,"VET.ORO_",IF(((CATEG!$B$10)+1)&gt;D17,"VET.ARG_",IF(((CATEG!$B$9)+1)&gt;D17,"VET_",IF(((CATEG!$B$8)+1)&gt;D17,"ASS.B_",IF(((CATEG!$B$7)+1)&gt;D17,"ASS.A_",IF(((CATEG!$B$6)+1)&gt;D17,"GIOV_",IF(((CATEG!$B$5)+1)&gt;D17,"RAGAZZI_",IF(((CATEG!$B$4)+1)&gt;D17,"ESORDIENTI_",IF(((CATEG!$B$3)+1)&gt;D17,"PULCINI_","ERROR_"))))))))))</f>
        <v>VET_</v>
      </c>
      <c r="G17" s="2" t="str">
        <f t="shared" si="0"/>
        <v>VET_M</v>
      </c>
      <c r="H17" s="16" t="str">
        <f t="shared" si="1"/>
        <v>VET_M</v>
      </c>
      <c r="I17" s="15">
        <f>M17</f>
        <v>23</v>
      </c>
      <c r="J17" s="24">
        <v>1.1465277777777777E-2</v>
      </c>
      <c r="K17" s="14">
        <v>7.6388888888888904E-3</v>
      </c>
      <c r="L17" s="14">
        <f t="shared" si="2"/>
        <v>3.826388888888887E-3</v>
      </c>
      <c r="M17" s="15">
        <v>23</v>
      </c>
    </row>
    <row r="18" spans="1:13" x14ac:dyDescent="0.25">
      <c r="A18" s="15">
        <v>15</v>
      </c>
      <c r="B18" s="17" t="s">
        <v>45</v>
      </c>
      <c r="C18" s="17" t="s">
        <v>46</v>
      </c>
      <c r="D18" s="25">
        <v>1975</v>
      </c>
      <c r="E18" s="18" t="s">
        <v>21</v>
      </c>
      <c r="F18" s="2" t="str">
        <f>IF((CATEG!$C$11)&gt;D18,"ERROR_",IF(((CATEG!$B$11)+1)&gt;D18,"VET.ORO_",IF(((CATEG!$B$10)+1)&gt;D18,"VET.ARG_",IF(((CATEG!$B$9)+1)&gt;D18,"VET_",IF(((CATEG!$B$8)+1)&gt;D18,"ASS.B_",IF(((CATEG!$B$7)+1)&gt;D18,"ASS.A_",IF(((CATEG!$B$6)+1)&gt;D18,"GIOV_",IF(((CATEG!$B$5)+1)&gt;D18,"RAGAZZI_",IF(((CATEG!$B$4)+1)&gt;D18,"ESORDIENTI_",IF(((CATEG!$B$3)+1)&gt;D18,"PULCINI_","ERROR_"))))))))))</f>
        <v>ASS.B_</v>
      </c>
      <c r="G18" s="2" t="str">
        <f t="shared" si="0"/>
        <v>ASS.B_M</v>
      </c>
      <c r="H18" s="16" t="str">
        <f t="shared" si="1"/>
        <v>ASS.B_M</v>
      </c>
      <c r="I18" s="15">
        <f>M18</f>
        <v>3</v>
      </c>
      <c r="J18" s="24">
        <v>4.5291666666666666E-3</v>
      </c>
      <c r="K18" s="14">
        <v>6.9444444444444404E-4</v>
      </c>
      <c r="L18" s="14">
        <f t="shared" si="2"/>
        <v>3.8347222222222224E-3</v>
      </c>
      <c r="M18" s="15">
        <v>3</v>
      </c>
    </row>
    <row r="19" spans="1:13" x14ac:dyDescent="0.25">
      <c r="A19" s="15">
        <v>16</v>
      </c>
      <c r="B19" s="17" t="s">
        <v>66</v>
      </c>
      <c r="C19" s="17" t="s">
        <v>67</v>
      </c>
      <c r="D19" s="25">
        <v>1968</v>
      </c>
      <c r="E19" s="18" t="s">
        <v>21</v>
      </c>
      <c r="F19" s="2" t="str">
        <f>IF((CATEG!$C$11)&gt;D19,"ERROR_",IF(((CATEG!$B$11)+1)&gt;D19,"VET.ORO_",IF(((CATEG!$B$10)+1)&gt;D19,"VET.ARG_",IF(((CATEG!$B$9)+1)&gt;D19,"VET_",IF(((CATEG!$B$8)+1)&gt;D19,"ASS.B_",IF(((CATEG!$B$7)+1)&gt;D19,"ASS.A_",IF(((CATEG!$B$6)+1)&gt;D19,"GIOV_",IF(((CATEG!$B$5)+1)&gt;D19,"RAGAZZI_",IF(((CATEG!$B$4)+1)&gt;D19,"ESORDIENTI_",IF(((CATEG!$B$3)+1)&gt;D19,"PULCINI_","ERROR_"))))))))))</f>
        <v>ASS.B_</v>
      </c>
      <c r="G19" s="2" t="str">
        <f t="shared" si="0"/>
        <v>ASS.B_M</v>
      </c>
      <c r="H19" s="16" t="str">
        <f t="shared" si="1"/>
        <v>ASS.B_M</v>
      </c>
      <c r="I19" s="15">
        <f>M19</f>
        <v>9</v>
      </c>
      <c r="J19" s="24">
        <v>6.6409722222222226E-3</v>
      </c>
      <c r="K19" s="14">
        <v>2.7777777777777801E-3</v>
      </c>
      <c r="L19" s="14">
        <f t="shared" si="2"/>
        <v>3.8631944444444425E-3</v>
      </c>
      <c r="M19" s="15">
        <v>9</v>
      </c>
    </row>
    <row r="20" spans="1:13" x14ac:dyDescent="0.25">
      <c r="A20" s="15">
        <v>17</v>
      </c>
      <c r="B20" s="17" t="s">
        <v>98</v>
      </c>
      <c r="C20" s="17" t="s">
        <v>46</v>
      </c>
      <c r="D20" s="25">
        <v>1964</v>
      </c>
      <c r="E20" s="18" t="s">
        <v>21</v>
      </c>
      <c r="F20" s="2" t="str">
        <f>IF((CATEG!$C$11)&gt;D20,"ERROR_",IF(((CATEG!$B$11)+1)&gt;D20,"VET.ORO_",IF(((CATEG!$B$10)+1)&gt;D20,"VET.ARG_",IF(((CATEG!$B$9)+1)&gt;D20,"VET_",IF(((CATEG!$B$8)+1)&gt;D20,"ASS.B_",IF(((CATEG!$B$7)+1)&gt;D20,"ASS.A_",IF(((CATEG!$B$6)+1)&gt;D20,"GIOV_",IF(((CATEG!$B$5)+1)&gt;D20,"RAGAZZI_",IF(((CATEG!$B$4)+1)&gt;D20,"ESORDIENTI_",IF(((CATEG!$B$3)+1)&gt;D20,"PULCINI_","ERROR_"))))))))))</f>
        <v>VET_</v>
      </c>
      <c r="G20" s="2" t="str">
        <f t="shared" si="0"/>
        <v>VET_M</v>
      </c>
      <c r="H20" s="16" t="str">
        <f t="shared" si="1"/>
        <v>VET_M</v>
      </c>
      <c r="I20" s="15">
        <f>M20</f>
        <v>53</v>
      </c>
      <c r="J20" s="24">
        <v>2.1956712962962963E-2</v>
      </c>
      <c r="K20" s="14">
        <v>1.8055555555555599E-2</v>
      </c>
      <c r="L20" s="14">
        <f t="shared" si="2"/>
        <v>3.9011574074073636E-3</v>
      </c>
      <c r="M20" s="15">
        <v>53</v>
      </c>
    </row>
    <row r="21" spans="1:13" x14ac:dyDescent="0.25">
      <c r="A21" s="15">
        <v>18</v>
      </c>
      <c r="B21" s="17" t="s">
        <v>119</v>
      </c>
      <c r="C21" s="17" t="s">
        <v>27</v>
      </c>
      <c r="D21" s="26">
        <v>1959</v>
      </c>
      <c r="E21" s="18" t="s">
        <v>21</v>
      </c>
      <c r="F21" s="2" t="str">
        <f>IF((CATEG!$C$11)&gt;D21,"ERROR_",IF(((CATEG!$B$11)+1)&gt;D21,"VET.ORO_",IF(((CATEG!$B$10)+1)&gt;D21,"VET.ARG_",IF(((CATEG!$B$9)+1)&gt;D21,"VET_",IF(((CATEG!$B$8)+1)&gt;D21,"ASS.B_",IF(((CATEG!$B$7)+1)&gt;D21,"ASS.A_",IF(((CATEG!$B$6)+1)&gt;D21,"GIOV_",IF(((CATEG!$B$5)+1)&gt;D21,"RAGAZZI_",IF(((CATEG!$B$4)+1)&gt;D21,"ESORDIENTI_",IF(((CATEG!$B$3)+1)&gt;D21,"PULCINI_","ERROR_"))))))))))</f>
        <v>VET_</v>
      </c>
      <c r="G21" s="2" t="str">
        <f t="shared" si="0"/>
        <v>VET_M</v>
      </c>
      <c r="H21" s="16" t="str">
        <f t="shared" si="1"/>
        <v>VET_M</v>
      </c>
      <c r="I21" s="15">
        <f>M21</f>
        <v>14</v>
      </c>
      <c r="J21" s="24">
        <v>8.4466435185185183E-3</v>
      </c>
      <c r="K21" s="14">
        <v>4.5138888888888902E-3</v>
      </c>
      <c r="L21" s="14">
        <f t="shared" si="2"/>
        <v>3.9327546296296281E-3</v>
      </c>
      <c r="M21" s="15">
        <v>14</v>
      </c>
    </row>
    <row r="22" spans="1:13" x14ac:dyDescent="0.25">
      <c r="A22" s="15">
        <v>19</v>
      </c>
      <c r="B22" s="17" t="s">
        <v>72</v>
      </c>
      <c r="C22" s="17" t="s">
        <v>46</v>
      </c>
      <c r="D22" s="25">
        <v>1983</v>
      </c>
      <c r="E22" s="18" t="s">
        <v>21</v>
      </c>
      <c r="F22" s="2" t="str">
        <f>IF((CATEG!$C$11)&gt;D22,"ERROR_",IF(((CATEG!$B$11)+1)&gt;D22,"VET.ORO_",IF(((CATEG!$B$10)+1)&gt;D22,"VET.ARG_",IF(((CATEG!$B$9)+1)&gt;D22,"VET_",IF(((CATEG!$B$8)+1)&gt;D22,"ASS.B_",IF(((CATEG!$B$7)+1)&gt;D22,"ASS.A_",IF(((CATEG!$B$6)+1)&gt;D22,"GIOV_",IF(((CATEG!$B$5)+1)&gt;D22,"RAGAZZI_",IF(((CATEG!$B$4)+1)&gt;D22,"ESORDIENTI_",IF(((CATEG!$B$3)+1)&gt;D22,"PULCINI_","ERROR_"))))))))))</f>
        <v>ASS.B_</v>
      </c>
      <c r="G22" s="2" t="str">
        <f t="shared" si="0"/>
        <v>ASS.B_M</v>
      </c>
      <c r="H22" s="16" t="str">
        <f t="shared" si="1"/>
        <v>ASS.B_M</v>
      </c>
      <c r="I22" s="15">
        <f>M22</f>
        <v>46</v>
      </c>
      <c r="J22" s="24">
        <v>1.9571296296296295E-2</v>
      </c>
      <c r="K22" s="14">
        <v>1.5625E-2</v>
      </c>
      <c r="L22" s="14">
        <f t="shared" si="2"/>
        <v>3.946296296296295E-3</v>
      </c>
      <c r="M22" s="15">
        <v>46</v>
      </c>
    </row>
    <row r="23" spans="1:13" x14ac:dyDescent="0.25">
      <c r="A23" s="15">
        <v>20</v>
      </c>
      <c r="B23" s="17" t="s">
        <v>116</v>
      </c>
      <c r="C23" s="17" t="s">
        <v>117</v>
      </c>
      <c r="D23" s="26">
        <v>1960</v>
      </c>
      <c r="E23" s="18" t="s">
        <v>21</v>
      </c>
      <c r="F23" s="2" t="str">
        <f>IF((CATEG!$C$11)&gt;D23,"ERROR_",IF(((CATEG!$B$11)+1)&gt;D23,"VET.ORO_",IF(((CATEG!$B$10)+1)&gt;D23,"VET.ARG_",IF(((CATEG!$B$9)+1)&gt;D23,"VET_",IF(((CATEG!$B$8)+1)&gt;D23,"ASS.B_",IF(((CATEG!$B$7)+1)&gt;D23,"ASS.A_",IF(((CATEG!$B$6)+1)&gt;D23,"GIOV_",IF(((CATEG!$B$5)+1)&gt;D23,"RAGAZZI_",IF(((CATEG!$B$4)+1)&gt;D23,"ESORDIENTI_",IF(((CATEG!$B$3)+1)&gt;D23,"PULCINI_","ERROR_"))))))))))</f>
        <v>VET_</v>
      </c>
      <c r="G23" s="2" t="str">
        <f t="shared" si="0"/>
        <v>VET_M</v>
      </c>
      <c r="H23" s="16" t="str">
        <f t="shared" si="1"/>
        <v>VET_M</v>
      </c>
      <c r="I23" s="15">
        <f>M23</f>
        <v>71</v>
      </c>
      <c r="J23" s="24">
        <v>2.8287962962962963E-2</v>
      </c>
      <c r="K23" s="14">
        <v>2.4305555555555601E-2</v>
      </c>
      <c r="L23" s="14">
        <f t="shared" si="2"/>
        <v>3.9824074074073616E-3</v>
      </c>
      <c r="M23" s="15">
        <v>71</v>
      </c>
    </row>
    <row r="24" spans="1:13" x14ac:dyDescent="0.25">
      <c r="A24" s="15">
        <v>21</v>
      </c>
      <c r="B24" s="17" t="s">
        <v>51</v>
      </c>
      <c r="C24" s="17" t="s">
        <v>48</v>
      </c>
      <c r="D24" s="25">
        <v>1976</v>
      </c>
      <c r="E24" s="18" t="s">
        <v>22</v>
      </c>
      <c r="F24" s="2" t="str">
        <f>IF((CATEG!$C$11)&gt;D24,"ERROR_",IF(((CATEG!$B$11)+1)&gt;D24,"VET.ORO_",IF(((CATEG!$B$10)+1)&gt;D24,"VET.ARG_",IF(((CATEG!$B$9)+1)&gt;D24,"VET_",IF(((CATEG!$B$8)+1)&gt;D24,"ASS.B_",IF(((CATEG!$B$7)+1)&gt;D24,"ASS.A_",IF(((CATEG!$B$6)+1)&gt;D24,"GIOV_",IF(((CATEG!$B$5)+1)&gt;D24,"RAGAZZI_",IF(((CATEG!$B$4)+1)&gt;D24,"ESORDIENTI_",IF(((CATEG!$B$3)+1)&gt;D24,"PULCINI_","ERROR_"))))))))))</f>
        <v>ASS.B_</v>
      </c>
      <c r="G24" s="2" t="str">
        <f t="shared" si="0"/>
        <v>ASS.B_F</v>
      </c>
      <c r="H24" s="16" t="str">
        <f t="shared" si="1"/>
        <v>ASS.B_F</v>
      </c>
      <c r="I24" s="15">
        <f>M24</f>
        <v>22</v>
      </c>
      <c r="J24" s="24">
        <v>1.1274421296296298E-2</v>
      </c>
      <c r="K24" s="14">
        <v>7.2916666666666703E-3</v>
      </c>
      <c r="L24" s="14">
        <f t="shared" si="2"/>
        <v>3.9827546296296278E-3</v>
      </c>
      <c r="M24" s="15">
        <v>22</v>
      </c>
    </row>
    <row r="25" spans="1:13" x14ac:dyDescent="0.25">
      <c r="A25" s="15">
        <v>22</v>
      </c>
      <c r="B25" s="17" t="s">
        <v>58</v>
      </c>
      <c r="C25" s="17" t="s">
        <v>57</v>
      </c>
      <c r="D25" s="25">
        <v>1975</v>
      </c>
      <c r="E25" s="18" t="s">
        <v>21</v>
      </c>
      <c r="F25" s="2" t="str">
        <f>IF((CATEG!$C$11)&gt;D25,"ERROR_",IF(((CATEG!$B$11)+1)&gt;D25,"VET.ORO_",IF(((CATEG!$B$10)+1)&gt;D25,"VET.ARG_",IF(((CATEG!$B$9)+1)&gt;D25,"VET_",IF(((CATEG!$B$8)+1)&gt;D25,"ASS.B_",IF(((CATEG!$B$7)+1)&gt;D25,"ASS.A_",IF(((CATEG!$B$6)+1)&gt;D25,"GIOV_",IF(((CATEG!$B$5)+1)&gt;D25,"RAGAZZI_",IF(((CATEG!$B$4)+1)&gt;D25,"ESORDIENTI_",IF(((CATEG!$B$3)+1)&gt;D25,"PULCINI_","ERROR_"))))))))))</f>
        <v>ASS.B_</v>
      </c>
      <c r="G25" s="2" t="str">
        <f t="shared" si="0"/>
        <v>ASS.B_M</v>
      </c>
      <c r="H25" s="16" t="str">
        <f t="shared" si="1"/>
        <v>ASS.B_M</v>
      </c>
      <c r="I25" s="15">
        <f>M25</f>
        <v>26</v>
      </c>
      <c r="J25" s="24">
        <v>1.2671990740740741E-2</v>
      </c>
      <c r="K25" s="14">
        <v>8.6805555555555594E-3</v>
      </c>
      <c r="L25" s="14">
        <f t="shared" si="2"/>
        <v>3.9914351851851812E-3</v>
      </c>
      <c r="M25" s="15">
        <v>26</v>
      </c>
    </row>
    <row r="26" spans="1:13" x14ac:dyDescent="0.25">
      <c r="A26" s="15">
        <v>23</v>
      </c>
      <c r="B26" s="17" t="s">
        <v>109</v>
      </c>
      <c r="C26" s="17" t="s">
        <v>110</v>
      </c>
      <c r="D26" s="26">
        <v>1952</v>
      </c>
      <c r="E26" s="18" t="s">
        <v>21</v>
      </c>
      <c r="F26" s="2" t="str">
        <f>IF((CATEG!$C$11)&gt;D26,"ERROR_",IF(((CATEG!$B$11)+1)&gt;D26,"VET.ORO_",IF(((CATEG!$B$10)+1)&gt;D26,"VET.ARG_",IF(((CATEG!$B$9)+1)&gt;D26,"VET_",IF(((CATEG!$B$8)+1)&gt;D26,"ASS.B_",IF(((CATEG!$B$7)+1)&gt;D26,"ASS.A_",IF(((CATEG!$B$6)+1)&gt;D26,"GIOV_",IF(((CATEG!$B$5)+1)&gt;D26,"RAGAZZI_",IF(((CATEG!$B$4)+1)&gt;D26,"ESORDIENTI_",IF(((CATEG!$B$3)+1)&gt;D26,"PULCINI_","ERROR_"))))))))))</f>
        <v>VET.ARG_</v>
      </c>
      <c r="G26" s="2" t="str">
        <f t="shared" si="0"/>
        <v>VET.ARG_M</v>
      </c>
      <c r="H26" s="16" t="str">
        <f t="shared" si="1"/>
        <v>VET.ARG_M</v>
      </c>
      <c r="I26" s="15">
        <f>M26</f>
        <v>67</v>
      </c>
      <c r="J26" s="24">
        <v>2.6937152777777775E-2</v>
      </c>
      <c r="K26" s="14">
        <v>2.29166666666667E-2</v>
      </c>
      <c r="L26" s="14">
        <f t="shared" si="2"/>
        <v>4.0204861111110754E-3</v>
      </c>
      <c r="M26" s="15">
        <v>67</v>
      </c>
    </row>
    <row r="27" spans="1:13" x14ac:dyDescent="0.25">
      <c r="A27" s="15">
        <v>24</v>
      </c>
      <c r="B27" s="17" t="s">
        <v>102</v>
      </c>
      <c r="C27" s="17" t="s">
        <v>92</v>
      </c>
      <c r="D27" s="25">
        <v>1953</v>
      </c>
      <c r="E27" s="18" t="s">
        <v>21</v>
      </c>
      <c r="F27" s="2" t="str">
        <f>IF((CATEG!$C$11)&gt;D27,"ERROR_",IF(((CATEG!$B$11)+1)&gt;D27,"VET.ORO_",IF(((CATEG!$B$10)+1)&gt;D27,"VET.ARG_",IF(((CATEG!$B$9)+1)&gt;D27,"VET_",IF(((CATEG!$B$8)+1)&gt;D27,"ASS.B_",IF(((CATEG!$B$7)+1)&gt;D27,"ASS.A_",IF(((CATEG!$B$6)+1)&gt;D27,"GIOV_",IF(((CATEG!$B$5)+1)&gt;D27,"RAGAZZI_",IF(((CATEG!$B$4)+1)&gt;D27,"ESORDIENTI_",IF(((CATEG!$B$3)+1)&gt;D27,"PULCINI_","ERROR_"))))))))))</f>
        <v>VET.ARG_</v>
      </c>
      <c r="G27" s="2" t="str">
        <f t="shared" si="0"/>
        <v>VET.ARG_M</v>
      </c>
      <c r="H27" s="16" t="str">
        <f t="shared" si="1"/>
        <v>VET.ARG_M</v>
      </c>
      <c r="I27" s="15">
        <f>M27</f>
        <v>60</v>
      </c>
      <c r="J27" s="24">
        <v>2.4516319444444445E-2</v>
      </c>
      <c r="K27" s="14">
        <v>2.0486111111111101E-2</v>
      </c>
      <c r="L27" s="14">
        <f t="shared" si="2"/>
        <v>4.030208333333344E-3</v>
      </c>
      <c r="M27" s="15">
        <v>60</v>
      </c>
    </row>
    <row r="28" spans="1:13" x14ac:dyDescent="0.25">
      <c r="A28" s="15">
        <v>25</v>
      </c>
      <c r="B28" s="17" t="s">
        <v>85</v>
      </c>
      <c r="C28" s="17" t="s">
        <v>86</v>
      </c>
      <c r="D28" s="25">
        <v>1956</v>
      </c>
      <c r="E28" s="18" t="s">
        <v>21</v>
      </c>
      <c r="F28" s="2" t="str">
        <f>IF((CATEG!$C$11)&gt;D28,"ERROR_",IF(((CATEG!$B$11)+1)&gt;D28,"VET.ORO_",IF(((CATEG!$B$10)+1)&gt;D28,"VET.ARG_",IF(((CATEG!$B$9)+1)&gt;D28,"VET_",IF(((CATEG!$B$8)+1)&gt;D28,"ASS.B_",IF(((CATEG!$B$7)+1)&gt;D28,"ASS.A_",IF(((CATEG!$B$6)+1)&gt;D28,"GIOV_",IF(((CATEG!$B$5)+1)&gt;D28,"RAGAZZI_",IF(((CATEG!$B$4)+1)&gt;D28,"ESORDIENTI_",IF(((CATEG!$B$3)+1)&gt;D28,"PULCINI_","ERROR_"))))))))))</f>
        <v>VET_</v>
      </c>
      <c r="G28" s="2" t="str">
        <f t="shared" si="0"/>
        <v>VET_M</v>
      </c>
      <c r="H28" s="16" t="str">
        <f t="shared" si="1"/>
        <v>VET_M</v>
      </c>
      <c r="I28" s="15">
        <f>M28</f>
        <v>63</v>
      </c>
      <c r="J28" s="24">
        <v>2.5625115740740737E-2</v>
      </c>
      <c r="K28" s="14">
        <v>2.1527777777777798E-2</v>
      </c>
      <c r="L28" s="14">
        <f t="shared" si="2"/>
        <v>4.0973379629629381E-3</v>
      </c>
      <c r="M28" s="15">
        <v>63</v>
      </c>
    </row>
    <row r="29" spans="1:13" x14ac:dyDescent="0.25">
      <c r="A29" s="15">
        <v>26</v>
      </c>
      <c r="B29" s="17" t="s">
        <v>47</v>
      </c>
      <c r="C29" s="17" t="s">
        <v>48</v>
      </c>
      <c r="D29" s="25">
        <v>1975</v>
      </c>
      <c r="E29" s="18" t="s">
        <v>21</v>
      </c>
      <c r="F29" s="2" t="str">
        <f>IF((CATEG!$C$11)&gt;D29,"ERROR_",IF(((CATEG!$B$11)+1)&gt;D29,"VET.ORO_",IF(((CATEG!$B$10)+1)&gt;D29,"VET.ARG_",IF(((CATEG!$B$9)+1)&gt;D29,"VET_",IF(((CATEG!$B$8)+1)&gt;D29,"ASS.B_",IF(((CATEG!$B$7)+1)&gt;D29,"ASS.A_",IF(((CATEG!$B$6)+1)&gt;D29,"GIOV_",IF(((CATEG!$B$5)+1)&gt;D29,"RAGAZZI_",IF(((CATEG!$B$4)+1)&gt;D29,"ESORDIENTI_",IF(((CATEG!$B$3)+1)&gt;D29,"PULCINI_","ERROR_"))))))))))</f>
        <v>ASS.B_</v>
      </c>
      <c r="G29" s="2" t="str">
        <f t="shared" si="0"/>
        <v>ASS.B_M</v>
      </c>
      <c r="H29" s="16" t="str">
        <f t="shared" si="1"/>
        <v>ASS.B_M</v>
      </c>
      <c r="I29" s="15">
        <f>M29</f>
        <v>12</v>
      </c>
      <c r="J29" s="24">
        <v>7.9219907407407416E-3</v>
      </c>
      <c r="K29" s="14">
        <v>3.81944444444444E-3</v>
      </c>
      <c r="L29" s="14">
        <f t="shared" si="2"/>
        <v>4.102546296296302E-3</v>
      </c>
      <c r="M29" s="15">
        <v>12</v>
      </c>
    </row>
    <row r="30" spans="1:13" x14ac:dyDescent="0.25">
      <c r="A30" s="15">
        <v>27</v>
      </c>
      <c r="B30" s="17" t="s">
        <v>96</v>
      </c>
      <c r="C30" s="17" t="s">
        <v>74</v>
      </c>
      <c r="D30" s="25">
        <v>1952</v>
      </c>
      <c r="E30" s="18" t="s">
        <v>21</v>
      </c>
      <c r="F30" s="2" t="str">
        <f>IF((CATEG!$C$11)&gt;D30,"ERROR_",IF(((CATEG!$B$11)+1)&gt;D30,"VET.ORO_",IF(((CATEG!$B$10)+1)&gt;D30,"VET.ARG_",IF(((CATEG!$B$9)+1)&gt;D30,"VET_",IF(((CATEG!$B$8)+1)&gt;D30,"ASS.B_",IF(((CATEG!$B$7)+1)&gt;D30,"ASS.A_",IF(((CATEG!$B$6)+1)&gt;D30,"GIOV_",IF(((CATEG!$B$5)+1)&gt;D30,"RAGAZZI_",IF(((CATEG!$B$4)+1)&gt;D30,"ESORDIENTI_",IF(((CATEG!$B$3)+1)&gt;D30,"PULCINI_","ERROR_"))))))))))</f>
        <v>VET.ARG_</v>
      </c>
      <c r="G30" s="2" t="str">
        <f t="shared" si="0"/>
        <v>VET.ARG_M</v>
      </c>
      <c r="H30" s="16" t="str">
        <f t="shared" si="1"/>
        <v>VET.ARG_M</v>
      </c>
      <c r="I30" s="15">
        <f>M30</f>
        <v>39</v>
      </c>
      <c r="J30" s="24">
        <v>1.730763888888889E-2</v>
      </c>
      <c r="K30" s="14">
        <v>1.3194444444444399E-2</v>
      </c>
      <c r="L30" s="14">
        <f t="shared" si="2"/>
        <v>4.1131944444444905E-3</v>
      </c>
      <c r="M30" s="15">
        <v>39</v>
      </c>
    </row>
    <row r="31" spans="1:13" x14ac:dyDescent="0.25">
      <c r="A31" s="15">
        <v>28</v>
      </c>
      <c r="B31" s="17" t="s">
        <v>99</v>
      </c>
      <c r="C31" s="17" t="s">
        <v>78</v>
      </c>
      <c r="D31" s="25">
        <v>1978</v>
      </c>
      <c r="E31" s="18" t="s">
        <v>21</v>
      </c>
      <c r="F31" s="2" t="str">
        <f>IF((CATEG!$C$11)&gt;D31,"ERROR_",IF(((CATEG!$B$11)+1)&gt;D31,"VET.ORO_",IF(((CATEG!$B$10)+1)&gt;D31,"VET.ARG_",IF(((CATEG!$B$9)+1)&gt;D31,"VET_",IF(((CATEG!$B$8)+1)&gt;D31,"ASS.B_",IF(((CATEG!$B$7)+1)&gt;D31,"ASS.A_",IF(((CATEG!$B$6)+1)&gt;D31,"GIOV_",IF(((CATEG!$B$5)+1)&gt;D31,"RAGAZZI_",IF(((CATEG!$B$4)+1)&gt;D31,"ESORDIENTI_",IF(((CATEG!$B$3)+1)&gt;D31,"PULCINI_","ERROR_"))))))))))</f>
        <v>ASS.B_</v>
      </c>
      <c r="G31" s="2" t="str">
        <f t="shared" si="0"/>
        <v>ASS.B_M</v>
      </c>
      <c r="H31" s="16" t="str">
        <f t="shared" si="1"/>
        <v>ASS.B_M</v>
      </c>
      <c r="I31" s="15">
        <f>M31</f>
        <v>52</v>
      </c>
      <c r="J31" s="24">
        <v>2.1842824074074074E-2</v>
      </c>
      <c r="K31" s="14">
        <v>1.7708333333333302E-2</v>
      </c>
      <c r="L31" s="14">
        <f t="shared" si="2"/>
        <v>4.1344907407407719E-3</v>
      </c>
      <c r="M31" s="15">
        <v>52</v>
      </c>
    </row>
    <row r="32" spans="1:13" x14ac:dyDescent="0.25">
      <c r="A32" s="15">
        <v>29</v>
      </c>
      <c r="B32" s="17" t="s">
        <v>79</v>
      </c>
      <c r="C32" s="17" t="s">
        <v>60</v>
      </c>
      <c r="D32" s="25">
        <v>1967</v>
      </c>
      <c r="E32" s="18" t="s">
        <v>21</v>
      </c>
      <c r="F32" s="2" t="str">
        <f>IF((CATEG!$C$11)&gt;D32,"ERROR_",IF(((CATEG!$B$11)+1)&gt;D32,"VET.ORO_",IF(((CATEG!$B$10)+1)&gt;D32,"VET.ARG_",IF(((CATEG!$B$9)+1)&gt;D32,"VET_",IF(((CATEG!$B$8)+1)&gt;D32,"ASS.B_",IF(((CATEG!$B$7)+1)&gt;D32,"ASS.A_",IF(((CATEG!$B$6)+1)&gt;D32,"GIOV_",IF(((CATEG!$B$5)+1)&gt;D32,"RAGAZZI_",IF(((CATEG!$B$4)+1)&gt;D32,"ESORDIENTI_",IF(((CATEG!$B$3)+1)&gt;D32,"PULCINI_","ERROR_"))))))))))</f>
        <v>ASS.B_</v>
      </c>
      <c r="G32" s="2" t="str">
        <f t="shared" si="0"/>
        <v>ASS.B_M</v>
      </c>
      <c r="H32" s="16" t="str">
        <f t="shared" si="1"/>
        <v>ASS.B_M</v>
      </c>
      <c r="I32" s="15">
        <f>M32</f>
        <v>55</v>
      </c>
      <c r="J32" s="24">
        <v>2.2908564814814816E-2</v>
      </c>
      <c r="K32" s="14">
        <v>1.8749999999999999E-2</v>
      </c>
      <c r="L32" s="14">
        <f t="shared" si="2"/>
        <v>4.1585648148148163E-3</v>
      </c>
      <c r="M32" s="15">
        <v>55</v>
      </c>
    </row>
    <row r="33" spans="1:13" x14ac:dyDescent="0.25">
      <c r="A33" s="15">
        <v>30</v>
      </c>
      <c r="B33" s="17" t="s">
        <v>123</v>
      </c>
      <c r="C33" s="17" t="s">
        <v>27</v>
      </c>
      <c r="D33" s="26">
        <v>1966</v>
      </c>
      <c r="E33" s="18" t="s">
        <v>21</v>
      </c>
      <c r="F33" s="2" t="str">
        <f>IF((CATEG!$C$11)&gt;D33,"ERROR_",IF(((CATEG!$B$11)+1)&gt;D33,"VET.ORO_",IF(((CATEG!$B$10)+1)&gt;D33,"VET.ARG_",IF(((CATEG!$B$9)+1)&gt;D33,"VET_",IF(((CATEG!$B$8)+1)&gt;D33,"ASS.B_",IF(((CATEG!$B$7)+1)&gt;D33,"ASS.A_",IF(((CATEG!$B$6)+1)&gt;D33,"GIOV_",IF(((CATEG!$B$5)+1)&gt;D33,"RAGAZZI_",IF(((CATEG!$B$4)+1)&gt;D33,"ESORDIENTI_",IF(((CATEG!$B$3)+1)&gt;D33,"PULCINI_","ERROR_"))))))))))</f>
        <v>ASS.B_</v>
      </c>
      <c r="G33" s="2" t="str">
        <f t="shared" si="0"/>
        <v>ASS.B_M</v>
      </c>
      <c r="H33" s="16" t="str">
        <f t="shared" si="1"/>
        <v>ASS.B_M</v>
      </c>
      <c r="I33" s="15">
        <f>M33</f>
        <v>18</v>
      </c>
      <c r="J33" s="24">
        <v>1.0073842592592593E-2</v>
      </c>
      <c r="K33" s="14">
        <v>5.9027777777777802E-3</v>
      </c>
      <c r="L33" s="14">
        <f t="shared" si="2"/>
        <v>4.1710648148148123E-3</v>
      </c>
      <c r="M33" s="15">
        <v>18</v>
      </c>
    </row>
    <row r="34" spans="1:13" x14ac:dyDescent="0.25">
      <c r="A34" s="15">
        <v>31</v>
      </c>
      <c r="B34" s="17" t="s">
        <v>63</v>
      </c>
      <c r="C34" s="17" t="s">
        <v>27</v>
      </c>
      <c r="D34" s="25">
        <v>1976</v>
      </c>
      <c r="E34" s="18" t="s">
        <v>21</v>
      </c>
      <c r="F34" s="2" t="str">
        <f>IF((CATEG!$C$11)&gt;D34,"ERROR_",IF(((CATEG!$B$11)+1)&gt;D34,"VET.ORO_",IF(((CATEG!$B$10)+1)&gt;D34,"VET.ARG_",IF(((CATEG!$B$9)+1)&gt;D34,"VET_",IF(((CATEG!$B$8)+1)&gt;D34,"ASS.B_",IF(((CATEG!$B$7)+1)&gt;D34,"ASS.A_",IF(((CATEG!$B$6)+1)&gt;D34,"GIOV_",IF(((CATEG!$B$5)+1)&gt;D34,"RAGAZZI_",IF(((CATEG!$B$4)+1)&gt;D34,"ESORDIENTI_",IF(((CATEG!$B$3)+1)&gt;D34,"PULCINI_","ERROR_"))))))))))</f>
        <v>ASS.B_</v>
      </c>
      <c r="G34" s="2" t="str">
        <f t="shared" si="0"/>
        <v>ASS.B_M</v>
      </c>
      <c r="H34" s="16" t="str">
        <f t="shared" si="1"/>
        <v>ASS.B_M</v>
      </c>
      <c r="I34" s="15">
        <f>M34</f>
        <v>32</v>
      </c>
      <c r="J34" s="24">
        <v>1.4944444444444442E-2</v>
      </c>
      <c r="K34" s="14">
        <v>1.0763888888888899E-2</v>
      </c>
      <c r="L34" s="14">
        <f t="shared" si="2"/>
        <v>4.1805555555555433E-3</v>
      </c>
      <c r="M34" s="15">
        <v>32</v>
      </c>
    </row>
    <row r="35" spans="1:13" x14ac:dyDescent="0.25">
      <c r="A35" s="15">
        <v>32</v>
      </c>
      <c r="B35" s="17" t="s">
        <v>95</v>
      </c>
      <c r="C35" s="17" t="s">
        <v>74</v>
      </c>
      <c r="D35" s="25">
        <v>1947</v>
      </c>
      <c r="E35" s="18" t="s">
        <v>21</v>
      </c>
      <c r="F35" s="2" t="str">
        <f>IF((CATEG!$C$11)&gt;D35,"ERROR_",IF(((CATEG!$B$11)+1)&gt;D35,"VET.ORO_",IF(((CATEG!$B$10)+1)&gt;D35,"VET.ARG_",IF(((CATEG!$B$9)+1)&gt;D35,"VET_",IF(((CATEG!$B$8)+1)&gt;D35,"ASS.B_",IF(((CATEG!$B$7)+1)&gt;D35,"ASS.A_",IF(((CATEG!$B$6)+1)&gt;D35,"GIOV_",IF(((CATEG!$B$5)+1)&gt;D35,"RAGAZZI_",IF(((CATEG!$B$4)+1)&gt;D35,"ESORDIENTI_",IF(((CATEG!$B$3)+1)&gt;D35,"PULCINI_","ERROR_"))))))))))</f>
        <v>VET.ARG_</v>
      </c>
      <c r="G35" s="2" t="str">
        <f t="shared" si="0"/>
        <v>VET.ARG_M</v>
      </c>
      <c r="H35" s="16" t="str">
        <f t="shared" si="1"/>
        <v>VET.ARG_M</v>
      </c>
      <c r="I35" s="15">
        <f>M35</f>
        <v>38</v>
      </c>
      <c r="J35" s="24">
        <v>1.7034375000000001E-2</v>
      </c>
      <c r="K35" s="14">
        <v>1.2847222222222201E-2</v>
      </c>
      <c r="L35" s="14">
        <f t="shared" si="2"/>
        <v>4.1871527777778E-3</v>
      </c>
      <c r="M35" s="15">
        <v>38</v>
      </c>
    </row>
    <row r="36" spans="1:13" x14ac:dyDescent="0.25">
      <c r="A36" s="15">
        <v>33</v>
      </c>
      <c r="B36" s="17" t="s">
        <v>105</v>
      </c>
      <c r="C36" s="17" t="s">
        <v>106</v>
      </c>
      <c r="D36" s="26">
        <v>1965</v>
      </c>
      <c r="E36" s="18" t="s">
        <v>21</v>
      </c>
      <c r="F36" s="2" t="str">
        <f>IF((CATEG!$C$11)&gt;D36,"ERROR_",IF(((CATEG!$B$11)+1)&gt;D36,"VET.ORO_",IF(((CATEG!$B$10)+1)&gt;D36,"VET.ARG_",IF(((CATEG!$B$9)+1)&gt;D36,"VET_",IF(((CATEG!$B$8)+1)&gt;D36,"ASS.B_",IF(((CATEG!$B$7)+1)&gt;D36,"ASS.A_",IF(((CATEG!$B$6)+1)&gt;D36,"GIOV_",IF(((CATEG!$B$5)+1)&gt;D36,"RAGAZZI_",IF(((CATEG!$B$4)+1)&gt;D36,"ESORDIENTI_",IF(((CATEG!$B$3)+1)&gt;D36,"PULCINI_","ERROR_"))))))))))</f>
        <v>ASS.B_</v>
      </c>
      <c r="G36" s="2" t="str">
        <f t="shared" ref="G36:G67" si="3">CONCATENATE(F36,E36)</f>
        <v>ASS.B_M</v>
      </c>
      <c r="H36" s="16" t="str">
        <f t="shared" ref="H36:H67" si="4">IF(G36="VET.ORO_F","VET.ARG_F",G36)</f>
        <v>ASS.B_M</v>
      </c>
      <c r="I36" s="15">
        <f>M36</f>
        <v>7</v>
      </c>
      <c r="J36" s="24">
        <v>6.2989583333333326E-3</v>
      </c>
      <c r="K36" s="14">
        <v>2.0833333333333298E-3</v>
      </c>
      <c r="L36" s="14">
        <f t="shared" ref="L36:L67" si="5">J36-K36</f>
        <v>4.2156250000000024E-3</v>
      </c>
      <c r="M36" s="15">
        <v>7</v>
      </c>
    </row>
    <row r="37" spans="1:13" x14ac:dyDescent="0.25">
      <c r="A37" s="15">
        <v>34</v>
      </c>
      <c r="B37" s="17" t="s">
        <v>132</v>
      </c>
      <c r="C37" s="17" t="s">
        <v>84</v>
      </c>
      <c r="D37" s="25">
        <v>1959</v>
      </c>
      <c r="E37" s="18" t="s">
        <v>21</v>
      </c>
      <c r="F37" s="2" t="str">
        <f>IF((CATEG!$C$11)&gt;D37,"ERROR_",IF(((CATEG!$B$11)+1)&gt;D37,"VET.ORO_",IF(((CATEG!$B$10)+1)&gt;D37,"VET.ARG_",IF(((CATEG!$B$9)+1)&gt;D37,"VET_",IF(((CATEG!$B$8)+1)&gt;D37,"ASS.B_",IF(((CATEG!$B$7)+1)&gt;D37,"ASS.A_",IF(((CATEG!$B$6)+1)&gt;D37,"GIOV_",IF(((CATEG!$B$5)+1)&gt;D37,"RAGAZZI_",IF(((CATEG!$B$4)+1)&gt;D37,"ESORDIENTI_",IF(((CATEG!$B$3)+1)&gt;D37,"PULCINI_","ERROR_"))))))))))</f>
        <v>VET_</v>
      </c>
      <c r="G37" s="2" t="str">
        <f t="shared" si="3"/>
        <v>VET_M</v>
      </c>
      <c r="H37" s="16" t="str">
        <f t="shared" si="4"/>
        <v>VET_M</v>
      </c>
      <c r="I37" s="15">
        <f>M37</f>
        <v>78</v>
      </c>
      <c r="J37" s="24">
        <v>3.0970138888888891E-2</v>
      </c>
      <c r="K37" s="14">
        <v>2.6736111111111099E-2</v>
      </c>
      <c r="L37" s="14">
        <f t="shared" si="5"/>
        <v>4.2340277777777914E-3</v>
      </c>
      <c r="M37" s="15">
        <v>78</v>
      </c>
    </row>
    <row r="38" spans="1:13" x14ac:dyDescent="0.25">
      <c r="A38" s="15">
        <v>35</v>
      </c>
      <c r="B38" s="17" t="s">
        <v>49</v>
      </c>
      <c r="C38" s="17" t="s">
        <v>27</v>
      </c>
      <c r="D38" s="25">
        <v>1955</v>
      </c>
      <c r="E38" s="18" t="s">
        <v>21</v>
      </c>
      <c r="F38" s="2" t="str">
        <f>IF((CATEG!$C$11)&gt;D38,"ERROR_",IF(((CATEG!$B$11)+1)&gt;D38,"VET.ORO_",IF(((CATEG!$B$10)+1)&gt;D38,"VET.ARG_",IF(((CATEG!$B$9)+1)&gt;D38,"VET_",IF(((CATEG!$B$8)+1)&gt;D38,"ASS.B_",IF(((CATEG!$B$7)+1)&gt;D38,"ASS.A_",IF(((CATEG!$B$6)+1)&gt;D38,"GIOV_",IF(((CATEG!$B$5)+1)&gt;D38,"RAGAZZI_",IF(((CATEG!$B$4)+1)&gt;D38,"ESORDIENTI_",IF(((CATEG!$B$3)+1)&gt;D38,"PULCINI_","ERROR_"))))))))))</f>
        <v>VET_</v>
      </c>
      <c r="G38" s="2" t="str">
        <f t="shared" si="3"/>
        <v>VET_M</v>
      </c>
      <c r="H38" s="16" t="str">
        <f t="shared" si="4"/>
        <v>VET_M</v>
      </c>
      <c r="I38" s="15">
        <f>M38</f>
        <v>20</v>
      </c>
      <c r="J38" s="24">
        <v>1.0864236111111113E-2</v>
      </c>
      <c r="K38" s="14">
        <v>6.5972222222222196E-3</v>
      </c>
      <c r="L38" s="14">
        <f t="shared" si="5"/>
        <v>4.2670138888888931E-3</v>
      </c>
      <c r="M38" s="15">
        <v>20</v>
      </c>
    </row>
    <row r="39" spans="1:13" x14ac:dyDescent="0.25">
      <c r="A39" s="15">
        <v>36</v>
      </c>
      <c r="B39" s="17" t="s">
        <v>82</v>
      </c>
      <c r="C39" s="17" t="s">
        <v>48</v>
      </c>
      <c r="D39" s="25">
        <v>1959</v>
      </c>
      <c r="E39" s="18" t="s">
        <v>21</v>
      </c>
      <c r="F39" s="2" t="str">
        <f>IF((CATEG!$C$11)&gt;D39,"ERROR_",IF(((CATEG!$B$11)+1)&gt;D39,"VET.ORO_",IF(((CATEG!$B$10)+1)&gt;D39,"VET.ARG_",IF(((CATEG!$B$9)+1)&gt;D39,"VET_",IF(((CATEG!$B$8)+1)&gt;D39,"ASS.B_",IF(((CATEG!$B$7)+1)&gt;D39,"ASS.A_",IF(((CATEG!$B$6)+1)&gt;D39,"GIOV_",IF(((CATEG!$B$5)+1)&gt;D39,"RAGAZZI_",IF(((CATEG!$B$4)+1)&gt;D39,"ESORDIENTI_",IF(((CATEG!$B$3)+1)&gt;D39,"PULCINI_","ERROR_"))))))))))</f>
        <v>VET_</v>
      </c>
      <c r="G39" s="2" t="str">
        <f t="shared" si="3"/>
        <v>VET_M</v>
      </c>
      <c r="H39" s="16" t="str">
        <f t="shared" si="4"/>
        <v>VET_M</v>
      </c>
      <c r="I39" s="15">
        <f>M39</f>
        <v>58</v>
      </c>
      <c r="J39" s="24">
        <v>2.4073148148148149E-2</v>
      </c>
      <c r="K39" s="14">
        <v>1.97916666666667E-2</v>
      </c>
      <c r="L39" s="14">
        <f t="shared" si="5"/>
        <v>4.2814814814814486E-3</v>
      </c>
      <c r="M39" s="15">
        <v>58</v>
      </c>
    </row>
    <row r="40" spans="1:13" x14ac:dyDescent="0.25">
      <c r="A40" s="15">
        <v>37</v>
      </c>
      <c r="B40" s="17" t="s">
        <v>100</v>
      </c>
      <c r="C40" s="17" t="s">
        <v>80</v>
      </c>
      <c r="D40" s="25">
        <v>1960</v>
      </c>
      <c r="E40" s="18" t="s">
        <v>22</v>
      </c>
      <c r="F40" s="2" t="str">
        <f>IF((CATEG!$C$11)&gt;D40,"ERROR_",IF(((CATEG!$B$11)+1)&gt;D40,"VET.ORO_",IF(((CATEG!$B$10)+1)&gt;D40,"VET.ARG_",IF(((CATEG!$B$9)+1)&gt;D40,"VET_",IF(((CATEG!$B$8)+1)&gt;D40,"ASS.B_",IF(((CATEG!$B$7)+1)&gt;D40,"ASS.A_",IF(((CATEG!$B$6)+1)&gt;D40,"GIOV_",IF(((CATEG!$B$5)+1)&gt;D40,"RAGAZZI_",IF(((CATEG!$B$4)+1)&gt;D40,"ESORDIENTI_",IF(((CATEG!$B$3)+1)&gt;D40,"PULCINI_","ERROR_"))))))))))</f>
        <v>VET_</v>
      </c>
      <c r="G40" s="2" t="str">
        <f t="shared" si="3"/>
        <v>VET_F</v>
      </c>
      <c r="H40" s="16" t="str">
        <f t="shared" si="4"/>
        <v>VET_F</v>
      </c>
      <c r="I40" s="15">
        <f>M40</f>
        <v>10</v>
      </c>
      <c r="J40" s="24">
        <v>7.4222222222222224E-3</v>
      </c>
      <c r="K40" s="14">
        <v>3.1250000000000002E-3</v>
      </c>
      <c r="L40" s="14">
        <f t="shared" si="5"/>
        <v>4.2972222222222222E-3</v>
      </c>
      <c r="M40" s="15">
        <v>10</v>
      </c>
    </row>
    <row r="41" spans="1:13" x14ac:dyDescent="0.25">
      <c r="A41" s="15">
        <v>38</v>
      </c>
      <c r="B41" s="17" t="s">
        <v>76</v>
      </c>
      <c r="C41" s="17" t="s">
        <v>46</v>
      </c>
      <c r="D41" s="25">
        <v>1978</v>
      </c>
      <c r="E41" s="18" t="s">
        <v>21</v>
      </c>
      <c r="F41" s="2" t="str">
        <f>IF((CATEG!$C$11)&gt;D41,"ERROR_",IF(((CATEG!$B$11)+1)&gt;D41,"VET.ORO_",IF(((CATEG!$B$10)+1)&gt;D41,"VET.ARG_",IF(((CATEG!$B$9)+1)&gt;D41,"VET_",IF(((CATEG!$B$8)+1)&gt;D41,"ASS.B_",IF(((CATEG!$B$7)+1)&gt;D41,"ASS.A_",IF(((CATEG!$B$6)+1)&gt;D41,"GIOV_",IF(((CATEG!$B$5)+1)&gt;D41,"RAGAZZI_",IF(((CATEG!$B$4)+1)&gt;D41,"ESORDIENTI_",IF(((CATEG!$B$3)+1)&gt;D41,"PULCINI_","ERROR_"))))))))))</f>
        <v>ASS.B_</v>
      </c>
      <c r="G41" s="2" t="str">
        <f t="shared" si="3"/>
        <v>ASS.B_M</v>
      </c>
      <c r="H41" s="16" t="str">
        <f t="shared" si="4"/>
        <v>ASS.B_M</v>
      </c>
      <c r="I41" s="15">
        <f>M41</f>
        <v>49</v>
      </c>
      <c r="J41" s="24">
        <v>2.1005324074074076E-2</v>
      </c>
      <c r="K41" s="14">
        <v>1.6666666666666701E-2</v>
      </c>
      <c r="L41" s="14">
        <f t="shared" si="5"/>
        <v>4.3386574074073744E-3</v>
      </c>
      <c r="M41" s="15">
        <v>49</v>
      </c>
    </row>
    <row r="42" spans="1:13" x14ac:dyDescent="0.25">
      <c r="A42" s="15">
        <v>39</v>
      </c>
      <c r="B42" s="17" t="s">
        <v>65</v>
      </c>
      <c r="C42" s="17" t="s">
        <v>57</v>
      </c>
      <c r="D42" s="25">
        <v>1999</v>
      </c>
      <c r="E42" s="18" t="s">
        <v>22</v>
      </c>
      <c r="F42" s="2" t="str">
        <f>IF((CATEG!$C$11)&gt;D42,"ERROR_",IF(((CATEG!$B$11)+1)&gt;D42,"VET.ORO_",IF(((CATEG!$B$10)+1)&gt;D42,"VET.ARG_",IF(((CATEG!$B$9)+1)&gt;D42,"VET_",IF(((CATEG!$B$8)+1)&gt;D42,"ASS.B_",IF(((CATEG!$B$7)+1)&gt;D42,"ASS.A_",IF(((CATEG!$B$6)+1)&gt;D42,"GIOV_",IF(((CATEG!$B$5)+1)&gt;D42,"RAGAZZI_",IF(((CATEG!$B$4)+1)&gt;D42,"ESORDIENTI_",IF(((CATEG!$B$3)+1)&gt;D42,"PULCINI_","ERROR_"))))))))))</f>
        <v>GIOV_</v>
      </c>
      <c r="G42" s="2" t="str">
        <f t="shared" si="3"/>
        <v>GIOV_F</v>
      </c>
      <c r="H42" s="16" t="str">
        <f t="shared" si="4"/>
        <v>GIOV_F</v>
      </c>
      <c r="I42" s="15">
        <f>M42</f>
        <v>34</v>
      </c>
      <c r="J42" s="24">
        <v>1.5827546296296298E-2</v>
      </c>
      <c r="K42" s="14">
        <v>1.14583333333333E-2</v>
      </c>
      <c r="L42" s="14">
        <f t="shared" si="5"/>
        <v>4.3692129629629983E-3</v>
      </c>
      <c r="M42" s="15">
        <v>34</v>
      </c>
    </row>
    <row r="43" spans="1:13" x14ac:dyDescent="0.25">
      <c r="A43" s="15">
        <v>40</v>
      </c>
      <c r="B43" s="17" t="s">
        <v>71</v>
      </c>
      <c r="C43" s="17" t="s">
        <v>46</v>
      </c>
      <c r="D43" s="25">
        <v>1985</v>
      </c>
      <c r="E43" s="18" t="s">
        <v>21</v>
      </c>
      <c r="F43" s="2" t="str">
        <f>IF((CATEG!$C$11)&gt;D43,"ERROR_",IF(((CATEG!$B$11)+1)&gt;D43,"VET.ORO_",IF(((CATEG!$B$10)+1)&gt;D43,"VET.ARG_",IF(((CATEG!$B$9)+1)&gt;D43,"VET_",IF(((CATEG!$B$8)+1)&gt;D43,"ASS.B_",IF(((CATEG!$B$7)+1)&gt;D43,"ASS.A_",IF(((CATEG!$B$6)+1)&gt;D43,"GIOV_",IF(((CATEG!$B$5)+1)&gt;D43,"RAGAZZI_",IF(((CATEG!$B$4)+1)&gt;D43,"ESORDIENTI_",IF(((CATEG!$B$3)+1)&gt;D43,"PULCINI_","ERROR_"))))))))))</f>
        <v>ASS.A_</v>
      </c>
      <c r="G43" s="2" t="str">
        <f t="shared" si="3"/>
        <v>ASS.A_M</v>
      </c>
      <c r="H43" s="16" t="str">
        <f t="shared" si="4"/>
        <v>ASS.A_M</v>
      </c>
      <c r="I43" s="15">
        <f>M43</f>
        <v>45</v>
      </c>
      <c r="J43" s="24">
        <v>1.9697106481481482E-2</v>
      </c>
      <c r="K43" s="14">
        <v>1.52777777777778E-2</v>
      </c>
      <c r="L43" s="14">
        <f t="shared" si="5"/>
        <v>4.4193287037036823E-3</v>
      </c>
      <c r="M43" s="15">
        <v>45</v>
      </c>
    </row>
    <row r="44" spans="1:13" x14ac:dyDescent="0.25">
      <c r="A44" s="15">
        <v>41</v>
      </c>
      <c r="B44" s="17" t="s">
        <v>44</v>
      </c>
      <c r="C44" s="17" t="s">
        <v>27</v>
      </c>
      <c r="D44" s="25">
        <v>1953</v>
      </c>
      <c r="E44" s="18" t="s">
        <v>21</v>
      </c>
      <c r="F44" s="2" t="str">
        <f>IF((CATEG!$C$11)&gt;D44,"ERROR_",IF(((CATEG!$B$11)+1)&gt;D44,"VET.ORO_",IF(((CATEG!$B$10)+1)&gt;D44,"VET.ARG_",IF(((CATEG!$B$9)+1)&gt;D44,"VET_",IF(((CATEG!$B$8)+1)&gt;D44,"ASS.B_",IF(((CATEG!$B$7)+1)&gt;D44,"ASS.A_",IF(((CATEG!$B$6)+1)&gt;D44,"GIOV_",IF(((CATEG!$B$5)+1)&gt;D44,"RAGAZZI_",IF(((CATEG!$B$4)+1)&gt;D44,"ESORDIENTI_",IF(((CATEG!$B$3)+1)&gt;D44,"PULCINI_","ERROR_"))))))))))</f>
        <v>VET.ARG_</v>
      </c>
      <c r="G44" s="2" t="str">
        <f t="shared" si="3"/>
        <v>VET.ARG_M</v>
      </c>
      <c r="H44" s="16" t="str">
        <f t="shared" si="4"/>
        <v>VET.ARG_M</v>
      </c>
      <c r="I44" s="15">
        <f>M44</f>
        <v>1</v>
      </c>
      <c r="J44" s="24">
        <v>4.4525462962962965E-3</v>
      </c>
      <c r="K44" s="14">
        <v>0</v>
      </c>
      <c r="L44" s="14">
        <f t="shared" si="5"/>
        <v>4.4525462962962965E-3</v>
      </c>
      <c r="M44" s="15">
        <v>1</v>
      </c>
    </row>
    <row r="45" spans="1:13" x14ac:dyDescent="0.25">
      <c r="A45" s="15">
        <v>42</v>
      </c>
      <c r="B45" s="17" t="s">
        <v>126</v>
      </c>
      <c r="C45" s="17" t="s">
        <v>129</v>
      </c>
      <c r="D45" s="26">
        <v>1958</v>
      </c>
      <c r="E45" s="18" t="s">
        <v>21</v>
      </c>
      <c r="F45" s="2" t="str">
        <f>IF((CATEG!$C$11)&gt;D45,"ERROR_",IF(((CATEG!$B$11)+1)&gt;D45,"VET.ORO_",IF(((CATEG!$B$10)+1)&gt;D45,"VET.ARG_",IF(((CATEG!$B$9)+1)&gt;D45,"VET_",IF(((CATEG!$B$8)+1)&gt;D45,"ASS.B_",IF(((CATEG!$B$7)+1)&gt;D45,"ASS.A_",IF(((CATEG!$B$6)+1)&gt;D45,"GIOV_",IF(((CATEG!$B$5)+1)&gt;D45,"RAGAZZI_",IF(((CATEG!$B$4)+1)&gt;D45,"ESORDIENTI_",IF(((CATEG!$B$3)+1)&gt;D45,"PULCINI_","ERROR_"))))))))))</f>
        <v>VET_</v>
      </c>
      <c r="G45" s="2" t="str">
        <f t="shared" si="3"/>
        <v>VET_M</v>
      </c>
      <c r="H45" s="16" t="str">
        <f t="shared" si="4"/>
        <v>VET_M</v>
      </c>
      <c r="I45" s="15">
        <f>M45</f>
        <v>74</v>
      </c>
      <c r="J45" s="24">
        <v>2.9844560185185182E-2</v>
      </c>
      <c r="K45" s="14">
        <v>2.5347222222222202E-2</v>
      </c>
      <c r="L45" s="14">
        <f t="shared" si="5"/>
        <v>4.4973379629629807E-3</v>
      </c>
      <c r="M45" s="15">
        <v>74</v>
      </c>
    </row>
    <row r="46" spans="1:13" x14ac:dyDescent="0.25">
      <c r="A46" s="15">
        <v>43</v>
      </c>
      <c r="B46" s="17" t="s">
        <v>108</v>
      </c>
      <c r="C46" s="17" t="s">
        <v>46</v>
      </c>
      <c r="D46" s="26">
        <v>1983</v>
      </c>
      <c r="E46" s="18" t="s">
        <v>21</v>
      </c>
      <c r="F46" s="2" t="str">
        <f>IF((CATEG!$C$11)&gt;D46,"ERROR_",IF(((CATEG!$B$11)+1)&gt;D46,"VET.ORO_",IF(((CATEG!$B$10)+1)&gt;D46,"VET.ARG_",IF(((CATEG!$B$9)+1)&gt;D46,"VET_",IF(((CATEG!$B$8)+1)&gt;D46,"ASS.B_",IF(((CATEG!$B$7)+1)&gt;D46,"ASS.A_",IF(((CATEG!$B$6)+1)&gt;D46,"GIOV_",IF(((CATEG!$B$5)+1)&gt;D46,"RAGAZZI_",IF(((CATEG!$B$4)+1)&gt;D46,"ESORDIENTI_",IF(((CATEG!$B$3)+1)&gt;D46,"PULCINI_","ERROR_"))))))))))</f>
        <v>ASS.B_</v>
      </c>
      <c r="G46" s="2" t="str">
        <f t="shared" si="3"/>
        <v>ASS.B_M</v>
      </c>
      <c r="H46" s="16" t="str">
        <f t="shared" si="4"/>
        <v>ASS.B_M</v>
      </c>
      <c r="I46" s="15">
        <f>M46</f>
        <v>41</v>
      </c>
      <c r="J46" s="24">
        <v>1.8394097222222221E-2</v>
      </c>
      <c r="K46" s="14">
        <v>1.38888888888889E-2</v>
      </c>
      <c r="L46" s="14">
        <f t="shared" si="5"/>
        <v>4.5052083333333211E-3</v>
      </c>
      <c r="M46" s="15">
        <v>41</v>
      </c>
    </row>
    <row r="47" spans="1:13" x14ac:dyDescent="0.25">
      <c r="A47" s="15">
        <v>44</v>
      </c>
      <c r="B47" s="17" t="s">
        <v>54</v>
      </c>
      <c r="C47" s="17" t="s">
        <v>55</v>
      </c>
      <c r="D47" s="25">
        <v>1971</v>
      </c>
      <c r="E47" s="18" t="s">
        <v>21</v>
      </c>
      <c r="F47" s="2" t="str">
        <f>IF((CATEG!$C$11)&gt;D47,"ERROR_",IF(((CATEG!$B$11)+1)&gt;D47,"VET.ORO_",IF(((CATEG!$B$10)+1)&gt;D47,"VET.ARG_",IF(((CATEG!$B$9)+1)&gt;D47,"VET_",IF(((CATEG!$B$8)+1)&gt;D47,"ASS.B_",IF(((CATEG!$B$7)+1)&gt;D47,"ASS.A_",IF(((CATEG!$B$6)+1)&gt;D47,"GIOV_",IF(((CATEG!$B$5)+1)&gt;D47,"RAGAZZI_",IF(((CATEG!$B$4)+1)&gt;D47,"ESORDIENTI_",IF(((CATEG!$B$3)+1)&gt;D47,"PULCINI_","ERROR_"))))))))))</f>
        <v>ASS.B_</v>
      </c>
      <c r="G47" s="2" t="str">
        <f t="shared" si="3"/>
        <v>ASS.B_M</v>
      </c>
      <c r="H47" s="16" t="str">
        <f t="shared" si="4"/>
        <v>ASS.B_M</v>
      </c>
      <c r="I47" s="15">
        <f>M47</f>
        <v>24</v>
      </c>
      <c r="J47" s="24">
        <v>1.2567824074074073E-2</v>
      </c>
      <c r="K47" s="14">
        <v>7.9861111111111105E-3</v>
      </c>
      <c r="L47" s="14">
        <f t="shared" si="5"/>
        <v>4.5817129629629628E-3</v>
      </c>
      <c r="M47" s="15">
        <v>24</v>
      </c>
    </row>
    <row r="48" spans="1:13" x14ac:dyDescent="0.25">
      <c r="A48" s="15">
        <v>45</v>
      </c>
      <c r="B48" s="17" t="s">
        <v>69</v>
      </c>
      <c r="C48" s="17" t="s">
        <v>27</v>
      </c>
      <c r="D48" s="25">
        <v>1951</v>
      </c>
      <c r="E48" s="18" t="s">
        <v>21</v>
      </c>
      <c r="F48" s="2" t="str">
        <f>IF((CATEG!$C$11)&gt;D48,"ERROR_",IF(((CATEG!$B$11)+1)&gt;D48,"VET.ORO_",IF(((CATEG!$B$10)+1)&gt;D48,"VET.ARG_",IF(((CATEG!$B$9)+1)&gt;D48,"VET_",IF(((CATEG!$B$8)+1)&gt;D48,"ASS.B_",IF(((CATEG!$B$7)+1)&gt;D48,"ASS.A_",IF(((CATEG!$B$6)+1)&gt;D48,"GIOV_",IF(((CATEG!$B$5)+1)&gt;D48,"RAGAZZI_",IF(((CATEG!$B$4)+1)&gt;D48,"ESORDIENTI_",IF(((CATEG!$B$3)+1)&gt;D48,"PULCINI_","ERROR_"))))))))))</f>
        <v>VET.ARG_</v>
      </c>
      <c r="G48" s="2" t="str">
        <f t="shared" si="3"/>
        <v>VET.ARG_M</v>
      </c>
      <c r="H48" s="16" t="str">
        <f t="shared" si="4"/>
        <v>VET.ARG_M</v>
      </c>
      <c r="I48" s="15">
        <f>M48</f>
        <v>43</v>
      </c>
      <c r="J48" s="24">
        <v>1.9310532407407408E-2</v>
      </c>
      <c r="K48" s="14">
        <v>1.4583333333333301E-2</v>
      </c>
      <c r="L48" s="14">
        <f t="shared" si="5"/>
        <v>4.7271990740741076E-3</v>
      </c>
      <c r="M48" s="15">
        <v>43</v>
      </c>
    </row>
    <row r="49" spans="1:13" x14ac:dyDescent="0.25">
      <c r="A49" s="15">
        <v>46</v>
      </c>
      <c r="B49" s="17" t="s">
        <v>75</v>
      </c>
      <c r="C49" s="17" t="s">
        <v>62</v>
      </c>
      <c r="D49" s="25">
        <v>1939</v>
      </c>
      <c r="E49" s="18" t="s">
        <v>21</v>
      </c>
      <c r="F49" s="2" t="str">
        <f>IF((CATEG!$C$11)&gt;D49,"ERROR_",IF(((CATEG!$B$11)+1)&gt;D49,"VET.ORO_",IF(((CATEG!$B$10)+1)&gt;D49,"VET.ARG_",IF(((CATEG!$B$9)+1)&gt;D49,"VET_",IF(((CATEG!$B$8)+1)&gt;D49,"ASS.B_",IF(((CATEG!$B$7)+1)&gt;D49,"ASS.A_",IF(((CATEG!$B$6)+1)&gt;D49,"GIOV_",IF(((CATEG!$B$5)+1)&gt;D49,"RAGAZZI_",IF(((CATEG!$B$4)+1)&gt;D49,"ESORDIENTI_",IF(((CATEG!$B$3)+1)&gt;D49,"PULCINI_","ERROR_"))))))))))</f>
        <v>VET.ORO_</v>
      </c>
      <c r="G49" s="2" t="str">
        <f t="shared" si="3"/>
        <v>VET.ORO_M</v>
      </c>
      <c r="H49" s="16" t="str">
        <f t="shared" si="4"/>
        <v>VET.ORO_M</v>
      </c>
      <c r="I49" s="15">
        <f>M49</f>
        <v>48</v>
      </c>
      <c r="J49" s="24">
        <v>2.1300462962962965E-2</v>
      </c>
      <c r="K49" s="14">
        <v>1.63194444444444E-2</v>
      </c>
      <c r="L49" s="14">
        <f t="shared" si="5"/>
        <v>4.9810185185185651E-3</v>
      </c>
      <c r="M49" s="15">
        <v>48</v>
      </c>
    </row>
    <row r="50" spans="1:13" x14ac:dyDescent="0.25">
      <c r="A50" s="15">
        <v>47</v>
      </c>
      <c r="B50" s="17" t="s">
        <v>133</v>
      </c>
      <c r="C50" s="17" t="s">
        <v>46</v>
      </c>
      <c r="D50" s="25">
        <v>1958</v>
      </c>
      <c r="E50" s="18" t="s">
        <v>21</v>
      </c>
      <c r="F50" s="2" t="str">
        <f>IF((CATEG!$C$11)&gt;D50,"ERROR_",IF(((CATEG!$B$11)+1)&gt;D50,"VET.ORO_",IF(((CATEG!$B$10)+1)&gt;D50,"VET.ARG_",IF(((CATEG!$B$9)+1)&gt;D50,"VET_",IF(((CATEG!$B$8)+1)&gt;D50,"ASS.B_",IF(((CATEG!$B$7)+1)&gt;D50,"ASS.A_",IF(((CATEG!$B$6)+1)&gt;D50,"GIOV_",IF(((CATEG!$B$5)+1)&gt;D50,"RAGAZZI_",IF(((CATEG!$B$4)+1)&gt;D50,"ESORDIENTI_",IF(((CATEG!$B$3)+1)&gt;D50,"PULCINI_","ERROR_"))))))))))</f>
        <v>VET_</v>
      </c>
      <c r="G50" s="2" t="str">
        <f t="shared" si="3"/>
        <v>VET_M</v>
      </c>
      <c r="H50" s="16" t="str">
        <f t="shared" si="4"/>
        <v>VET_M</v>
      </c>
      <c r="I50" s="15">
        <f>M50</f>
        <v>79</v>
      </c>
      <c r="J50" s="24">
        <v>3.2065625E-2</v>
      </c>
      <c r="K50" s="14">
        <v>2.70833333333333E-2</v>
      </c>
      <c r="L50" s="14">
        <f t="shared" si="5"/>
        <v>4.9822916666667008E-3</v>
      </c>
      <c r="M50" s="15">
        <v>79</v>
      </c>
    </row>
    <row r="51" spans="1:13" x14ac:dyDescent="0.25">
      <c r="A51" s="15">
        <v>48</v>
      </c>
      <c r="B51" s="17" t="s">
        <v>107</v>
      </c>
      <c r="C51" s="17" t="s">
        <v>27</v>
      </c>
      <c r="D51" s="26">
        <v>1950</v>
      </c>
      <c r="E51" s="18" t="s">
        <v>21</v>
      </c>
      <c r="F51" s="2" t="str">
        <f>IF((CATEG!$C$11)&gt;D51,"ERROR_",IF(((CATEG!$B$11)+1)&gt;D51,"VET.ORO_",IF(((CATEG!$B$10)+1)&gt;D51,"VET.ARG_",IF(((CATEG!$B$9)+1)&gt;D51,"VET_",IF(((CATEG!$B$8)+1)&gt;D51,"ASS.B_",IF(((CATEG!$B$7)+1)&gt;D51,"ASS.A_",IF(((CATEG!$B$6)+1)&gt;D51,"GIOV_",IF(((CATEG!$B$5)+1)&gt;D51,"RAGAZZI_",IF(((CATEG!$B$4)+1)&gt;D51,"ESORDIENTI_",IF(((CATEG!$B$3)+1)&gt;D51,"PULCINI_","ERROR_"))))))))))</f>
        <v>VET.ARG_</v>
      </c>
      <c r="G51" s="2" t="str">
        <f t="shared" si="3"/>
        <v>VET.ARG_M</v>
      </c>
      <c r="H51" s="16" t="str">
        <f t="shared" si="4"/>
        <v>VET.ARG_M</v>
      </c>
      <c r="I51" s="15">
        <f>M51</f>
        <v>2</v>
      </c>
      <c r="J51" s="24">
        <v>5.3362268518518515E-3</v>
      </c>
      <c r="K51" s="14">
        <v>3.4722222222222224E-4</v>
      </c>
      <c r="L51" s="14">
        <f t="shared" si="5"/>
        <v>4.9890046296296297E-3</v>
      </c>
      <c r="M51" s="15">
        <v>2</v>
      </c>
    </row>
    <row r="52" spans="1:13" x14ac:dyDescent="0.25">
      <c r="A52" s="15">
        <v>49</v>
      </c>
      <c r="B52" s="17" t="s">
        <v>59</v>
      </c>
      <c r="C52" s="17" t="s">
        <v>60</v>
      </c>
      <c r="D52" s="25">
        <v>1944</v>
      </c>
      <c r="E52" s="18" t="s">
        <v>21</v>
      </c>
      <c r="F52" s="2" t="str">
        <f>IF((CATEG!$C$11)&gt;D52,"ERROR_",IF(((CATEG!$B$11)+1)&gt;D52,"VET.ORO_",IF(((CATEG!$B$10)+1)&gt;D52,"VET.ARG_",IF(((CATEG!$B$9)+1)&gt;D52,"VET_",IF(((CATEG!$B$8)+1)&gt;D52,"ASS.B_",IF(((CATEG!$B$7)+1)&gt;D52,"ASS.A_",IF(((CATEG!$B$6)+1)&gt;D52,"GIOV_",IF(((CATEG!$B$5)+1)&gt;D52,"RAGAZZI_",IF(((CATEG!$B$4)+1)&gt;D52,"ESORDIENTI_",IF(((CATEG!$B$3)+1)&gt;D52,"PULCINI_","ERROR_"))))))))))</f>
        <v>VET.ORO_</v>
      </c>
      <c r="G52" s="2" t="str">
        <f t="shared" si="3"/>
        <v>VET.ORO_M</v>
      </c>
      <c r="H52" s="16" t="str">
        <f t="shared" si="4"/>
        <v>VET.ORO_M</v>
      </c>
      <c r="I52" s="15">
        <f>M52</f>
        <v>27</v>
      </c>
      <c r="J52" s="24">
        <v>1.408009259259259E-2</v>
      </c>
      <c r="K52" s="14">
        <v>9.0277777777777804E-3</v>
      </c>
      <c r="L52" s="14">
        <f t="shared" si="5"/>
        <v>5.0523148148148098E-3</v>
      </c>
      <c r="M52" s="15">
        <v>27</v>
      </c>
    </row>
    <row r="53" spans="1:13" x14ac:dyDescent="0.25">
      <c r="A53" s="15">
        <v>50</v>
      </c>
      <c r="B53" s="17" t="s">
        <v>124</v>
      </c>
      <c r="C53" s="17" t="s">
        <v>27</v>
      </c>
      <c r="D53" s="26">
        <v>1964</v>
      </c>
      <c r="E53" s="18" t="s">
        <v>21</v>
      </c>
      <c r="F53" s="2" t="str">
        <f>IF((CATEG!$C$11)&gt;D53,"ERROR_",IF(((CATEG!$B$11)+1)&gt;D53,"VET.ORO_",IF(((CATEG!$B$10)+1)&gt;D53,"VET.ARG_",IF(((CATEG!$B$9)+1)&gt;D53,"VET_",IF(((CATEG!$B$8)+1)&gt;D53,"ASS.B_",IF(((CATEG!$B$7)+1)&gt;D53,"ASS.A_",IF(((CATEG!$B$6)+1)&gt;D53,"GIOV_",IF(((CATEG!$B$5)+1)&gt;D53,"RAGAZZI_",IF(((CATEG!$B$4)+1)&gt;D53,"ESORDIENTI_",IF(((CATEG!$B$3)+1)&gt;D53,"PULCINI_","ERROR_"))))))))))</f>
        <v>VET_</v>
      </c>
      <c r="G53" s="2" t="str">
        <f t="shared" si="3"/>
        <v>VET_M</v>
      </c>
      <c r="H53" s="16" t="str">
        <f t="shared" si="4"/>
        <v>VET_M</v>
      </c>
      <c r="I53" s="15">
        <f>M53</f>
        <v>72</v>
      </c>
      <c r="J53" s="24">
        <v>2.9741087962962959E-2</v>
      </c>
      <c r="K53" s="14">
        <v>2.4652777777777801E-2</v>
      </c>
      <c r="L53" s="14">
        <f t="shared" si="5"/>
        <v>5.0883101851851575E-3</v>
      </c>
      <c r="M53" s="15">
        <v>72</v>
      </c>
    </row>
    <row r="54" spans="1:13" x14ac:dyDescent="0.25">
      <c r="A54" s="15">
        <v>51</v>
      </c>
      <c r="B54" s="17" t="s">
        <v>93</v>
      </c>
      <c r="C54" s="17" t="s">
        <v>94</v>
      </c>
      <c r="D54" s="25">
        <v>1940</v>
      </c>
      <c r="E54" s="18" t="s">
        <v>21</v>
      </c>
      <c r="F54" s="2" t="str">
        <f>IF((CATEG!$C$11)&gt;D54,"ERROR_",IF(((CATEG!$B$11)+1)&gt;D54,"VET.ORO_",IF(((CATEG!$B$10)+1)&gt;D54,"VET.ARG_",IF(((CATEG!$B$9)+1)&gt;D54,"VET_",IF(((CATEG!$B$8)+1)&gt;D54,"ASS.B_",IF(((CATEG!$B$7)+1)&gt;D54,"ASS.A_",IF(((CATEG!$B$6)+1)&gt;D54,"GIOV_",IF(((CATEG!$B$5)+1)&gt;D54,"RAGAZZI_",IF(((CATEG!$B$4)+1)&gt;D54,"ESORDIENTI_",IF(((CATEG!$B$3)+1)&gt;D54,"PULCINI_","ERROR_"))))))))))</f>
        <v>VET.ORO_</v>
      </c>
      <c r="G54" s="2" t="str">
        <f t="shared" si="3"/>
        <v>VET.ORO_M</v>
      </c>
      <c r="H54" s="16" t="str">
        <f t="shared" si="4"/>
        <v>VET.ORO_M</v>
      </c>
      <c r="I54" s="15">
        <f>M54</f>
        <v>37</v>
      </c>
      <c r="J54" s="24">
        <v>1.7614814814814816E-2</v>
      </c>
      <c r="K54" s="14">
        <v>1.2500000000000001E-2</v>
      </c>
      <c r="L54" s="14">
        <f t="shared" si="5"/>
        <v>5.1148148148148151E-3</v>
      </c>
      <c r="M54" s="15">
        <v>37</v>
      </c>
    </row>
    <row r="55" spans="1:13" x14ac:dyDescent="0.25">
      <c r="A55" s="15">
        <v>52</v>
      </c>
      <c r="B55" s="17" t="s">
        <v>77</v>
      </c>
      <c r="C55" s="17" t="s">
        <v>46</v>
      </c>
      <c r="D55" s="25">
        <v>1979</v>
      </c>
      <c r="E55" s="18" t="s">
        <v>22</v>
      </c>
      <c r="F55" s="2" t="str">
        <f>IF((CATEG!$C$11)&gt;D55,"ERROR_",IF(((CATEG!$B$11)+1)&gt;D55,"VET.ORO_",IF(((CATEG!$B$10)+1)&gt;D55,"VET.ARG_",IF(((CATEG!$B$9)+1)&gt;D55,"VET_",IF(((CATEG!$B$8)+1)&gt;D55,"ASS.B_",IF(((CATEG!$B$7)+1)&gt;D55,"ASS.A_",IF(((CATEG!$B$6)+1)&gt;D55,"GIOV_",IF(((CATEG!$B$5)+1)&gt;D55,"RAGAZZI_",IF(((CATEG!$B$4)+1)&gt;D55,"ESORDIENTI_",IF(((CATEG!$B$3)+1)&gt;D55,"PULCINI_","ERROR_"))))))))))</f>
        <v>ASS.B_</v>
      </c>
      <c r="G55" s="2" t="str">
        <f t="shared" si="3"/>
        <v>ASS.B_F</v>
      </c>
      <c r="H55" s="16" t="str">
        <f t="shared" si="4"/>
        <v>ASS.B_F</v>
      </c>
      <c r="I55" s="15">
        <f>M55</f>
        <v>50</v>
      </c>
      <c r="J55" s="24">
        <v>2.2165624999999998E-2</v>
      </c>
      <c r="K55" s="14">
        <v>1.7013888888888901E-2</v>
      </c>
      <c r="L55" s="14">
        <f t="shared" si="5"/>
        <v>5.1517361111110965E-3</v>
      </c>
      <c r="M55" s="15">
        <v>50</v>
      </c>
    </row>
    <row r="56" spans="1:13" x14ac:dyDescent="0.25">
      <c r="A56" s="15">
        <v>53</v>
      </c>
      <c r="B56" s="17" t="s">
        <v>118</v>
      </c>
      <c r="C56" s="17" t="s">
        <v>27</v>
      </c>
      <c r="D56" s="26">
        <v>1952</v>
      </c>
      <c r="E56" s="18" t="s">
        <v>21</v>
      </c>
      <c r="F56" s="2" t="str">
        <f>IF((CATEG!$C$11)&gt;D56,"ERROR_",IF(((CATEG!$B$11)+1)&gt;D56,"VET.ORO_",IF(((CATEG!$B$10)+1)&gt;D56,"VET.ARG_",IF(((CATEG!$B$9)+1)&gt;D56,"VET_",IF(((CATEG!$B$8)+1)&gt;D56,"ASS.B_",IF(((CATEG!$B$7)+1)&gt;D56,"ASS.A_",IF(((CATEG!$B$6)+1)&gt;D56,"GIOV_",IF(((CATEG!$B$5)+1)&gt;D56,"RAGAZZI_",IF(((CATEG!$B$4)+1)&gt;D56,"ESORDIENTI_",IF(((CATEG!$B$3)+1)&gt;D56,"PULCINI_","ERROR_"))))))))))</f>
        <v>VET.ARG_</v>
      </c>
      <c r="G56" s="2" t="str">
        <f t="shared" si="3"/>
        <v>VET.ARG_M</v>
      </c>
      <c r="H56" s="16" t="str">
        <f t="shared" si="4"/>
        <v>VET.ARG_M</v>
      </c>
      <c r="I56" s="15">
        <f>M56</f>
        <v>11</v>
      </c>
      <c r="J56" s="24">
        <v>8.6665509259259265E-3</v>
      </c>
      <c r="K56" s="14">
        <v>3.4722222222222199E-3</v>
      </c>
      <c r="L56" s="14">
        <f t="shared" si="5"/>
        <v>5.1943287037037062E-3</v>
      </c>
      <c r="M56" s="15">
        <v>11</v>
      </c>
    </row>
    <row r="57" spans="1:13" x14ac:dyDescent="0.25">
      <c r="A57" s="15">
        <v>54</v>
      </c>
      <c r="B57" s="17" t="s">
        <v>70</v>
      </c>
      <c r="C57" s="17" t="s">
        <v>46</v>
      </c>
      <c r="D57" s="25">
        <v>1973</v>
      </c>
      <c r="E57" s="18" t="s">
        <v>21</v>
      </c>
      <c r="F57" s="2" t="str">
        <f>IF((CATEG!$C$11)&gt;D57,"ERROR_",IF(((CATEG!$B$11)+1)&gt;D57,"VET.ORO_",IF(((CATEG!$B$10)+1)&gt;D57,"VET.ARG_",IF(((CATEG!$B$9)+1)&gt;D57,"VET_",IF(((CATEG!$B$8)+1)&gt;D57,"ASS.B_",IF(((CATEG!$B$7)+1)&gt;D57,"ASS.A_",IF(((CATEG!$B$6)+1)&gt;D57,"GIOV_",IF(((CATEG!$B$5)+1)&gt;D57,"RAGAZZI_",IF(((CATEG!$B$4)+1)&gt;D57,"ESORDIENTI_",IF(((CATEG!$B$3)+1)&gt;D57,"PULCINI_","ERROR_"))))))))))</f>
        <v>ASS.B_</v>
      </c>
      <c r="G57" s="2" t="str">
        <f t="shared" si="3"/>
        <v>ASS.B_M</v>
      </c>
      <c r="H57" s="16" t="str">
        <f t="shared" si="4"/>
        <v>ASS.B_M</v>
      </c>
      <c r="I57" s="15">
        <f>M57</f>
        <v>44</v>
      </c>
      <c r="J57" s="24">
        <v>2.0259722222222224E-2</v>
      </c>
      <c r="K57" s="14">
        <v>1.49305555555556E-2</v>
      </c>
      <c r="L57" s="14">
        <f t="shared" si="5"/>
        <v>5.3291666666666244E-3</v>
      </c>
      <c r="M57" s="15">
        <v>44</v>
      </c>
    </row>
    <row r="58" spans="1:13" x14ac:dyDescent="0.25">
      <c r="A58" s="15">
        <v>55</v>
      </c>
      <c r="B58" s="17" t="s">
        <v>120</v>
      </c>
      <c r="C58" s="17" t="s">
        <v>27</v>
      </c>
      <c r="D58" s="26">
        <v>1968</v>
      </c>
      <c r="E58" s="18" t="s">
        <v>22</v>
      </c>
      <c r="F58" s="2" t="str">
        <f>IF((CATEG!$C$11)&gt;D58,"ERROR_",IF(((CATEG!$B$11)+1)&gt;D58,"VET.ORO_",IF(((CATEG!$B$10)+1)&gt;D58,"VET.ARG_",IF(((CATEG!$B$9)+1)&gt;D58,"VET_",IF(((CATEG!$B$8)+1)&gt;D58,"ASS.B_",IF(((CATEG!$B$7)+1)&gt;D58,"ASS.A_",IF(((CATEG!$B$6)+1)&gt;D58,"GIOV_",IF(((CATEG!$B$5)+1)&gt;D58,"RAGAZZI_",IF(((CATEG!$B$4)+1)&gt;D58,"ESORDIENTI_",IF(((CATEG!$B$3)+1)&gt;D58,"PULCINI_","ERROR_"))))))))))</f>
        <v>ASS.B_</v>
      </c>
      <c r="G58" s="2" t="str">
        <f t="shared" si="3"/>
        <v>ASS.B_F</v>
      </c>
      <c r="H58" s="16" t="str">
        <f t="shared" si="4"/>
        <v>ASS.B_F</v>
      </c>
      <c r="I58" s="15">
        <f>M58</f>
        <v>15</v>
      </c>
      <c r="J58" s="24">
        <v>1.0193865740740741E-2</v>
      </c>
      <c r="K58" s="14">
        <v>4.8611111111111103E-3</v>
      </c>
      <c r="L58" s="14">
        <f t="shared" si="5"/>
        <v>5.3327546296296309E-3</v>
      </c>
      <c r="M58" s="15">
        <v>15</v>
      </c>
    </row>
    <row r="59" spans="1:13" x14ac:dyDescent="0.25">
      <c r="A59" s="15">
        <v>56</v>
      </c>
      <c r="B59" s="17" t="s">
        <v>127</v>
      </c>
      <c r="C59" s="17" t="s">
        <v>131</v>
      </c>
      <c r="D59" s="26">
        <v>1943</v>
      </c>
      <c r="E59" s="18" t="s">
        <v>21</v>
      </c>
      <c r="F59" s="2" t="str">
        <f>IF((CATEG!$C$11)&gt;D59,"ERROR_",IF(((CATEG!$B$11)+1)&gt;D59,"VET.ORO_",IF(((CATEG!$B$10)+1)&gt;D59,"VET.ARG_",IF(((CATEG!$B$9)+1)&gt;D59,"VET_",IF(((CATEG!$B$8)+1)&gt;D59,"ASS.B_",IF(((CATEG!$B$7)+1)&gt;D59,"ASS.A_",IF(((CATEG!$B$6)+1)&gt;D59,"GIOV_",IF(((CATEG!$B$5)+1)&gt;D59,"RAGAZZI_",IF(((CATEG!$B$4)+1)&gt;D59,"ESORDIENTI_",IF(((CATEG!$B$3)+1)&gt;D59,"PULCINI_","ERROR_"))))))))))</f>
        <v>VET.ORO_</v>
      </c>
      <c r="G59" s="2" t="str">
        <f t="shared" si="3"/>
        <v>VET.ORO_M</v>
      </c>
      <c r="H59" s="16" t="str">
        <f t="shared" si="4"/>
        <v>VET.ORO_M</v>
      </c>
      <c r="I59" s="15">
        <f>M59</f>
        <v>76</v>
      </c>
      <c r="J59" s="24">
        <v>3.1401273148148147E-2</v>
      </c>
      <c r="K59" s="14">
        <v>2.6041666666666699E-2</v>
      </c>
      <c r="L59" s="14">
        <f t="shared" si="5"/>
        <v>5.3596064814814479E-3</v>
      </c>
      <c r="M59" s="15">
        <v>76</v>
      </c>
    </row>
    <row r="60" spans="1:13" x14ac:dyDescent="0.25">
      <c r="A60" s="15">
        <v>57</v>
      </c>
      <c r="B60" s="17" t="s">
        <v>113</v>
      </c>
      <c r="C60" s="17" t="s">
        <v>27</v>
      </c>
      <c r="D60" s="26">
        <v>1961</v>
      </c>
      <c r="E60" s="18" t="s">
        <v>22</v>
      </c>
      <c r="F60" s="2" t="str">
        <f>IF((CATEG!$C$11)&gt;D60,"ERROR_",IF(((CATEG!$B$11)+1)&gt;D60,"VET.ORO_",IF(((CATEG!$B$10)+1)&gt;D60,"VET.ARG_",IF(((CATEG!$B$9)+1)&gt;D60,"VET_",IF(((CATEG!$B$8)+1)&gt;D60,"ASS.B_",IF(((CATEG!$B$7)+1)&gt;D60,"ASS.A_",IF(((CATEG!$B$6)+1)&gt;D60,"GIOV_",IF(((CATEG!$B$5)+1)&gt;D60,"RAGAZZI_",IF(((CATEG!$B$4)+1)&gt;D60,"ESORDIENTI_",IF(((CATEG!$B$3)+1)&gt;D60,"PULCINI_","ERROR_"))))))))))</f>
        <v>VET_</v>
      </c>
      <c r="G60" s="2" t="str">
        <f t="shared" si="3"/>
        <v>VET_F</v>
      </c>
      <c r="H60" s="16" t="str">
        <f t="shared" si="4"/>
        <v>VET_F</v>
      </c>
      <c r="I60" s="15">
        <f>M60</f>
        <v>6</v>
      </c>
      <c r="J60" s="24">
        <v>7.1246527777777775E-3</v>
      </c>
      <c r="K60" s="14">
        <v>1.7361111111111099E-3</v>
      </c>
      <c r="L60" s="14">
        <f t="shared" si="5"/>
        <v>5.3885416666666673E-3</v>
      </c>
      <c r="M60" s="15">
        <v>6</v>
      </c>
    </row>
    <row r="61" spans="1:13" x14ac:dyDescent="0.25">
      <c r="A61" s="15">
        <v>58</v>
      </c>
      <c r="B61" s="17" t="s">
        <v>111</v>
      </c>
      <c r="C61" s="17" t="s">
        <v>27</v>
      </c>
      <c r="D61" s="26">
        <v>1951</v>
      </c>
      <c r="E61" s="18" t="s">
        <v>21</v>
      </c>
      <c r="F61" s="2" t="str">
        <f>IF((CATEG!$C$11)&gt;D61,"ERROR_",IF(((CATEG!$B$11)+1)&gt;D61,"VET.ORO_",IF(((CATEG!$B$10)+1)&gt;D61,"VET.ARG_",IF(((CATEG!$B$9)+1)&gt;D61,"VET_",IF(((CATEG!$B$8)+1)&gt;D61,"ASS.B_",IF(((CATEG!$B$7)+1)&gt;D61,"ASS.A_",IF(((CATEG!$B$6)+1)&gt;D61,"GIOV_",IF(((CATEG!$B$5)+1)&gt;D61,"RAGAZZI_",IF(((CATEG!$B$4)+1)&gt;D61,"ESORDIENTI_",IF(((CATEG!$B$3)+1)&gt;D61,"PULCINI_","ERROR_"))))))))))</f>
        <v>VET.ARG_</v>
      </c>
      <c r="G61" s="2" t="str">
        <f t="shared" si="3"/>
        <v>VET.ARG_M</v>
      </c>
      <c r="H61" s="16" t="str">
        <f t="shared" si="4"/>
        <v>VET.ARG_M</v>
      </c>
      <c r="I61" s="15">
        <f>M61</f>
        <v>68</v>
      </c>
      <c r="J61" s="24">
        <v>2.8872337962962961E-2</v>
      </c>
      <c r="K61" s="14">
        <v>2.32638888888889E-2</v>
      </c>
      <c r="L61" s="14">
        <f t="shared" si="5"/>
        <v>5.6084490740740608E-3</v>
      </c>
      <c r="M61" s="15">
        <v>68</v>
      </c>
    </row>
    <row r="62" spans="1:13" x14ac:dyDescent="0.25">
      <c r="A62" s="15">
        <v>59</v>
      </c>
      <c r="B62" s="17" t="s">
        <v>101</v>
      </c>
      <c r="C62" s="17" t="s">
        <v>27</v>
      </c>
      <c r="D62" s="26">
        <v>1961</v>
      </c>
      <c r="E62" s="18" t="s">
        <v>21</v>
      </c>
      <c r="F62" s="2" t="str">
        <f>IF((CATEG!$C$11)&gt;D62,"ERROR_",IF(((CATEG!$B$11)+1)&gt;D62,"VET.ORO_",IF(((CATEG!$B$10)+1)&gt;D62,"VET.ARG_",IF(((CATEG!$B$9)+1)&gt;D62,"VET_",IF(((CATEG!$B$8)+1)&gt;D62,"ASS.B_",IF(((CATEG!$B$7)+1)&gt;D62,"ASS.A_",IF(((CATEG!$B$6)+1)&gt;D62,"GIOV_",IF(((CATEG!$B$5)+1)&gt;D62,"RAGAZZI_",IF(((CATEG!$B$4)+1)&gt;D62,"ESORDIENTI_",IF(((CATEG!$B$3)+1)&gt;D62,"PULCINI_","ERROR_"))))))))))</f>
        <v>VET_</v>
      </c>
      <c r="G62" s="2" t="str">
        <f t="shared" si="3"/>
        <v>VET_M</v>
      </c>
      <c r="H62" s="16" t="str">
        <f t="shared" si="4"/>
        <v>VET_M</v>
      </c>
      <c r="I62" s="15">
        <f>M62</f>
        <v>4</v>
      </c>
      <c r="J62" s="24">
        <v>6.7204861111111111E-3</v>
      </c>
      <c r="K62" s="14">
        <v>1.0416666666666699E-3</v>
      </c>
      <c r="L62" s="14">
        <f t="shared" si="5"/>
        <v>5.6788194444444412E-3</v>
      </c>
      <c r="M62" s="15">
        <v>4</v>
      </c>
    </row>
    <row r="63" spans="1:13" x14ac:dyDescent="0.25">
      <c r="A63" s="15">
        <v>60</v>
      </c>
      <c r="B63" s="17" t="s">
        <v>121</v>
      </c>
      <c r="C63" s="17" t="s">
        <v>122</v>
      </c>
      <c r="D63" s="26">
        <v>1945</v>
      </c>
      <c r="E63" s="18" t="s">
        <v>21</v>
      </c>
      <c r="F63" s="2" t="str">
        <f>IF((CATEG!$C$11)&gt;D63,"ERROR_",IF(((CATEG!$B$11)+1)&gt;D63,"VET.ORO_",IF(((CATEG!$B$10)+1)&gt;D63,"VET.ARG_",IF(((CATEG!$B$9)+1)&gt;D63,"VET_",IF(((CATEG!$B$8)+1)&gt;D63,"ASS.B_",IF(((CATEG!$B$7)+1)&gt;D63,"ASS.A_",IF(((CATEG!$B$6)+1)&gt;D63,"GIOV_",IF(((CATEG!$B$5)+1)&gt;D63,"RAGAZZI_",IF(((CATEG!$B$4)+1)&gt;D63,"ESORDIENTI_",IF(((CATEG!$B$3)+1)&gt;D63,"PULCINI_","ERROR_"))))))))))</f>
        <v>VET.ARG_</v>
      </c>
      <c r="G63" s="2" t="str">
        <f t="shared" si="3"/>
        <v>VET.ARG_M</v>
      </c>
      <c r="H63" s="16" t="str">
        <f t="shared" si="4"/>
        <v>VET.ARG_M</v>
      </c>
      <c r="I63" s="15">
        <f>M63</f>
        <v>17</v>
      </c>
      <c r="J63" s="24">
        <v>1.1460763888888887E-2</v>
      </c>
      <c r="K63" s="14">
        <v>5.5555555555555601E-3</v>
      </c>
      <c r="L63" s="14">
        <f t="shared" si="5"/>
        <v>5.9052083333333266E-3</v>
      </c>
      <c r="M63" s="15">
        <v>17</v>
      </c>
    </row>
    <row r="64" spans="1:13" x14ac:dyDescent="0.25">
      <c r="A64" s="15">
        <v>61</v>
      </c>
      <c r="B64" s="17" t="s">
        <v>114</v>
      </c>
      <c r="C64" s="17" t="s">
        <v>115</v>
      </c>
      <c r="D64" s="26">
        <v>1950</v>
      </c>
      <c r="E64" s="18" t="s">
        <v>21</v>
      </c>
      <c r="F64" s="2" t="str">
        <f>IF((CATEG!$C$11)&gt;D64,"ERROR_",IF(((CATEG!$B$11)+1)&gt;D64,"VET.ORO_",IF(((CATEG!$B$10)+1)&gt;D64,"VET.ARG_",IF(((CATEG!$B$9)+1)&gt;D64,"VET_",IF(((CATEG!$B$8)+1)&gt;D64,"ASS.B_",IF(((CATEG!$B$7)+1)&gt;D64,"ASS.A_",IF(((CATEG!$B$6)+1)&gt;D64,"GIOV_",IF(((CATEG!$B$5)+1)&gt;D64,"RAGAZZI_",IF(((CATEG!$B$4)+1)&gt;D64,"ESORDIENTI_",IF(((CATEG!$B$3)+1)&gt;D64,"PULCINI_","ERROR_"))))))))))</f>
        <v>VET.ARG_</v>
      </c>
      <c r="G64" s="2" t="str">
        <f t="shared" si="3"/>
        <v>VET.ARG_M</v>
      </c>
      <c r="H64" s="16" t="str">
        <f t="shared" si="4"/>
        <v>VET.ARG_M</v>
      </c>
      <c r="I64" s="15">
        <f>M64</f>
        <v>8</v>
      </c>
      <c r="J64" s="24">
        <v>8.4638888888888889E-3</v>
      </c>
      <c r="K64" s="14">
        <v>2.4305555555555599E-3</v>
      </c>
      <c r="L64" s="14">
        <f t="shared" si="5"/>
        <v>6.0333333333333289E-3</v>
      </c>
      <c r="M64" s="15">
        <v>8</v>
      </c>
    </row>
    <row r="65" spans="1:13" x14ac:dyDescent="0.25">
      <c r="A65" s="15">
        <v>62</v>
      </c>
      <c r="B65" s="17" t="s">
        <v>103</v>
      </c>
      <c r="C65" s="17" t="s">
        <v>27</v>
      </c>
      <c r="D65" s="26">
        <v>1973</v>
      </c>
      <c r="E65" s="18" t="s">
        <v>22</v>
      </c>
      <c r="F65" s="2" t="str">
        <f>IF((CATEG!$C$11)&gt;D65,"ERROR_",IF(((CATEG!$B$11)+1)&gt;D65,"VET.ORO_",IF(((CATEG!$B$10)+1)&gt;D65,"VET.ARG_",IF(((CATEG!$B$9)+1)&gt;D65,"VET_",IF(((CATEG!$B$8)+1)&gt;D65,"ASS.B_",IF(((CATEG!$B$7)+1)&gt;D65,"ASS.A_",IF(((CATEG!$B$6)+1)&gt;D65,"GIOV_",IF(((CATEG!$B$5)+1)&gt;D65,"RAGAZZI_",IF(((CATEG!$B$4)+1)&gt;D65,"ESORDIENTI_",IF(((CATEG!$B$3)+1)&gt;D65,"PULCINI_","ERROR_"))))))))))</f>
        <v>ASS.B_</v>
      </c>
      <c r="G65" s="2" t="str">
        <f t="shared" si="3"/>
        <v>ASS.B_F</v>
      </c>
      <c r="H65" s="16" t="str">
        <f t="shared" si="4"/>
        <v>ASS.B_F</v>
      </c>
      <c r="I65" s="15">
        <f>M65</f>
        <v>69</v>
      </c>
      <c r="J65" s="24">
        <v>3.0417939814814818E-2</v>
      </c>
      <c r="K65" s="14">
        <v>2.36111111111111E-2</v>
      </c>
      <c r="L65" s="14">
        <f t="shared" si="5"/>
        <v>6.8068287037037177E-3</v>
      </c>
      <c r="M65" s="15">
        <v>69</v>
      </c>
    </row>
    <row r="66" spans="1:13" x14ac:dyDescent="0.25">
      <c r="A66" s="15">
        <v>63</v>
      </c>
      <c r="B66" s="17" t="s">
        <v>112</v>
      </c>
      <c r="C66" s="17" t="s">
        <v>27</v>
      </c>
      <c r="D66" s="26">
        <v>1948</v>
      </c>
      <c r="E66" s="18" t="s">
        <v>22</v>
      </c>
      <c r="F66" s="2" t="str">
        <f>IF((CATEG!$C$11)&gt;D66,"ERROR_",IF(((CATEG!$B$11)+1)&gt;D66,"VET.ORO_",IF(((CATEG!$B$10)+1)&gt;D66,"VET.ARG_",IF(((CATEG!$B$9)+1)&gt;D66,"VET_",IF(((CATEG!$B$8)+1)&gt;D66,"ASS.B_",IF(((CATEG!$B$7)+1)&gt;D66,"ASS.A_",IF(((CATEG!$B$6)+1)&gt;D66,"GIOV_",IF(((CATEG!$B$5)+1)&gt;D66,"RAGAZZI_",IF(((CATEG!$B$4)+1)&gt;D66,"ESORDIENTI_",IF(((CATEG!$B$3)+1)&gt;D66,"PULCINI_","ERROR_"))))))))))</f>
        <v>VET.ARG_</v>
      </c>
      <c r="G66" s="2" t="str">
        <f t="shared" si="3"/>
        <v>VET.ARG_F</v>
      </c>
      <c r="H66" s="16" t="str">
        <f t="shared" si="4"/>
        <v>VET.ARG_F</v>
      </c>
      <c r="I66" s="15">
        <f>M66</f>
        <v>5</v>
      </c>
      <c r="J66" s="24">
        <v>8.3321759259259252E-3</v>
      </c>
      <c r="K66" s="14">
        <v>1.38888888888889E-3</v>
      </c>
      <c r="L66" s="14">
        <f t="shared" si="5"/>
        <v>6.9432870370370351E-3</v>
      </c>
      <c r="M66" s="15">
        <v>5</v>
      </c>
    </row>
    <row r="67" spans="1:13" x14ac:dyDescent="0.25">
      <c r="A67" s="15">
        <v>64</v>
      </c>
      <c r="B67" s="17" t="s">
        <v>125</v>
      </c>
      <c r="C67" s="17" t="s">
        <v>27</v>
      </c>
      <c r="D67" s="26">
        <v>1969</v>
      </c>
      <c r="E67" s="18" t="s">
        <v>22</v>
      </c>
      <c r="F67" s="2" t="str">
        <f>IF((CATEG!$C$11)&gt;D67,"ERROR_",IF(((CATEG!$B$11)+1)&gt;D67,"VET.ORO_",IF(((CATEG!$B$10)+1)&gt;D67,"VET.ARG_",IF(((CATEG!$B$9)+1)&gt;D67,"VET_",IF(((CATEG!$B$8)+1)&gt;D67,"ASS.B_",IF(((CATEG!$B$7)+1)&gt;D67,"ASS.A_",IF(((CATEG!$B$6)+1)&gt;D67,"GIOV_",IF(((CATEG!$B$5)+1)&gt;D67,"RAGAZZI_",IF(((CATEG!$B$4)+1)&gt;D67,"ESORDIENTI_",IF(((CATEG!$B$3)+1)&gt;D67,"PULCINI_","ERROR_"))))))))))</f>
        <v>ASS.B_</v>
      </c>
      <c r="G67" s="2" t="str">
        <f t="shared" si="3"/>
        <v>ASS.B_F</v>
      </c>
      <c r="H67" s="16" t="str">
        <f t="shared" si="4"/>
        <v>ASS.B_F</v>
      </c>
      <c r="I67" s="15">
        <f>M67</f>
        <v>73</v>
      </c>
      <c r="J67" s="24">
        <v>3.2908333333333331E-2</v>
      </c>
      <c r="K67" s="14">
        <v>2.5000000000000001E-2</v>
      </c>
      <c r="L67" s="14">
        <f t="shared" si="5"/>
        <v>7.9083333333333297E-3</v>
      </c>
      <c r="M67" s="15">
        <v>73</v>
      </c>
    </row>
    <row r="68" spans="1:13" x14ac:dyDescent="0.25">
      <c r="A68" s="15">
        <v>65</v>
      </c>
      <c r="B68" s="17" t="s">
        <v>128</v>
      </c>
      <c r="C68" s="17" t="s">
        <v>84</v>
      </c>
      <c r="D68" s="26">
        <v>1955</v>
      </c>
      <c r="E68" s="18" t="s">
        <v>22</v>
      </c>
      <c r="F68" s="2" t="str">
        <f>IF((CATEG!$C$11)&gt;D68,"ERROR_",IF(((CATEG!$B$11)+1)&gt;D68,"VET.ORO_",IF(((CATEG!$B$10)+1)&gt;D68,"VET.ARG_",IF(((CATEG!$B$9)+1)&gt;D68,"VET_",IF(((CATEG!$B$8)+1)&gt;D68,"ASS.B_",IF(((CATEG!$B$7)+1)&gt;D68,"ASS.A_",IF(((CATEG!$B$6)+1)&gt;D68,"GIOV_",IF(((CATEG!$B$5)+1)&gt;D68,"RAGAZZI_",IF(((CATEG!$B$4)+1)&gt;D68,"ESORDIENTI_",IF(((CATEG!$B$3)+1)&gt;D68,"PULCINI_","ERROR_"))))))))))</f>
        <v>VET_</v>
      </c>
      <c r="G68" s="2" t="str">
        <f t="shared" ref="G68" si="6">CONCATENATE(F68,E68)</f>
        <v>VET_F</v>
      </c>
      <c r="H68" s="16" t="str">
        <f t="shared" ref="H68" si="7">IF(G68="VET.ORO_F","VET.ARG_F",G68)</f>
        <v>VET_F</v>
      </c>
      <c r="I68" s="15">
        <f>M68</f>
        <v>77</v>
      </c>
      <c r="J68" s="24">
        <v>3.5520486111111117E-2</v>
      </c>
      <c r="K68" s="14">
        <v>2.6388888888888899E-2</v>
      </c>
      <c r="L68" s="14">
        <f t="shared" ref="L68" si="8">J68-K68</f>
        <v>9.131597222222218E-3</v>
      </c>
      <c r="M68" s="15">
        <v>77</v>
      </c>
    </row>
  </sheetData>
  <autoFilter ref="B3:L68">
    <sortState ref="B4:N68">
      <sortCondition ref="L3"/>
    </sortState>
  </autoFilter>
  <sortState ref="B4:H99">
    <sortCondition ref="F4:F99"/>
  </sortState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10" sqref="F10"/>
    </sheetView>
  </sheetViews>
  <sheetFormatPr defaultRowHeight="15" x14ac:dyDescent="0.25"/>
  <cols>
    <col min="1" max="1" width="9.5703125" customWidth="1"/>
    <col min="2" max="2" width="25.140625" customWidth="1"/>
    <col min="3" max="3" width="23.7109375" customWidth="1"/>
    <col min="4" max="4" width="11.42578125" customWidth="1"/>
    <col min="5" max="5" width="14.7109375" customWidth="1"/>
  </cols>
  <sheetData>
    <row r="1" spans="1:5" ht="36" x14ac:dyDescent="0.55000000000000004">
      <c r="A1" s="10" t="s">
        <v>42</v>
      </c>
    </row>
    <row r="2" spans="1:5" ht="18.75" x14ac:dyDescent="0.25">
      <c r="A2" s="9" t="s">
        <v>39</v>
      </c>
    </row>
    <row r="3" spans="1:5" ht="23.25" x14ac:dyDescent="0.25">
      <c r="A3" s="11" t="s">
        <v>43</v>
      </c>
    </row>
    <row r="4" spans="1:5" ht="29.25" customHeight="1" x14ac:dyDescent="0.25">
      <c r="A4" s="13" t="s">
        <v>20</v>
      </c>
      <c r="B4" t="s">
        <v>14</v>
      </c>
      <c r="C4" t="s">
        <v>13</v>
      </c>
      <c r="D4" s="1" t="s">
        <v>18</v>
      </c>
      <c r="E4" s="1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partecipanti</vt:lpstr>
      <vt:lpstr>CATEG</vt:lpstr>
      <vt:lpstr>classifica generale</vt:lpstr>
      <vt:lpstr>classifica per categorie</vt:lpstr>
      <vt:lpstr>partecipanti!Area_stampa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Stefano Manera</cp:lastModifiedBy>
  <cp:lastPrinted>2014-09-06T14:54:37Z</cp:lastPrinted>
  <dcterms:created xsi:type="dcterms:W3CDTF">2010-11-15T18:57:36Z</dcterms:created>
  <dcterms:modified xsi:type="dcterms:W3CDTF">2014-09-06T16:00:47Z</dcterms:modified>
</cp:coreProperties>
</file>