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2120" windowHeight="7170" activeTab="1"/>
  </bookViews>
  <sheets>
    <sheet name="partecipanti" sheetId="1" r:id="rId1"/>
    <sheet name="classifica per categorie" sheetId="6" r:id="rId2"/>
    <sheet name="CATEG" sheetId="3" r:id="rId3"/>
    <sheet name="classifica generale" sheetId="4" r:id="rId4"/>
    <sheet name="Foglio1" sheetId="7" r:id="rId5"/>
  </sheets>
  <definedNames>
    <definedName name="_xlnm._FilterDatabase" localSheetId="3" hidden="1">'classifica generale'!$A$1:$G$81</definedName>
    <definedName name="_xlnm._FilterDatabase" localSheetId="0" hidden="1">partecipanti!$I$3:$I$58</definedName>
    <definedName name="_xlnm.Print_Area" localSheetId="0">partecipanti!$A$1:$M$58</definedName>
  </definedNames>
  <calcPr calcId="145621"/>
</workbook>
</file>

<file path=xl/calcChain.xml><?xml version="1.0" encoding="utf-8"?>
<calcChain xmlns="http://schemas.openxmlformats.org/spreadsheetml/2006/main">
  <c r="M39" i="1" l="1"/>
  <c r="J39" i="1"/>
  <c r="G39" i="1"/>
  <c r="H39" i="1" s="1"/>
  <c r="I39" i="1" s="1"/>
  <c r="M47" i="1"/>
  <c r="J47" i="1"/>
  <c r="G47" i="1"/>
  <c r="H47" i="1" s="1"/>
  <c r="I47" i="1" s="1"/>
  <c r="M5" i="1"/>
  <c r="J5" i="1"/>
  <c r="G5" i="1"/>
  <c r="H5" i="1" s="1"/>
  <c r="I5" i="1" s="1"/>
  <c r="M36" i="1"/>
  <c r="J36" i="1"/>
  <c r="G36" i="1"/>
  <c r="H36" i="1" s="1"/>
  <c r="I36" i="1" s="1"/>
  <c r="J45" i="1"/>
  <c r="G45" i="1"/>
  <c r="H45" i="1" s="1"/>
  <c r="I45" i="1" s="1"/>
  <c r="J42" i="1"/>
  <c r="G42" i="1"/>
  <c r="H42" i="1" s="1"/>
  <c r="I42" i="1" s="1"/>
  <c r="G9" i="1"/>
  <c r="H9" i="1" s="1"/>
  <c r="I9" i="1" s="1"/>
  <c r="J9" i="1"/>
  <c r="M24" i="1"/>
  <c r="M17" i="1"/>
  <c r="M18" i="1"/>
  <c r="M16" i="1"/>
  <c r="M27" i="1"/>
  <c r="M31" i="1"/>
  <c r="M11" i="1"/>
  <c r="M23" i="1"/>
  <c r="M33" i="1"/>
  <c r="M38" i="1"/>
  <c r="M52" i="1"/>
  <c r="M4" i="1"/>
  <c r="M15" i="1"/>
  <c r="M44" i="1"/>
  <c r="M45" i="1"/>
  <c r="M43" i="1"/>
  <c r="M35" i="1"/>
  <c r="M13" i="1"/>
  <c r="M58" i="1"/>
  <c r="M54" i="1"/>
  <c r="M49" i="1"/>
  <c r="M42" i="1"/>
  <c r="M34" i="1"/>
  <c r="M26" i="1"/>
  <c r="M55" i="1"/>
  <c r="M37" i="1"/>
  <c r="M25" i="1"/>
  <c r="M28" i="1"/>
  <c r="M10" i="1"/>
  <c r="M6" i="1"/>
  <c r="M19" i="1"/>
  <c r="M21" i="1"/>
  <c r="M48" i="1"/>
  <c r="M12" i="1"/>
  <c r="M29" i="1"/>
  <c r="M51" i="1"/>
  <c r="M22" i="1"/>
  <c r="M30" i="1"/>
  <c r="M50" i="1"/>
  <c r="M8" i="1"/>
  <c r="M57" i="1"/>
  <c r="M46" i="1"/>
  <c r="M32" i="1"/>
  <c r="M7" i="1"/>
  <c r="M56" i="1"/>
  <c r="M40" i="1"/>
  <c r="M41" i="1"/>
  <c r="M53" i="1"/>
  <c r="M20" i="1"/>
  <c r="M14" i="1"/>
  <c r="M9" i="1"/>
  <c r="J32" i="1"/>
  <c r="J46" i="1"/>
  <c r="J57" i="1"/>
  <c r="J8" i="1"/>
  <c r="J50" i="1"/>
  <c r="J30" i="1"/>
  <c r="J22" i="1"/>
  <c r="J51" i="1"/>
  <c r="J29" i="1"/>
  <c r="J12" i="1"/>
  <c r="J48" i="1"/>
  <c r="J21" i="1"/>
  <c r="J19" i="1"/>
  <c r="J6" i="1"/>
  <c r="J10" i="1"/>
  <c r="J28" i="1"/>
  <c r="J25" i="1"/>
  <c r="J37" i="1"/>
  <c r="J55" i="1"/>
  <c r="J26" i="1"/>
  <c r="J34" i="1"/>
  <c r="J49" i="1"/>
  <c r="J54" i="1"/>
  <c r="J58" i="1"/>
  <c r="J13" i="1"/>
  <c r="J35" i="1"/>
  <c r="J43" i="1"/>
  <c r="J44" i="1"/>
  <c r="J15" i="1"/>
  <c r="J4" i="1"/>
  <c r="J52" i="1"/>
  <c r="J38" i="1"/>
  <c r="J33" i="1"/>
  <c r="J23" i="1"/>
  <c r="J11" i="1"/>
  <c r="J31" i="1"/>
  <c r="J27" i="1"/>
  <c r="J16" i="1"/>
  <c r="J18" i="1"/>
  <c r="J17" i="1"/>
  <c r="J24" i="1"/>
  <c r="G24" i="1"/>
  <c r="H24" i="1" s="1"/>
  <c r="I24" i="1" s="1"/>
  <c r="G17" i="1"/>
  <c r="H17" i="1" s="1"/>
  <c r="I17" i="1" s="1"/>
  <c r="G18" i="1"/>
  <c r="H18" i="1" s="1"/>
  <c r="I18" i="1" s="1"/>
  <c r="G16" i="1"/>
  <c r="H16" i="1" s="1"/>
  <c r="I16" i="1" s="1"/>
  <c r="G27" i="1"/>
  <c r="H27" i="1" s="1"/>
  <c r="I27" i="1" s="1"/>
  <c r="G31" i="1"/>
  <c r="H31" i="1" s="1"/>
  <c r="I31" i="1" s="1"/>
  <c r="G11" i="1"/>
  <c r="H11" i="1" s="1"/>
  <c r="I11" i="1" s="1"/>
  <c r="G23" i="1"/>
  <c r="H23" i="1" s="1"/>
  <c r="I23" i="1" s="1"/>
  <c r="G33" i="1"/>
  <c r="H33" i="1" s="1"/>
  <c r="I33" i="1" s="1"/>
  <c r="G38" i="1"/>
  <c r="H38" i="1" s="1"/>
  <c r="I38" i="1" s="1"/>
  <c r="G52" i="1"/>
  <c r="H52" i="1" s="1"/>
  <c r="I52" i="1" s="1"/>
  <c r="G4" i="1"/>
  <c r="H4" i="1" s="1"/>
  <c r="I4" i="1" s="1"/>
  <c r="G15" i="1"/>
  <c r="H15" i="1" s="1"/>
  <c r="I15" i="1" s="1"/>
  <c r="G44" i="1"/>
  <c r="H44" i="1" s="1"/>
  <c r="I44" i="1" s="1"/>
  <c r="G43" i="1"/>
  <c r="H43" i="1" s="1"/>
  <c r="I43" i="1" s="1"/>
  <c r="G35" i="1"/>
  <c r="H35" i="1" s="1"/>
  <c r="I35" i="1" s="1"/>
  <c r="G13" i="1"/>
  <c r="H13" i="1" s="1"/>
  <c r="I13" i="1" s="1"/>
  <c r="G58" i="1"/>
  <c r="H58" i="1" s="1"/>
  <c r="I58" i="1" s="1"/>
  <c r="G54" i="1"/>
  <c r="H54" i="1" s="1"/>
  <c r="I54" i="1" s="1"/>
  <c r="G49" i="1"/>
  <c r="H49" i="1" s="1"/>
  <c r="I49" i="1" s="1"/>
  <c r="G34" i="1"/>
  <c r="H34" i="1" s="1"/>
  <c r="I34" i="1" s="1"/>
  <c r="G26" i="1"/>
  <c r="H26" i="1" s="1"/>
  <c r="I26" i="1" s="1"/>
  <c r="G55" i="1"/>
  <c r="H55" i="1" s="1"/>
  <c r="I55" i="1" s="1"/>
  <c r="G37" i="1"/>
  <c r="H37" i="1" s="1"/>
  <c r="I37" i="1" s="1"/>
  <c r="G25" i="1"/>
  <c r="H25" i="1" s="1"/>
  <c r="I25" i="1" s="1"/>
  <c r="G28" i="1"/>
  <c r="H28" i="1" s="1"/>
  <c r="I28" i="1" s="1"/>
  <c r="G10" i="1"/>
  <c r="H10" i="1" s="1"/>
  <c r="I10" i="1" s="1"/>
  <c r="G6" i="1"/>
  <c r="H6" i="1" s="1"/>
  <c r="I6" i="1" s="1"/>
  <c r="G19" i="1"/>
  <c r="H19" i="1" s="1"/>
  <c r="I19" i="1" s="1"/>
  <c r="G21" i="1"/>
  <c r="H21" i="1" s="1"/>
  <c r="I21" i="1" s="1"/>
  <c r="G48" i="1"/>
  <c r="H48" i="1" s="1"/>
  <c r="I48" i="1" s="1"/>
  <c r="G12" i="1"/>
  <c r="H12" i="1" s="1"/>
  <c r="I12" i="1" s="1"/>
  <c r="G29" i="1"/>
  <c r="H29" i="1" s="1"/>
  <c r="I29" i="1" s="1"/>
  <c r="G51" i="1"/>
  <c r="H51" i="1" s="1"/>
  <c r="I51" i="1" s="1"/>
  <c r="G22" i="1"/>
  <c r="H22" i="1" s="1"/>
  <c r="I22" i="1" s="1"/>
  <c r="G30" i="1"/>
  <c r="H30" i="1" s="1"/>
  <c r="I30" i="1" s="1"/>
  <c r="G50" i="1"/>
  <c r="H50" i="1" s="1"/>
  <c r="I50" i="1" s="1"/>
  <c r="G8" i="1"/>
  <c r="H8" i="1" s="1"/>
  <c r="I8" i="1" s="1"/>
  <c r="G57" i="1"/>
  <c r="H57" i="1" s="1"/>
  <c r="I57" i="1" s="1"/>
  <c r="G46" i="1"/>
  <c r="H46" i="1" s="1"/>
  <c r="I46" i="1" s="1"/>
  <c r="G32" i="1"/>
  <c r="H32" i="1" s="1"/>
  <c r="I32" i="1" s="1"/>
  <c r="G7" i="1"/>
  <c r="H7" i="1" s="1"/>
  <c r="I7" i="1" s="1"/>
  <c r="G56" i="1"/>
  <c r="H56" i="1" s="1"/>
  <c r="I56" i="1" s="1"/>
  <c r="G40" i="1"/>
  <c r="H40" i="1" s="1"/>
  <c r="I40" i="1" s="1"/>
  <c r="G41" i="1"/>
  <c r="H41" i="1" s="1"/>
  <c r="I41" i="1" s="1"/>
  <c r="G53" i="1"/>
  <c r="H53" i="1" s="1"/>
  <c r="I53" i="1" s="1"/>
  <c r="G20" i="1"/>
  <c r="H20" i="1" s="1"/>
  <c r="I20" i="1" s="1"/>
  <c r="G14" i="1"/>
  <c r="H14" i="1" s="1"/>
  <c r="I14" i="1" s="1"/>
  <c r="J7" i="1"/>
  <c r="J56" i="1"/>
  <c r="J40" i="1"/>
  <c r="J41" i="1"/>
  <c r="J53" i="1"/>
  <c r="J20" i="1"/>
  <c r="J14" i="1"/>
</calcChain>
</file>

<file path=xl/sharedStrings.xml><?xml version="1.0" encoding="utf-8"?>
<sst xmlns="http://schemas.openxmlformats.org/spreadsheetml/2006/main" count="340" uniqueCount="126">
  <si>
    <t>PULCINI</t>
  </si>
  <si>
    <t>ESORDIENTI</t>
  </si>
  <si>
    <t>RAGAZZI</t>
  </si>
  <si>
    <t>CADETTI</t>
  </si>
  <si>
    <t>ALLIEVI</t>
  </si>
  <si>
    <t>ASSOLUTI</t>
  </si>
  <si>
    <t>VETERANI</t>
  </si>
  <si>
    <t>VETERANI ARGENTO</t>
  </si>
  <si>
    <t>ord. Arrivo</t>
  </si>
  <si>
    <t>n.gara</t>
  </si>
  <si>
    <t>categoria</t>
  </si>
  <si>
    <t>anno</t>
  </si>
  <si>
    <t>società</t>
  </si>
  <si>
    <t>cognome e nome</t>
  </si>
  <si>
    <t>M/F</t>
  </si>
  <si>
    <t>T. arrivo</t>
  </si>
  <si>
    <t>T. partenza</t>
  </si>
  <si>
    <t>T. impiegato</t>
  </si>
  <si>
    <t>Categoria: ASSOLUTI MASCHILE</t>
  </si>
  <si>
    <t>ord. Arrivo class. Generale</t>
  </si>
  <si>
    <t>classifica categoria</t>
  </si>
  <si>
    <t>Categoria: VETERANI MASCHILE</t>
  </si>
  <si>
    <t>Categoria: VETERANI ARGENTO MASCHILE</t>
  </si>
  <si>
    <t>Categoria: ASSOLUTI FEMMINILE</t>
  </si>
  <si>
    <t>Categoria: VETERANI FEMMINILE</t>
  </si>
  <si>
    <t>PRATO  11/10/2014</t>
  </si>
  <si>
    <t>Classifica generale Cronoscalata Vaiano-Schignano 2014</t>
  </si>
  <si>
    <t>PRATO   11/10/2014</t>
  </si>
  <si>
    <t>CATEGORIE STAGIONE AGONISTICA 2014</t>
  </si>
  <si>
    <t xml:space="preserve">M </t>
  </si>
  <si>
    <t>Bacci    Marcello</t>
  </si>
  <si>
    <t>Rodolfo Boschi</t>
  </si>
  <si>
    <t>Testa Giuseppe</t>
  </si>
  <si>
    <t>Le Lumache</t>
  </si>
  <si>
    <t>Menicacci Andrea</t>
  </si>
  <si>
    <t>Schignano Corse</t>
  </si>
  <si>
    <t>Chiparo Tommaso</t>
  </si>
  <si>
    <t>Mis. Aglianese</t>
  </si>
  <si>
    <t>Panichi Silvano</t>
  </si>
  <si>
    <t>Martelli Stefano</t>
  </si>
  <si>
    <t>LePanche Castelquarto</t>
  </si>
  <si>
    <t>Pidatella Delia</t>
  </si>
  <si>
    <t>Cecchi Vinicio</t>
  </si>
  <si>
    <t>Jolly Motors</t>
  </si>
  <si>
    <t>Latino Fabio</t>
  </si>
  <si>
    <t>GP Maiano</t>
  </si>
  <si>
    <t>Ciabatti Giuseppe</t>
  </si>
  <si>
    <t>Capaccioli William</t>
  </si>
  <si>
    <t>Atl Castello</t>
  </si>
  <si>
    <t>Iacopetti Giuseppe</t>
  </si>
  <si>
    <t>N. Atl Lastra</t>
  </si>
  <si>
    <t>Perrone Claudio</t>
  </si>
  <si>
    <t>Podistica Pratonord</t>
  </si>
  <si>
    <t>Casini Chiara</t>
  </si>
  <si>
    <t>Barzacchini Paolo</t>
  </si>
  <si>
    <t>De Pasquale Silvana</t>
  </si>
  <si>
    <t>Il Fiorino</t>
  </si>
  <si>
    <t>Lentini Francesca</t>
  </si>
  <si>
    <t>Il Campino</t>
  </si>
  <si>
    <t>Vallelonga Giacomo</t>
  </si>
  <si>
    <t>Città di Sesto</t>
  </si>
  <si>
    <t>Sabatini Letizia</t>
  </si>
  <si>
    <t>Siliani Sergio</t>
  </si>
  <si>
    <t>Mei Roberto</t>
  </si>
  <si>
    <t>Silvano Fedi</t>
  </si>
  <si>
    <t>Scalzo Antonio</t>
  </si>
  <si>
    <t>GS Bellavista</t>
  </si>
  <si>
    <t>Gavazzi Maurizio</t>
  </si>
  <si>
    <t>Nuoto Castiglionese</t>
  </si>
  <si>
    <t>Torracchi Aldo</t>
  </si>
  <si>
    <t>Giurleo Pier Paolo</t>
  </si>
  <si>
    <t>Iacovino Michele</t>
  </si>
  <si>
    <t>Mis Chiesanuova</t>
  </si>
  <si>
    <t>Giannini Claudio</t>
  </si>
  <si>
    <t>Giannini Stefano</t>
  </si>
  <si>
    <t>Craparo Atanas</t>
  </si>
  <si>
    <t>Atl Prato</t>
  </si>
  <si>
    <t>Colzi Sara</t>
  </si>
  <si>
    <t>Graziano Bruno</t>
  </si>
  <si>
    <t>Fanciullacci Claudio</t>
  </si>
  <si>
    <t>Croce  d'Oro Montale</t>
  </si>
  <si>
    <t>Falasca Claudio</t>
  </si>
  <si>
    <t>Atl Vinci</t>
  </si>
  <si>
    <t>Olivari Franco</t>
  </si>
  <si>
    <t>Orecchiella</t>
  </si>
  <si>
    <t>I Risubbiani</t>
  </si>
  <si>
    <t>Masi Gionata</t>
  </si>
  <si>
    <t>Torracchi Renzo</t>
  </si>
  <si>
    <t>Croce d'Oro Montale</t>
  </si>
  <si>
    <t>Marconi Gloria</t>
  </si>
  <si>
    <t>Corradini Rubiera</t>
  </si>
  <si>
    <t>Jaccheri Elena</t>
  </si>
  <si>
    <t>La Galla</t>
  </si>
  <si>
    <t>Sirigatti Francesco</t>
  </si>
  <si>
    <t>La Nave</t>
  </si>
  <si>
    <t>Morozzi Letizia</t>
  </si>
  <si>
    <t xml:space="preserve">Bolognesi Rinaldo </t>
  </si>
  <si>
    <t>Massa e Cozzile</t>
  </si>
  <si>
    <t>Orsi Linda</t>
  </si>
  <si>
    <t>Assi Giglio Rosso</t>
  </si>
  <si>
    <t>Lorenzetti Maurizio</t>
  </si>
  <si>
    <t>M</t>
  </si>
  <si>
    <t>F</t>
  </si>
  <si>
    <t>Cirri Stefano</t>
  </si>
  <si>
    <t>Podistica Pratese</t>
  </si>
  <si>
    <t>Cambi Fabio</t>
  </si>
  <si>
    <t>Carlini Ennio</t>
  </si>
  <si>
    <t>Baroncini Nello</t>
  </si>
  <si>
    <t>CRAL Intesa CRF</t>
  </si>
  <si>
    <t>Pellegrinotti David</t>
  </si>
  <si>
    <t>Pieve a Ripoli</t>
  </si>
  <si>
    <t>Mugnai Giacomo</t>
  </si>
  <si>
    <t>Atl. Il Giglio</t>
  </si>
  <si>
    <t>Villani Denis</t>
  </si>
  <si>
    <t>Sandretti Riccardo</t>
  </si>
  <si>
    <t>Risubbiani</t>
  </si>
  <si>
    <t>Langianni Marco</t>
  </si>
  <si>
    <t>Cesare Battisti</t>
  </si>
  <si>
    <t>Romagnoli Mauro</t>
  </si>
  <si>
    <t xml:space="preserve">Risubbiani </t>
  </si>
  <si>
    <t>Treve Mattia</t>
  </si>
  <si>
    <t>Baroncini Anna</t>
  </si>
  <si>
    <t>Atletica Montecatini</t>
  </si>
  <si>
    <t>"1^Cronoscalata Vaiano-Schignano"</t>
  </si>
  <si>
    <t>km 4,2</t>
  </si>
  <si>
    <t>Classifica per categorie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</si>
</sst>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7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7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8"/>
  <sheetViews>
    <sheetView zoomScaleNormal="100" workbookViewId="0"/>
  </sheetViews>
  <sheetFormatPr defaultRowHeight="15" x14ac:dyDescent="0.25"/>
  <cols>
    <col min="1" max="1" width="10" style="3" customWidth="1"/>
    <col min="2" max="2" width="5.7109375" style="3" customWidth="1"/>
    <col min="3" max="3" width="19.42578125" customWidth="1"/>
    <col min="4" max="4" width="21.140625" customWidth="1"/>
    <col min="5" max="5" width="7" style="3" customWidth="1"/>
    <col min="6" max="6" width="5.42578125" style="3" hidden="1" customWidth="1"/>
    <col min="7" max="7" width="9.7109375" hidden="1" customWidth="1"/>
    <col min="8" max="8" width="12.28515625" hidden="1" customWidth="1"/>
    <col min="9" max="9" width="9.85546875" customWidth="1"/>
    <col min="10" max="10" width="5.85546875" style="3" hidden="1" customWidth="1"/>
    <col min="11" max="11" width="9.85546875" style="1" hidden="1" customWidth="1"/>
    <col min="12" max="12" width="11" style="1" hidden="1" customWidth="1"/>
    <col min="13" max="13" width="12.140625" style="1" customWidth="1"/>
  </cols>
  <sheetData>
    <row r="1" spans="1:13" ht="28.5" x14ac:dyDescent="0.45">
      <c r="A1" s="5" t="s">
        <v>123</v>
      </c>
      <c r="B1"/>
      <c r="D1" s="3"/>
      <c r="F1"/>
      <c r="I1" s="3"/>
      <c r="J1" s="1"/>
      <c r="M1"/>
    </row>
    <row r="2" spans="1:13" x14ac:dyDescent="0.25">
      <c r="A2" s="6" t="s">
        <v>25</v>
      </c>
      <c r="B2" s="6"/>
      <c r="D2" t="s">
        <v>124</v>
      </c>
    </row>
    <row r="3" spans="1:13" ht="24.75" customHeight="1" x14ac:dyDescent="0.25">
      <c r="A3" s="3" t="s">
        <v>8</v>
      </c>
      <c r="B3" s="6" t="s">
        <v>9</v>
      </c>
      <c r="C3" t="s">
        <v>13</v>
      </c>
      <c r="D3" t="s">
        <v>12</v>
      </c>
      <c r="E3" s="3" t="s">
        <v>11</v>
      </c>
      <c r="F3" s="3" t="s">
        <v>14</v>
      </c>
      <c r="I3" t="s">
        <v>10</v>
      </c>
      <c r="J3" s="3" t="s">
        <v>9</v>
      </c>
      <c r="K3" s="1" t="s">
        <v>15</v>
      </c>
      <c r="L3" s="1" t="s">
        <v>16</v>
      </c>
      <c r="M3" s="1" t="s">
        <v>17</v>
      </c>
    </row>
    <row r="4" spans="1:13" ht="15" hidden="1" customHeight="1" x14ac:dyDescent="0.25">
      <c r="A4" s="9">
        <v>1</v>
      </c>
      <c r="B4" s="9">
        <v>62</v>
      </c>
      <c r="C4" s="8" t="s">
        <v>114</v>
      </c>
      <c r="D4" s="8" t="s">
        <v>119</v>
      </c>
      <c r="E4" s="9">
        <v>1975</v>
      </c>
      <c r="F4" s="9" t="s">
        <v>101</v>
      </c>
      <c r="G4" s="8" t="str">
        <f>IF((CATEG!$C$11)&gt;E4,"ERROR",IF(((CATEG!$B$11)+1)&gt;E4,"VO",IF(((CATEG!$B$10)+1)&gt;E4,"VA",IF(((CATEG!$B$9)+1)&gt;E4,"V",IF(((CATEG!$B$8)+1)&gt;E4,"A",IF(((CATEG!$B$7)+1)&gt;E4,"ALLIEVI",IF(((CATEG!$B$6)+1)&gt;E4,"CADETTI",IF(((CATEG!$B$5)+1)&gt;E4,"RAGAZZI",IF(((CATEG!$B$4)+1)&gt;E4,"ESORDIENTI",IF(((CATEG!$B$3)+1)&gt;E4,"PULCINI","ERROR"))))))))))</f>
        <v>A</v>
      </c>
      <c r="H4" s="8" t="str">
        <f t="shared" ref="H4:H35" si="0">CONCATENATE(G4,F4)</f>
        <v>AM</v>
      </c>
      <c r="I4" s="8" t="str">
        <f t="shared" ref="I4:I35" si="1">IF(H4="VAF","VF",IF(H4="VOF","VF",H4))</f>
        <v>AM</v>
      </c>
      <c r="J4" s="9">
        <f t="shared" ref="J4:J35" si="2">B4</f>
        <v>62</v>
      </c>
      <c r="K4" s="16">
        <v>3.3236689814814813E-2</v>
      </c>
      <c r="L4" s="16">
        <v>2.1180555555555598E-2</v>
      </c>
      <c r="M4" s="16">
        <f t="shared" ref="M4:M35" si="3">K4-L4</f>
        <v>1.2056134259259214E-2</v>
      </c>
    </row>
    <row r="5" spans="1:13" ht="15" hidden="1" customHeight="1" x14ac:dyDescent="0.25">
      <c r="A5" s="9">
        <v>2</v>
      </c>
      <c r="B5" s="9">
        <v>65</v>
      </c>
      <c r="C5" s="8" t="s">
        <v>120</v>
      </c>
      <c r="D5" s="8" t="s">
        <v>60</v>
      </c>
      <c r="E5" s="9">
        <v>1970</v>
      </c>
      <c r="F5" s="9" t="s">
        <v>101</v>
      </c>
      <c r="G5" s="8" t="str">
        <f>IF((CATEG!$C$11)&gt;E5,"ERROR",IF(((CATEG!$B$11)+1)&gt;E5,"VO",IF(((CATEG!$B$10)+1)&gt;E5,"VA",IF(((CATEG!$B$9)+1)&gt;E5,"V",IF(((CATEG!$B$8)+1)&gt;E5,"A",IF(((CATEG!$B$7)+1)&gt;E5,"ALLIEVI",IF(((CATEG!$B$6)+1)&gt;E5,"CADETTI",IF(((CATEG!$B$5)+1)&gt;E5,"RAGAZZI",IF(((CATEG!$B$4)+1)&gt;E5,"ESORDIENTI",IF(((CATEG!$B$3)+1)&gt;E5,"PULCINI","ERROR"))))))))))</f>
        <v>A</v>
      </c>
      <c r="H5" s="8" t="str">
        <f t="shared" si="0"/>
        <v>AM</v>
      </c>
      <c r="I5" s="8" t="str">
        <f t="shared" si="1"/>
        <v>AM</v>
      </c>
      <c r="J5" s="9">
        <f t="shared" si="2"/>
        <v>65</v>
      </c>
      <c r="K5" s="16">
        <v>3.4838657407407408E-2</v>
      </c>
      <c r="L5" s="16">
        <v>2.2222222222222199E-2</v>
      </c>
      <c r="M5" s="16">
        <f t="shared" si="3"/>
        <v>1.261643518518521E-2</v>
      </c>
    </row>
    <row r="6" spans="1:13" ht="15" hidden="1" customHeight="1" x14ac:dyDescent="0.25">
      <c r="A6" s="9">
        <v>3</v>
      </c>
      <c r="B6" s="9">
        <v>37</v>
      </c>
      <c r="C6" s="8" t="s">
        <v>74</v>
      </c>
      <c r="D6" s="8" t="s">
        <v>64</v>
      </c>
      <c r="E6" s="9">
        <v>1986</v>
      </c>
      <c r="F6" s="9" t="s">
        <v>101</v>
      </c>
      <c r="G6" s="8" t="str">
        <f>IF((CATEG!$C$11)&gt;E6,"ERROR",IF(((CATEG!$B$11)+1)&gt;E6,"VO",IF(((CATEG!$B$10)+1)&gt;E6,"VA",IF(((CATEG!$B$9)+1)&gt;E6,"V",IF(((CATEG!$B$8)+1)&gt;E6,"A",IF(((CATEG!$B$7)+1)&gt;E6,"ALLIEVI",IF(((CATEG!$B$6)+1)&gt;E6,"CADETTI",IF(((CATEG!$B$5)+1)&gt;E6,"RAGAZZI",IF(((CATEG!$B$4)+1)&gt;E6,"ESORDIENTI",IF(((CATEG!$B$3)+1)&gt;E6,"PULCINI","ERROR"))))))))))</f>
        <v>A</v>
      </c>
      <c r="H6" s="8" t="str">
        <f t="shared" si="0"/>
        <v>AM</v>
      </c>
      <c r="I6" s="8" t="str">
        <f t="shared" si="1"/>
        <v>AM</v>
      </c>
      <c r="J6" s="9">
        <f t="shared" si="2"/>
        <v>37</v>
      </c>
      <c r="K6" s="16">
        <v>2.5564004629629631E-2</v>
      </c>
      <c r="L6" s="16">
        <v>1.2500000000000001E-2</v>
      </c>
      <c r="M6" s="16">
        <f t="shared" si="3"/>
        <v>1.306400462962963E-2</v>
      </c>
    </row>
    <row r="7" spans="1:13" hidden="1" x14ac:dyDescent="0.25">
      <c r="A7" s="9">
        <v>4</v>
      </c>
      <c r="B7" s="9">
        <v>53</v>
      </c>
      <c r="C7" s="8" t="s">
        <v>100</v>
      </c>
      <c r="D7" s="8" t="s">
        <v>92</v>
      </c>
      <c r="E7" s="9">
        <v>1963</v>
      </c>
      <c r="F7" s="9" t="s">
        <v>101</v>
      </c>
      <c r="G7" s="8" t="str">
        <f>IF((CATEG!$C$11)&gt;E7,"ERROR",IF(((CATEG!$B$11)+1)&gt;E7,"VO",IF(((CATEG!$B$10)+1)&gt;E7,"VA",IF(((CATEG!$B$9)+1)&gt;E7,"V",IF(((CATEG!$B$8)+1)&gt;E7,"A",IF(((CATEG!$B$7)+1)&gt;E7,"ALLIEVI",IF(((CATEG!$B$6)+1)&gt;E7,"CADETTI",IF(((CATEG!$B$5)+1)&gt;E7,"RAGAZZI",IF(((CATEG!$B$4)+1)&gt;E7,"ESORDIENTI",IF(((CATEG!$B$3)+1)&gt;E7,"PULCINI","ERROR"))))))))))</f>
        <v>V</v>
      </c>
      <c r="H7" s="8" t="str">
        <f t="shared" si="0"/>
        <v>VM</v>
      </c>
      <c r="I7" s="8" t="str">
        <f t="shared" si="1"/>
        <v>VM</v>
      </c>
      <c r="J7" s="9">
        <f t="shared" si="2"/>
        <v>53</v>
      </c>
      <c r="K7" s="16">
        <v>3.118622685185185E-2</v>
      </c>
      <c r="L7" s="16">
        <v>1.8055555555555599E-2</v>
      </c>
      <c r="M7" s="16">
        <f t="shared" si="3"/>
        <v>1.3130671296296251E-2</v>
      </c>
    </row>
    <row r="8" spans="1:13" ht="15" hidden="1" customHeight="1" x14ac:dyDescent="0.25">
      <c r="A8" s="9">
        <v>5</v>
      </c>
      <c r="B8" s="9">
        <v>10</v>
      </c>
      <c r="C8" s="8" t="s">
        <v>109</v>
      </c>
      <c r="D8" s="8" t="s">
        <v>33</v>
      </c>
      <c r="E8" s="9">
        <v>1966</v>
      </c>
      <c r="F8" s="9" t="s">
        <v>101</v>
      </c>
      <c r="G8" s="8" t="str">
        <f>IF((CATEG!$C$11)&gt;E8,"ERROR",IF(((CATEG!$B$11)+1)&gt;E8,"VO",IF(((CATEG!$B$10)+1)&gt;E8,"VA",IF(((CATEG!$B$9)+1)&gt;E8,"V",IF(((CATEG!$B$8)+1)&gt;E8,"A",IF(((CATEG!$B$7)+1)&gt;E8,"ALLIEVI",IF(((CATEG!$B$6)+1)&gt;E8,"CADETTI",IF(((CATEG!$B$5)+1)&gt;E8,"RAGAZZI",IF(((CATEG!$B$4)+1)&gt;E8,"ESORDIENTI",IF(((CATEG!$B$3)+1)&gt;E8,"PULCINI","ERROR"))))))))))</f>
        <v>A</v>
      </c>
      <c r="H8" s="8" t="str">
        <f t="shared" si="0"/>
        <v>AM</v>
      </c>
      <c r="I8" s="8" t="str">
        <f t="shared" si="1"/>
        <v>AM</v>
      </c>
      <c r="J8" s="9">
        <f t="shared" si="2"/>
        <v>10</v>
      </c>
      <c r="K8" s="16">
        <v>1.6445138888888888E-2</v>
      </c>
      <c r="L8" s="16">
        <v>3.1250000000000002E-3</v>
      </c>
      <c r="M8" s="16">
        <f t="shared" si="3"/>
        <v>1.3320138888888888E-2</v>
      </c>
    </row>
    <row r="9" spans="1:13" ht="15" hidden="1" customHeight="1" x14ac:dyDescent="0.25">
      <c r="A9" s="9">
        <v>6</v>
      </c>
      <c r="B9" s="9">
        <v>60</v>
      </c>
      <c r="C9" s="8" t="s">
        <v>111</v>
      </c>
      <c r="D9" s="8" t="s">
        <v>112</v>
      </c>
      <c r="E9" s="9">
        <v>1976</v>
      </c>
      <c r="F9" s="9" t="s">
        <v>101</v>
      </c>
      <c r="G9" s="8" t="str">
        <f>IF((CATEG!$C$11)&gt;E9,"ERROR",IF(((CATEG!$B$11)+1)&gt;E9,"VO",IF(((CATEG!$B$10)+1)&gt;E9,"VA",IF(((CATEG!$B$9)+1)&gt;E9,"V",IF(((CATEG!$B$8)+1)&gt;E9,"A",IF(((CATEG!$B$7)+1)&gt;E9,"ALLIEVI",IF(((CATEG!$B$6)+1)&gt;E9,"CADETTI",IF(((CATEG!$B$5)+1)&gt;E9,"RAGAZZI",IF(((CATEG!$B$4)+1)&gt;E9,"ESORDIENTI",IF(((CATEG!$B$3)+1)&gt;E9,"PULCINI","ERROR"))))))))))</f>
        <v>A</v>
      </c>
      <c r="H9" s="8" t="str">
        <f t="shared" si="0"/>
        <v>AM</v>
      </c>
      <c r="I9" s="8" t="str">
        <f t="shared" si="1"/>
        <v>AM</v>
      </c>
      <c r="J9" s="9">
        <f t="shared" si="2"/>
        <v>60</v>
      </c>
      <c r="K9" s="16">
        <v>3.3962268518518517E-2</v>
      </c>
      <c r="L9" s="16">
        <v>2.0486111111111101E-2</v>
      </c>
      <c r="M9" s="16">
        <f t="shared" si="3"/>
        <v>1.3476157407407416E-2</v>
      </c>
    </row>
    <row r="10" spans="1:13" hidden="1" x14ac:dyDescent="0.25">
      <c r="A10" s="9">
        <v>7</v>
      </c>
      <c r="B10" s="9">
        <v>33</v>
      </c>
      <c r="C10" s="8" t="s">
        <v>69</v>
      </c>
      <c r="D10" s="8" t="s">
        <v>50</v>
      </c>
      <c r="E10" s="9">
        <v>1963</v>
      </c>
      <c r="F10" s="9" t="s">
        <v>101</v>
      </c>
      <c r="G10" s="8" t="str">
        <f>IF((CATEG!$C$11)&gt;E10,"ERROR",IF(((CATEG!$B$11)+1)&gt;E10,"VO",IF(((CATEG!$B$10)+1)&gt;E10,"VA",IF(((CATEG!$B$9)+1)&gt;E10,"V",IF(((CATEG!$B$8)+1)&gt;E10,"A",IF(((CATEG!$B$7)+1)&gt;E10,"ALLIEVI",IF(((CATEG!$B$6)+1)&gt;E10,"CADETTI",IF(((CATEG!$B$5)+1)&gt;E10,"RAGAZZI",IF(((CATEG!$B$4)+1)&gt;E10,"ESORDIENTI",IF(((CATEG!$B$3)+1)&gt;E10,"PULCINI","ERROR"))))))))))</f>
        <v>V</v>
      </c>
      <c r="H10" s="8" t="str">
        <f t="shared" si="0"/>
        <v>VM</v>
      </c>
      <c r="I10" s="8" t="str">
        <f t="shared" si="1"/>
        <v>VM</v>
      </c>
      <c r="J10" s="9">
        <f t="shared" si="2"/>
        <v>33</v>
      </c>
      <c r="K10" s="16">
        <v>2.4872337962962964E-2</v>
      </c>
      <c r="L10" s="16">
        <v>1.1111111111111099E-2</v>
      </c>
      <c r="M10" s="16">
        <f t="shared" si="3"/>
        <v>1.3761226851851865E-2</v>
      </c>
    </row>
    <row r="11" spans="1:13" ht="15" hidden="1" customHeight="1" x14ac:dyDescent="0.25">
      <c r="A11" s="9">
        <v>8</v>
      </c>
      <c r="B11" s="9">
        <v>47</v>
      </c>
      <c r="C11" s="8" t="s">
        <v>89</v>
      </c>
      <c r="D11" s="8" t="s">
        <v>90</v>
      </c>
      <c r="E11" s="9">
        <v>1968</v>
      </c>
      <c r="F11" s="9" t="s">
        <v>102</v>
      </c>
      <c r="G11" s="8" t="str">
        <f>IF((CATEG!$C$11)&gt;E11,"ERROR",IF(((CATEG!$B$11)+1)&gt;E11,"VO",IF(((CATEG!$B$10)+1)&gt;E11,"VA",IF(((CATEG!$B$9)+1)&gt;E11,"V",IF(((CATEG!$B$8)+1)&gt;E11,"A",IF(((CATEG!$B$7)+1)&gt;E11,"ALLIEVI",IF(((CATEG!$B$6)+1)&gt;E11,"CADETTI",IF(((CATEG!$B$5)+1)&gt;E11,"RAGAZZI",IF(((CATEG!$B$4)+1)&gt;E11,"ESORDIENTI",IF(((CATEG!$B$3)+1)&gt;E11,"PULCINI","ERROR"))))))))))</f>
        <v>A</v>
      </c>
      <c r="H11" s="8" t="str">
        <f t="shared" si="0"/>
        <v>AF</v>
      </c>
      <c r="I11" s="8" t="str">
        <f t="shared" si="1"/>
        <v>AF</v>
      </c>
      <c r="J11" s="9">
        <f t="shared" si="2"/>
        <v>47</v>
      </c>
      <c r="K11" s="16">
        <v>2.9931481481481486E-2</v>
      </c>
      <c r="L11" s="16">
        <v>1.59722222222222E-2</v>
      </c>
      <c r="M11" s="16">
        <f t="shared" si="3"/>
        <v>1.3959259259259286E-2</v>
      </c>
    </row>
    <row r="12" spans="1:13" ht="15" hidden="1" customHeight="1" x14ac:dyDescent="0.25">
      <c r="A12" s="9">
        <v>9</v>
      </c>
      <c r="B12" s="9">
        <v>46</v>
      </c>
      <c r="C12" s="8" t="s">
        <v>87</v>
      </c>
      <c r="D12" s="8" t="s">
        <v>88</v>
      </c>
      <c r="E12" s="9">
        <v>1982</v>
      </c>
      <c r="F12" s="9" t="s">
        <v>101</v>
      </c>
      <c r="G12" s="8" t="str">
        <f>IF((CATEG!$C$11)&gt;E12,"ERROR",IF(((CATEG!$B$11)+1)&gt;E12,"VO",IF(((CATEG!$B$10)+1)&gt;E12,"VA",IF(((CATEG!$B$9)+1)&gt;E12,"V",IF(((CATEG!$B$8)+1)&gt;E12,"A",IF(((CATEG!$B$7)+1)&gt;E12,"ALLIEVI",IF(((CATEG!$B$6)+1)&gt;E12,"CADETTI",IF(((CATEG!$B$5)+1)&gt;E12,"RAGAZZI",IF(((CATEG!$B$4)+1)&gt;E12,"ESORDIENTI",IF(((CATEG!$B$3)+1)&gt;E12,"PULCINI","ERROR"))))))))))</f>
        <v>A</v>
      </c>
      <c r="H12" s="8" t="str">
        <f t="shared" si="0"/>
        <v>AM</v>
      </c>
      <c r="I12" s="8" t="str">
        <f t="shared" si="1"/>
        <v>AM</v>
      </c>
      <c r="J12" s="9">
        <f t="shared" si="2"/>
        <v>46</v>
      </c>
      <c r="K12" s="16">
        <v>2.9721759259259264E-2</v>
      </c>
      <c r="L12" s="16">
        <v>1.5625E-2</v>
      </c>
      <c r="M12" s="16">
        <f t="shared" si="3"/>
        <v>1.4096759259259264E-2</v>
      </c>
    </row>
    <row r="13" spans="1:13" ht="15" hidden="1" customHeight="1" x14ac:dyDescent="0.25">
      <c r="A13" s="9">
        <v>10</v>
      </c>
      <c r="B13" s="9">
        <v>40</v>
      </c>
      <c r="C13" s="8" t="s">
        <v>79</v>
      </c>
      <c r="D13" s="8" t="s">
        <v>80</v>
      </c>
      <c r="E13" s="9">
        <v>1968</v>
      </c>
      <c r="F13" s="9" t="s">
        <v>101</v>
      </c>
      <c r="G13" s="8" t="str">
        <f>IF((CATEG!$C$11)&gt;E13,"ERROR",IF(((CATEG!$B$11)+1)&gt;E13,"VO",IF(((CATEG!$B$10)+1)&gt;E13,"VA",IF(((CATEG!$B$9)+1)&gt;E13,"V",IF(((CATEG!$B$8)+1)&gt;E13,"A",IF(((CATEG!$B$7)+1)&gt;E13,"ALLIEVI",IF(((CATEG!$B$6)+1)&gt;E13,"CADETTI",IF(((CATEG!$B$5)+1)&gt;E13,"RAGAZZI",IF(((CATEG!$B$4)+1)&gt;E13,"ESORDIENTI",IF(((CATEG!$B$3)+1)&gt;E13,"PULCINI","ERROR"))))))))))</f>
        <v>A</v>
      </c>
      <c r="H13" s="8" t="str">
        <f t="shared" si="0"/>
        <v>AM</v>
      </c>
      <c r="I13" s="8" t="str">
        <f t="shared" si="1"/>
        <v>AM</v>
      </c>
      <c r="J13" s="9">
        <f t="shared" si="2"/>
        <v>40</v>
      </c>
      <c r="K13" s="16">
        <v>2.7734375000000002E-2</v>
      </c>
      <c r="L13" s="16">
        <v>1.35416666666667E-2</v>
      </c>
      <c r="M13" s="16">
        <f t="shared" si="3"/>
        <v>1.4192708333333302E-2</v>
      </c>
    </row>
    <row r="14" spans="1:13" ht="15" hidden="1" customHeight="1" x14ac:dyDescent="0.25">
      <c r="A14" s="9">
        <v>11</v>
      </c>
      <c r="B14" s="9">
        <v>51</v>
      </c>
      <c r="C14" s="8" t="s">
        <v>96</v>
      </c>
      <c r="D14" s="8" t="s">
        <v>97</v>
      </c>
      <c r="E14" s="9">
        <v>1954</v>
      </c>
      <c r="F14" s="9" t="s">
        <v>101</v>
      </c>
      <c r="G14" s="8" t="str">
        <f>IF((CATEG!$C$11)&gt;E14,"ERROR",IF(((CATEG!$B$11)+1)&gt;E14,"VO",IF(((CATEG!$B$10)+1)&gt;E14,"VA",IF(((CATEG!$B$9)+1)&gt;E14,"V",IF(((CATEG!$B$8)+1)&gt;E14,"A",IF(((CATEG!$B$7)+1)&gt;E14,"ALLIEVI",IF(((CATEG!$B$6)+1)&gt;E14,"CADETTI",IF(((CATEG!$B$5)+1)&gt;E14,"RAGAZZI",IF(((CATEG!$B$4)+1)&gt;E14,"ESORDIENTI",IF(((CATEG!$B$3)+1)&gt;E14,"PULCINI","ERROR"))))))))))</f>
        <v>VA</v>
      </c>
      <c r="H14" s="8" t="str">
        <f t="shared" si="0"/>
        <v>VAM</v>
      </c>
      <c r="I14" s="8" t="str">
        <f t="shared" si="1"/>
        <v>VAM</v>
      </c>
      <c r="J14" s="9">
        <f t="shared" si="2"/>
        <v>51</v>
      </c>
      <c r="K14" s="16">
        <v>3.1568055555555551E-2</v>
      </c>
      <c r="L14" s="16">
        <v>1.7361111111111101E-2</v>
      </c>
      <c r="M14" s="16">
        <f t="shared" si="3"/>
        <v>1.4206944444444449E-2</v>
      </c>
    </row>
    <row r="15" spans="1:13" hidden="1" x14ac:dyDescent="0.25">
      <c r="A15" s="9">
        <v>12</v>
      </c>
      <c r="B15" s="9">
        <v>41</v>
      </c>
      <c r="C15" s="8" t="s">
        <v>81</v>
      </c>
      <c r="D15" s="8" t="s">
        <v>82</v>
      </c>
      <c r="E15" s="9">
        <v>1964</v>
      </c>
      <c r="F15" s="9" t="s">
        <v>101</v>
      </c>
      <c r="G15" s="8" t="str">
        <f>IF((CATEG!$C$11)&gt;E15,"ERROR",IF(((CATEG!$B$11)+1)&gt;E15,"VO",IF(((CATEG!$B$10)+1)&gt;E15,"VA",IF(((CATEG!$B$9)+1)&gt;E15,"V",IF(((CATEG!$B$8)+1)&gt;E15,"A",IF(((CATEG!$B$7)+1)&gt;E15,"ALLIEVI",IF(((CATEG!$B$6)+1)&gt;E15,"CADETTI",IF(((CATEG!$B$5)+1)&gt;E15,"RAGAZZI",IF(((CATEG!$B$4)+1)&gt;E15,"ESORDIENTI",IF(((CATEG!$B$3)+1)&gt;E15,"PULCINI","ERROR"))))))))))</f>
        <v>V</v>
      </c>
      <c r="H15" s="8" t="str">
        <f t="shared" si="0"/>
        <v>VM</v>
      </c>
      <c r="I15" s="8" t="str">
        <f t="shared" si="1"/>
        <v>VM</v>
      </c>
      <c r="J15" s="9">
        <f t="shared" si="2"/>
        <v>41</v>
      </c>
      <c r="K15" s="16">
        <v>2.8105787037037037E-2</v>
      </c>
      <c r="L15" s="16">
        <v>1.38888888888889E-2</v>
      </c>
      <c r="M15" s="16">
        <f t="shared" si="3"/>
        <v>1.4216898148148137E-2</v>
      </c>
    </row>
    <row r="16" spans="1:13" ht="15" hidden="1" customHeight="1" x14ac:dyDescent="0.25">
      <c r="A16" s="9">
        <v>13</v>
      </c>
      <c r="B16" s="9">
        <v>9</v>
      </c>
      <c r="C16" s="8" t="s">
        <v>75</v>
      </c>
      <c r="D16" s="8" t="s">
        <v>76</v>
      </c>
      <c r="E16" s="9">
        <v>1992</v>
      </c>
      <c r="F16" s="9" t="s">
        <v>101</v>
      </c>
      <c r="G16" s="8" t="str">
        <f>IF((CATEG!$C$11)&gt;E16,"ERROR",IF(((CATEG!$B$11)+1)&gt;E16,"VO",IF(((CATEG!$B$10)+1)&gt;E16,"VA",IF(((CATEG!$B$9)+1)&gt;E16,"V",IF(((CATEG!$B$8)+1)&gt;E16,"A",IF(((CATEG!$B$7)+1)&gt;E16,"ALLIEVI",IF(((CATEG!$B$6)+1)&gt;E16,"CADETTI",IF(((CATEG!$B$5)+1)&gt;E16,"RAGAZZI",IF(((CATEG!$B$4)+1)&gt;E16,"ESORDIENTI",IF(((CATEG!$B$3)+1)&gt;E16,"PULCINI","ERROR"))))))))))</f>
        <v>A</v>
      </c>
      <c r="H16" s="8" t="str">
        <f t="shared" si="0"/>
        <v>AM</v>
      </c>
      <c r="I16" s="8" t="str">
        <f t="shared" si="1"/>
        <v>AM</v>
      </c>
      <c r="J16" s="9">
        <f t="shared" si="2"/>
        <v>9</v>
      </c>
      <c r="K16" s="16">
        <v>1.7080324074074074E-2</v>
      </c>
      <c r="L16" s="16">
        <v>2.7777777777777801E-3</v>
      </c>
      <c r="M16" s="16">
        <f t="shared" si="3"/>
        <v>1.4302546296296294E-2</v>
      </c>
    </row>
    <row r="17" spans="1:13" ht="15" hidden="1" customHeight="1" x14ac:dyDescent="0.25">
      <c r="A17" s="9">
        <v>14</v>
      </c>
      <c r="B17" s="9">
        <v>25</v>
      </c>
      <c r="C17" s="8" t="s">
        <v>59</v>
      </c>
      <c r="D17" s="8" t="s">
        <v>60</v>
      </c>
      <c r="E17" s="9">
        <v>1983</v>
      </c>
      <c r="F17" s="9" t="s">
        <v>101</v>
      </c>
      <c r="G17" s="8" t="str">
        <f>IF((CATEG!$C$11)&gt;E17,"ERROR",IF(((CATEG!$B$11)+1)&gt;E17,"VO",IF(((CATEG!$B$10)+1)&gt;E17,"VA",IF(((CATEG!$B$9)+1)&gt;E17,"V",IF(((CATEG!$B$8)+1)&gt;E17,"A",IF(((CATEG!$B$7)+1)&gt;E17,"ALLIEVI",IF(((CATEG!$B$6)+1)&gt;E17,"CADETTI",IF(((CATEG!$B$5)+1)&gt;E17,"RAGAZZI",IF(((CATEG!$B$4)+1)&gt;E17,"ESORDIENTI",IF(((CATEG!$B$3)+1)&gt;E17,"PULCINI","ERROR"))))))))))</f>
        <v>A</v>
      </c>
      <c r="H17" s="8" t="str">
        <f t="shared" si="0"/>
        <v>AM</v>
      </c>
      <c r="I17" s="8" t="str">
        <f t="shared" si="1"/>
        <v>AM</v>
      </c>
      <c r="J17" s="9">
        <f t="shared" si="2"/>
        <v>25</v>
      </c>
      <c r="K17" s="16">
        <v>2.265763888888889E-2</v>
      </c>
      <c r="L17" s="16">
        <v>8.3333333333333297E-3</v>
      </c>
      <c r="M17" s="16">
        <f t="shared" si="3"/>
        <v>1.4324305555555561E-2</v>
      </c>
    </row>
    <row r="18" spans="1:13" ht="15" hidden="1" customHeight="1" x14ac:dyDescent="0.25">
      <c r="A18" s="9">
        <v>15</v>
      </c>
      <c r="B18" s="9">
        <v>38</v>
      </c>
      <c r="C18" s="8" t="s">
        <v>77</v>
      </c>
      <c r="D18" s="8" t="s">
        <v>76</v>
      </c>
      <c r="E18" s="9">
        <v>1976</v>
      </c>
      <c r="F18" s="9" t="s">
        <v>102</v>
      </c>
      <c r="G18" s="8" t="str">
        <f>IF((CATEG!$C$11)&gt;E18,"ERROR",IF(((CATEG!$B$11)+1)&gt;E18,"VO",IF(((CATEG!$B$10)+1)&gt;E18,"VA",IF(((CATEG!$B$9)+1)&gt;E18,"V",IF(((CATEG!$B$8)+1)&gt;E18,"A",IF(((CATEG!$B$7)+1)&gt;E18,"ALLIEVI",IF(((CATEG!$B$6)+1)&gt;E18,"CADETTI",IF(((CATEG!$B$5)+1)&gt;E18,"RAGAZZI",IF(((CATEG!$B$4)+1)&gt;E18,"ESORDIENTI",IF(((CATEG!$B$3)+1)&gt;E18,"PULCINI","ERROR"))))))))))</f>
        <v>A</v>
      </c>
      <c r="H18" s="8" t="str">
        <f t="shared" si="0"/>
        <v>AF</v>
      </c>
      <c r="I18" s="8" t="str">
        <f t="shared" si="1"/>
        <v>AF</v>
      </c>
      <c r="J18" s="9">
        <f t="shared" si="2"/>
        <v>38</v>
      </c>
      <c r="K18" s="16">
        <v>2.7277662037037038E-2</v>
      </c>
      <c r="L18" s="16">
        <v>1.2847222222222201E-2</v>
      </c>
      <c r="M18" s="16">
        <f t="shared" si="3"/>
        <v>1.4430439814814837E-2</v>
      </c>
    </row>
    <row r="19" spans="1:13" ht="15" hidden="1" customHeight="1" x14ac:dyDescent="0.25">
      <c r="A19" s="9">
        <v>16</v>
      </c>
      <c r="B19" s="9">
        <v>55</v>
      </c>
      <c r="C19" s="8" t="s">
        <v>105</v>
      </c>
      <c r="D19" s="8" t="s">
        <v>33</v>
      </c>
      <c r="E19" s="9">
        <v>1967</v>
      </c>
      <c r="F19" s="9" t="s">
        <v>101</v>
      </c>
      <c r="G19" s="8" t="str">
        <f>IF((CATEG!$C$11)&gt;E19,"ERROR",IF(((CATEG!$B$11)+1)&gt;E19,"VO",IF(((CATEG!$B$10)+1)&gt;E19,"VA",IF(((CATEG!$B$9)+1)&gt;E19,"V",IF(((CATEG!$B$8)+1)&gt;E19,"A",IF(((CATEG!$B$7)+1)&gt;E19,"ALLIEVI",IF(((CATEG!$B$6)+1)&gt;E19,"CADETTI",IF(((CATEG!$B$5)+1)&gt;E19,"RAGAZZI",IF(((CATEG!$B$4)+1)&gt;E19,"ESORDIENTI",IF(((CATEG!$B$3)+1)&gt;E19,"PULCINI","ERROR"))))))))))</f>
        <v>A</v>
      </c>
      <c r="H19" s="8" t="str">
        <f t="shared" si="0"/>
        <v>AM</v>
      </c>
      <c r="I19" s="8" t="str">
        <f t="shared" si="1"/>
        <v>AM</v>
      </c>
      <c r="J19" s="9">
        <f t="shared" si="2"/>
        <v>55</v>
      </c>
      <c r="K19" s="16">
        <v>3.3303009259259261E-2</v>
      </c>
      <c r="L19" s="16">
        <v>1.8749999999999999E-2</v>
      </c>
      <c r="M19" s="16">
        <f t="shared" si="3"/>
        <v>1.4553009259259262E-2</v>
      </c>
    </row>
    <row r="20" spans="1:13" ht="15" hidden="1" customHeight="1" x14ac:dyDescent="0.25">
      <c r="A20" s="9">
        <v>17</v>
      </c>
      <c r="B20" s="9">
        <v>43</v>
      </c>
      <c r="C20" s="8" t="s">
        <v>83</v>
      </c>
      <c r="D20" s="8" t="s">
        <v>84</v>
      </c>
      <c r="E20" s="9">
        <v>1953</v>
      </c>
      <c r="F20" s="9" t="s">
        <v>101</v>
      </c>
      <c r="G20" s="8" t="str">
        <f>IF((CATEG!$C$11)&gt;E20,"ERROR",IF(((CATEG!$B$11)+1)&gt;E20,"VO",IF(((CATEG!$B$10)+1)&gt;E20,"VA",IF(((CATEG!$B$9)+1)&gt;E20,"V",IF(((CATEG!$B$8)+1)&gt;E20,"A",IF(((CATEG!$B$7)+1)&gt;E20,"ALLIEVI",IF(((CATEG!$B$6)+1)&gt;E20,"CADETTI",IF(((CATEG!$B$5)+1)&gt;E20,"RAGAZZI",IF(((CATEG!$B$4)+1)&gt;E20,"ESORDIENTI",IF(((CATEG!$B$3)+1)&gt;E20,"PULCINI","ERROR"))))))))))</f>
        <v>VA</v>
      </c>
      <c r="H20" s="8" t="str">
        <f t="shared" si="0"/>
        <v>VAM</v>
      </c>
      <c r="I20" s="8" t="str">
        <f t="shared" si="1"/>
        <v>VAM</v>
      </c>
      <c r="J20" s="9">
        <f t="shared" si="2"/>
        <v>43</v>
      </c>
      <c r="K20" s="16">
        <v>2.9287615740740739E-2</v>
      </c>
      <c r="L20" s="16">
        <v>1.4583333333333301E-2</v>
      </c>
      <c r="M20" s="16">
        <f t="shared" si="3"/>
        <v>1.4704282407407438E-2</v>
      </c>
    </row>
    <row r="21" spans="1:13" ht="15" hidden="1" customHeight="1" x14ac:dyDescent="0.25">
      <c r="A21" s="9">
        <v>18</v>
      </c>
      <c r="B21" s="9">
        <v>32</v>
      </c>
      <c r="C21" s="8" t="s">
        <v>67</v>
      </c>
      <c r="D21" s="8" t="s">
        <v>68</v>
      </c>
      <c r="E21" s="9">
        <v>1976</v>
      </c>
      <c r="F21" s="9" t="s">
        <v>101</v>
      </c>
      <c r="G21" s="8" t="str">
        <f>IF((CATEG!$C$11)&gt;E21,"ERROR",IF(((CATEG!$B$11)+1)&gt;E21,"VO",IF(((CATEG!$B$10)+1)&gt;E21,"VA",IF(((CATEG!$B$9)+1)&gt;E21,"V",IF(((CATEG!$B$8)+1)&gt;E21,"A",IF(((CATEG!$B$7)+1)&gt;E21,"ALLIEVI",IF(((CATEG!$B$6)+1)&gt;E21,"CADETTI",IF(((CATEG!$B$5)+1)&gt;E21,"RAGAZZI",IF(((CATEG!$B$4)+1)&gt;E21,"ESORDIENTI",IF(((CATEG!$B$3)+1)&gt;E21,"PULCINI","ERROR"))))))))))</f>
        <v>A</v>
      </c>
      <c r="H21" s="8" t="str">
        <f t="shared" si="0"/>
        <v>AM</v>
      </c>
      <c r="I21" s="8" t="str">
        <f t="shared" si="1"/>
        <v>AM</v>
      </c>
      <c r="J21" s="9">
        <f t="shared" si="2"/>
        <v>32</v>
      </c>
      <c r="K21" s="16">
        <v>2.5480902777777783E-2</v>
      </c>
      <c r="L21" s="16">
        <v>1.0763888888888899E-2</v>
      </c>
      <c r="M21" s="16">
        <f t="shared" si="3"/>
        <v>1.4717013888888884E-2</v>
      </c>
    </row>
    <row r="22" spans="1:13" hidden="1" x14ac:dyDescent="0.25">
      <c r="A22" s="9">
        <v>19</v>
      </c>
      <c r="B22" s="9">
        <v>59</v>
      </c>
      <c r="C22" s="8" t="s">
        <v>70</v>
      </c>
      <c r="D22" s="8" t="s">
        <v>45</v>
      </c>
      <c r="E22" s="9">
        <v>1960</v>
      </c>
      <c r="F22" s="9" t="s">
        <v>101</v>
      </c>
      <c r="G22" s="8" t="str">
        <f>IF((CATEG!$C$11)&gt;E22,"ERROR",IF(((CATEG!$B$11)+1)&gt;E22,"VO",IF(((CATEG!$B$10)+1)&gt;E22,"VA",IF(((CATEG!$B$9)+1)&gt;E22,"V",IF(((CATEG!$B$8)+1)&gt;E22,"A",IF(((CATEG!$B$7)+1)&gt;E22,"ALLIEVI",IF(((CATEG!$B$6)+1)&gt;E22,"CADETTI",IF(((CATEG!$B$5)+1)&gt;E22,"RAGAZZI",IF(((CATEG!$B$4)+1)&gt;E22,"ESORDIENTI",IF(((CATEG!$B$3)+1)&gt;E22,"PULCINI","ERROR"))))))))))</f>
        <v>V</v>
      </c>
      <c r="H22" s="8" t="str">
        <f t="shared" si="0"/>
        <v>VM</v>
      </c>
      <c r="I22" s="8" t="str">
        <f t="shared" si="1"/>
        <v>VM</v>
      </c>
      <c r="J22" s="9">
        <f t="shared" si="2"/>
        <v>59</v>
      </c>
      <c r="K22" s="16">
        <v>3.5115509259259263E-2</v>
      </c>
      <c r="L22" s="16">
        <v>2.0138888888888901E-2</v>
      </c>
      <c r="M22" s="16">
        <f t="shared" si="3"/>
        <v>1.4976620370370362E-2</v>
      </c>
    </row>
    <row r="23" spans="1:13" ht="15" hidden="1" customHeight="1" x14ac:dyDescent="0.25">
      <c r="A23" s="9">
        <v>20</v>
      </c>
      <c r="B23" s="9">
        <v>29</v>
      </c>
      <c r="C23" s="8" t="s">
        <v>63</v>
      </c>
      <c r="D23" s="8" t="s">
        <v>64</v>
      </c>
      <c r="E23" s="9">
        <v>1952</v>
      </c>
      <c r="F23" s="9" t="s">
        <v>101</v>
      </c>
      <c r="G23" s="8" t="str">
        <f>IF((CATEG!$C$11)&gt;E23,"ERROR",IF(((CATEG!$B$11)+1)&gt;E23,"VO",IF(((CATEG!$B$10)+1)&gt;E23,"VA",IF(((CATEG!$B$9)+1)&gt;E23,"V",IF(((CATEG!$B$8)+1)&gt;E23,"A",IF(((CATEG!$B$7)+1)&gt;E23,"ALLIEVI",IF(((CATEG!$B$6)+1)&gt;E23,"CADETTI",IF(((CATEG!$B$5)+1)&gt;E23,"RAGAZZI",IF(((CATEG!$B$4)+1)&gt;E23,"ESORDIENTI",IF(((CATEG!$B$3)+1)&gt;E23,"PULCINI","ERROR"))))))))))</f>
        <v>VA</v>
      </c>
      <c r="H23" s="8" t="str">
        <f t="shared" si="0"/>
        <v>VAM</v>
      </c>
      <c r="I23" s="8" t="str">
        <f t="shared" si="1"/>
        <v>VAM</v>
      </c>
      <c r="J23" s="9">
        <f t="shared" si="2"/>
        <v>29</v>
      </c>
      <c r="K23" s="16">
        <v>2.4832291666666662E-2</v>
      </c>
      <c r="L23" s="16">
        <v>9.7222222222222206E-3</v>
      </c>
      <c r="M23" s="16">
        <f t="shared" si="3"/>
        <v>1.5110069444444442E-2</v>
      </c>
    </row>
    <row r="24" spans="1:13" ht="15" hidden="1" customHeight="1" x14ac:dyDescent="0.25">
      <c r="A24" s="9">
        <v>21</v>
      </c>
      <c r="B24" s="9">
        <v>12</v>
      </c>
      <c r="C24" s="8" t="s">
        <v>39</v>
      </c>
      <c r="D24" s="8" t="s">
        <v>40</v>
      </c>
      <c r="E24" s="9">
        <v>1965</v>
      </c>
      <c r="F24" s="9" t="s">
        <v>101</v>
      </c>
      <c r="G24" s="8" t="str">
        <f>IF((CATEG!$C$11)&gt;E24,"ERROR",IF(((CATEG!$B$11)+1)&gt;E24,"VO",IF(((CATEG!$B$10)+1)&gt;E24,"VA",IF(((CATEG!$B$9)+1)&gt;E24,"V",IF(((CATEG!$B$8)+1)&gt;E24,"A",IF(((CATEG!$B$7)+1)&gt;E24,"ALLIEVI",IF(((CATEG!$B$6)+1)&gt;E24,"CADETTI",IF(((CATEG!$B$5)+1)&gt;E24,"RAGAZZI",IF(((CATEG!$B$4)+1)&gt;E24,"ESORDIENTI",IF(((CATEG!$B$3)+1)&gt;E24,"PULCINI","ERROR"))))))))))</f>
        <v>A</v>
      </c>
      <c r="H24" s="8" t="str">
        <f t="shared" si="0"/>
        <v>AM</v>
      </c>
      <c r="I24" s="8" t="str">
        <f t="shared" si="1"/>
        <v>AM</v>
      </c>
      <c r="J24" s="9">
        <f t="shared" si="2"/>
        <v>12</v>
      </c>
      <c r="K24" s="16">
        <v>1.8930092592592592E-2</v>
      </c>
      <c r="L24" s="16">
        <v>3.81944444444444E-3</v>
      </c>
      <c r="M24" s="16">
        <f t="shared" si="3"/>
        <v>1.5110648148148153E-2</v>
      </c>
    </row>
    <row r="25" spans="1:13" hidden="1" x14ac:dyDescent="0.25">
      <c r="A25" s="9">
        <v>22</v>
      </c>
      <c r="B25" s="9">
        <v>17</v>
      </c>
      <c r="C25" s="8" t="s">
        <v>46</v>
      </c>
      <c r="D25" s="8" t="s">
        <v>45</v>
      </c>
      <c r="E25" s="9">
        <v>1963</v>
      </c>
      <c r="F25" s="9" t="s">
        <v>101</v>
      </c>
      <c r="G25" s="8" t="str">
        <f>IF((CATEG!$C$11)&gt;E25,"ERROR",IF(((CATEG!$B$11)+1)&gt;E25,"VO",IF(((CATEG!$B$10)+1)&gt;E25,"VA",IF(((CATEG!$B$9)+1)&gt;E25,"V",IF(((CATEG!$B$8)+1)&gt;E25,"A",IF(((CATEG!$B$7)+1)&gt;E25,"ALLIEVI",IF(((CATEG!$B$6)+1)&gt;E25,"CADETTI",IF(((CATEG!$B$5)+1)&gt;E25,"RAGAZZI",IF(((CATEG!$B$4)+1)&gt;E25,"ESORDIENTI",IF(((CATEG!$B$3)+1)&gt;E25,"PULCINI","ERROR"))))))))))</f>
        <v>V</v>
      </c>
      <c r="H25" s="8" t="str">
        <f t="shared" si="0"/>
        <v>VM</v>
      </c>
      <c r="I25" s="8" t="str">
        <f t="shared" si="1"/>
        <v>VM</v>
      </c>
      <c r="J25" s="9">
        <f t="shared" si="2"/>
        <v>17</v>
      </c>
      <c r="K25" s="16">
        <v>2.096574074074074E-2</v>
      </c>
      <c r="L25" s="16">
        <v>5.5555555555555601E-3</v>
      </c>
      <c r="M25" s="16">
        <f t="shared" si="3"/>
        <v>1.541018518518518E-2</v>
      </c>
    </row>
    <row r="26" spans="1:13" ht="15" hidden="1" customHeight="1" x14ac:dyDescent="0.25">
      <c r="A26" s="9">
        <v>23</v>
      </c>
      <c r="B26" s="9">
        <v>18</v>
      </c>
      <c r="C26" s="8" t="s">
        <v>47</v>
      </c>
      <c r="D26" s="8" t="s">
        <v>48</v>
      </c>
      <c r="E26" s="9">
        <v>1974</v>
      </c>
      <c r="F26" s="9" t="s">
        <v>101</v>
      </c>
      <c r="G26" s="8" t="str">
        <f>IF((CATEG!$C$11)&gt;E26,"ERROR",IF(((CATEG!$B$11)+1)&gt;E26,"VO",IF(((CATEG!$B$10)+1)&gt;E26,"VA",IF(((CATEG!$B$9)+1)&gt;E26,"V",IF(((CATEG!$B$8)+1)&gt;E26,"A",IF(((CATEG!$B$7)+1)&gt;E26,"ALLIEVI",IF(((CATEG!$B$6)+1)&gt;E26,"CADETTI",IF(((CATEG!$B$5)+1)&gt;E26,"RAGAZZI",IF(((CATEG!$B$4)+1)&gt;E26,"ESORDIENTI",IF(((CATEG!$B$3)+1)&gt;E26,"PULCINI","ERROR"))))))))))</f>
        <v>A</v>
      </c>
      <c r="H26" s="8" t="str">
        <f t="shared" si="0"/>
        <v>AM</v>
      </c>
      <c r="I26" s="8" t="str">
        <f t="shared" si="1"/>
        <v>AM</v>
      </c>
      <c r="J26" s="9">
        <f t="shared" si="2"/>
        <v>18</v>
      </c>
      <c r="K26" s="16">
        <v>2.1419444444444446E-2</v>
      </c>
      <c r="L26" s="16">
        <v>5.9027777777777802E-3</v>
      </c>
      <c r="M26" s="16">
        <f t="shared" si="3"/>
        <v>1.5516666666666665E-2</v>
      </c>
    </row>
    <row r="27" spans="1:13" ht="15" hidden="1" customHeight="1" x14ac:dyDescent="0.25">
      <c r="A27" s="9">
        <v>24</v>
      </c>
      <c r="B27" s="9">
        <v>4</v>
      </c>
      <c r="C27" s="8" t="s">
        <v>34</v>
      </c>
      <c r="D27" s="8" t="s">
        <v>35</v>
      </c>
      <c r="E27" s="9">
        <v>1974</v>
      </c>
      <c r="F27" s="9" t="s">
        <v>101</v>
      </c>
      <c r="G27" s="8" t="str">
        <f>IF((CATEG!$C$11)&gt;E27,"ERROR",IF(((CATEG!$B$11)+1)&gt;E27,"VO",IF(((CATEG!$B$10)+1)&gt;E27,"VA",IF(((CATEG!$B$9)+1)&gt;E27,"V",IF(((CATEG!$B$8)+1)&gt;E27,"A",IF(((CATEG!$B$7)+1)&gt;E27,"ALLIEVI",IF(((CATEG!$B$6)+1)&gt;E27,"CADETTI",IF(((CATEG!$B$5)+1)&gt;E27,"RAGAZZI",IF(((CATEG!$B$4)+1)&gt;E27,"ESORDIENTI",IF(((CATEG!$B$3)+1)&gt;E27,"PULCINI","ERROR"))))))))))</f>
        <v>A</v>
      </c>
      <c r="H27" s="8" t="str">
        <f t="shared" si="0"/>
        <v>AM</v>
      </c>
      <c r="I27" s="8" t="str">
        <f t="shared" si="1"/>
        <v>AM</v>
      </c>
      <c r="J27" s="9">
        <f t="shared" si="2"/>
        <v>4</v>
      </c>
      <c r="K27" s="16">
        <v>1.6629398148148147E-2</v>
      </c>
      <c r="L27" s="16">
        <v>1.0416666666666699E-3</v>
      </c>
      <c r="M27" s="16">
        <f t="shared" si="3"/>
        <v>1.5587731481481477E-2</v>
      </c>
    </row>
    <row r="28" spans="1:13" ht="15" hidden="1" customHeight="1" x14ac:dyDescent="0.25">
      <c r="A28" s="9">
        <v>25</v>
      </c>
      <c r="B28" s="9">
        <v>30</v>
      </c>
      <c r="C28" s="8" t="s">
        <v>65</v>
      </c>
      <c r="D28" s="8" t="s">
        <v>66</v>
      </c>
      <c r="E28" s="9">
        <v>1971</v>
      </c>
      <c r="F28" s="9" t="s">
        <v>101</v>
      </c>
      <c r="G28" s="8" t="str">
        <f>IF((CATEG!$C$11)&gt;E28,"ERROR",IF(((CATEG!$B$11)+1)&gt;E28,"VO",IF(((CATEG!$B$10)+1)&gt;E28,"VA",IF(((CATEG!$B$9)+1)&gt;E28,"V",IF(((CATEG!$B$8)+1)&gt;E28,"A",IF(((CATEG!$B$7)+1)&gt;E28,"ALLIEVI",IF(((CATEG!$B$6)+1)&gt;E28,"CADETTI",IF(((CATEG!$B$5)+1)&gt;E28,"RAGAZZI",IF(((CATEG!$B$4)+1)&gt;E28,"ESORDIENTI",IF(((CATEG!$B$3)+1)&gt;E28,"PULCINI","ERROR"))))))))))</f>
        <v>A</v>
      </c>
      <c r="H28" s="8" t="str">
        <f t="shared" si="0"/>
        <v>AM</v>
      </c>
      <c r="I28" s="8" t="str">
        <f t="shared" si="1"/>
        <v>AM</v>
      </c>
      <c r="J28" s="9">
        <f t="shared" si="2"/>
        <v>30</v>
      </c>
      <c r="K28" s="16">
        <v>2.5671180555555558E-2</v>
      </c>
      <c r="L28" s="16">
        <v>1.00694444444444E-2</v>
      </c>
      <c r="M28" s="16">
        <f t="shared" si="3"/>
        <v>1.5601736111111158E-2</v>
      </c>
    </row>
    <row r="29" spans="1:13" ht="15" hidden="1" customHeight="1" x14ac:dyDescent="0.25">
      <c r="A29" s="9">
        <v>26</v>
      </c>
      <c r="B29" s="9">
        <v>56</v>
      </c>
      <c r="C29" s="8" t="s">
        <v>106</v>
      </c>
      <c r="D29" s="8" t="s">
        <v>110</v>
      </c>
      <c r="E29" s="9">
        <v>1953</v>
      </c>
      <c r="F29" s="9" t="s">
        <v>101</v>
      </c>
      <c r="G29" s="8" t="str">
        <f>IF((CATEG!$C$11)&gt;E29,"ERROR",IF(((CATEG!$B$11)+1)&gt;E29,"VO",IF(((CATEG!$B$10)+1)&gt;E29,"VA",IF(((CATEG!$B$9)+1)&gt;E29,"V",IF(((CATEG!$B$8)+1)&gt;E29,"A",IF(((CATEG!$B$7)+1)&gt;E29,"ALLIEVI",IF(((CATEG!$B$6)+1)&gt;E29,"CADETTI",IF(((CATEG!$B$5)+1)&gt;E29,"RAGAZZI",IF(((CATEG!$B$4)+1)&gt;E29,"ESORDIENTI",IF(((CATEG!$B$3)+1)&gt;E29,"PULCINI","ERROR"))))))))))</f>
        <v>VA</v>
      </c>
      <c r="H29" s="8" t="str">
        <f t="shared" si="0"/>
        <v>VAM</v>
      </c>
      <c r="I29" s="8" t="str">
        <f t="shared" si="1"/>
        <v>VAM</v>
      </c>
      <c r="J29" s="9">
        <f t="shared" si="2"/>
        <v>56</v>
      </c>
      <c r="K29" s="16">
        <v>3.4756712962962961E-2</v>
      </c>
      <c r="L29" s="16">
        <v>1.9097222222222199E-2</v>
      </c>
      <c r="M29" s="16">
        <f t="shared" si="3"/>
        <v>1.5659490740740762E-2</v>
      </c>
    </row>
    <row r="30" spans="1:13" ht="15" hidden="1" customHeight="1" x14ac:dyDescent="0.25">
      <c r="A30" s="9">
        <v>27</v>
      </c>
      <c r="B30" s="9">
        <v>49</v>
      </c>
      <c r="C30" s="8" t="s">
        <v>93</v>
      </c>
      <c r="D30" s="8" t="s">
        <v>94</v>
      </c>
      <c r="E30" s="9">
        <v>1973</v>
      </c>
      <c r="F30" s="9" t="s">
        <v>101</v>
      </c>
      <c r="G30" s="8" t="str">
        <f>IF((CATEG!$C$11)&gt;E30,"ERROR",IF(((CATEG!$B$11)+1)&gt;E30,"VO",IF(((CATEG!$B$10)+1)&gt;E30,"VA",IF(((CATEG!$B$9)+1)&gt;E30,"V",IF(((CATEG!$B$8)+1)&gt;E30,"A",IF(((CATEG!$B$7)+1)&gt;E30,"ALLIEVI",IF(((CATEG!$B$6)+1)&gt;E30,"CADETTI",IF(((CATEG!$B$5)+1)&gt;E30,"RAGAZZI",IF(((CATEG!$B$4)+1)&gt;E30,"ESORDIENTI",IF(((CATEG!$B$3)+1)&gt;E30,"PULCINI","ERROR"))))))))))</f>
        <v>A</v>
      </c>
      <c r="H30" s="8" t="str">
        <f t="shared" si="0"/>
        <v>AM</v>
      </c>
      <c r="I30" s="8" t="str">
        <f t="shared" si="1"/>
        <v>AM</v>
      </c>
      <c r="J30" s="9">
        <f t="shared" si="2"/>
        <v>49</v>
      </c>
      <c r="K30" s="16">
        <v>3.2357060185185187E-2</v>
      </c>
      <c r="L30" s="16">
        <v>1.6666666666666701E-2</v>
      </c>
      <c r="M30" s="16">
        <f t="shared" si="3"/>
        <v>1.5690393518518485E-2</v>
      </c>
    </row>
    <row r="31" spans="1:13" ht="15" hidden="1" customHeight="1" x14ac:dyDescent="0.25">
      <c r="A31" s="9">
        <v>28</v>
      </c>
      <c r="B31" s="9">
        <v>24</v>
      </c>
      <c r="C31" s="8" t="s">
        <v>57</v>
      </c>
      <c r="D31" s="8" t="s">
        <v>58</v>
      </c>
      <c r="E31" s="9">
        <v>1979</v>
      </c>
      <c r="F31" s="9" t="s">
        <v>102</v>
      </c>
      <c r="G31" s="8" t="str">
        <f>IF((CATEG!$C$11)&gt;E31,"ERROR",IF(((CATEG!$B$11)+1)&gt;E31,"VO",IF(((CATEG!$B$10)+1)&gt;E31,"VA",IF(((CATEG!$B$9)+1)&gt;E31,"V",IF(((CATEG!$B$8)+1)&gt;E31,"A",IF(((CATEG!$B$7)+1)&gt;E31,"ALLIEVI",IF(((CATEG!$B$6)+1)&gt;E31,"CADETTI",IF(((CATEG!$B$5)+1)&gt;E31,"RAGAZZI",IF(((CATEG!$B$4)+1)&gt;E31,"ESORDIENTI",IF(((CATEG!$B$3)+1)&gt;E31,"PULCINI","ERROR"))))))))))</f>
        <v>A</v>
      </c>
      <c r="H31" s="8" t="str">
        <f t="shared" si="0"/>
        <v>AF</v>
      </c>
      <c r="I31" s="8" t="str">
        <f t="shared" si="1"/>
        <v>AF</v>
      </c>
      <c r="J31" s="9">
        <f t="shared" si="2"/>
        <v>24</v>
      </c>
      <c r="K31" s="16">
        <v>2.370451388888889E-2</v>
      </c>
      <c r="L31" s="16">
        <v>7.9861111111111105E-3</v>
      </c>
      <c r="M31" s="16">
        <f t="shared" si="3"/>
        <v>1.5718402777777779E-2</v>
      </c>
    </row>
    <row r="32" spans="1:13" hidden="1" x14ac:dyDescent="0.25">
      <c r="A32" s="9">
        <v>29</v>
      </c>
      <c r="B32" s="9">
        <v>63</v>
      </c>
      <c r="C32" s="8" t="s">
        <v>116</v>
      </c>
      <c r="D32" s="8" t="s">
        <v>117</v>
      </c>
      <c r="E32" s="9">
        <v>1964</v>
      </c>
      <c r="F32" s="9" t="s">
        <v>101</v>
      </c>
      <c r="G32" s="8" t="str">
        <f>IF((CATEG!$C$11)&gt;E32,"ERROR",IF(((CATEG!$B$11)+1)&gt;E32,"VO",IF(((CATEG!$B$10)+1)&gt;E32,"VA",IF(((CATEG!$B$9)+1)&gt;E32,"V",IF(((CATEG!$B$8)+1)&gt;E32,"A",IF(((CATEG!$B$7)+1)&gt;E32,"ALLIEVI",IF(((CATEG!$B$6)+1)&gt;E32,"CADETTI",IF(((CATEG!$B$5)+1)&gt;E32,"RAGAZZI",IF(((CATEG!$B$4)+1)&gt;E32,"ESORDIENTI",IF(((CATEG!$B$3)+1)&gt;E32,"PULCINI","ERROR"))))))))))</f>
        <v>V</v>
      </c>
      <c r="H32" s="8" t="str">
        <f t="shared" si="0"/>
        <v>VM</v>
      </c>
      <c r="I32" s="8" t="str">
        <f t="shared" si="1"/>
        <v>VM</v>
      </c>
      <c r="J32" s="9">
        <f t="shared" si="2"/>
        <v>63</v>
      </c>
      <c r="K32" s="16">
        <v>3.7399305555555554E-2</v>
      </c>
      <c r="L32" s="16">
        <v>2.1527777777777798E-2</v>
      </c>
      <c r="M32" s="16">
        <f t="shared" si="3"/>
        <v>1.5871527777777755E-2</v>
      </c>
    </row>
    <row r="33" spans="1:13" hidden="1" x14ac:dyDescent="0.25">
      <c r="A33" s="9">
        <v>30</v>
      </c>
      <c r="B33" s="9">
        <v>28</v>
      </c>
      <c r="C33" s="8" t="s">
        <v>62</v>
      </c>
      <c r="D33" s="8" t="s">
        <v>48</v>
      </c>
      <c r="E33" s="9">
        <v>1964</v>
      </c>
      <c r="F33" s="9" t="s">
        <v>101</v>
      </c>
      <c r="G33" s="8" t="str">
        <f>IF((CATEG!$C$11)&gt;E33,"ERROR",IF(((CATEG!$B$11)+1)&gt;E33,"VO",IF(((CATEG!$B$10)+1)&gt;E33,"VA",IF(((CATEG!$B$9)+1)&gt;E33,"V",IF(((CATEG!$B$8)+1)&gt;E33,"A",IF(((CATEG!$B$7)+1)&gt;E33,"ALLIEVI",IF(((CATEG!$B$6)+1)&gt;E33,"CADETTI",IF(((CATEG!$B$5)+1)&gt;E33,"RAGAZZI",IF(((CATEG!$B$4)+1)&gt;E33,"ESORDIENTI",IF(((CATEG!$B$3)+1)&gt;E33,"PULCINI","ERROR"))))))))))</f>
        <v>V</v>
      </c>
      <c r="H33" s="8" t="str">
        <f t="shared" si="0"/>
        <v>VM</v>
      </c>
      <c r="I33" s="8" t="str">
        <f t="shared" si="1"/>
        <v>VM</v>
      </c>
      <c r="J33" s="9">
        <f t="shared" si="2"/>
        <v>28</v>
      </c>
      <c r="K33" s="16">
        <v>2.5375925925925927E-2</v>
      </c>
      <c r="L33" s="16">
        <v>9.3749999999999997E-3</v>
      </c>
      <c r="M33" s="16">
        <f t="shared" si="3"/>
        <v>1.6000925925925925E-2</v>
      </c>
    </row>
    <row r="34" spans="1:13" ht="15" hidden="1" customHeight="1" x14ac:dyDescent="0.25">
      <c r="A34" s="9">
        <v>31</v>
      </c>
      <c r="B34" s="9">
        <v>61</v>
      </c>
      <c r="C34" s="8" t="s">
        <v>113</v>
      </c>
      <c r="D34" s="8" t="s">
        <v>104</v>
      </c>
      <c r="E34" s="9">
        <v>1974</v>
      </c>
      <c r="F34" s="9" t="s">
        <v>101</v>
      </c>
      <c r="G34" s="8" t="str">
        <f>IF((CATEG!$C$11)&gt;E34,"ERROR",IF(((CATEG!$B$11)+1)&gt;E34,"VO",IF(((CATEG!$B$10)+1)&gt;E34,"VA",IF(((CATEG!$B$9)+1)&gt;E34,"V",IF(((CATEG!$B$8)+1)&gt;E34,"A",IF(((CATEG!$B$7)+1)&gt;E34,"ALLIEVI",IF(((CATEG!$B$6)+1)&gt;E34,"CADETTI",IF(((CATEG!$B$5)+1)&gt;E34,"RAGAZZI",IF(((CATEG!$B$4)+1)&gt;E34,"ESORDIENTI",IF(((CATEG!$B$3)+1)&gt;E34,"PULCINI","ERROR"))))))))))</f>
        <v>A</v>
      </c>
      <c r="H34" s="8" t="str">
        <f t="shared" si="0"/>
        <v>AM</v>
      </c>
      <c r="I34" s="8" t="str">
        <f t="shared" si="1"/>
        <v>AM</v>
      </c>
      <c r="J34" s="9">
        <f t="shared" si="2"/>
        <v>61</v>
      </c>
      <c r="K34" s="16">
        <v>3.7104745370370368E-2</v>
      </c>
      <c r="L34" s="16">
        <v>2.0833333333333301E-2</v>
      </c>
      <c r="M34" s="16">
        <f t="shared" si="3"/>
        <v>1.6271412037037067E-2</v>
      </c>
    </row>
    <row r="35" spans="1:13" ht="15" hidden="1" customHeight="1" x14ac:dyDescent="0.25">
      <c r="A35" s="9">
        <v>32</v>
      </c>
      <c r="B35" s="9">
        <v>19</v>
      </c>
      <c r="C35" s="8" t="s">
        <v>49</v>
      </c>
      <c r="D35" s="8" t="s">
        <v>50</v>
      </c>
      <c r="E35" s="9">
        <v>1953</v>
      </c>
      <c r="F35" s="9" t="s">
        <v>101</v>
      </c>
      <c r="G35" s="8" t="str">
        <f>IF((CATEG!$C$11)&gt;E35,"ERROR",IF(((CATEG!$B$11)+1)&gt;E35,"VO",IF(((CATEG!$B$10)+1)&gt;E35,"VA",IF(((CATEG!$B$9)+1)&gt;E35,"V",IF(((CATEG!$B$8)+1)&gt;E35,"A",IF(((CATEG!$B$7)+1)&gt;E35,"ALLIEVI",IF(((CATEG!$B$6)+1)&gt;E35,"CADETTI",IF(((CATEG!$B$5)+1)&gt;E35,"RAGAZZI",IF(((CATEG!$B$4)+1)&gt;E35,"ESORDIENTI",IF(((CATEG!$B$3)+1)&gt;E35,"PULCINI","ERROR"))))))))))</f>
        <v>VA</v>
      </c>
      <c r="H35" s="8" t="str">
        <f t="shared" si="0"/>
        <v>VAM</v>
      </c>
      <c r="I35" s="8" t="str">
        <f t="shared" si="1"/>
        <v>VAM</v>
      </c>
      <c r="J35" s="9">
        <f t="shared" si="2"/>
        <v>19</v>
      </c>
      <c r="K35" s="16">
        <v>2.2623032407407404E-2</v>
      </c>
      <c r="L35" s="16">
        <v>6.2500000000000003E-3</v>
      </c>
      <c r="M35" s="16">
        <f t="shared" si="3"/>
        <v>1.6373032407407402E-2</v>
      </c>
    </row>
    <row r="36" spans="1:13" ht="15" hidden="1" customHeight="1" x14ac:dyDescent="0.25">
      <c r="A36" s="9">
        <v>33</v>
      </c>
      <c r="B36" s="9">
        <v>16</v>
      </c>
      <c r="C36" s="8" t="s">
        <v>44</v>
      </c>
      <c r="D36" s="8" t="s">
        <v>45</v>
      </c>
      <c r="E36" s="9">
        <v>1967</v>
      </c>
      <c r="F36" s="9" t="s">
        <v>101</v>
      </c>
      <c r="G36" s="8" t="str">
        <f>IF((CATEG!$C$11)&gt;E36,"ERROR",IF(((CATEG!$B$11)+1)&gt;E36,"VO",IF(((CATEG!$B$10)+1)&gt;E36,"VA",IF(((CATEG!$B$9)+1)&gt;E36,"V",IF(((CATEG!$B$8)+1)&gt;E36,"A",IF(((CATEG!$B$7)+1)&gt;E36,"ALLIEVI",IF(((CATEG!$B$6)+1)&gt;E36,"CADETTI",IF(((CATEG!$B$5)+1)&gt;E36,"RAGAZZI",IF(((CATEG!$B$4)+1)&gt;E36,"ESORDIENTI",IF(((CATEG!$B$3)+1)&gt;E36,"PULCINI","ERROR"))))))))))</f>
        <v>A</v>
      </c>
      <c r="H36" s="8" t="str">
        <f t="shared" ref="H36:H58" si="4">CONCATENATE(G36,F36)</f>
        <v>AM</v>
      </c>
      <c r="I36" s="8" t="str">
        <f t="shared" ref="I36:I58" si="5">IF(H36="VAF","VF",IF(H36="VOF","VF",H36))</f>
        <v>AM</v>
      </c>
      <c r="J36" s="9">
        <f t="shared" ref="J36:J58" si="6">B36</f>
        <v>16</v>
      </c>
      <c r="K36" s="16">
        <v>2.1630787037037039E-2</v>
      </c>
      <c r="L36" s="16">
        <v>5.2083333333333296E-3</v>
      </c>
      <c r="M36" s="16">
        <f t="shared" ref="M36:M58" si="7">K36-L36</f>
        <v>1.642245370370371E-2</v>
      </c>
    </row>
    <row r="37" spans="1:13" ht="15" hidden="1" customHeight="1" x14ac:dyDescent="0.25">
      <c r="A37" s="9">
        <v>34</v>
      </c>
      <c r="B37" s="9">
        <v>48</v>
      </c>
      <c r="C37" s="8" t="s">
        <v>91</v>
      </c>
      <c r="D37" s="8" t="s">
        <v>92</v>
      </c>
      <c r="E37" s="9">
        <v>1967</v>
      </c>
      <c r="F37" s="9" t="s">
        <v>102</v>
      </c>
      <c r="G37" s="8" t="str">
        <f>IF((CATEG!$C$11)&gt;E37,"ERROR",IF(((CATEG!$B$11)+1)&gt;E37,"VO",IF(((CATEG!$B$10)+1)&gt;E37,"VA",IF(((CATEG!$B$9)+1)&gt;E37,"V",IF(((CATEG!$B$8)+1)&gt;E37,"A",IF(((CATEG!$B$7)+1)&gt;E37,"ALLIEVI",IF(((CATEG!$B$6)+1)&gt;E37,"CADETTI",IF(((CATEG!$B$5)+1)&gt;E37,"RAGAZZI",IF(((CATEG!$B$4)+1)&gt;E37,"ESORDIENTI",IF(((CATEG!$B$3)+1)&gt;E37,"PULCINI","ERROR"))))))))))</f>
        <v>A</v>
      </c>
      <c r="H37" s="8" t="str">
        <f t="shared" si="4"/>
        <v>AF</v>
      </c>
      <c r="I37" s="8" t="str">
        <f t="shared" si="5"/>
        <v>AF</v>
      </c>
      <c r="J37" s="9">
        <f t="shared" si="6"/>
        <v>48</v>
      </c>
      <c r="K37" s="16">
        <v>3.280925925925926E-2</v>
      </c>
      <c r="L37" s="16">
        <v>1.63194444444444E-2</v>
      </c>
      <c r="M37" s="16">
        <f t="shared" si="7"/>
        <v>1.648981481481486E-2</v>
      </c>
    </row>
    <row r="38" spans="1:13" ht="15" hidden="1" customHeight="1" x14ac:dyDescent="0.25">
      <c r="A38" s="9">
        <v>35</v>
      </c>
      <c r="B38" s="9">
        <v>45</v>
      </c>
      <c r="C38" s="8" t="s">
        <v>86</v>
      </c>
      <c r="D38" s="8" t="s">
        <v>85</v>
      </c>
      <c r="E38" s="9">
        <v>1975</v>
      </c>
      <c r="F38" s="9" t="s">
        <v>101</v>
      </c>
      <c r="G38" s="8" t="str">
        <f>IF((CATEG!$C$11)&gt;E38,"ERROR",IF(((CATEG!$B$11)+1)&gt;E38,"VO",IF(((CATEG!$B$10)+1)&gt;E38,"VA",IF(((CATEG!$B$9)+1)&gt;E38,"V",IF(((CATEG!$B$8)+1)&gt;E38,"A",IF(((CATEG!$B$7)+1)&gt;E38,"ALLIEVI",IF(((CATEG!$B$6)+1)&gt;E38,"CADETTI",IF(((CATEG!$B$5)+1)&gt;E38,"RAGAZZI",IF(((CATEG!$B$4)+1)&gt;E38,"ESORDIENTI",IF(((CATEG!$B$3)+1)&gt;E38,"PULCINI","ERROR"))))))))))</f>
        <v>A</v>
      </c>
      <c r="H38" s="8" t="str">
        <f t="shared" si="4"/>
        <v>AM</v>
      </c>
      <c r="I38" s="8" t="str">
        <f t="shared" si="5"/>
        <v>AM</v>
      </c>
      <c r="J38" s="9">
        <f t="shared" si="6"/>
        <v>45</v>
      </c>
      <c r="K38" s="16">
        <v>3.1799421296296294E-2</v>
      </c>
      <c r="L38" s="16">
        <v>1.52777777777778E-2</v>
      </c>
      <c r="M38" s="16">
        <f t="shared" si="7"/>
        <v>1.6521643518518495E-2</v>
      </c>
    </row>
    <row r="39" spans="1:13" ht="15" hidden="1" customHeight="1" x14ac:dyDescent="0.25">
      <c r="A39" s="9">
        <v>36</v>
      </c>
      <c r="B39" s="9">
        <v>39</v>
      </c>
      <c r="C39" s="8" t="s">
        <v>78</v>
      </c>
      <c r="D39" s="8" t="s">
        <v>72</v>
      </c>
      <c r="E39" s="9">
        <v>1967</v>
      </c>
      <c r="F39" s="9" t="s">
        <v>101</v>
      </c>
      <c r="G39" s="8" t="str">
        <f>IF((CATEG!$C$11)&gt;E39,"ERROR",IF(((CATEG!$B$11)+1)&gt;E39,"VO",IF(((CATEG!$B$10)+1)&gt;E39,"VA",IF(((CATEG!$B$9)+1)&gt;E39,"V",IF(((CATEG!$B$8)+1)&gt;E39,"A",IF(((CATEG!$B$7)+1)&gt;E39,"ALLIEVI",IF(((CATEG!$B$6)+1)&gt;E39,"CADETTI",IF(((CATEG!$B$5)+1)&gt;E39,"RAGAZZI",IF(((CATEG!$B$4)+1)&gt;E39,"ESORDIENTI",IF(((CATEG!$B$3)+1)&gt;E39,"PULCINI","ERROR"))))))))))</f>
        <v>A</v>
      </c>
      <c r="H39" s="8" t="str">
        <f t="shared" si="4"/>
        <v>AM</v>
      </c>
      <c r="I39" s="8" t="str">
        <f t="shared" si="5"/>
        <v>AM</v>
      </c>
      <c r="J39" s="9">
        <f t="shared" si="6"/>
        <v>39</v>
      </c>
      <c r="K39" s="16">
        <v>2.9980439814814814E-2</v>
      </c>
      <c r="L39" s="16">
        <v>1.3194444444444399E-2</v>
      </c>
      <c r="M39" s="16">
        <f t="shared" si="7"/>
        <v>1.6785995370370413E-2</v>
      </c>
    </row>
    <row r="40" spans="1:13" ht="15" customHeight="1" x14ac:dyDescent="0.25">
      <c r="A40" s="9">
        <v>37</v>
      </c>
      <c r="B40" s="9">
        <v>23</v>
      </c>
      <c r="C40" s="8" t="s">
        <v>55</v>
      </c>
      <c r="D40" s="8" t="s">
        <v>56</v>
      </c>
      <c r="E40" s="9">
        <v>1960</v>
      </c>
      <c r="F40" s="9" t="s">
        <v>102</v>
      </c>
      <c r="G40" s="8" t="str">
        <f>IF((CATEG!$C$11)&gt;E40,"ERROR",IF(((CATEG!$B$11)+1)&gt;E40,"VO",IF(((CATEG!$B$10)+1)&gt;E40,"VA",IF(((CATEG!$B$9)+1)&gt;E40,"V",IF(((CATEG!$B$8)+1)&gt;E40,"A",IF(((CATEG!$B$7)+1)&gt;E40,"ALLIEVI",IF(((CATEG!$B$6)+1)&gt;E40,"CADETTI",IF(((CATEG!$B$5)+1)&gt;E40,"RAGAZZI",IF(((CATEG!$B$4)+1)&gt;E40,"ESORDIENTI",IF(((CATEG!$B$3)+1)&gt;E40,"PULCINI","ERROR"))))))))))</f>
        <v>V</v>
      </c>
      <c r="H40" s="8" t="str">
        <f t="shared" si="4"/>
        <v>VF</v>
      </c>
      <c r="I40" s="8" t="str">
        <f t="shared" si="5"/>
        <v>VF</v>
      </c>
      <c r="J40" s="9">
        <f t="shared" si="6"/>
        <v>23</v>
      </c>
      <c r="K40" s="16">
        <v>2.4624189814814814E-2</v>
      </c>
      <c r="L40" s="16">
        <v>7.6388888888888904E-3</v>
      </c>
      <c r="M40" s="16">
        <f t="shared" si="7"/>
        <v>1.6985300925925925E-2</v>
      </c>
    </row>
    <row r="41" spans="1:13" ht="15" hidden="1" customHeight="1" x14ac:dyDescent="0.25">
      <c r="A41" s="9">
        <v>38</v>
      </c>
      <c r="B41" s="9">
        <v>35</v>
      </c>
      <c r="C41" s="8" t="s">
        <v>73</v>
      </c>
      <c r="D41" s="8" t="s">
        <v>64</v>
      </c>
      <c r="E41" s="9">
        <v>1952</v>
      </c>
      <c r="F41" s="9" t="s">
        <v>101</v>
      </c>
      <c r="G41" s="8" t="str">
        <f>IF((CATEG!$C$11)&gt;E41,"ERROR",IF(((CATEG!$B$11)+1)&gt;E41,"VO",IF(((CATEG!$B$10)+1)&gt;E41,"VA",IF(((CATEG!$B$9)+1)&gt;E41,"V",IF(((CATEG!$B$8)+1)&gt;E41,"A",IF(((CATEG!$B$7)+1)&gt;E41,"ALLIEVI",IF(((CATEG!$B$6)+1)&gt;E41,"CADETTI",IF(((CATEG!$B$5)+1)&gt;E41,"RAGAZZI",IF(((CATEG!$B$4)+1)&gt;E41,"ESORDIENTI",IF(((CATEG!$B$3)+1)&gt;E41,"PULCINI","ERROR"))))))))))</f>
        <v>VA</v>
      </c>
      <c r="H41" s="8" t="str">
        <f t="shared" si="4"/>
        <v>VAM</v>
      </c>
      <c r="I41" s="8" t="str">
        <f t="shared" si="5"/>
        <v>VAM</v>
      </c>
      <c r="J41" s="9">
        <f t="shared" si="6"/>
        <v>35</v>
      </c>
      <c r="K41" s="16">
        <v>2.8893749999999999E-2</v>
      </c>
      <c r="L41" s="16">
        <v>1.18055555555556E-2</v>
      </c>
      <c r="M41" s="16">
        <f t="shared" si="7"/>
        <v>1.7088194444444399E-2</v>
      </c>
    </row>
    <row r="42" spans="1:13" hidden="1" x14ac:dyDescent="0.25">
      <c r="A42" s="9">
        <v>39</v>
      </c>
      <c r="B42" s="9">
        <v>6</v>
      </c>
      <c r="C42" s="8" t="s">
        <v>36</v>
      </c>
      <c r="D42" s="8" t="s">
        <v>37</v>
      </c>
      <c r="E42" s="9">
        <v>1955</v>
      </c>
      <c r="F42" s="9" t="s">
        <v>101</v>
      </c>
      <c r="G42" s="8" t="str">
        <f>IF((CATEG!$C$11)&gt;E42,"ERROR",IF(((CATEG!$B$11)+1)&gt;E42,"VO",IF(((CATEG!$B$10)+1)&gt;E42,"VA",IF(((CATEG!$B$9)+1)&gt;E42,"V",IF(((CATEG!$B$8)+1)&gt;E42,"A",IF(((CATEG!$B$7)+1)&gt;E42,"ALLIEVI",IF(((CATEG!$B$6)+1)&gt;E42,"CADETTI",IF(((CATEG!$B$5)+1)&gt;E42,"RAGAZZI",IF(((CATEG!$B$4)+1)&gt;E42,"ESORDIENTI",IF(((CATEG!$B$3)+1)&gt;E42,"PULCINI","ERROR"))))))))))</f>
        <v>V</v>
      </c>
      <c r="H42" s="8" t="str">
        <f t="shared" si="4"/>
        <v>VM</v>
      </c>
      <c r="I42" s="8" t="str">
        <f t="shared" si="5"/>
        <v>VM</v>
      </c>
      <c r="J42" s="9">
        <f t="shared" si="6"/>
        <v>6</v>
      </c>
      <c r="K42" s="16">
        <v>1.9067476851851849E-2</v>
      </c>
      <c r="L42" s="16">
        <v>1.7361111111111099E-3</v>
      </c>
      <c r="M42" s="16">
        <f t="shared" si="7"/>
        <v>1.7331365740740741E-2</v>
      </c>
    </row>
    <row r="43" spans="1:13" ht="15" hidden="1" customHeight="1" x14ac:dyDescent="0.25">
      <c r="A43" s="9">
        <v>40</v>
      </c>
      <c r="B43" s="9">
        <v>50</v>
      </c>
      <c r="C43" s="8" t="s">
        <v>95</v>
      </c>
      <c r="D43" s="8" t="s">
        <v>94</v>
      </c>
      <c r="E43" s="9">
        <v>1976</v>
      </c>
      <c r="F43" s="9" t="s">
        <v>102</v>
      </c>
      <c r="G43" s="8" t="str">
        <f>IF((CATEG!$C$11)&gt;E43,"ERROR",IF(((CATEG!$B$11)+1)&gt;E43,"VO",IF(((CATEG!$B$10)+1)&gt;E43,"VA",IF(((CATEG!$B$9)+1)&gt;E43,"V",IF(((CATEG!$B$8)+1)&gt;E43,"A",IF(((CATEG!$B$7)+1)&gt;E43,"ALLIEVI",IF(((CATEG!$B$6)+1)&gt;E43,"CADETTI",IF(((CATEG!$B$5)+1)&gt;E43,"RAGAZZI",IF(((CATEG!$B$4)+1)&gt;E43,"ESORDIENTI",IF(((CATEG!$B$3)+1)&gt;E43,"PULCINI","ERROR"))))))))))</f>
        <v>A</v>
      </c>
      <c r="H43" s="8" t="str">
        <f t="shared" si="4"/>
        <v>AF</v>
      </c>
      <c r="I43" s="8" t="str">
        <f t="shared" si="5"/>
        <v>AF</v>
      </c>
      <c r="J43" s="9">
        <f t="shared" si="6"/>
        <v>50</v>
      </c>
      <c r="K43" s="16">
        <v>3.4584490740740742E-2</v>
      </c>
      <c r="L43" s="16">
        <v>1.7013888888888901E-2</v>
      </c>
      <c r="M43" s="16">
        <f t="shared" si="7"/>
        <v>1.7570601851851841E-2</v>
      </c>
    </row>
    <row r="44" spans="1:13" ht="15" hidden="1" customHeight="1" x14ac:dyDescent="0.25">
      <c r="A44" s="9">
        <v>41</v>
      </c>
      <c r="B44" s="9">
        <v>54</v>
      </c>
      <c r="C44" s="8" t="s">
        <v>103</v>
      </c>
      <c r="D44" s="8" t="s">
        <v>104</v>
      </c>
      <c r="E44" s="9">
        <v>1953</v>
      </c>
      <c r="F44" s="9" t="s">
        <v>101</v>
      </c>
      <c r="G44" s="8" t="str">
        <f>IF((CATEG!$C$11)&gt;E44,"ERROR",IF(((CATEG!$B$11)+1)&gt;E44,"VO",IF(((CATEG!$B$10)+1)&gt;E44,"VA",IF(((CATEG!$B$9)+1)&gt;E44,"V",IF(((CATEG!$B$8)+1)&gt;E44,"A",IF(((CATEG!$B$7)+1)&gt;E44,"ALLIEVI",IF(((CATEG!$B$6)+1)&gt;E44,"CADETTI",IF(((CATEG!$B$5)+1)&gt;E44,"RAGAZZI",IF(((CATEG!$B$4)+1)&gt;E44,"ESORDIENTI",IF(((CATEG!$B$3)+1)&gt;E44,"PULCINI","ERROR"))))))))))</f>
        <v>VA</v>
      </c>
      <c r="H44" s="8" t="str">
        <f t="shared" si="4"/>
        <v>VAM</v>
      </c>
      <c r="I44" s="8" t="str">
        <f t="shared" si="5"/>
        <v>VAM</v>
      </c>
      <c r="J44" s="9">
        <f t="shared" si="6"/>
        <v>54</v>
      </c>
      <c r="K44" s="16">
        <v>3.6124189814814814E-2</v>
      </c>
      <c r="L44" s="16">
        <v>1.8402777777777799E-2</v>
      </c>
      <c r="M44" s="16">
        <f t="shared" si="7"/>
        <v>1.7721412037037015E-2</v>
      </c>
    </row>
    <row r="45" spans="1:13" hidden="1" x14ac:dyDescent="0.25">
      <c r="A45" s="9">
        <v>42</v>
      </c>
      <c r="B45" s="9">
        <v>64</v>
      </c>
      <c r="C45" s="8" t="s">
        <v>118</v>
      </c>
      <c r="D45" s="8" t="s">
        <v>115</v>
      </c>
      <c r="E45" s="9">
        <v>1963</v>
      </c>
      <c r="F45" s="9" t="s">
        <v>101</v>
      </c>
      <c r="G45" s="8" t="str">
        <f>IF((CATEG!$C$11)&gt;E45,"ERROR",IF(((CATEG!$B$11)+1)&gt;E45,"VO",IF(((CATEG!$B$10)+1)&gt;E45,"VA",IF(((CATEG!$B$9)+1)&gt;E45,"V",IF(((CATEG!$B$8)+1)&gt;E45,"A",IF(((CATEG!$B$7)+1)&gt;E45,"ALLIEVI",IF(((CATEG!$B$6)+1)&gt;E45,"CADETTI",IF(((CATEG!$B$5)+1)&gt;E45,"RAGAZZI",IF(((CATEG!$B$4)+1)&gt;E45,"ESORDIENTI",IF(((CATEG!$B$3)+1)&gt;E45,"PULCINI","ERROR"))))))))))</f>
        <v>V</v>
      </c>
      <c r="H45" s="8" t="str">
        <f t="shared" si="4"/>
        <v>VM</v>
      </c>
      <c r="I45" s="8" t="str">
        <f t="shared" si="5"/>
        <v>VM</v>
      </c>
      <c r="J45" s="9">
        <f t="shared" si="6"/>
        <v>64</v>
      </c>
      <c r="K45" s="16">
        <v>3.9707986111111107E-2</v>
      </c>
      <c r="L45" s="16">
        <v>2.1874999999999999E-2</v>
      </c>
      <c r="M45" s="16">
        <f t="shared" si="7"/>
        <v>1.7832986111111108E-2</v>
      </c>
    </row>
    <row r="46" spans="1:13" ht="15" hidden="1" customHeight="1" x14ac:dyDescent="0.25">
      <c r="A46" s="9">
        <v>43</v>
      </c>
      <c r="B46" s="9">
        <v>14</v>
      </c>
      <c r="C46" s="8" t="s">
        <v>42</v>
      </c>
      <c r="D46" s="8" t="s">
        <v>43</v>
      </c>
      <c r="E46" s="9">
        <v>1948</v>
      </c>
      <c r="F46" s="9" t="s">
        <v>101</v>
      </c>
      <c r="G46" s="8" t="str">
        <f>IF((CATEG!$C$11)&gt;E46,"ERROR",IF(((CATEG!$B$11)+1)&gt;E46,"VO",IF(((CATEG!$B$10)+1)&gt;E46,"VA",IF(((CATEG!$B$9)+1)&gt;E46,"V",IF(((CATEG!$B$8)+1)&gt;E46,"A",IF(((CATEG!$B$7)+1)&gt;E46,"ALLIEVI",IF(((CATEG!$B$6)+1)&gt;E46,"CADETTI",IF(((CATEG!$B$5)+1)&gt;E46,"RAGAZZI",IF(((CATEG!$B$4)+1)&gt;E46,"ESORDIENTI",IF(((CATEG!$B$3)+1)&gt;E46,"PULCINI","ERROR"))))))))))</f>
        <v>VA</v>
      </c>
      <c r="H46" s="8" t="str">
        <f t="shared" si="4"/>
        <v>VAM</v>
      </c>
      <c r="I46" s="8" t="str">
        <f t="shared" si="5"/>
        <v>VAM</v>
      </c>
      <c r="J46" s="9">
        <f t="shared" si="6"/>
        <v>14</v>
      </c>
      <c r="K46" s="16">
        <v>2.2372800925925928E-2</v>
      </c>
      <c r="L46" s="16">
        <v>4.5138888888888902E-3</v>
      </c>
      <c r="M46" s="16">
        <f t="shared" si="7"/>
        <v>1.7858912037037038E-2</v>
      </c>
    </row>
    <row r="47" spans="1:13" hidden="1" x14ac:dyDescent="0.25">
      <c r="A47" s="9">
        <v>44</v>
      </c>
      <c r="B47" s="9">
        <v>22</v>
      </c>
      <c r="C47" s="8" t="s">
        <v>54</v>
      </c>
      <c r="D47" s="8" t="s">
        <v>50</v>
      </c>
      <c r="E47" s="9">
        <v>1959</v>
      </c>
      <c r="F47" s="9" t="s">
        <v>101</v>
      </c>
      <c r="G47" s="8" t="str">
        <f>IF((CATEG!$C$11)&gt;E47,"ERROR",IF(((CATEG!$B$11)+1)&gt;E47,"VO",IF(((CATEG!$B$10)+1)&gt;E47,"VA",IF(((CATEG!$B$9)+1)&gt;E47,"V",IF(((CATEG!$B$8)+1)&gt;E47,"A",IF(((CATEG!$B$7)+1)&gt;E47,"ALLIEVI",IF(((CATEG!$B$6)+1)&gt;E47,"CADETTI",IF(((CATEG!$B$5)+1)&gt;E47,"RAGAZZI",IF(((CATEG!$B$4)+1)&gt;E47,"ESORDIENTI",IF(((CATEG!$B$3)+1)&gt;E47,"PULCINI","ERROR"))))))))))</f>
        <v>V</v>
      </c>
      <c r="H47" s="8" t="str">
        <f t="shared" si="4"/>
        <v>VM</v>
      </c>
      <c r="I47" s="8" t="str">
        <f t="shared" si="5"/>
        <v>VM</v>
      </c>
      <c r="J47" s="9">
        <f t="shared" si="6"/>
        <v>22</v>
      </c>
      <c r="K47" s="16">
        <v>2.5218981481481481E-2</v>
      </c>
      <c r="L47" s="16">
        <v>7.2916666666666703E-3</v>
      </c>
      <c r="M47" s="16">
        <f t="shared" si="7"/>
        <v>1.7927314814814813E-2</v>
      </c>
    </row>
    <row r="48" spans="1:13" ht="15" hidden="1" customHeight="1" x14ac:dyDescent="0.25">
      <c r="A48" s="9">
        <v>45</v>
      </c>
      <c r="B48" s="9">
        <v>34</v>
      </c>
      <c r="C48" s="8" t="s">
        <v>71</v>
      </c>
      <c r="D48" s="8" t="s">
        <v>72</v>
      </c>
      <c r="E48" s="9">
        <v>1968</v>
      </c>
      <c r="F48" s="9" t="s">
        <v>101</v>
      </c>
      <c r="G48" s="8" t="str">
        <f>IF((CATEG!$C$11)&gt;E48,"ERROR",IF(((CATEG!$B$11)+1)&gt;E48,"VO",IF(((CATEG!$B$10)+1)&gt;E48,"VA",IF(((CATEG!$B$9)+1)&gt;E48,"V",IF(((CATEG!$B$8)+1)&gt;E48,"A",IF(((CATEG!$B$7)+1)&gt;E48,"ALLIEVI",IF(((CATEG!$B$6)+1)&gt;E48,"CADETTI",IF(((CATEG!$B$5)+1)&gt;E48,"RAGAZZI",IF(((CATEG!$B$4)+1)&gt;E48,"ESORDIENTI",IF(((CATEG!$B$3)+1)&gt;E48,"PULCINI","ERROR"))))))))))</f>
        <v>A</v>
      </c>
      <c r="H48" s="8" t="str">
        <f t="shared" si="4"/>
        <v>AM</v>
      </c>
      <c r="I48" s="8" t="str">
        <f t="shared" si="5"/>
        <v>AM</v>
      </c>
      <c r="J48" s="9">
        <f t="shared" si="6"/>
        <v>34</v>
      </c>
      <c r="K48" s="16">
        <v>2.9771064814814816E-2</v>
      </c>
      <c r="L48" s="16">
        <v>1.14583333333333E-2</v>
      </c>
      <c r="M48" s="16">
        <f t="shared" si="7"/>
        <v>1.8312731481481517E-2</v>
      </c>
    </row>
    <row r="49" spans="1:13" ht="15" customHeight="1" x14ac:dyDescent="0.25">
      <c r="A49" s="9">
        <v>46</v>
      </c>
      <c r="B49" s="9">
        <v>13</v>
      </c>
      <c r="C49" s="8" t="s">
        <v>41</v>
      </c>
      <c r="D49" s="8" t="s">
        <v>40</v>
      </c>
      <c r="E49" s="9">
        <v>1963</v>
      </c>
      <c r="F49" s="9" t="s">
        <v>102</v>
      </c>
      <c r="G49" s="8" t="str">
        <f>IF((CATEG!$C$11)&gt;E49,"ERROR",IF(((CATEG!$B$11)+1)&gt;E49,"VO",IF(((CATEG!$B$10)+1)&gt;E49,"VA",IF(((CATEG!$B$9)+1)&gt;E49,"V",IF(((CATEG!$B$8)+1)&gt;E49,"A",IF(((CATEG!$B$7)+1)&gt;E49,"ALLIEVI",IF(((CATEG!$B$6)+1)&gt;E49,"CADETTI",IF(((CATEG!$B$5)+1)&gt;E49,"RAGAZZI",IF(((CATEG!$B$4)+1)&gt;E49,"ESORDIENTI",IF(((CATEG!$B$3)+1)&gt;E49,"PULCINI","ERROR"))))))))))</f>
        <v>V</v>
      </c>
      <c r="H49" s="8" t="str">
        <f t="shared" si="4"/>
        <v>VF</v>
      </c>
      <c r="I49" s="8" t="str">
        <f t="shared" si="5"/>
        <v>VF</v>
      </c>
      <c r="J49" s="9">
        <f t="shared" si="6"/>
        <v>13</v>
      </c>
      <c r="K49" s="16">
        <v>2.2900810185185184E-2</v>
      </c>
      <c r="L49" s="16">
        <v>4.1666666666666701E-3</v>
      </c>
      <c r="M49" s="16">
        <f t="shared" si="7"/>
        <v>1.8734143518518515E-2</v>
      </c>
    </row>
    <row r="50" spans="1:13" ht="15" hidden="1" customHeight="1" x14ac:dyDescent="0.25">
      <c r="A50" s="9">
        <v>47</v>
      </c>
      <c r="B50" s="9">
        <v>52</v>
      </c>
      <c r="C50" s="8" t="s">
        <v>98</v>
      </c>
      <c r="D50" s="8" t="s">
        <v>99</v>
      </c>
      <c r="E50" s="9">
        <v>1981</v>
      </c>
      <c r="F50" s="9" t="s">
        <v>102</v>
      </c>
      <c r="G50" s="8" t="str">
        <f>IF((CATEG!$C$11)&gt;E50,"ERROR",IF(((CATEG!$B$11)+1)&gt;E50,"VO",IF(((CATEG!$B$10)+1)&gt;E50,"VA",IF(((CATEG!$B$9)+1)&gt;E50,"V",IF(((CATEG!$B$8)+1)&gt;E50,"A",IF(((CATEG!$B$7)+1)&gt;E50,"ALLIEVI",IF(((CATEG!$B$6)+1)&gt;E50,"CADETTI",IF(((CATEG!$B$5)+1)&gt;E50,"RAGAZZI",IF(((CATEG!$B$4)+1)&gt;E50,"ESORDIENTI",IF(((CATEG!$B$3)+1)&gt;E50,"PULCINI","ERROR"))))))))))</f>
        <v>A</v>
      </c>
      <c r="H50" s="8" t="str">
        <f t="shared" si="4"/>
        <v>AF</v>
      </c>
      <c r="I50" s="8" t="str">
        <f t="shared" si="5"/>
        <v>AF</v>
      </c>
      <c r="J50" s="9">
        <f t="shared" si="6"/>
        <v>52</v>
      </c>
      <c r="K50" s="16">
        <v>3.655636574074074E-2</v>
      </c>
      <c r="L50" s="16">
        <v>1.7708333333333302E-2</v>
      </c>
      <c r="M50" s="16">
        <f t="shared" si="7"/>
        <v>1.8848032407407438E-2</v>
      </c>
    </row>
    <row r="51" spans="1:13" ht="15" hidden="1" customHeight="1" x14ac:dyDescent="0.25">
      <c r="A51" s="9">
        <v>48</v>
      </c>
      <c r="B51" s="9">
        <v>21</v>
      </c>
      <c r="C51" s="8" t="s">
        <v>53</v>
      </c>
      <c r="D51" s="8" t="s">
        <v>52</v>
      </c>
      <c r="E51" s="9">
        <v>1980</v>
      </c>
      <c r="F51" s="9" t="s">
        <v>102</v>
      </c>
      <c r="G51" s="8" t="str">
        <f>IF((CATEG!$C$11)&gt;E51,"ERROR",IF(((CATEG!$B$11)+1)&gt;E51,"VO",IF(((CATEG!$B$10)+1)&gt;E51,"VA",IF(((CATEG!$B$9)+1)&gt;E51,"V",IF(((CATEG!$B$8)+1)&gt;E51,"A",IF(((CATEG!$B$7)+1)&gt;E51,"ALLIEVI",IF(((CATEG!$B$6)+1)&gt;E51,"CADETTI",IF(((CATEG!$B$5)+1)&gt;E51,"RAGAZZI",IF(((CATEG!$B$4)+1)&gt;E51,"ESORDIENTI",IF(((CATEG!$B$3)+1)&gt;E51,"PULCINI","ERROR"))))))))))</f>
        <v>A</v>
      </c>
      <c r="H51" s="8" t="str">
        <f t="shared" si="4"/>
        <v>AF</v>
      </c>
      <c r="I51" s="8" t="str">
        <f t="shared" si="5"/>
        <v>AF</v>
      </c>
      <c r="J51" s="9">
        <f t="shared" si="6"/>
        <v>21</v>
      </c>
      <c r="K51" s="16">
        <v>2.5859259259259259E-2</v>
      </c>
      <c r="L51" s="16">
        <v>6.9444444444444397E-3</v>
      </c>
      <c r="M51" s="16">
        <f t="shared" si="7"/>
        <v>1.8914814814814818E-2</v>
      </c>
    </row>
    <row r="52" spans="1:13" ht="15" hidden="1" customHeight="1" x14ac:dyDescent="0.25">
      <c r="A52" s="9">
        <v>49</v>
      </c>
      <c r="B52" s="9">
        <v>66</v>
      </c>
      <c r="C52" s="8" t="s">
        <v>121</v>
      </c>
      <c r="D52" s="8" t="s">
        <v>122</v>
      </c>
      <c r="E52" s="9">
        <v>1980</v>
      </c>
      <c r="F52" s="9" t="s">
        <v>102</v>
      </c>
      <c r="G52" s="8" t="str">
        <f>IF((CATEG!$C$11)&gt;E52,"ERROR",IF(((CATEG!$B$11)+1)&gt;E52,"VO",IF(((CATEG!$B$10)+1)&gt;E52,"VA",IF(((CATEG!$B$9)+1)&gt;E52,"V",IF(((CATEG!$B$8)+1)&gt;E52,"A",IF(((CATEG!$B$7)+1)&gt;E52,"ALLIEVI",IF(((CATEG!$B$6)+1)&gt;E52,"CADETTI",IF(((CATEG!$B$5)+1)&gt;E52,"RAGAZZI",IF(((CATEG!$B$4)+1)&gt;E52,"ESORDIENTI",IF(((CATEG!$B$3)+1)&gt;E52,"PULCINI","ERROR"))))))))))</f>
        <v>A</v>
      </c>
      <c r="H52" s="8" t="str">
        <f t="shared" si="4"/>
        <v>AF</v>
      </c>
      <c r="I52" s="8" t="str">
        <f t="shared" si="5"/>
        <v>AF</v>
      </c>
      <c r="J52" s="9">
        <f t="shared" si="6"/>
        <v>66</v>
      </c>
      <c r="K52" s="16">
        <v>4.1854398148148148E-2</v>
      </c>
      <c r="L52" s="16">
        <v>2.2569444444444399E-2</v>
      </c>
      <c r="M52" s="16">
        <f t="shared" si="7"/>
        <v>1.9284953703703749E-2</v>
      </c>
    </row>
    <row r="53" spans="1:13" ht="15" hidden="1" customHeight="1" x14ac:dyDescent="0.25">
      <c r="A53" s="9">
        <v>50</v>
      </c>
      <c r="B53" s="9">
        <v>20</v>
      </c>
      <c r="C53" s="8" t="s">
        <v>51</v>
      </c>
      <c r="D53" s="8" t="s">
        <v>52</v>
      </c>
      <c r="E53" s="9">
        <v>1977</v>
      </c>
      <c r="F53" s="9" t="s">
        <v>101</v>
      </c>
      <c r="G53" s="8" t="str">
        <f>IF((CATEG!$C$11)&gt;E53,"ERROR",IF(((CATEG!$B$11)+1)&gt;E53,"VO",IF(((CATEG!$B$10)+1)&gt;E53,"VA",IF(((CATEG!$B$9)+1)&gt;E53,"V",IF(((CATEG!$B$8)+1)&gt;E53,"A",IF(((CATEG!$B$7)+1)&gt;E53,"ALLIEVI",IF(((CATEG!$B$6)+1)&gt;E53,"CADETTI",IF(((CATEG!$B$5)+1)&gt;E53,"RAGAZZI",IF(((CATEG!$B$4)+1)&gt;E53,"ESORDIENTI",IF(((CATEG!$B$3)+1)&gt;E53,"PULCINI","ERROR"))))))))))</f>
        <v>A</v>
      </c>
      <c r="H53" s="8" t="str">
        <f t="shared" si="4"/>
        <v>AM</v>
      </c>
      <c r="I53" s="8" t="str">
        <f t="shared" si="5"/>
        <v>AM</v>
      </c>
      <c r="J53" s="9">
        <f t="shared" si="6"/>
        <v>20</v>
      </c>
      <c r="K53" s="16">
        <v>2.5929282407407408E-2</v>
      </c>
      <c r="L53" s="16">
        <v>6.5972222222222196E-3</v>
      </c>
      <c r="M53" s="16">
        <f t="shared" si="7"/>
        <v>1.9332060185185188E-2</v>
      </c>
    </row>
    <row r="54" spans="1:13" ht="15" hidden="1" customHeight="1" x14ac:dyDescent="0.25">
      <c r="A54" s="9">
        <v>51</v>
      </c>
      <c r="B54" s="9">
        <v>2</v>
      </c>
      <c r="C54" s="8" t="s">
        <v>32</v>
      </c>
      <c r="D54" s="8" t="s">
        <v>33</v>
      </c>
      <c r="E54" s="9">
        <v>1950</v>
      </c>
      <c r="F54" s="9" t="s">
        <v>101</v>
      </c>
      <c r="G54" s="8" t="str">
        <f>IF((CATEG!$C$11)&gt;E54,"ERROR",IF(((CATEG!$B$11)+1)&gt;E54,"VO",IF(((CATEG!$B$10)+1)&gt;E54,"VA",IF(((CATEG!$B$9)+1)&gt;E54,"V",IF(((CATEG!$B$8)+1)&gt;E54,"A",IF(((CATEG!$B$7)+1)&gt;E54,"ALLIEVI",IF(((CATEG!$B$6)+1)&gt;E54,"CADETTI",IF(((CATEG!$B$5)+1)&gt;E54,"RAGAZZI",IF(((CATEG!$B$4)+1)&gt;E54,"ESORDIENTI",IF(((CATEG!$B$3)+1)&gt;E54,"PULCINI","ERROR"))))))))))</f>
        <v>VA</v>
      </c>
      <c r="H54" s="8" t="str">
        <f t="shared" si="4"/>
        <v>VAM</v>
      </c>
      <c r="I54" s="8" t="str">
        <f t="shared" si="5"/>
        <v>VAM</v>
      </c>
      <c r="J54" s="9">
        <f t="shared" si="6"/>
        <v>2</v>
      </c>
      <c r="K54" s="16">
        <v>2.0168287037037037E-2</v>
      </c>
      <c r="L54" s="16">
        <v>3.4722222222222224E-4</v>
      </c>
      <c r="M54" s="16">
        <f t="shared" si="7"/>
        <v>1.9821064814814816E-2</v>
      </c>
    </row>
    <row r="55" spans="1:13" ht="15" hidden="1" customHeight="1" x14ac:dyDescent="0.25">
      <c r="A55" s="9">
        <v>52</v>
      </c>
      <c r="B55" s="9">
        <v>7</v>
      </c>
      <c r="C55" s="8" t="s">
        <v>38</v>
      </c>
      <c r="D55" s="8" t="s">
        <v>37</v>
      </c>
      <c r="E55" s="9">
        <v>1946</v>
      </c>
      <c r="F55" s="9" t="s">
        <v>101</v>
      </c>
      <c r="G55" s="8" t="str">
        <f>IF((CATEG!$C$11)&gt;E55,"ERROR",IF(((CATEG!$B$11)+1)&gt;E55,"VO",IF(((CATEG!$B$10)+1)&gt;E55,"VA",IF(((CATEG!$B$9)+1)&gt;E55,"V",IF(((CATEG!$B$8)+1)&gt;E55,"A",IF(((CATEG!$B$7)+1)&gt;E55,"ALLIEVI",IF(((CATEG!$B$6)+1)&gt;E55,"CADETTI",IF(((CATEG!$B$5)+1)&gt;E55,"RAGAZZI",IF(((CATEG!$B$4)+1)&gt;E55,"ESORDIENTI",IF(((CATEG!$B$3)+1)&gt;E55,"PULCINI","ERROR"))))))))))</f>
        <v>VA</v>
      </c>
      <c r="H55" s="8" t="str">
        <f t="shared" si="4"/>
        <v>VAM</v>
      </c>
      <c r="I55" s="8" t="str">
        <f t="shared" si="5"/>
        <v>VAM</v>
      </c>
      <c r="J55" s="9">
        <f t="shared" si="6"/>
        <v>7</v>
      </c>
      <c r="K55" s="16">
        <v>2.1960532407407408E-2</v>
      </c>
      <c r="L55" s="16">
        <v>2.0833333333333298E-3</v>
      </c>
      <c r="M55" s="16">
        <f t="shared" si="7"/>
        <v>1.9877199074074078E-2</v>
      </c>
    </row>
    <row r="56" spans="1:13" ht="15" hidden="1" customHeight="1" x14ac:dyDescent="0.25">
      <c r="A56" s="9">
        <v>53</v>
      </c>
      <c r="B56" s="9">
        <v>57</v>
      </c>
      <c r="C56" s="8" t="s">
        <v>107</v>
      </c>
      <c r="D56" s="8" t="s">
        <v>108</v>
      </c>
      <c r="E56" s="9">
        <v>1946</v>
      </c>
      <c r="F56" s="9" t="s">
        <v>101</v>
      </c>
      <c r="G56" s="8" t="str">
        <f>IF((CATEG!$C$11)&gt;E56,"ERROR",IF(((CATEG!$B$11)+1)&gt;E56,"VO",IF(((CATEG!$B$10)+1)&gt;E56,"VA",IF(((CATEG!$B$9)+1)&gt;E56,"V",IF(((CATEG!$B$8)+1)&gt;E56,"A",IF(((CATEG!$B$7)+1)&gt;E56,"ALLIEVI",IF(((CATEG!$B$6)+1)&gt;E56,"CADETTI",IF(((CATEG!$B$5)+1)&gt;E56,"RAGAZZI",IF(((CATEG!$B$4)+1)&gt;E56,"ESORDIENTI",IF(((CATEG!$B$3)+1)&gt;E56,"PULCINI","ERROR"))))))))))</f>
        <v>VA</v>
      </c>
      <c r="H56" s="8" t="str">
        <f t="shared" si="4"/>
        <v>VAM</v>
      </c>
      <c r="I56" s="8" t="str">
        <f t="shared" si="5"/>
        <v>VAM</v>
      </c>
      <c r="J56" s="9">
        <f t="shared" si="6"/>
        <v>57</v>
      </c>
      <c r="K56" s="16">
        <v>4.0213541666666665E-2</v>
      </c>
      <c r="L56" s="16">
        <v>1.94444444444444E-2</v>
      </c>
      <c r="M56" s="16">
        <f t="shared" si="7"/>
        <v>2.0769097222222265E-2</v>
      </c>
    </row>
    <row r="57" spans="1:13" ht="15" hidden="1" customHeight="1" x14ac:dyDescent="0.25">
      <c r="A57" s="9">
        <v>54</v>
      </c>
      <c r="B57" s="9">
        <v>27</v>
      </c>
      <c r="C57" s="8" t="s">
        <v>61</v>
      </c>
      <c r="D57" s="8" t="s">
        <v>48</v>
      </c>
      <c r="E57" s="9">
        <v>1967</v>
      </c>
      <c r="F57" s="9" t="s">
        <v>102</v>
      </c>
      <c r="G57" s="8" t="str">
        <f>IF((CATEG!$C$11)&gt;E57,"ERROR",IF(((CATEG!$B$11)+1)&gt;E57,"VO",IF(((CATEG!$B$10)+1)&gt;E57,"VA",IF(((CATEG!$B$9)+1)&gt;E57,"V",IF(((CATEG!$B$8)+1)&gt;E57,"A",IF(((CATEG!$B$7)+1)&gt;E57,"ALLIEVI",IF(((CATEG!$B$6)+1)&gt;E57,"CADETTI",IF(((CATEG!$B$5)+1)&gt;E57,"RAGAZZI",IF(((CATEG!$B$4)+1)&gt;E57,"ESORDIENTI",IF(((CATEG!$B$3)+1)&gt;E57,"PULCINI","ERROR"))))))))))</f>
        <v>A</v>
      </c>
      <c r="H57" s="8" t="str">
        <f t="shared" si="4"/>
        <v>AF</v>
      </c>
      <c r="I57" s="8" t="str">
        <f t="shared" si="5"/>
        <v>AF</v>
      </c>
      <c r="J57" s="9">
        <f t="shared" si="6"/>
        <v>27</v>
      </c>
      <c r="K57" s="16">
        <v>3.0487152777777776E-2</v>
      </c>
      <c r="L57" s="16">
        <v>9.0277777777777804E-3</v>
      </c>
      <c r="M57" s="16">
        <f t="shared" si="7"/>
        <v>2.1459374999999996E-2</v>
      </c>
    </row>
    <row r="58" spans="1:13" ht="15" hidden="1" customHeight="1" x14ac:dyDescent="0.25">
      <c r="A58" s="9">
        <v>55</v>
      </c>
      <c r="B58" s="9">
        <v>1</v>
      </c>
      <c r="C58" s="8" t="s">
        <v>30</v>
      </c>
      <c r="D58" s="8" t="s">
        <v>31</v>
      </c>
      <c r="E58" s="9">
        <v>1948</v>
      </c>
      <c r="F58" s="9" t="s">
        <v>29</v>
      </c>
      <c r="G58" s="8" t="str">
        <f>IF((CATEG!$C$11)&gt;E58,"ERROR",IF(((CATEG!$B$11)+1)&gt;E58,"VO",IF(((CATEG!$B$10)+1)&gt;E58,"VA",IF(((CATEG!$B$9)+1)&gt;E58,"V",IF(((CATEG!$B$8)+1)&gt;E58,"A",IF(((CATEG!$B$7)+1)&gt;E58,"ALLIEVI",IF(((CATEG!$B$6)+1)&gt;E58,"CADETTI",IF(((CATEG!$B$5)+1)&gt;E58,"RAGAZZI",IF(((CATEG!$B$4)+1)&gt;E58,"ESORDIENTI",IF(((CATEG!$B$3)+1)&gt;E58,"PULCINI","ERROR"))))))))))</f>
        <v>VA</v>
      </c>
      <c r="H58" s="8" t="str">
        <f t="shared" si="4"/>
        <v xml:space="preserve">VAM </v>
      </c>
      <c r="I58" s="8" t="str">
        <f t="shared" si="5"/>
        <v xml:space="preserve">VAM </v>
      </c>
      <c r="J58" s="9">
        <f t="shared" si="6"/>
        <v>1</v>
      </c>
      <c r="K58" s="16">
        <v>2.2546180555555559E-2</v>
      </c>
      <c r="L58" s="16">
        <v>0</v>
      </c>
      <c r="M58" s="16">
        <f t="shared" si="7"/>
        <v>2.2546180555555559E-2</v>
      </c>
    </row>
  </sheetData>
  <autoFilter ref="I3:I58">
    <filterColumn colId="0">
      <filters>
        <filter val="VF"/>
      </filters>
    </filterColumn>
  </autoFilter>
  <sortState ref="A4:M69">
    <sortCondition ref="L4:L69"/>
  </sortState>
  <pageMargins left="0.7" right="0.7" top="0.75" bottom="0.75" header="0.3" footer="0.3"/>
  <pageSetup paperSize="9" orientation="portrait" horizontalDpi="300" verticalDpi="300" r:id="rId1"/>
  <headerFooter>
    <oddFooter>&amp;CElaborazione dati gruppo Giudici Uisp Prato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H40" sqref="H40"/>
    </sheetView>
  </sheetViews>
  <sheetFormatPr defaultRowHeight="15" x14ac:dyDescent="0.25"/>
  <cols>
    <col min="1" max="1" width="9.5703125" customWidth="1"/>
    <col min="2" max="2" width="25.140625" customWidth="1"/>
    <col min="3" max="3" width="23.7109375" customWidth="1"/>
    <col min="4" max="4" width="11.42578125" customWidth="1"/>
    <col min="5" max="5" width="14.7109375" customWidth="1"/>
  </cols>
  <sheetData>
    <row r="1" spans="1:5" ht="31.5" x14ac:dyDescent="0.5">
      <c r="A1" s="22" t="s">
        <v>123</v>
      </c>
    </row>
    <row r="2" spans="1:5" ht="31.5" x14ac:dyDescent="0.5">
      <c r="A2" s="22" t="s">
        <v>125</v>
      </c>
    </row>
    <row r="3" spans="1:5" ht="18.75" x14ac:dyDescent="0.25">
      <c r="A3" s="11" t="s">
        <v>27</v>
      </c>
    </row>
    <row r="4" spans="1:5" ht="23.25" x14ac:dyDescent="0.25">
      <c r="A4" s="13" t="s">
        <v>18</v>
      </c>
    </row>
    <row r="5" spans="1:5" ht="29.25" customHeight="1" x14ac:dyDescent="0.25">
      <c r="A5" s="15" t="s">
        <v>20</v>
      </c>
      <c r="B5" t="s">
        <v>13</v>
      </c>
      <c r="C5" t="s">
        <v>12</v>
      </c>
      <c r="D5" s="1" t="s">
        <v>17</v>
      </c>
      <c r="E5" s="14" t="s">
        <v>19</v>
      </c>
    </row>
    <row r="6" spans="1:5" x14ac:dyDescent="0.25">
      <c r="A6" s="7">
        <v>1</v>
      </c>
      <c r="B6" s="2" t="s">
        <v>114</v>
      </c>
      <c r="C6" s="2" t="s">
        <v>119</v>
      </c>
      <c r="D6" s="16">
        <v>1.2056134259259214E-2</v>
      </c>
      <c r="E6" s="4">
        <v>1</v>
      </c>
    </row>
    <row r="7" spans="1:5" x14ac:dyDescent="0.25">
      <c r="A7" s="7">
        <v>2</v>
      </c>
      <c r="B7" s="2" t="s">
        <v>120</v>
      </c>
      <c r="C7" s="2" t="s">
        <v>60</v>
      </c>
      <c r="D7" s="16">
        <v>1.261643518518521E-2</v>
      </c>
      <c r="E7" s="4">
        <v>2</v>
      </c>
    </row>
    <row r="8" spans="1:5" x14ac:dyDescent="0.25">
      <c r="A8" s="7">
        <v>3</v>
      </c>
      <c r="B8" s="2" t="s">
        <v>74</v>
      </c>
      <c r="C8" s="2" t="s">
        <v>64</v>
      </c>
      <c r="D8" s="16">
        <v>1.306400462962963E-2</v>
      </c>
      <c r="E8" s="4">
        <v>3</v>
      </c>
    </row>
    <row r="9" spans="1:5" x14ac:dyDescent="0.25">
      <c r="A9" s="7">
        <v>4</v>
      </c>
      <c r="B9" s="2" t="s">
        <v>109</v>
      </c>
      <c r="C9" s="2" t="s">
        <v>33</v>
      </c>
      <c r="D9" s="16">
        <v>1.3320138888888888E-2</v>
      </c>
      <c r="E9" s="4">
        <v>5</v>
      </c>
    </row>
    <row r="10" spans="1:5" x14ac:dyDescent="0.25">
      <c r="A10" s="7">
        <v>5</v>
      </c>
      <c r="B10" s="2" t="s">
        <v>111</v>
      </c>
      <c r="C10" s="2" t="s">
        <v>112</v>
      </c>
      <c r="D10" s="16">
        <v>1.3476157407407416E-2</v>
      </c>
      <c r="E10" s="4">
        <v>6</v>
      </c>
    </row>
    <row r="11" spans="1:5" x14ac:dyDescent="0.25">
      <c r="A11" s="7">
        <v>6</v>
      </c>
      <c r="B11" s="2" t="s">
        <v>87</v>
      </c>
      <c r="C11" s="2" t="s">
        <v>88</v>
      </c>
      <c r="D11" s="16">
        <v>1.4096759259259264E-2</v>
      </c>
      <c r="E11" s="4">
        <v>9</v>
      </c>
    </row>
    <row r="12" spans="1:5" x14ac:dyDescent="0.25">
      <c r="A12" s="7">
        <v>7</v>
      </c>
      <c r="B12" s="2" t="s">
        <v>79</v>
      </c>
      <c r="C12" s="2" t="s">
        <v>80</v>
      </c>
      <c r="D12" s="16">
        <v>1.4192708333333302E-2</v>
      </c>
      <c r="E12" s="4">
        <v>10</v>
      </c>
    </row>
    <row r="13" spans="1:5" x14ac:dyDescent="0.25">
      <c r="A13" s="7">
        <v>8</v>
      </c>
      <c r="B13" s="2" t="s">
        <v>75</v>
      </c>
      <c r="C13" s="2" t="s">
        <v>76</v>
      </c>
      <c r="D13" s="16">
        <v>1.4302546296296294E-2</v>
      </c>
      <c r="E13" s="4">
        <v>13</v>
      </c>
    </row>
    <row r="14" spans="1:5" x14ac:dyDescent="0.25">
      <c r="A14" s="7">
        <v>9</v>
      </c>
      <c r="B14" s="2" t="s">
        <v>59</v>
      </c>
      <c r="C14" s="2" t="s">
        <v>60</v>
      </c>
      <c r="D14" s="16">
        <v>1.4324305555555561E-2</v>
      </c>
      <c r="E14" s="4">
        <v>14</v>
      </c>
    </row>
    <row r="15" spans="1:5" x14ac:dyDescent="0.25">
      <c r="A15" s="7">
        <v>10</v>
      </c>
      <c r="B15" s="2" t="s">
        <v>105</v>
      </c>
      <c r="C15" s="2" t="s">
        <v>33</v>
      </c>
      <c r="D15" s="16">
        <v>1.4553009259259262E-2</v>
      </c>
      <c r="E15" s="4">
        <v>16</v>
      </c>
    </row>
    <row r="16" spans="1:5" x14ac:dyDescent="0.25">
      <c r="A16" s="7">
        <v>11</v>
      </c>
      <c r="B16" s="2" t="s">
        <v>67</v>
      </c>
      <c r="C16" s="2" t="s">
        <v>68</v>
      </c>
      <c r="D16" s="16">
        <v>1.4717013888888884E-2</v>
      </c>
      <c r="E16" s="4">
        <v>18</v>
      </c>
    </row>
    <row r="17" spans="1:5" x14ac:dyDescent="0.25">
      <c r="A17" s="7">
        <v>12</v>
      </c>
      <c r="B17" s="2" t="s">
        <v>39</v>
      </c>
      <c r="C17" s="2" t="s">
        <v>40</v>
      </c>
      <c r="D17" s="16">
        <v>1.5110648148148153E-2</v>
      </c>
      <c r="E17" s="4">
        <v>21</v>
      </c>
    </row>
    <row r="18" spans="1:5" x14ac:dyDescent="0.25">
      <c r="A18" s="7">
        <v>13</v>
      </c>
      <c r="B18" s="2" t="s">
        <v>47</v>
      </c>
      <c r="C18" s="2" t="s">
        <v>48</v>
      </c>
      <c r="D18" s="16">
        <v>1.5516666666666665E-2</v>
      </c>
      <c r="E18" s="4">
        <v>23</v>
      </c>
    </row>
    <row r="19" spans="1:5" x14ac:dyDescent="0.25">
      <c r="A19" s="7">
        <v>14</v>
      </c>
      <c r="B19" s="2" t="s">
        <v>34</v>
      </c>
      <c r="C19" s="2" t="s">
        <v>35</v>
      </c>
      <c r="D19" s="16">
        <v>1.5587731481481477E-2</v>
      </c>
      <c r="E19" s="4">
        <v>24</v>
      </c>
    </row>
    <row r="20" spans="1:5" x14ac:dyDescent="0.25">
      <c r="A20" s="7">
        <v>15</v>
      </c>
      <c r="B20" s="2" t="s">
        <v>65</v>
      </c>
      <c r="C20" s="2" t="s">
        <v>66</v>
      </c>
      <c r="D20" s="16">
        <v>1.5601736111111158E-2</v>
      </c>
      <c r="E20" s="4">
        <v>25</v>
      </c>
    </row>
    <row r="21" spans="1:5" x14ac:dyDescent="0.25">
      <c r="A21" s="7">
        <v>16</v>
      </c>
      <c r="B21" s="2" t="s">
        <v>93</v>
      </c>
      <c r="C21" s="2" t="s">
        <v>94</v>
      </c>
      <c r="D21" s="16">
        <v>1.5690393518518485E-2</v>
      </c>
      <c r="E21" s="4">
        <v>27</v>
      </c>
    </row>
    <row r="22" spans="1:5" x14ac:dyDescent="0.25">
      <c r="A22" s="7">
        <v>17</v>
      </c>
      <c r="B22" s="2" t="s">
        <v>113</v>
      </c>
      <c r="C22" s="2" t="s">
        <v>104</v>
      </c>
      <c r="D22" s="16">
        <v>1.6271412037037067E-2</v>
      </c>
      <c r="E22" s="4">
        <v>31</v>
      </c>
    </row>
    <row r="23" spans="1:5" x14ac:dyDescent="0.25">
      <c r="A23" s="7">
        <v>18</v>
      </c>
      <c r="B23" s="2" t="s">
        <v>44</v>
      </c>
      <c r="C23" s="2" t="s">
        <v>45</v>
      </c>
      <c r="D23" s="16">
        <v>1.642245370370371E-2</v>
      </c>
      <c r="E23" s="4">
        <v>33</v>
      </c>
    </row>
    <row r="24" spans="1:5" x14ac:dyDescent="0.25">
      <c r="A24" s="7">
        <v>19</v>
      </c>
      <c r="B24" s="2" t="s">
        <v>86</v>
      </c>
      <c r="C24" s="2" t="s">
        <v>85</v>
      </c>
      <c r="D24" s="16">
        <v>1.6521643518518495E-2</v>
      </c>
      <c r="E24" s="4">
        <v>35</v>
      </c>
    </row>
    <row r="25" spans="1:5" x14ac:dyDescent="0.25">
      <c r="A25" s="7">
        <v>20</v>
      </c>
      <c r="B25" s="2" t="s">
        <v>78</v>
      </c>
      <c r="C25" s="2" t="s">
        <v>72</v>
      </c>
      <c r="D25" s="16">
        <v>1.6785995370370413E-2</v>
      </c>
      <c r="E25" s="4">
        <v>36</v>
      </c>
    </row>
    <row r="26" spans="1:5" x14ac:dyDescent="0.25">
      <c r="A26" s="7">
        <v>21</v>
      </c>
      <c r="B26" s="2" t="s">
        <v>71</v>
      </c>
      <c r="C26" s="2" t="s">
        <v>72</v>
      </c>
      <c r="D26" s="16">
        <v>1.8312731481481517E-2</v>
      </c>
      <c r="E26" s="4">
        <v>45</v>
      </c>
    </row>
    <row r="27" spans="1:5" x14ac:dyDescent="0.25">
      <c r="A27" s="7">
        <v>22</v>
      </c>
      <c r="B27" s="2" t="s">
        <v>51</v>
      </c>
      <c r="C27" s="2" t="s">
        <v>52</v>
      </c>
      <c r="D27" s="16">
        <v>1.9332060185185188E-2</v>
      </c>
      <c r="E27" s="4">
        <v>50</v>
      </c>
    </row>
    <row r="28" spans="1:5" x14ac:dyDescent="0.25">
      <c r="A28" s="17"/>
      <c r="B28" s="18"/>
      <c r="C28" s="18"/>
      <c r="D28" s="19"/>
      <c r="E28" s="17"/>
    </row>
    <row r="30" spans="1:5" ht="23.25" x14ac:dyDescent="0.25">
      <c r="A30" s="13" t="s">
        <v>21</v>
      </c>
    </row>
    <row r="31" spans="1:5" ht="30" x14ac:dyDescent="0.25">
      <c r="A31" s="15" t="s">
        <v>20</v>
      </c>
      <c r="B31" t="s">
        <v>13</v>
      </c>
      <c r="C31" t="s">
        <v>12</v>
      </c>
      <c r="D31" s="1" t="s">
        <v>17</v>
      </c>
      <c r="E31" s="14" t="s">
        <v>19</v>
      </c>
    </row>
    <row r="32" spans="1:5" x14ac:dyDescent="0.25">
      <c r="A32" s="7">
        <v>1</v>
      </c>
      <c r="B32" s="2" t="s">
        <v>100</v>
      </c>
      <c r="C32" s="2" t="s">
        <v>92</v>
      </c>
      <c r="D32" s="16">
        <v>1.3130671296296251E-2</v>
      </c>
      <c r="E32" s="4">
        <v>4</v>
      </c>
    </row>
    <row r="33" spans="1:5" x14ac:dyDescent="0.25">
      <c r="A33" s="7">
        <v>2</v>
      </c>
      <c r="B33" s="2" t="s">
        <v>69</v>
      </c>
      <c r="C33" s="2" t="s">
        <v>50</v>
      </c>
      <c r="D33" s="16">
        <v>1.3761226851851865E-2</v>
      </c>
      <c r="E33" s="4">
        <v>7</v>
      </c>
    </row>
    <row r="34" spans="1:5" x14ac:dyDescent="0.25">
      <c r="A34" s="7">
        <v>3</v>
      </c>
      <c r="B34" s="2" t="s">
        <v>81</v>
      </c>
      <c r="C34" s="2" t="s">
        <v>82</v>
      </c>
      <c r="D34" s="16">
        <v>1.4216898148148137E-2</v>
      </c>
      <c r="E34" s="4">
        <v>12</v>
      </c>
    </row>
    <row r="35" spans="1:5" x14ac:dyDescent="0.25">
      <c r="A35" s="7">
        <v>4</v>
      </c>
      <c r="B35" s="2" t="s">
        <v>70</v>
      </c>
      <c r="C35" s="2" t="s">
        <v>45</v>
      </c>
      <c r="D35" s="16">
        <v>1.4976620370370362E-2</v>
      </c>
      <c r="E35" s="4">
        <v>19</v>
      </c>
    </row>
    <row r="36" spans="1:5" x14ac:dyDescent="0.25">
      <c r="A36" s="7">
        <v>5</v>
      </c>
      <c r="B36" s="2" t="s">
        <v>46</v>
      </c>
      <c r="C36" s="2" t="s">
        <v>45</v>
      </c>
      <c r="D36" s="16">
        <v>1.541018518518518E-2</v>
      </c>
      <c r="E36" s="4">
        <v>22</v>
      </c>
    </row>
    <row r="37" spans="1:5" x14ac:dyDescent="0.25">
      <c r="A37" s="7">
        <v>6</v>
      </c>
      <c r="B37" s="2" t="s">
        <v>116</v>
      </c>
      <c r="C37" s="2" t="s">
        <v>117</v>
      </c>
      <c r="D37" s="16">
        <v>1.5871527777777755E-2</v>
      </c>
      <c r="E37" s="4">
        <v>29</v>
      </c>
    </row>
    <row r="38" spans="1:5" x14ac:dyDescent="0.25">
      <c r="A38" s="7">
        <v>7</v>
      </c>
      <c r="B38" s="2" t="s">
        <v>62</v>
      </c>
      <c r="C38" s="2" t="s">
        <v>48</v>
      </c>
      <c r="D38" s="16">
        <v>1.6000925925925925E-2</v>
      </c>
      <c r="E38" s="4">
        <v>30</v>
      </c>
    </row>
    <row r="39" spans="1:5" x14ac:dyDescent="0.25">
      <c r="A39" s="7">
        <v>8</v>
      </c>
      <c r="B39" s="2" t="s">
        <v>36</v>
      </c>
      <c r="C39" s="2" t="s">
        <v>37</v>
      </c>
      <c r="D39" s="16">
        <v>1.7331365740740741E-2</v>
      </c>
      <c r="E39" s="4">
        <v>39</v>
      </c>
    </row>
    <row r="40" spans="1:5" x14ac:dyDescent="0.25">
      <c r="A40" s="7">
        <v>9</v>
      </c>
      <c r="B40" s="2" t="s">
        <v>118</v>
      </c>
      <c r="C40" s="2" t="s">
        <v>115</v>
      </c>
      <c r="D40" s="16">
        <v>1.7832986111111108E-2</v>
      </c>
      <c r="E40" s="4">
        <v>42</v>
      </c>
    </row>
    <row r="41" spans="1:5" x14ac:dyDescent="0.25">
      <c r="A41" s="7">
        <v>10</v>
      </c>
      <c r="B41" s="2" t="s">
        <v>54</v>
      </c>
      <c r="C41" s="2" t="s">
        <v>50</v>
      </c>
      <c r="D41" s="16">
        <v>1.7927314814814813E-2</v>
      </c>
      <c r="E41" s="4">
        <v>44</v>
      </c>
    </row>
    <row r="42" spans="1:5" x14ac:dyDescent="0.25">
      <c r="A42" s="17"/>
      <c r="B42" s="20"/>
      <c r="C42" s="20"/>
      <c r="D42" s="19"/>
      <c r="E42" s="21"/>
    </row>
    <row r="43" spans="1:5" x14ac:dyDescent="0.25">
      <c r="A43" s="17"/>
      <c r="B43" s="20"/>
      <c r="C43" s="20"/>
      <c r="D43" s="19"/>
      <c r="E43" s="21"/>
    </row>
    <row r="44" spans="1:5" x14ac:dyDescent="0.25">
      <c r="A44" s="17"/>
      <c r="B44" s="20"/>
      <c r="C44" s="20"/>
      <c r="D44" s="19"/>
      <c r="E44" s="21"/>
    </row>
    <row r="46" spans="1:5" ht="23.25" x14ac:dyDescent="0.25">
      <c r="A46" s="13" t="s">
        <v>22</v>
      </c>
    </row>
    <row r="47" spans="1:5" ht="30" x14ac:dyDescent="0.25">
      <c r="A47" s="15" t="s">
        <v>20</v>
      </c>
      <c r="B47" t="s">
        <v>13</v>
      </c>
      <c r="C47" t="s">
        <v>12</v>
      </c>
      <c r="D47" s="1" t="s">
        <v>17</v>
      </c>
      <c r="E47" s="14" t="s">
        <v>19</v>
      </c>
    </row>
    <row r="48" spans="1:5" x14ac:dyDescent="0.25">
      <c r="A48" s="7">
        <v>1</v>
      </c>
      <c r="B48" s="2" t="s">
        <v>96</v>
      </c>
      <c r="C48" s="2" t="s">
        <v>97</v>
      </c>
      <c r="D48" s="16">
        <v>1.4206944444444449E-2</v>
      </c>
      <c r="E48" s="4">
        <v>11</v>
      </c>
    </row>
    <row r="49" spans="1:5" x14ac:dyDescent="0.25">
      <c r="A49" s="7">
        <v>2</v>
      </c>
      <c r="B49" s="2" t="s">
        <v>83</v>
      </c>
      <c r="C49" s="2" t="s">
        <v>84</v>
      </c>
      <c r="D49" s="16">
        <v>1.4704282407407438E-2</v>
      </c>
      <c r="E49" s="4">
        <v>17</v>
      </c>
    </row>
    <row r="50" spans="1:5" x14ac:dyDescent="0.25">
      <c r="A50" s="7">
        <v>3</v>
      </c>
      <c r="B50" s="2" t="s">
        <v>63</v>
      </c>
      <c r="C50" s="2" t="s">
        <v>64</v>
      </c>
      <c r="D50" s="16">
        <v>1.5110069444444442E-2</v>
      </c>
      <c r="E50" s="4">
        <v>20</v>
      </c>
    </row>
    <row r="51" spans="1:5" x14ac:dyDescent="0.25">
      <c r="A51" s="7">
        <v>4</v>
      </c>
      <c r="B51" s="2" t="s">
        <v>106</v>
      </c>
      <c r="C51" s="2" t="s">
        <v>110</v>
      </c>
      <c r="D51" s="16">
        <v>1.5659490740740762E-2</v>
      </c>
      <c r="E51" s="4">
        <v>26</v>
      </c>
    </row>
    <row r="52" spans="1:5" x14ac:dyDescent="0.25">
      <c r="A52" s="7">
        <v>5</v>
      </c>
      <c r="B52" s="2" t="s">
        <v>49</v>
      </c>
      <c r="C52" s="2" t="s">
        <v>50</v>
      </c>
      <c r="D52" s="16">
        <v>1.6373032407407402E-2</v>
      </c>
      <c r="E52" s="4">
        <v>32</v>
      </c>
    </row>
    <row r="53" spans="1:5" x14ac:dyDescent="0.25">
      <c r="A53" s="7">
        <v>6</v>
      </c>
      <c r="B53" s="2" t="s">
        <v>73</v>
      </c>
      <c r="C53" s="2" t="s">
        <v>64</v>
      </c>
      <c r="D53" s="16">
        <v>1.7088194444444399E-2</v>
      </c>
      <c r="E53" s="4">
        <v>38</v>
      </c>
    </row>
    <row r="54" spans="1:5" x14ac:dyDescent="0.25">
      <c r="A54" s="7">
        <v>7</v>
      </c>
      <c r="B54" s="2" t="s">
        <v>103</v>
      </c>
      <c r="C54" s="2" t="s">
        <v>104</v>
      </c>
      <c r="D54" s="16">
        <v>1.7721412037037015E-2</v>
      </c>
      <c r="E54" s="4">
        <v>41</v>
      </c>
    </row>
    <row r="55" spans="1:5" x14ac:dyDescent="0.25">
      <c r="A55" s="7">
        <v>8</v>
      </c>
      <c r="B55" s="2" t="s">
        <v>42</v>
      </c>
      <c r="C55" s="2" t="s">
        <v>43</v>
      </c>
      <c r="D55" s="16">
        <v>1.7858912037037038E-2</v>
      </c>
      <c r="E55" s="4">
        <v>43</v>
      </c>
    </row>
    <row r="56" spans="1:5" x14ac:dyDescent="0.25">
      <c r="A56" s="7">
        <v>9</v>
      </c>
      <c r="B56" s="2" t="s">
        <v>32</v>
      </c>
      <c r="C56" s="2" t="s">
        <v>33</v>
      </c>
      <c r="D56" s="16">
        <v>1.9821064814814816E-2</v>
      </c>
      <c r="E56" s="4">
        <v>51</v>
      </c>
    </row>
    <row r="57" spans="1:5" x14ac:dyDescent="0.25">
      <c r="A57" s="7">
        <v>10</v>
      </c>
      <c r="B57" s="2" t="s">
        <v>38</v>
      </c>
      <c r="C57" s="2" t="s">
        <v>37</v>
      </c>
      <c r="D57" s="16">
        <v>1.9877199074074078E-2</v>
      </c>
      <c r="E57" s="4">
        <v>52</v>
      </c>
    </row>
    <row r="58" spans="1:5" x14ac:dyDescent="0.25">
      <c r="A58" s="7">
        <v>11</v>
      </c>
      <c r="B58" s="2" t="s">
        <v>107</v>
      </c>
      <c r="C58" s="2" t="s">
        <v>108</v>
      </c>
      <c r="D58" s="16">
        <v>2.0769097222222265E-2</v>
      </c>
      <c r="E58" s="4">
        <v>53</v>
      </c>
    </row>
    <row r="59" spans="1:5" x14ac:dyDescent="0.25">
      <c r="A59" s="7">
        <v>12</v>
      </c>
      <c r="B59" s="2" t="s">
        <v>30</v>
      </c>
      <c r="C59" s="2" t="s">
        <v>31</v>
      </c>
      <c r="D59" s="16">
        <v>2.2546180555555559E-2</v>
      </c>
      <c r="E59" s="4">
        <v>55</v>
      </c>
    </row>
    <row r="62" spans="1:5" ht="23.25" x14ac:dyDescent="0.25">
      <c r="A62" s="13" t="s">
        <v>23</v>
      </c>
    </row>
    <row r="63" spans="1:5" ht="30" x14ac:dyDescent="0.25">
      <c r="A63" s="15" t="s">
        <v>20</v>
      </c>
      <c r="B63" t="s">
        <v>13</v>
      </c>
      <c r="C63" t="s">
        <v>12</v>
      </c>
      <c r="D63" s="1" t="s">
        <v>17</v>
      </c>
      <c r="E63" s="14" t="s">
        <v>19</v>
      </c>
    </row>
    <row r="64" spans="1:5" x14ac:dyDescent="0.25">
      <c r="A64" s="7">
        <v>1</v>
      </c>
      <c r="B64" s="2" t="s">
        <v>89</v>
      </c>
      <c r="C64" s="2" t="s">
        <v>90</v>
      </c>
      <c r="D64" s="16">
        <v>1.3959259259259286E-2</v>
      </c>
      <c r="E64" s="4">
        <v>8</v>
      </c>
    </row>
    <row r="65" spans="1:5" x14ac:dyDescent="0.25">
      <c r="A65" s="7">
        <v>2</v>
      </c>
      <c r="B65" s="2" t="s">
        <v>77</v>
      </c>
      <c r="C65" s="2" t="s">
        <v>76</v>
      </c>
      <c r="D65" s="16">
        <v>1.4430439814814837E-2</v>
      </c>
      <c r="E65" s="4">
        <v>15</v>
      </c>
    </row>
    <row r="66" spans="1:5" x14ac:dyDescent="0.25">
      <c r="A66" s="7">
        <v>3</v>
      </c>
      <c r="B66" s="2" t="s">
        <v>57</v>
      </c>
      <c r="C66" s="2" t="s">
        <v>58</v>
      </c>
      <c r="D66" s="16">
        <v>1.5718402777777779E-2</v>
      </c>
      <c r="E66" s="4">
        <v>28</v>
      </c>
    </row>
    <row r="67" spans="1:5" x14ac:dyDescent="0.25">
      <c r="A67" s="7">
        <v>4</v>
      </c>
      <c r="B67" s="2" t="s">
        <v>91</v>
      </c>
      <c r="C67" s="2" t="s">
        <v>92</v>
      </c>
      <c r="D67" s="16">
        <v>1.648981481481486E-2</v>
      </c>
      <c r="E67" s="4">
        <v>34</v>
      </c>
    </row>
    <row r="68" spans="1:5" x14ac:dyDescent="0.25">
      <c r="A68" s="7">
        <v>5</v>
      </c>
      <c r="B68" s="2" t="s">
        <v>95</v>
      </c>
      <c r="C68" s="2" t="s">
        <v>94</v>
      </c>
      <c r="D68" s="16">
        <v>1.7570601851851841E-2</v>
      </c>
      <c r="E68" s="4">
        <v>40</v>
      </c>
    </row>
    <row r="69" spans="1:5" x14ac:dyDescent="0.25">
      <c r="A69" s="7">
        <v>6</v>
      </c>
      <c r="B69" s="2" t="s">
        <v>98</v>
      </c>
      <c r="C69" s="2" t="s">
        <v>99</v>
      </c>
      <c r="D69" s="16">
        <v>1.8848032407407438E-2</v>
      </c>
      <c r="E69" s="4">
        <v>47</v>
      </c>
    </row>
    <row r="70" spans="1:5" x14ac:dyDescent="0.25">
      <c r="A70" s="7">
        <v>7</v>
      </c>
      <c r="B70" s="2" t="s">
        <v>53</v>
      </c>
      <c r="C70" s="2" t="s">
        <v>52</v>
      </c>
      <c r="D70" s="16">
        <v>1.8914814814814818E-2</v>
      </c>
      <c r="E70" s="4">
        <v>48</v>
      </c>
    </row>
    <row r="71" spans="1:5" x14ac:dyDescent="0.25">
      <c r="A71" s="7">
        <v>8</v>
      </c>
      <c r="B71" s="2" t="s">
        <v>121</v>
      </c>
      <c r="C71" s="2" t="s">
        <v>122</v>
      </c>
      <c r="D71" s="16">
        <v>1.9284953703703749E-2</v>
      </c>
      <c r="E71" s="4">
        <v>49</v>
      </c>
    </row>
    <row r="72" spans="1:5" x14ac:dyDescent="0.25">
      <c r="A72" s="7">
        <v>9</v>
      </c>
      <c r="B72" s="2" t="s">
        <v>61</v>
      </c>
      <c r="C72" s="2" t="s">
        <v>48</v>
      </c>
      <c r="D72" s="16">
        <v>2.1459374999999996E-2</v>
      </c>
      <c r="E72" s="4">
        <v>54</v>
      </c>
    </row>
    <row r="75" spans="1:5" ht="23.25" x14ac:dyDescent="0.25">
      <c r="A75" s="13" t="s">
        <v>24</v>
      </c>
    </row>
    <row r="76" spans="1:5" ht="30" x14ac:dyDescent="0.25">
      <c r="A76" s="15" t="s">
        <v>20</v>
      </c>
      <c r="B76" t="s">
        <v>13</v>
      </c>
      <c r="C76" t="s">
        <v>12</v>
      </c>
      <c r="D76" s="1" t="s">
        <v>17</v>
      </c>
      <c r="E76" s="14" t="s">
        <v>19</v>
      </c>
    </row>
    <row r="77" spans="1:5" x14ac:dyDescent="0.25">
      <c r="A77" s="7">
        <v>1</v>
      </c>
      <c r="B77" s="2" t="s">
        <v>55</v>
      </c>
      <c r="C77" s="2" t="s">
        <v>56</v>
      </c>
      <c r="D77" s="16">
        <v>1.6985300925925925E-2</v>
      </c>
      <c r="E77" s="4">
        <v>37</v>
      </c>
    </row>
    <row r="78" spans="1:5" x14ac:dyDescent="0.25">
      <c r="A78" s="7">
        <v>2</v>
      </c>
      <c r="B78" s="2" t="s">
        <v>41</v>
      </c>
      <c r="C78" s="2" t="s">
        <v>40</v>
      </c>
      <c r="D78" s="16">
        <v>1.8734143518518515E-2</v>
      </c>
      <c r="E78" s="4">
        <v>46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11" sqref="G11"/>
    </sheetView>
  </sheetViews>
  <sheetFormatPr defaultRowHeight="15" x14ac:dyDescent="0.25"/>
  <cols>
    <col min="1" max="1" width="19.85546875" customWidth="1"/>
  </cols>
  <sheetData>
    <row r="1" spans="1:3" x14ac:dyDescent="0.25">
      <c r="A1" t="s">
        <v>28</v>
      </c>
    </row>
    <row r="3" spans="1:3" x14ac:dyDescent="0.25">
      <c r="A3" t="s">
        <v>0</v>
      </c>
      <c r="B3">
        <v>2008</v>
      </c>
      <c r="C3">
        <v>2005</v>
      </c>
    </row>
    <row r="4" spans="1:3" x14ac:dyDescent="0.25">
      <c r="A4" t="s">
        <v>1</v>
      </c>
      <c r="B4">
        <v>2004</v>
      </c>
      <c r="C4">
        <v>2003</v>
      </c>
    </row>
    <row r="5" spans="1:3" x14ac:dyDescent="0.25">
      <c r="A5" t="s">
        <v>2</v>
      </c>
      <c r="B5">
        <v>2002</v>
      </c>
      <c r="C5">
        <v>2001</v>
      </c>
    </row>
    <row r="6" spans="1:3" x14ac:dyDescent="0.25">
      <c r="A6" t="s">
        <v>3</v>
      </c>
      <c r="B6">
        <v>2000</v>
      </c>
      <c r="C6">
        <v>1999</v>
      </c>
    </row>
    <row r="7" spans="1:3" x14ac:dyDescent="0.25">
      <c r="A7" t="s">
        <v>4</v>
      </c>
      <c r="B7">
        <v>1998</v>
      </c>
      <c r="C7">
        <v>1997</v>
      </c>
    </row>
    <row r="8" spans="1:3" x14ac:dyDescent="0.25">
      <c r="A8" t="s">
        <v>5</v>
      </c>
      <c r="B8">
        <v>1996</v>
      </c>
      <c r="C8">
        <v>1965</v>
      </c>
    </row>
    <row r="9" spans="1:3" x14ac:dyDescent="0.25">
      <c r="A9" t="s">
        <v>6</v>
      </c>
      <c r="B9">
        <v>1964</v>
      </c>
      <c r="C9">
        <v>1955</v>
      </c>
    </row>
    <row r="10" spans="1:3" x14ac:dyDescent="0.25">
      <c r="A10" t="s">
        <v>7</v>
      </c>
      <c r="B10">
        <v>1954</v>
      </c>
      <c r="C10">
        <v>1920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/>
  </sheetViews>
  <sheetFormatPr defaultRowHeight="15" x14ac:dyDescent="0.25"/>
  <cols>
    <col min="1" max="1" width="6.42578125" customWidth="1"/>
    <col min="2" max="2" width="25.140625" customWidth="1"/>
    <col min="3" max="3" width="23.7109375" customWidth="1"/>
    <col min="5" max="5" width="12.85546875" customWidth="1"/>
    <col min="6" max="6" width="11.42578125" customWidth="1"/>
    <col min="7" max="7" width="10.28515625" customWidth="1"/>
  </cols>
  <sheetData>
    <row r="1" spans="1:7" ht="36" x14ac:dyDescent="0.55000000000000004">
      <c r="A1" s="12" t="s">
        <v>26</v>
      </c>
    </row>
    <row r="2" spans="1:7" s="10" customFormat="1" ht="30.75" customHeight="1" x14ac:dyDescent="0.25">
      <c r="A2" s="11" t="s">
        <v>27</v>
      </c>
    </row>
    <row r="3" spans="1:7" x14ac:dyDescent="0.25">
      <c r="A3" s="6" t="s">
        <v>9</v>
      </c>
      <c r="B3" t="s">
        <v>13</v>
      </c>
      <c r="C3" t="s">
        <v>12</v>
      </c>
      <c r="D3" s="3" t="s">
        <v>11</v>
      </c>
      <c r="E3" t="s">
        <v>10</v>
      </c>
      <c r="F3" s="1" t="s">
        <v>17</v>
      </c>
      <c r="G3" s="3" t="s">
        <v>8</v>
      </c>
    </row>
    <row r="4" spans="1:7" x14ac:dyDescent="0.25">
      <c r="A4" s="4"/>
      <c r="B4" s="2"/>
      <c r="C4" s="2"/>
      <c r="D4" s="4"/>
      <c r="E4" s="4"/>
      <c r="F4" s="16"/>
      <c r="G4" s="4"/>
    </row>
    <row r="5" spans="1:7" x14ac:dyDescent="0.25">
      <c r="A5" s="4"/>
      <c r="B5" s="2"/>
      <c r="C5" s="2"/>
      <c r="D5" s="4"/>
      <c r="E5" s="4"/>
      <c r="F5" s="16"/>
      <c r="G5" s="4"/>
    </row>
    <row r="6" spans="1:7" x14ac:dyDescent="0.25">
      <c r="A6" s="4"/>
      <c r="B6" s="2"/>
      <c r="C6" s="2"/>
      <c r="D6" s="4"/>
      <c r="E6" s="4"/>
      <c r="F6" s="16"/>
      <c r="G6" s="4"/>
    </row>
    <row r="7" spans="1:7" x14ac:dyDescent="0.25">
      <c r="A7" s="4"/>
      <c r="B7" s="2"/>
      <c r="C7" s="2"/>
      <c r="D7" s="4"/>
      <c r="E7" s="4"/>
      <c r="F7" s="16"/>
      <c r="G7" s="4"/>
    </row>
    <row r="8" spans="1:7" x14ac:dyDescent="0.25">
      <c r="A8" s="4"/>
      <c r="B8" s="2"/>
      <c r="C8" s="2"/>
      <c r="D8" s="4"/>
      <c r="E8" s="4"/>
      <c r="F8" s="16"/>
      <c r="G8" s="4"/>
    </row>
    <row r="9" spans="1:7" x14ac:dyDescent="0.25">
      <c r="A9" s="4"/>
      <c r="B9" s="2"/>
      <c r="C9" s="2"/>
      <c r="D9" s="4"/>
      <c r="E9" s="4"/>
      <c r="F9" s="16"/>
      <c r="G9" s="4"/>
    </row>
    <row r="10" spans="1:7" x14ac:dyDescent="0.25">
      <c r="A10" s="4"/>
      <c r="B10" s="2"/>
      <c r="C10" s="2"/>
      <c r="D10" s="4"/>
      <c r="E10" s="4"/>
      <c r="F10" s="16"/>
      <c r="G10" s="4"/>
    </row>
    <row r="11" spans="1:7" x14ac:dyDescent="0.25">
      <c r="A11" s="4"/>
      <c r="B11" s="2"/>
      <c r="C11" s="2"/>
      <c r="D11" s="4"/>
      <c r="E11" s="4"/>
      <c r="F11" s="16"/>
      <c r="G11" s="4"/>
    </row>
    <row r="12" spans="1:7" x14ac:dyDescent="0.25">
      <c r="A12" s="4"/>
      <c r="B12" s="2"/>
      <c r="C12" s="2"/>
      <c r="D12" s="4"/>
      <c r="E12" s="4"/>
      <c r="F12" s="16"/>
      <c r="G12" s="4"/>
    </row>
    <row r="13" spans="1:7" x14ac:dyDescent="0.25">
      <c r="A13" s="4"/>
      <c r="B13" s="2"/>
      <c r="C13" s="2"/>
      <c r="D13" s="4"/>
      <c r="E13" s="4"/>
      <c r="F13" s="16"/>
      <c r="G13" s="4"/>
    </row>
    <row r="14" spans="1:7" x14ac:dyDescent="0.25">
      <c r="A14" s="4"/>
      <c r="B14" s="2"/>
      <c r="C14" s="2"/>
      <c r="D14" s="4"/>
      <c r="E14" s="4"/>
      <c r="F14" s="16"/>
      <c r="G14" s="4"/>
    </row>
    <row r="15" spans="1:7" x14ac:dyDescent="0.25">
      <c r="A15" s="4"/>
      <c r="B15" s="2"/>
      <c r="C15" s="2"/>
      <c r="D15" s="4"/>
      <c r="E15" s="4"/>
      <c r="F15" s="16"/>
      <c r="G15" s="4"/>
    </row>
    <row r="16" spans="1:7" x14ac:dyDescent="0.25">
      <c r="A16" s="4"/>
      <c r="B16" s="2"/>
      <c r="C16" s="2"/>
      <c r="D16" s="4"/>
      <c r="E16" s="4"/>
      <c r="F16" s="16"/>
      <c r="G16" s="4"/>
    </row>
    <row r="17" spans="1:7" x14ac:dyDescent="0.25">
      <c r="A17" s="4"/>
      <c r="B17" s="2"/>
      <c r="C17" s="2"/>
      <c r="D17" s="4"/>
      <c r="E17" s="4"/>
      <c r="F17" s="16"/>
      <c r="G17" s="4"/>
    </row>
    <row r="18" spans="1:7" x14ac:dyDescent="0.25">
      <c r="A18" s="4"/>
      <c r="B18" s="2"/>
      <c r="C18" s="2"/>
      <c r="D18" s="4"/>
      <c r="E18" s="4"/>
      <c r="F18" s="16"/>
      <c r="G18" s="4"/>
    </row>
    <row r="19" spans="1:7" x14ac:dyDescent="0.25">
      <c r="A19" s="4"/>
      <c r="B19" s="2"/>
      <c r="C19" s="2"/>
      <c r="D19" s="4"/>
      <c r="E19" s="4"/>
      <c r="F19" s="16"/>
      <c r="G19" s="4"/>
    </row>
    <row r="20" spans="1:7" x14ac:dyDescent="0.25">
      <c r="A20" s="4"/>
      <c r="B20" s="2"/>
      <c r="C20" s="2"/>
      <c r="D20" s="4"/>
      <c r="E20" s="4"/>
      <c r="F20" s="16"/>
      <c r="G20" s="4"/>
    </row>
    <row r="21" spans="1:7" x14ac:dyDescent="0.25">
      <c r="A21" s="4"/>
      <c r="B21" s="2"/>
      <c r="C21" s="2"/>
      <c r="D21" s="4"/>
      <c r="E21" s="4"/>
      <c r="F21" s="16"/>
      <c r="G21" s="4"/>
    </row>
    <row r="22" spans="1:7" x14ac:dyDescent="0.25">
      <c r="A22" s="4"/>
      <c r="B22" s="2"/>
      <c r="C22" s="2"/>
      <c r="D22" s="4"/>
      <c r="E22" s="4"/>
      <c r="F22" s="16"/>
      <c r="G22" s="4"/>
    </row>
    <row r="23" spans="1:7" x14ac:dyDescent="0.25">
      <c r="A23" s="4"/>
      <c r="B23" s="2"/>
      <c r="C23" s="2"/>
      <c r="D23" s="4"/>
      <c r="E23" s="4"/>
      <c r="F23" s="16"/>
      <c r="G23" s="4"/>
    </row>
    <row r="24" spans="1:7" x14ac:dyDescent="0.25">
      <c r="A24" s="4"/>
      <c r="B24" s="2"/>
      <c r="C24" s="2"/>
      <c r="D24" s="4"/>
      <c r="E24" s="4"/>
      <c r="F24" s="16"/>
      <c r="G24" s="4"/>
    </row>
    <row r="25" spans="1:7" x14ac:dyDescent="0.25">
      <c r="A25" s="4"/>
      <c r="B25" s="2"/>
      <c r="C25" s="2"/>
      <c r="D25" s="4"/>
      <c r="E25" s="4"/>
      <c r="F25" s="16"/>
      <c r="G25" s="4"/>
    </row>
    <row r="26" spans="1:7" x14ac:dyDescent="0.25">
      <c r="A26" s="4"/>
      <c r="B26" s="2"/>
      <c r="C26" s="2"/>
      <c r="D26" s="4"/>
      <c r="E26" s="4"/>
      <c r="F26" s="16"/>
      <c r="G26" s="4"/>
    </row>
    <row r="27" spans="1:7" x14ac:dyDescent="0.25">
      <c r="A27" s="4"/>
      <c r="B27" s="2"/>
      <c r="C27" s="2"/>
      <c r="D27" s="4"/>
      <c r="E27" s="4"/>
      <c r="F27" s="16"/>
      <c r="G27" s="4"/>
    </row>
    <row r="28" spans="1:7" x14ac:dyDescent="0.25">
      <c r="A28" s="4"/>
      <c r="B28" s="2"/>
      <c r="C28" s="2"/>
      <c r="D28" s="4"/>
      <c r="E28" s="4"/>
      <c r="F28" s="16"/>
      <c r="G28" s="4"/>
    </row>
    <row r="29" spans="1:7" x14ac:dyDescent="0.25">
      <c r="A29" s="4"/>
      <c r="B29" s="2"/>
      <c r="C29" s="2"/>
      <c r="D29" s="4"/>
      <c r="E29" s="4"/>
      <c r="F29" s="16"/>
      <c r="G29" s="4"/>
    </row>
    <row r="30" spans="1:7" x14ac:dyDescent="0.25">
      <c r="A30" s="4"/>
      <c r="B30" s="2"/>
      <c r="C30" s="2"/>
      <c r="D30" s="4"/>
      <c r="E30" s="4"/>
      <c r="F30" s="16"/>
      <c r="G30" s="4"/>
    </row>
    <row r="31" spans="1:7" x14ac:dyDescent="0.25">
      <c r="A31" s="4"/>
      <c r="B31" s="2"/>
      <c r="C31" s="2"/>
      <c r="D31" s="4"/>
      <c r="E31" s="4"/>
      <c r="F31" s="16"/>
      <c r="G31" s="4"/>
    </row>
    <row r="32" spans="1:7" x14ac:dyDescent="0.25">
      <c r="A32" s="4"/>
      <c r="B32" s="2"/>
      <c r="C32" s="2"/>
      <c r="D32" s="4"/>
      <c r="E32" s="4"/>
      <c r="F32" s="16"/>
      <c r="G32" s="4"/>
    </row>
    <row r="33" spans="1:7" x14ac:dyDescent="0.25">
      <c r="A33" s="4"/>
      <c r="B33" s="2"/>
      <c r="C33" s="2"/>
      <c r="D33" s="4"/>
      <c r="E33" s="4"/>
      <c r="F33" s="16"/>
      <c r="G33" s="4"/>
    </row>
    <row r="34" spans="1:7" x14ac:dyDescent="0.25">
      <c r="A34" s="4"/>
      <c r="B34" s="2"/>
      <c r="C34" s="2"/>
      <c r="D34" s="4"/>
      <c r="E34" s="4"/>
      <c r="F34" s="16"/>
      <c r="G34" s="4"/>
    </row>
    <row r="35" spans="1:7" x14ac:dyDescent="0.25">
      <c r="A35" s="4"/>
      <c r="B35" s="2"/>
      <c r="C35" s="2"/>
      <c r="D35" s="4"/>
      <c r="E35" s="4"/>
      <c r="F35" s="16"/>
      <c r="G35" s="4"/>
    </row>
    <row r="36" spans="1:7" x14ac:dyDescent="0.25">
      <c r="A36" s="4"/>
      <c r="B36" s="2"/>
      <c r="C36" s="2"/>
      <c r="D36" s="4"/>
      <c r="E36" s="4"/>
      <c r="F36" s="16"/>
      <c r="G36" s="4"/>
    </row>
    <row r="37" spans="1:7" x14ac:dyDescent="0.25">
      <c r="A37" s="4"/>
      <c r="B37" s="2"/>
      <c r="C37" s="2"/>
      <c r="D37" s="4"/>
      <c r="E37" s="4"/>
      <c r="F37" s="16"/>
      <c r="G37" s="4"/>
    </row>
    <row r="38" spans="1:7" x14ac:dyDescent="0.25">
      <c r="A38" s="4"/>
      <c r="B38" s="2"/>
      <c r="C38" s="2"/>
      <c r="D38" s="4"/>
      <c r="E38" s="4"/>
      <c r="F38" s="16"/>
      <c r="G38" s="4"/>
    </row>
    <row r="39" spans="1:7" x14ac:dyDescent="0.25">
      <c r="A39" s="4"/>
      <c r="B39" s="2"/>
      <c r="C39" s="2"/>
      <c r="D39" s="4"/>
      <c r="E39" s="4"/>
      <c r="F39" s="16"/>
      <c r="G39" s="4"/>
    </row>
    <row r="40" spans="1:7" x14ac:dyDescent="0.25">
      <c r="A40" s="4"/>
      <c r="B40" s="2"/>
      <c r="C40" s="2"/>
      <c r="D40" s="4"/>
      <c r="E40" s="4"/>
      <c r="F40" s="16"/>
      <c r="G40" s="4"/>
    </row>
    <row r="41" spans="1:7" x14ac:dyDescent="0.25">
      <c r="A41" s="4"/>
      <c r="B41" s="2"/>
      <c r="C41" s="2"/>
      <c r="D41" s="4"/>
      <c r="E41" s="4"/>
      <c r="F41" s="16"/>
      <c r="G41" s="4"/>
    </row>
    <row r="42" spans="1:7" x14ac:dyDescent="0.25">
      <c r="A42" s="4"/>
      <c r="B42" s="2"/>
      <c r="C42" s="2"/>
      <c r="D42" s="4"/>
      <c r="E42" s="4"/>
      <c r="F42" s="16"/>
      <c r="G42" s="4"/>
    </row>
    <row r="43" spans="1:7" x14ac:dyDescent="0.25">
      <c r="A43" s="4"/>
      <c r="B43" s="2"/>
      <c r="C43" s="2"/>
      <c r="D43" s="4"/>
      <c r="E43" s="4"/>
      <c r="F43" s="16"/>
      <c r="G43" s="4"/>
    </row>
    <row r="44" spans="1:7" x14ac:dyDescent="0.25">
      <c r="A44" s="4"/>
      <c r="B44" s="2"/>
      <c r="C44" s="2"/>
      <c r="D44" s="4"/>
      <c r="E44" s="4"/>
      <c r="F44" s="16"/>
      <c r="G44" s="4"/>
    </row>
    <row r="45" spans="1:7" x14ac:dyDescent="0.25">
      <c r="A45" s="4"/>
      <c r="B45" s="2"/>
      <c r="C45" s="2"/>
      <c r="D45" s="4"/>
      <c r="E45" s="4"/>
      <c r="F45" s="16"/>
      <c r="G45" s="4"/>
    </row>
    <row r="46" spans="1:7" x14ac:dyDescent="0.25">
      <c r="A46" s="4"/>
      <c r="B46" s="2"/>
      <c r="C46" s="2"/>
      <c r="D46" s="4"/>
      <c r="E46" s="4"/>
      <c r="F46" s="16"/>
      <c r="G46" s="4"/>
    </row>
    <row r="47" spans="1:7" x14ac:dyDescent="0.25">
      <c r="A47" s="4"/>
      <c r="B47" s="2"/>
      <c r="C47" s="2"/>
      <c r="D47" s="4"/>
      <c r="E47" s="4"/>
      <c r="F47" s="16"/>
      <c r="G47" s="4"/>
    </row>
    <row r="48" spans="1:7" x14ac:dyDescent="0.25">
      <c r="A48" s="4"/>
      <c r="B48" s="2"/>
      <c r="C48" s="2"/>
      <c r="D48" s="4"/>
      <c r="E48" s="4"/>
      <c r="F48" s="16"/>
      <c r="G48" s="4"/>
    </row>
    <row r="49" spans="1:7" x14ac:dyDescent="0.25">
      <c r="A49" s="4"/>
      <c r="B49" s="2"/>
      <c r="C49" s="2"/>
      <c r="D49" s="4"/>
      <c r="E49" s="4"/>
      <c r="F49" s="16"/>
      <c r="G49" s="4"/>
    </row>
    <row r="50" spans="1:7" x14ac:dyDescent="0.25">
      <c r="A50" s="4"/>
      <c r="B50" s="2"/>
      <c r="C50" s="2"/>
      <c r="D50" s="4"/>
      <c r="E50" s="4"/>
      <c r="F50" s="16"/>
      <c r="G50" s="4"/>
    </row>
    <row r="51" spans="1:7" x14ac:dyDescent="0.25">
      <c r="A51" s="4"/>
      <c r="B51" s="2"/>
      <c r="C51" s="2"/>
      <c r="D51" s="4"/>
      <c r="E51" s="4"/>
      <c r="F51" s="16"/>
      <c r="G51" s="4"/>
    </row>
    <row r="52" spans="1:7" x14ac:dyDescent="0.25">
      <c r="A52" s="4"/>
      <c r="B52" s="2"/>
      <c r="C52" s="2"/>
      <c r="D52" s="4"/>
      <c r="E52" s="4"/>
      <c r="F52" s="16"/>
      <c r="G52" s="4"/>
    </row>
    <row r="53" spans="1:7" x14ac:dyDescent="0.25">
      <c r="A53" s="4"/>
      <c r="B53" s="2"/>
      <c r="C53" s="2"/>
      <c r="D53" s="4"/>
      <c r="E53" s="4"/>
      <c r="F53" s="16"/>
      <c r="G53" s="4"/>
    </row>
    <row r="54" spans="1:7" x14ac:dyDescent="0.25">
      <c r="A54" s="4"/>
      <c r="B54" s="2"/>
      <c r="C54" s="2"/>
      <c r="D54" s="4"/>
      <c r="E54" s="4"/>
      <c r="F54" s="16"/>
      <c r="G54" s="4"/>
    </row>
    <row r="55" spans="1:7" x14ac:dyDescent="0.25">
      <c r="A55" s="4"/>
      <c r="B55" s="2"/>
      <c r="C55" s="2"/>
      <c r="D55" s="4"/>
      <c r="E55" s="4"/>
      <c r="F55" s="16"/>
      <c r="G55" s="4"/>
    </row>
    <row r="56" spans="1:7" x14ac:dyDescent="0.25">
      <c r="A56" s="4"/>
      <c r="B56" s="2"/>
      <c r="C56" s="2"/>
      <c r="D56" s="4"/>
      <c r="E56" s="4"/>
      <c r="F56" s="16"/>
      <c r="G56" s="4"/>
    </row>
    <row r="57" spans="1:7" x14ac:dyDescent="0.25">
      <c r="A57" s="4"/>
      <c r="B57" s="2"/>
      <c r="C57" s="2"/>
      <c r="D57" s="4"/>
      <c r="E57" s="4"/>
      <c r="F57" s="16"/>
      <c r="G57" s="4"/>
    </row>
    <row r="58" spans="1:7" x14ac:dyDescent="0.25">
      <c r="A58" s="4"/>
      <c r="B58" s="2"/>
      <c r="C58" s="2"/>
      <c r="D58" s="4"/>
      <c r="E58" s="4"/>
      <c r="F58" s="16"/>
      <c r="G58" s="4"/>
    </row>
    <row r="59" spans="1:7" x14ac:dyDescent="0.25">
      <c r="A59" s="4"/>
      <c r="B59" s="2"/>
      <c r="C59" s="2"/>
      <c r="D59" s="4"/>
      <c r="E59" s="4"/>
      <c r="F59" s="16"/>
      <c r="G59" s="4"/>
    </row>
    <row r="60" spans="1:7" x14ac:dyDescent="0.25">
      <c r="A60" s="4"/>
      <c r="B60" s="2"/>
      <c r="C60" s="2"/>
      <c r="D60" s="4"/>
      <c r="E60" s="4"/>
      <c r="F60" s="16"/>
      <c r="G60" s="4"/>
    </row>
    <row r="61" spans="1:7" x14ac:dyDescent="0.25">
      <c r="A61" s="4"/>
      <c r="B61" s="2"/>
      <c r="C61" s="2"/>
      <c r="D61" s="4"/>
      <c r="E61" s="4"/>
      <c r="F61" s="16"/>
      <c r="G61" s="4"/>
    </row>
    <row r="62" spans="1:7" x14ac:dyDescent="0.25">
      <c r="A62" s="4"/>
      <c r="B62" s="2"/>
      <c r="C62" s="2"/>
      <c r="D62" s="4"/>
      <c r="E62" s="4"/>
      <c r="F62" s="16"/>
      <c r="G62" s="4"/>
    </row>
    <row r="63" spans="1:7" x14ac:dyDescent="0.25">
      <c r="A63" s="4"/>
      <c r="B63" s="2"/>
      <c r="C63" s="2"/>
      <c r="D63" s="4"/>
      <c r="E63" s="4"/>
      <c r="F63" s="16"/>
      <c r="G63" s="4"/>
    </row>
    <row r="64" spans="1:7" x14ac:dyDescent="0.25">
      <c r="A64" s="4"/>
      <c r="B64" s="2"/>
      <c r="C64" s="2"/>
      <c r="D64" s="4"/>
      <c r="E64" s="4"/>
      <c r="F64" s="16"/>
      <c r="G64" s="4"/>
    </row>
    <row r="65" spans="1:7" x14ac:dyDescent="0.25">
      <c r="A65" s="4"/>
      <c r="B65" s="2"/>
      <c r="C65" s="2"/>
      <c r="D65" s="4"/>
      <c r="E65" s="4"/>
      <c r="F65" s="16"/>
      <c r="G65" s="4"/>
    </row>
    <row r="66" spans="1:7" x14ac:dyDescent="0.25">
      <c r="A66" s="4"/>
      <c r="B66" s="2"/>
      <c r="C66" s="2"/>
      <c r="D66" s="4"/>
      <c r="E66" s="4"/>
      <c r="F66" s="16"/>
      <c r="G66" s="4"/>
    </row>
    <row r="67" spans="1:7" x14ac:dyDescent="0.25">
      <c r="A67" s="4"/>
      <c r="B67" s="2"/>
      <c r="C67" s="2"/>
      <c r="D67" s="4"/>
      <c r="E67" s="4"/>
      <c r="F67" s="16"/>
      <c r="G67" s="4"/>
    </row>
    <row r="68" spans="1:7" x14ac:dyDescent="0.25">
      <c r="A68" s="4"/>
      <c r="B68" s="2"/>
      <c r="C68" s="2"/>
      <c r="D68" s="4"/>
      <c r="E68" s="4"/>
      <c r="F68" s="16"/>
      <c r="G68" s="4"/>
    </row>
    <row r="69" spans="1:7" x14ac:dyDescent="0.25">
      <c r="A69" s="4"/>
      <c r="B69" s="2"/>
      <c r="C69" s="2"/>
      <c r="D69" s="4"/>
      <c r="E69" s="4"/>
      <c r="F69" s="16"/>
      <c r="G69" s="4"/>
    </row>
    <row r="70" spans="1:7" x14ac:dyDescent="0.25">
      <c r="A70" s="4"/>
      <c r="B70" s="2"/>
      <c r="C70" s="2"/>
      <c r="D70" s="4"/>
      <c r="E70" s="4"/>
      <c r="F70" s="16"/>
      <c r="G70" s="4"/>
    </row>
    <row r="71" spans="1:7" x14ac:dyDescent="0.25">
      <c r="A71" s="4"/>
      <c r="B71" s="2"/>
      <c r="C71" s="2"/>
      <c r="D71" s="4"/>
      <c r="E71" s="4"/>
      <c r="F71" s="16"/>
      <c r="G71" s="4"/>
    </row>
    <row r="72" spans="1:7" x14ac:dyDescent="0.25">
      <c r="A72" s="4"/>
      <c r="B72" s="2"/>
      <c r="C72" s="2"/>
      <c r="D72" s="4"/>
      <c r="E72" s="4"/>
      <c r="F72" s="16"/>
      <c r="G72" s="4"/>
    </row>
    <row r="73" spans="1:7" x14ac:dyDescent="0.25">
      <c r="A73" s="4"/>
      <c r="B73" s="2"/>
      <c r="C73" s="2"/>
      <c r="D73" s="4"/>
      <c r="E73" s="4"/>
      <c r="F73" s="16"/>
      <c r="G73" s="4"/>
    </row>
    <row r="74" spans="1:7" x14ac:dyDescent="0.25">
      <c r="A74" s="4"/>
      <c r="B74" s="2"/>
      <c r="C74" s="2"/>
      <c r="D74" s="4"/>
      <c r="E74" s="4"/>
      <c r="F74" s="16"/>
      <c r="G74" s="4"/>
    </row>
    <row r="75" spans="1:7" x14ac:dyDescent="0.25">
      <c r="A75" s="4"/>
      <c r="B75" s="2"/>
      <c r="C75" s="2"/>
      <c r="D75" s="4"/>
      <c r="E75" s="4"/>
      <c r="F75" s="16"/>
      <c r="G75" s="4"/>
    </row>
    <row r="76" spans="1:7" x14ac:dyDescent="0.25">
      <c r="A76" s="4"/>
      <c r="B76" s="2"/>
      <c r="C76" s="2"/>
      <c r="D76" s="4"/>
      <c r="E76" s="4"/>
      <c r="F76" s="16"/>
      <c r="G76" s="4"/>
    </row>
    <row r="77" spans="1:7" x14ac:dyDescent="0.25">
      <c r="A77" s="4"/>
      <c r="B77" s="2"/>
      <c r="C77" s="2"/>
      <c r="D77" s="4"/>
      <c r="E77" s="4"/>
      <c r="F77" s="16"/>
      <c r="G77" s="4"/>
    </row>
    <row r="78" spans="1:7" x14ac:dyDescent="0.25">
      <c r="A78" s="4"/>
      <c r="B78" s="2"/>
      <c r="C78" s="2"/>
      <c r="D78" s="4"/>
      <c r="E78" s="4"/>
      <c r="F78" s="16"/>
      <c r="G78" s="4"/>
    </row>
    <row r="79" spans="1:7" x14ac:dyDescent="0.25">
      <c r="A79" s="4"/>
      <c r="B79" s="2"/>
      <c r="C79" s="2"/>
      <c r="D79" s="4"/>
      <c r="E79" s="4"/>
      <c r="F79" s="16"/>
      <c r="G79" s="4"/>
    </row>
    <row r="80" spans="1:7" x14ac:dyDescent="0.25">
      <c r="A80" s="4"/>
      <c r="B80" s="2"/>
      <c r="C80" s="2"/>
      <c r="D80" s="4"/>
      <c r="E80" s="4"/>
      <c r="F80" s="16"/>
      <c r="G80" s="4"/>
    </row>
    <row r="81" spans="1:7" x14ac:dyDescent="0.25">
      <c r="A81" s="4"/>
      <c r="B81" s="2"/>
      <c r="C81" s="2"/>
      <c r="D81" s="4"/>
      <c r="E81" s="4"/>
      <c r="F81" s="16"/>
      <c r="G81" s="4"/>
    </row>
  </sheetData>
  <autoFilter ref="A1:G81"/>
  <sortState ref="A4:G99">
    <sortCondition ref="F4:F99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EX10485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partecipanti</vt:lpstr>
      <vt:lpstr>classifica per categorie</vt:lpstr>
      <vt:lpstr>CATEG</vt:lpstr>
      <vt:lpstr>classifica generale</vt:lpstr>
      <vt:lpstr>Foglio1</vt:lpstr>
      <vt:lpstr>partecipanti!Area_stampa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Stefano Manera</cp:lastModifiedBy>
  <cp:lastPrinted>2014-10-11T16:52:44Z</cp:lastPrinted>
  <dcterms:created xsi:type="dcterms:W3CDTF">2010-11-15T18:57:36Z</dcterms:created>
  <dcterms:modified xsi:type="dcterms:W3CDTF">2014-10-11T16:54:33Z</dcterms:modified>
</cp:coreProperties>
</file>