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ISP\Varie_2022\Materiale pubblicato su sito 2022\Classifiche pubblicate 2022\"/>
    </mc:Choice>
  </mc:AlternateContent>
  <xr:revisionPtr revIDLastSave="0" documentId="13_ncr:1_{439EE723-6EE8-4EE9-ACF2-10A29AB4688B}" xr6:coauthVersionLast="47" xr6:coauthVersionMax="47" xr10:uidLastSave="{00000000-0000-0000-0000-000000000000}"/>
  <bookViews>
    <workbookView xWindow="28680" yWindow="-120" windowWidth="20640" windowHeight="11040" xr2:uid="{00000000-000D-0000-FFFF-FFFF00000000}"/>
  </bookViews>
  <sheets>
    <sheet name="Class. Km 24" sheetId="1" r:id="rId1"/>
    <sheet name="Class. Km 13" sheetId="4" r:id="rId2"/>
    <sheet name="Cat. Km. 24" sheetId="5" r:id="rId3"/>
    <sheet name="Cat Km. 13" sheetId="6" r:id="rId4"/>
    <sheet name="Pass." sheetId="7" r:id="rId5"/>
    <sheet name="Società" sheetId="3" r:id="rId6"/>
  </sheets>
  <definedNames>
    <definedName name="_xlnm._FilterDatabase" localSheetId="1" hidden="1">'Class. Km 13'!$A$2:$K$2</definedName>
    <definedName name="_xlnm._FilterDatabase" localSheetId="0" hidden="1">'Class. Km 24'!$A$2:$K$2</definedName>
    <definedName name="_xlnm._FilterDatabase" localSheetId="5" hidden="1">Società!$A$4:$F$4</definedName>
    <definedName name="_xlnm.Print_Titles" localSheetId="1">'Class. Km 13'!$1:$2</definedName>
    <definedName name="_xlnm.Print_Titles" localSheetId="0">'Class. Km 24'!$1:$2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3" l="1"/>
  <c r="E30" i="3"/>
  <c r="D30" i="3"/>
  <c r="C9" i="3"/>
  <c r="C8" i="3"/>
  <c r="C5" i="3"/>
  <c r="C7" i="3"/>
  <c r="C12" i="3"/>
  <c r="C10" i="3"/>
  <c r="C11" i="3"/>
  <c r="C13" i="3"/>
  <c r="C15" i="3"/>
  <c r="C16" i="3"/>
  <c r="C14" i="3"/>
  <c r="C17" i="3"/>
  <c r="C18" i="3"/>
  <c r="C19" i="3"/>
  <c r="C20" i="3"/>
  <c r="C23" i="3"/>
  <c r="C24" i="3"/>
  <c r="C25" i="3"/>
  <c r="C21" i="3"/>
  <c r="C26" i="3"/>
  <c r="C22" i="3"/>
  <c r="C27" i="3"/>
  <c r="C28" i="3"/>
  <c r="C29" i="3"/>
  <c r="C6" i="3"/>
  <c r="C2" i="3" l="1"/>
  <c r="H36" i="1" l="1"/>
  <c r="H35" i="1"/>
  <c r="I38" i="1"/>
  <c r="I37" i="1"/>
  <c r="I36" i="1"/>
  <c r="I35" i="1"/>
  <c r="A2" i="3"/>
  <c r="A1" i="3"/>
</calcChain>
</file>

<file path=xl/sharedStrings.xml><?xml version="1.0" encoding="utf-8"?>
<sst xmlns="http://schemas.openxmlformats.org/spreadsheetml/2006/main" count="733" uniqueCount="228">
  <si>
    <t xml:space="preserve">Km. </t>
  </si>
  <si>
    <t>Pos.</t>
  </si>
  <si>
    <t>Num.</t>
  </si>
  <si>
    <t>Cognome e Nome</t>
  </si>
  <si>
    <t>Sex</t>
  </si>
  <si>
    <t>Società</t>
  </si>
  <si>
    <t>Anno</t>
  </si>
  <si>
    <t>Tempo</t>
  </si>
  <si>
    <t>Velocità Km/h</t>
  </si>
  <si>
    <t>Velocità min/Km</t>
  </si>
  <si>
    <t>Categoria</t>
  </si>
  <si>
    <t>Pos. Cat.</t>
  </si>
  <si>
    <t>Partecipanti</t>
  </si>
  <si>
    <t>Posizione</t>
  </si>
  <si>
    <t>Totale partecipanti</t>
  </si>
  <si>
    <t>Classifica per numero di Partecipanti</t>
  </si>
  <si>
    <t>Crossing 43° Parallelo</t>
  </si>
  <si>
    <t>Gallina (SI)</t>
  </si>
  <si>
    <t>Valabrega Flavio</t>
  </si>
  <si>
    <t>M</t>
  </si>
  <si>
    <t>Free Runners San Giustino ASD</t>
  </si>
  <si>
    <t>Malancona Gianluca</t>
  </si>
  <si>
    <t>A.S.D. Filippide Dlf Chiusi</t>
  </si>
  <si>
    <t>Sadotti Gilberto</t>
  </si>
  <si>
    <t>Amatori Podistica Arezzo</t>
  </si>
  <si>
    <t>Casali Alessandro</t>
  </si>
  <si>
    <t>UISP Abbadia S.Salvatore ASD</t>
  </si>
  <si>
    <t>Basile Roberto</t>
  </si>
  <si>
    <t>Atletica Ceglie Messapica</t>
  </si>
  <si>
    <t>Magliozzi Alessandro</t>
  </si>
  <si>
    <t>A.S.D. Pol. Chianciano</t>
  </si>
  <si>
    <t>Pierangioli Raniero</t>
  </si>
  <si>
    <t>Gruppo Pod. I Risorti Buonconvento A.S.D</t>
  </si>
  <si>
    <t>Sadotti Giacomo</t>
  </si>
  <si>
    <t>Martorana Alessandro</t>
  </si>
  <si>
    <t>A.S.D. Sienarunners</t>
  </si>
  <si>
    <t>Gatti Andrea</t>
  </si>
  <si>
    <t>Runcard</t>
  </si>
  <si>
    <t>Moretti Amedeo</t>
  </si>
  <si>
    <t>Ronca Luca</t>
  </si>
  <si>
    <t>Pizzolante Vincenzo</t>
  </si>
  <si>
    <t>Ass. Sport. Dil. Cappuccini 1972</t>
  </si>
  <si>
    <t>Capolsini Daniele</t>
  </si>
  <si>
    <t>Fontano Gianpaolo</t>
  </si>
  <si>
    <t>S.A. Valchiese</t>
  </si>
  <si>
    <t>Biagiotti Danilo</t>
  </si>
  <si>
    <t>A.S.D. Monte Casto</t>
  </si>
  <si>
    <t>Trimarchi Michele</t>
  </si>
  <si>
    <t>Emili Gino</t>
  </si>
  <si>
    <t>Gorelli Gabriele</t>
  </si>
  <si>
    <t>Calabrese Domenico</t>
  </si>
  <si>
    <t>Libero</t>
  </si>
  <si>
    <t>Maccherini Elisa</t>
  </si>
  <si>
    <t>F</t>
  </si>
  <si>
    <t>Trail Running Project Asd</t>
  </si>
  <si>
    <t>Borda Alejandro</t>
  </si>
  <si>
    <t>Igor Ramirez Pieralta</t>
  </si>
  <si>
    <t>Kone Ali</t>
  </si>
  <si>
    <t>Provitina Daniela</t>
  </si>
  <si>
    <t>Monaci Francesca</t>
  </si>
  <si>
    <t>Guerrieri Graziano</t>
  </si>
  <si>
    <t>Callaioli Riccardo</t>
  </si>
  <si>
    <t>S.S.D.S. Mens Sana In Corpore Sano</t>
  </si>
  <si>
    <t>Canestri Giancarlo</t>
  </si>
  <si>
    <t>Burla Catia</t>
  </si>
  <si>
    <t>Conti Gianluca</t>
  </si>
  <si>
    <t>Cencini Domenico</t>
  </si>
  <si>
    <t>1° Ass.M escl. da Cat.</t>
  </si>
  <si>
    <t>-</t>
  </si>
  <si>
    <t>2° Ass.M escl. da Cat.</t>
  </si>
  <si>
    <t>3° Ass.M escl. da Cat.</t>
  </si>
  <si>
    <t>4° Ass.M escl. da Cat.</t>
  </si>
  <si>
    <t>5° Ass.M escl. da Cat.</t>
  </si>
  <si>
    <t>Categoria D masch.</t>
  </si>
  <si>
    <t>Categoria G masch.</t>
  </si>
  <si>
    <t>Categoria I masch.</t>
  </si>
  <si>
    <t>Categoria H masch.</t>
  </si>
  <si>
    <t>Categoria F masch.</t>
  </si>
  <si>
    <t>Categoria L masch.</t>
  </si>
  <si>
    <t>Categoria E masch.</t>
  </si>
  <si>
    <t>1° Ass.F escl. da Cat.</t>
  </si>
  <si>
    <t>Categoria B masch.</t>
  </si>
  <si>
    <t>2° Ass.F escl. da Cat.</t>
  </si>
  <si>
    <t>3° Ass.F escl. da Cat.</t>
  </si>
  <si>
    <t>4° Ass.F escl. da Cat.</t>
  </si>
  <si>
    <t>Fois Cristian</t>
  </si>
  <si>
    <t>ASD Atletica Costa D'Argento</t>
  </si>
  <si>
    <t>Benigni Gioele</t>
  </si>
  <si>
    <t>Severini Giacomo</t>
  </si>
  <si>
    <t>Figara Gabriele</t>
  </si>
  <si>
    <t>Marconi Simone</t>
  </si>
  <si>
    <t>Polisportiva Montalto</t>
  </si>
  <si>
    <t>Nottolini Andrea</t>
  </si>
  <si>
    <t>Severini Nicola</t>
  </si>
  <si>
    <t>Municchi Marcella</t>
  </si>
  <si>
    <t>Nottolini Claudio</t>
  </si>
  <si>
    <t>Valli Andrea</t>
  </si>
  <si>
    <t>A.S.D. G. Pod.  R. Valenti</t>
  </si>
  <si>
    <t>Gattobigio Simona</t>
  </si>
  <si>
    <t>Frontani Massimo</t>
  </si>
  <si>
    <t>Atletica Ponticino</t>
  </si>
  <si>
    <t>Corda Giuseppe Mario</t>
  </si>
  <si>
    <t>The Lab S.S.D. A.R.L.</t>
  </si>
  <si>
    <t>Isaac David Margolis</t>
  </si>
  <si>
    <t>Corsi Ilaria</t>
  </si>
  <si>
    <t>A.S.D. S.P. Torre del Mangia</t>
  </si>
  <si>
    <t>Burroni Elena</t>
  </si>
  <si>
    <t>UISP Siena</t>
  </si>
  <si>
    <t>Cattaneo Isabella</t>
  </si>
  <si>
    <t>Lodovichi Franco</t>
  </si>
  <si>
    <t>Gozzi Alessia</t>
  </si>
  <si>
    <t>Pierli Rachele</t>
  </si>
  <si>
    <t>Paris Giovanni</t>
  </si>
  <si>
    <t>Cappannoli Tatiana</t>
  </si>
  <si>
    <t>C.R. Banca Monte dei Paschi di Siena</t>
  </si>
  <si>
    <t>Senesi Massimiliano</t>
  </si>
  <si>
    <t>Marzotto Ita Emanuela</t>
  </si>
  <si>
    <t>Podistica Il Campino</t>
  </si>
  <si>
    <t>1° Ass.M escl. da Cat. corto</t>
  </si>
  <si>
    <t>2° Ass.M escl. da Cat. corto</t>
  </si>
  <si>
    <t>3° Ass.M escl. da Cat. corto</t>
  </si>
  <si>
    <t>4° Ass.M escl. da Cat. corto</t>
  </si>
  <si>
    <t>5° Ass.M escl. da Cat. corto</t>
  </si>
  <si>
    <t>Categoria F masch. Corto</t>
  </si>
  <si>
    <t>Categoria C masch. Corto</t>
  </si>
  <si>
    <t>1° Ass.F escl. da Cat. corto</t>
  </si>
  <si>
    <t>Categoria I masch. Corto</t>
  </si>
  <si>
    <t>2° Ass.F escl. da Cat. corto</t>
  </si>
  <si>
    <t>Categoria H masch. Corto</t>
  </si>
  <si>
    <t>Categoria G masch. Corto</t>
  </si>
  <si>
    <t>3° Ass.F escl. da Cat. corto</t>
  </si>
  <si>
    <t>4° Ass.F escl. da Cat. corto</t>
  </si>
  <si>
    <t>5° Ass.F escl. da Cat. corto</t>
  </si>
  <si>
    <t>Categoria M masch. Corto</t>
  </si>
  <si>
    <t>Categoria G femm. Corto</t>
  </si>
  <si>
    <t>Categoria B femm. Corto</t>
  </si>
  <si>
    <t>Categoria E masch. Corto</t>
  </si>
  <si>
    <t>Categoria I femm. Corto</t>
  </si>
  <si>
    <t>Categoria H femm. Corto</t>
  </si>
  <si>
    <t>Km 13</t>
  </si>
  <si>
    <t>Km 24</t>
  </si>
  <si>
    <t>Class.</t>
  </si>
  <si>
    <t>S.</t>
  </si>
  <si>
    <t>Classifica Maschile</t>
  </si>
  <si>
    <t>Classifica Femminile</t>
  </si>
  <si>
    <t>Classifica Assoluta</t>
  </si>
  <si>
    <t>Cat/B</t>
  </si>
  <si>
    <t>Cat/D</t>
  </si>
  <si>
    <t>Assoluti</t>
  </si>
  <si>
    <t>Cat/E</t>
  </si>
  <si>
    <t>Cat/F</t>
  </si>
  <si>
    <t>Cat/G</t>
  </si>
  <si>
    <t>Cat/H</t>
  </si>
  <si>
    <t>Cat/I</t>
  </si>
  <si>
    <t>Cat/L</t>
  </si>
  <si>
    <t>Clas. Cat.</t>
  </si>
  <si>
    <t>CLASSIFICA PER CATEGORIA CROSSING 43^PARALLELO  KM. 24 - GALLINA 01/11/2022</t>
  </si>
  <si>
    <t>UISP SIENA ATLETICA LEGGERA</t>
  </si>
  <si>
    <t>CLASSIFICA PER CATEGORIA CROSSING 43^PARALLELO  KM. 13 GALLINA 01/11/2022</t>
  </si>
  <si>
    <t xml:space="preserve"> Crossing 43^ Parallelo Gallina (SI) 01/11/2022</t>
  </si>
  <si>
    <t>N.</t>
  </si>
  <si>
    <t>Comone e Nome</t>
  </si>
  <si>
    <t>Sesso</t>
  </si>
  <si>
    <t>Antoniucci Fabio</t>
  </si>
  <si>
    <t>Balletto Massimo</t>
  </si>
  <si>
    <t>Barbetti Virio</t>
  </si>
  <si>
    <t>Cipriani Marcello</t>
  </si>
  <si>
    <t>De Iacendis Francesco</t>
  </si>
  <si>
    <t>Flori Pierluigi</t>
  </si>
  <si>
    <t>Giustarini Lorenzo</t>
  </si>
  <si>
    <t>Mancini Daniele</t>
  </si>
  <si>
    <t>Marchini Giacomo</t>
  </si>
  <si>
    <t>Mercati Riccardo</t>
  </si>
  <si>
    <t>Muratori Mauro</t>
  </si>
  <si>
    <t>Panori Daniele</t>
  </si>
  <si>
    <t>Pellegrini Alessandro</t>
  </si>
  <si>
    <t>Pennino Gennaro</t>
  </si>
  <si>
    <t>Remini Stefano</t>
  </si>
  <si>
    <t>Viti Giorgio</t>
  </si>
  <si>
    <t>Volpi Daniele</t>
  </si>
  <si>
    <t>Bagnoli Viviane</t>
  </si>
  <si>
    <t>Bertolini Daniela</t>
  </si>
  <si>
    <t>Bisconti Tamara</t>
  </si>
  <si>
    <t>Bonifazi Manuela</t>
  </si>
  <si>
    <t>Chelazzi Claudia</t>
  </si>
  <si>
    <t>Conti Michela</t>
  </si>
  <si>
    <t>Coppi Robeta</t>
  </si>
  <si>
    <t>Coviello Pasqualina</t>
  </si>
  <si>
    <t>Del Segato Antonella</t>
  </si>
  <si>
    <t>Di Renzo Serena</t>
  </si>
  <si>
    <t>Dolfi Gigliola</t>
  </si>
  <si>
    <t>Dos Santos Barbara</t>
  </si>
  <si>
    <t>Facciotti Lucia</t>
  </si>
  <si>
    <t>Ferraguti Laura</t>
  </si>
  <si>
    <t>Ferrante Natascia</t>
  </si>
  <si>
    <t>Fonti Romina</t>
  </si>
  <si>
    <t>Frascati Sara</t>
  </si>
  <si>
    <t>Giubbilei Michela</t>
  </si>
  <si>
    <t>Iacoviello Maria</t>
  </si>
  <si>
    <t>La Monica Bruna</t>
  </si>
  <si>
    <t>Mercati Caterina</t>
  </si>
  <si>
    <t>Palmas Simonetta</t>
  </si>
  <si>
    <t>Pasquini Annalisa</t>
  </si>
  <si>
    <t>Pinzuti Barbara</t>
  </si>
  <si>
    <t>Rossi Claudia</t>
  </si>
  <si>
    <t>Vegni Paola</t>
  </si>
  <si>
    <t>Vichi Rosita</t>
  </si>
  <si>
    <t>Bonanni Lorena</t>
  </si>
  <si>
    <t>Lorenzini Elisa</t>
  </si>
  <si>
    <t>Cafaro Salvatore</t>
  </si>
  <si>
    <t>Mucciarelli Paolo</t>
  </si>
  <si>
    <t>Bargagli Petrucci Chiara</t>
  </si>
  <si>
    <t>Provvedi Letizia</t>
  </si>
  <si>
    <t>Giudici di Gara</t>
  </si>
  <si>
    <t>Brogini Marco</t>
  </si>
  <si>
    <t>Cantagalli Guido</t>
  </si>
  <si>
    <t>Marcucci Giovanni</t>
  </si>
  <si>
    <t>G.S. Polizia di Stato Siena A.S.D.</t>
  </si>
  <si>
    <t>Assluti</t>
  </si>
  <si>
    <t>Cat/C</t>
  </si>
  <si>
    <t>Cat/M</t>
  </si>
  <si>
    <t>N.C.</t>
  </si>
  <si>
    <t>G.S. Polizia Di Stato Di Siena A.S.D.</t>
  </si>
  <si>
    <t>Mens Sana In Corpore Sano</t>
  </si>
  <si>
    <t>Uisp Abbadia S.Salvatore Asd</t>
  </si>
  <si>
    <t>o)</t>
  </si>
  <si>
    <t>Partecipanti alla Passeggiata Km 13</t>
  </si>
  <si>
    <t>Km 24/13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</si>
</sst>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00"/>
    <numFmt numFmtId="165" formatCode="[$-410]d\ mmmm\ yyyy;@"/>
    <numFmt numFmtId="166" formatCode="m:ss"/>
    <numFmt numFmtId="167" formatCode="d\ mmmm\ yyyy"/>
    <numFmt numFmtId="168" formatCode="h:mm:ss"/>
  </numFmts>
  <fonts count="23" x14ac:knownFonts="1">
    <font>
      <sz val="11"/>
      <color theme="1"/>
      <name val="Calibri"/>
      <family val="2"/>
      <scheme val="minor"/>
    </font>
    <font>
      <b/>
      <sz val="13"/>
      <name val="Arial"/>
      <family val="2"/>
    </font>
    <font>
      <b/>
      <sz val="13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6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3">
    <xf numFmtId="0" fontId="0" fillId="0" borderId="0" xfId="0"/>
    <xf numFmtId="0" fontId="3" fillId="0" borderId="2" xfId="0" quotePrefix="1" applyFont="1" applyBorder="1" applyAlignment="1">
      <alignment horizontal="center"/>
    </xf>
    <xf numFmtId="166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0" xfId="0" applyNumberFormat="1" applyFont="1" applyAlignment="1">
      <alignment horizontal="center"/>
    </xf>
    <xf numFmtId="167" fontId="1" fillId="0" borderId="9" xfId="0" quotePrefix="1" applyNumberFormat="1" applyFont="1" applyBorder="1" applyAlignment="1">
      <alignment horizontal="center" vertical="center"/>
    </xf>
    <xf numFmtId="0" fontId="4" fillId="0" borderId="0" xfId="0" quotePrefix="1" applyFont="1" applyAlignment="1">
      <alignment horizontal="center"/>
    </xf>
    <xf numFmtId="46" fontId="4" fillId="0" borderId="0" xfId="0" quotePrefix="1" applyNumberFormat="1" applyFont="1" applyAlignment="1" applyProtection="1">
      <alignment horizontal="center"/>
      <protection locked="0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166" fontId="8" fillId="0" borderId="1" xfId="0" applyNumberFormat="1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quotePrefix="1" applyFont="1"/>
    <xf numFmtId="168" fontId="9" fillId="0" borderId="0" xfId="0" applyNumberFormat="1" applyFont="1" applyAlignment="1" applyProtection="1">
      <alignment horizontal="center"/>
      <protection locked="0"/>
    </xf>
    <xf numFmtId="164" fontId="9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0" fontId="9" fillId="0" borderId="0" xfId="0" quotePrefix="1" applyFont="1" applyAlignment="1">
      <alignment horizontal="left"/>
    </xf>
    <xf numFmtId="164" fontId="9" fillId="0" borderId="0" xfId="0" applyNumberFormat="1" applyFont="1" applyAlignment="1" applyProtection="1">
      <alignment horizontal="center"/>
    </xf>
    <xf numFmtId="0" fontId="11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0" fontId="9" fillId="0" borderId="0" xfId="0" quotePrefix="1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1" fontId="0" fillId="0" borderId="0" xfId="0" applyNumberFormat="1"/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4" fillId="0" borderId="3" xfId="0" applyFont="1" applyBorder="1" applyProtection="1">
      <protection locked="0"/>
    </xf>
    <xf numFmtId="0" fontId="20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/>
      <protection locked="0"/>
    </xf>
    <xf numFmtId="1" fontId="9" fillId="0" borderId="5" xfId="1" applyNumberFormat="1" applyFont="1" applyBorder="1" applyAlignment="1">
      <alignment horizontal="center"/>
    </xf>
    <xf numFmtId="1" fontId="9" fillId="0" borderId="1" xfId="1" applyNumberFormat="1" applyFont="1" applyBorder="1" applyAlignment="1">
      <alignment horizontal="center"/>
    </xf>
    <xf numFmtId="0" fontId="9" fillId="0" borderId="3" xfId="0" applyFont="1" applyBorder="1"/>
    <xf numFmtId="0" fontId="4" fillId="0" borderId="0" xfId="0" applyFont="1" applyProtection="1">
      <protection locked="0"/>
    </xf>
    <xf numFmtId="1" fontId="9" fillId="0" borderId="14" xfId="1" applyNumberFormat="1" applyFont="1" applyBorder="1" applyAlignment="1">
      <alignment horizontal="center"/>
    </xf>
    <xf numFmtId="1" fontId="9" fillId="0" borderId="4" xfId="1" applyNumberFormat="1" applyFont="1" applyBorder="1" applyAlignment="1">
      <alignment horizontal="center"/>
    </xf>
    <xf numFmtId="0" fontId="4" fillId="0" borderId="0" xfId="0" applyFont="1" applyBorder="1" applyProtection="1">
      <protection locked="0"/>
    </xf>
    <xf numFmtId="0" fontId="11" fillId="0" borderId="1" xfId="0" applyFont="1" applyBorder="1" applyAlignment="1">
      <alignment horizontal="center"/>
    </xf>
    <xf numFmtId="0" fontId="19" fillId="0" borderId="13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" fillId="0" borderId="6" xfId="0" quotePrefix="1" applyFont="1" applyBorder="1" applyAlignment="1">
      <alignment horizontal="center" vertical="center"/>
    </xf>
    <xf numFmtId="0" fontId="1" fillId="0" borderId="7" xfId="0" quotePrefix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7" fontId="1" fillId="0" borderId="8" xfId="0" quotePrefix="1" applyNumberFormat="1" applyFont="1" applyBorder="1" applyAlignment="1">
      <alignment horizontal="center" vertical="center"/>
    </xf>
    <xf numFmtId="167" fontId="1" fillId="0" borderId="11" xfId="0" quotePrefix="1" applyNumberFormat="1" applyFont="1" applyBorder="1" applyAlignment="1">
      <alignment horizontal="center" vertical="center"/>
    </xf>
    <xf numFmtId="167" fontId="1" fillId="0" borderId="12" xfId="0" quotePrefix="1" applyNumberFormat="1" applyFont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1" fontId="4" fillId="0" borderId="8" xfId="0" applyNumberFormat="1" applyFont="1" applyBorder="1" applyAlignment="1" applyProtection="1">
      <alignment horizontal="center"/>
      <protection locked="0"/>
    </xf>
    <xf numFmtId="1" fontId="20" fillId="0" borderId="13" xfId="1" applyNumberFormat="1" applyFont="1" applyBorder="1" applyAlignment="1">
      <alignment horizontal="center"/>
    </xf>
    <xf numFmtId="1" fontId="20" fillId="0" borderId="3" xfId="1" applyNumberFormat="1" applyFont="1" applyBorder="1" applyAlignment="1">
      <alignment horizontal="center"/>
    </xf>
    <xf numFmtId="1" fontId="4" fillId="0" borderId="14" xfId="0" applyNumberFormat="1" applyFont="1" applyBorder="1" applyAlignment="1" applyProtection="1">
      <alignment horizontal="center"/>
      <protection locked="0"/>
    </xf>
    <xf numFmtId="0" fontId="22" fillId="0" borderId="13" xfId="0" applyFont="1" applyBorder="1" applyAlignment="1">
      <alignment horizontal="right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/>
    </xf>
  </cellXfs>
  <cellStyles count="2">
    <cellStyle name="Migliaia" xfId="1" builtinId="3"/>
    <cellStyle name="Normale" xfId="0" builtinId="0"/>
  </cellStyles>
  <dxfs count="14">
    <dxf>
      <font>
        <color theme="0"/>
      </font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38"/>
  <sheetViews>
    <sheetView tabSelected="1" workbookViewId="0">
      <pane ySplit="2" topLeftCell="A3" activePane="bottomLeft" state="frozen"/>
      <selection pane="bottomLeft" sqref="A1:D1"/>
    </sheetView>
  </sheetViews>
  <sheetFormatPr defaultRowHeight="15" x14ac:dyDescent="0.25"/>
  <cols>
    <col min="1" max="1" width="4.5703125" style="4" customWidth="1"/>
    <col min="2" max="2" width="6.7109375" style="4" customWidth="1"/>
    <col min="3" max="3" width="24.42578125" customWidth="1"/>
    <col min="4" max="4" width="5.7109375" style="4" customWidth="1"/>
    <col min="5" max="5" width="28" customWidth="1"/>
    <col min="6" max="6" width="7.5703125" style="4" customWidth="1"/>
    <col min="7" max="7" width="10.140625" style="5" customWidth="1"/>
    <col min="8" max="8" width="9.28515625" style="5" customWidth="1"/>
    <col min="9" max="9" width="9.7109375" style="6" customWidth="1"/>
    <col min="10" max="10" width="25.140625" customWidth="1"/>
    <col min="11" max="11" width="5.140625" style="4" customWidth="1"/>
  </cols>
  <sheetData>
    <row r="1" spans="1:11" ht="18" x14ac:dyDescent="0.25">
      <c r="A1" s="50" t="s">
        <v>16</v>
      </c>
      <c r="B1" s="50"/>
      <c r="C1" s="50"/>
      <c r="D1" s="50"/>
      <c r="E1" s="24" t="s">
        <v>17</v>
      </c>
      <c r="F1" s="24" t="s">
        <v>0</v>
      </c>
      <c r="G1" s="25">
        <v>24</v>
      </c>
      <c r="H1" s="26"/>
      <c r="I1" s="26"/>
      <c r="J1" s="27">
        <v>44866</v>
      </c>
      <c r="K1" s="10"/>
    </row>
    <row r="2" spans="1:11" ht="25.5" x14ac:dyDescent="0.25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2" t="s">
        <v>7</v>
      </c>
      <c r="H2" s="12" t="s">
        <v>8</v>
      </c>
      <c r="I2" s="13" t="s">
        <v>9</v>
      </c>
      <c r="J2" s="11" t="s">
        <v>10</v>
      </c>
      <c r="K2" s="14" t="s">
        <v>11</v>
      </c>
    </row>
    <row r="3" spans="1:11" x14ac:dyDescent="0.25">
      <c r="A3" s="3">
        <v>1</v>
      </c>
      <c r="B3" s="15">
        <v>597</v>
      </c>
      <c r="C3" s="16" t="s">
        <v>18</v>
      </c>
      <c r="D3" s="17" t="s">
        <v>19</v>
      </c>
      <c r="E3" s="18" t="s">
        <v>20</v>
      </c>
      <c r="F3" s="17">
        <v>1994</v>
      </c>
      <c r="G3" s="19">
        <v>7.1369212964782491E-2</v>
      </c>
      <c r="H3" s="20">
        <v>14.011643935228138</v>
      </c>
      <c r="I3" s="21">
        <v>2.973717206865937E-3</v>
      </c>
      <c r="J3" s="22" t="s">
        <v>67</v>
      </c>
      <c r="K3" s="17" t="s">
        <v>68</v>
      </c>
    </row>
    <row r="4" spans="1:11" x14ac:dyDescent="0.25">
      <c r="A4" s="3">
        <v>2</v>
      </c>
      <c r="B4" s="15">
        <v>591</v>
      </c>
      <c r="C4" s="16" t="s">
        <v>21</v>
      </c>
      <c r="D4" s="17" t="s">
        <v>19</v>
      </c>
      <c r="E4" s="18" t="s">
        <v>22</v>
      </c>
      <c r="F4" s="17">
        <v>1976</v>
      </c>
      <c r="G4" s="19">
        <v>7.2190972226962913E-2</v>
      </c>
      <c r="H4" s="20">
        <v>13.85214756294009</v>
      </c>
      <c r="I4" s="21">
        <v>3.0079571761234547E-3</v>
      </c>
      <c r="J4" s="22" t="s">
        <v>69</v>
      </c>
      <c r="K4" s="17" t="s">
        <v>68</v>
      </c>
    </row>
    <row r="5" spans="1:11" x14ac:dyDescent="0.25">
      <c r="A5" s="3">
        <v>3</v>
      </c>
      <c r="B5" s="15">
        <v>607</v>
      </c>
      <c r="C5" s="16" t="s">
        <v>23</v>
      </c>
      <c r="D5" s="17" t="s">
        <v>19</v>
      </c>
      <c r="E5" s="18" t="s">
        <v>24</v>
      </c>
      <c r="F5" s="17">
        <v>1965</v>
      </c>
      <c r="G5" s="19">
        <v>7.3452546297630761E-2</v>
      </c>
      <c r="H5" s="20">
        <v>13.614231914411596</v>
      </c>
      <c r="I5" s="21">
        <v>3.0605227624012818E-3</v>
      </c>
      <c r="J5" s="22" t="s">
        <v>70</v>
      </c>
      <c r="K5" s="17" t="s">
        <v>68</v>
      </c>
    </row>
    <row r="6" spans="1:11" x14ac:dyDescent="0.25">
      <c r="A6" s="3">
        <v>4</v>
      </c>
      <c r="B6" s="15">
        <v>602</v>
      </c>
      <c r="C6" s="16" t="s">
        <v>25</v>
      </c>
      <c r="D6" s="17" t="s">
        <v>19</v>
      </c>
      <c r="E6" s="18" t="s">
        <v>26</v>
      </c>
      <c r="F6" s="17">
        <v>1973</v>
      </c>
      <c r="G6" s="19">
        <v>7.4274305559811182E-2</v>
      </c>
      <c r="H6" s="20">
        <v>13.463606188747546</v>
      </c>
      <c r="I6" s="21">
        <v>3.0947627316587991E-3</v>
      </c>
      <c r="J6" s="22" t="s">
        <v>71</v>
      </c>
      <c r="K6" s="17" t="s">
        <v>68</v>
      </c>
    </row>
    <row r="7" spans="1:11" x14ac:dyDescent="0.25">
      <c r="A7" s="3">
        <v>5</v>
      </c>
      <c r="B7" s="15">
        <v>593</v>
      </c>
      <c r="C7" s="16" t="s">
        <v>27</v>
      </c>
      <c r="D7" s="17" t="s">
        <v>19</v>
      </c>
      <c r="E7" s="18" t="s">
        <v>28</v>
      </c>
      <c r="F7" s="17">
        <v>1995</v>
      </c>
      <c r="G7" s="19">
        <v>7.8440972225507721E-2</v>
      </c>
      <c r="H7" s="20">
        <v>12.748439643572091</v>
      </c>
      <c r="I7" s="21">
        <v>3.2683738427294884E-3</v>
      </c>
      <c r="J7" s="22" t="s">
        <v>72</v>
      </c>
      <c r="K7" s="17" t="s">
        <v>68</v>
      </c>
    </row>
    <row r="8" spans="1:11" x14ac:dyDescent="0.25">
      <c r="A8" s="3">
        <v>6</v>
      </c>
      <c r="B8" s="15">
        <v>594</v>
      </c>
      <c r="C8" s="16" t="s">
        <v>29</v>
      </c>
      <c r="D8" s="17" t="s">
        <v>19</v>
      </c>
      <c r="E8" s="18" t="s">
        <v>30</v>
      </c>
      <c r="F8" s="17">
        <v>1987</v>
      </c>
      <c r="G8" s="19">
        <v>7.8707175925956108E-2</v>
      </c>
      <c r="H8" s="20">
        <v>12.705321824032303</v>
      </c>
      <c r="I8" s="21">
        <v>3.2794656635815045E-3</v>
      </c>
      <c r="J8" s="22" t="s">
        <v>73</v>
      </c>
      <c r="K8" s="17">
        <v>1</v>
      </c>
    </row>
    <row r="9" spans="1:11" x14ac:dyDescent="0.25">
      <c r="A9" s="3">
        <v>7</v>
      </c>
      <c r="B9" s="15">
        <v>604</v>
      </c>
      <c r="C9" s="16" t="s">
        <v>31</v>
      </c>
      <c r="D9" s="17" t="s">
        <v>19</v>
      </c>
      <c r="E9" s="18" t="s">
        <v>32</v>
      </c>
      <c r="F9" s="17">
        <v>1971</v>
      </c>
      <c r="G9" s="19">
        <v>7.8741898149019107E-2</v>
      </c>
      <c r="H9" s="20">
        <v>12.699719253751022</v>
      </c>
      <c r="I9" s="21">
        <v>3.280912422875796E-3</v>
      </c>
      <c r="J9" s="22" t="s">
        <v>74</v>
      </c>
      <c r="K9" s="17">
        <v>1</v>
      </c>
    </row>
    <row r="10" spans="1:11" x14ac:dyDescent="0.25">
      <c r="A10" s="3">
        <v>8</v>
      </c>
      <c r="B10" s="15">
        <v>606</v>
      </c>
      <c r="C10" s="16" t="s">
        <v>33</v>
      </c>
      <c r="D10" s="17" t="s">
        <v>19</v>
      </c>
      <c r="E10" s="18" t="s">
        <v>24</v>
      </c>
      <c r="F10" s="17">
        <v>1986</v>
      </c>
      <c r="G10" s="19">
        <v>8.1693287036614493E-2</v>
      </c>
      <c r="H10" s="20">
        <v>12.240907867396807</v>
      </c>
      <c r="I10" s="21">
        <v>3.4038869598589372E-3</v>
      </c>
      <c r="J10" s="22" t="s">
        <v>73</v>
      </c>
      <c r="K10" s="17">
        <v>2</v>
      </c>
    </row>
    <row r="11" spans="1:11" x14ac:dyDescent="0.25">
      <c r="A11" s="3">
        <v>9</v>
      </c>
      <c r="B11" s="15">
        <v>601</v>
      </c>
      <c r="C11" s="16" t="s">
        <v>34</v>
      </c>
      <c r="D11" s="17" t="s">
        <v>19</v>
      </c>
      <c r="E11" s="18" t="s">
        <v>35</v>
      </c>
      <c r="F11" s="17">
        <v>1960</v>
      </c>
      <c r="G11" s="19">
        <v>8.7711805557773914E-2</v>
      </c>
      <c r="H11" s="20">
        <v>11.400973832893238</v>
      </c>
      <c r="I11" s="21">
        <v>3.6546585649072463E-3</v>
      </c>
      <c r="J11" s="22" t="s">
        <v>75</v>
      </c>
      <c r="K11" s="17">
        <v>1</v>
      </c>
    </row>
    <row r="12" spans="1:11" x14ac:dyDescent="0.25">
      <c r="A12" s="3">
        <v>10</v>
      </c>
      <c r="B12" s="15">
        <v>614</v>
      </c>
      <c r="C12" s="16" t="s">
        <v>36</v>
      </c>
      <c r="D12" s="17" t="s">
        <v>19</v>
      </c>
      <c r="E12" s="18" t="s">
        <v>37</v>
      </c>
      <c r="F12" s="17">
        <v>1967</v>
      </c>
      <c r="G12" s="19">
        <v>8.8001157411781605E-2</v>
      </c>
      <c r="H12" s="20">
        <v>11.363486906436073</v>
      </c>
      <c r="I12" s="21">
        <v>3.6667148921575667E-3</v>
      </c>
      <c r="J12" s="22" t="s">
        <v>76</v>
      </c>
      <c r="K12" s="17">
        <v>1</v>
      </c>
    </row>
    <row r="13" spans="1:11" x14ac:dyDescent="0.25">
      <c r="A13" s="3">
        <v>11</v>
      </c>
      <c r="B13" s="15">
        <v>598</v>
      </c>
      <c r="C13" s="16" t="s">
        <v>38</v>
      </c>
      <c r="D13" s="17" t="s">
        <v>19</v>
      </c>
      <c r="E13" s="18" t="s">
        <v>20</v>
      </c>
      <c r="F13" s="17">
        <v>1985</v>
      </c>
      <c r="G13" s="19">
        <v>8.8093750004190952E-2</v>
      </c>
      <c r="H13" s="20">
        <v>11.351543099850174</v>
      </c>
      <c r="I13" s="21">
        <v>3.6705729168412895E-3</v>
      </c>
      <c r="J13" s="22" t="s">
        <v>73</v>
      </c>
      <c r="K13" s="17">
        <v>3</v>
      </c>
    </row>
    <row r="14" spans="1:11" x14ac:dyDescent="0.25">
      <c r="A14" s="3">
        <v>12</v>
      </c>
      <c r="B14" s="15">
        <v>590</v>
      </c>
      <c r="C14" s="16" t="s">
        <v>39</v>
      </c>
      <c r="D14" s="17" t="s">
        <v>19</v>
      </c>
      <c r="E14" s="18" t="s">
        <v>37</v>
      </c>
      <c r="F14" s="17">
        <v>1971</v>
      </c>
      <c r="G14" s="19">
        <v>8.9309027782292105E-2</v>
      </c>
      <c r="H14" s="20">
        <v>11.197076318395178</v>
      </c>
      <c r="I14" s="21">
        <v>3.7212094909288376E-3</v>
      </c>
      <c r="J14" s="22" t="s">
        <v>74</v>
      </c>
      <c r="K14" s="17">
        <v>2</v>
      </c>
    </row>
    <row r="15" spans="1:11" x14ac:dyDescent="0.25">
      <c r="A15" s="3">
        <v>13</v>
      </c>
      <c r="B15" s="15">
        <v>595</v>
      </c>
      <c r="C15" s="16" t="s">
        <v>40</v>
      </c>
      <c r="D15" s="17" t="s">
        <v>19</v>
      </c>
      <c r="E15" s="18" t="s">
        <v>41</v>
      </c>
      <c r="F15" s="17">
        <v>1971</v>
      </c>
      <c r="G15" s="19">
        <v>9.0848379630187992E-2</v>
      </c>
      <c r="H15" s="20">
        <v>11.007350973904549</v>
      </c>
      <c r="I15" s="21">
        <v>3.785349151257833E-3</v>
      </c>
      <c r="J15" s="22" t="s">
        <v>74</v>
      </c>
      <c r="K15" s="17">
        <v>3</v>
      </c>
    </row>
    <row r="16" spans="1:11" x14ac:dyDescent="0.25">
      <c r="A16" s="3">
        <v>14</v>
      </c>
      <c r="B16" s="15">
        <v>605</v>
      </c>
      <c r="C16" s="16" t="s">
        <v>42</v>
      </c>
      <c r="D16" s="17" t="s">
        <v>19</v>
      </c>
      <c r="E16" s="18" t="s">
        <v>30</v>
      </c>
      <c r="F16" s="17">
        <v>1975</v>
      </c>
      <c r="G16" s="19">
        <v>9.1045138891786337E-2</v>
      </c>
      <c r="H16" s="20">
        <v>10.983562792831494</v>
      </c>
      <c r="I16" s="21">
        <v>3.7935474538244307E-3</v>
      </c>
      <c r="J16" s="22" t="s">
        <v>77</v>
      </c>
      <c r="K16" s="17">
        <v>1</v>
      </c>
    </row>
    <row r="17" spans="1:11" x14ac:dyDescent="0.25">
      <c r="A17" s="3">
        <v>15</v>
      </c>
      <c r="B17" s="15">
        <v>609</v>
      </c>
      <c r="C17" s="16" t="s">
        <v>43</v>
      </c>
      <c r="D17" s="17" t="s">
        <v>19</v>
      </c>
      <c r="E17" s="18" t="s">
        <v>44</v>
      </c>
      <c r="F17" s="17">
        <v>1969</v>
      </c>
      <c r="G17" s="19">
        <v>9.1693287038651761E-2</v>
      </c>
      <c r="H17" s="20">
        <v>10.905923784567422</v>
      </c>
      <c r="I17" s="21">
        <v>3.82055362661049E-3</v>
      </c>
      <c r="J17" s="22" t="s">
        <v>74</v>
      </c>
      <c r="K17" s="17">
        <v>4</v>
      </c>
    </row>
    <row r="18" spans="1:11" x14ac:dyDescent="0.25">
      <c r="A18" s="3">
        <v>16</v>
      </c>
      <c r="B18" s="15">
        <v>599</v>
      </c>
      <c r="C18" s="16" t="s">
        <v>45</v>
      </c>
      <c r="D18" s="17" t="s">
        <v>19</v>
      </c>
      <c r="E18" s="18" t="s">
        <v>46</v>
      </c>
      <c r="F18" s="17">
        <v>1957</v>
      </c>
      <c r="G18" s="19">
        <v>9.3545138894114643E-2</v>
      </c>
      <c r="H18" s="20">
        <v>10.690026353287232</v>
      </c>
      <c r="I18" s="21">
        <v>3.8977141205881103E-3</v>
      </c>
      <c r="J18" s="22" t="s">
        <v>78</v>
      </c>
      <c r="K18" s="17">
        <v>1</v>
      </c>
    </row>
    <row r="19" spans="1:11" x14ac:dyDescent="0.25">
      <c r="A19" s="3">
        <v>17</v>
      </c>
      <c r="B19" s="15">
        <v>612</v>
      </c>
      <c r="C19" s="16" t="s">
        <v>47</v>
      </c>
      <c r="D19" s="17" t="s">
        <v>19</v>
      </c>
      <c r="E19" s="18" t="s">
        <v>22</v>
      </c>
      <c r="F19" s="17">
        <v>1978</v>
      </c>
      <c r="G19" s="19">
        <v>9.4274305556609761E-2</v>
      </c>
      <c r="H19" s="20">
        <v>10.607344112437092</v>
      </c>
      <c r="I19" s="21">
        <v>3.9280960648587398E-3</v>
      </c>
      <c r="J19" s="22" t="s">
        <v>79</v>
      </c>
      <c r="K19" s="17">
        <v>1</v>
      </c>
    </row>
    <row r="20" spans="1:11" x14ac:dyDescent="0.25">
      <c r="A20" s="3">
        <v>18</v>
      </c>
      <c r="B20" s="15">
        <v>616</v>
      </c>
      <c r="C20" s="16" t="s">
        <v>48</v>
      </c>
      <c r="D20" s="17" t="s">
        <v>19</v>
      </c>
      <c r="E20" s="18" t="s">
        <v>35</v>
      </c>
      <c r="F20" s="17">
        <v>1966</v>
      </c>
      <c r="G20" s="19">
        <v>9.8637731483904645E-2</v>
      </c>
      <c r="H20" s="20">
        <v>10.13810825691157</v>
      </c>
      <c r="I20" s="21">
        <v>4.1099054784960272E-3</v>
      </c>
      <c r="J20" s="22" t="s">
        <v>76</v>
      </c>
      <c r="K20" s="17">
        <v>2</v>
      </c>
    </row>
    <row r="21" spans="1:11" x14ac:dyDescent="0.25">
      <c r="A21" s="3">
        <v>19</v>
      </c>
      <c r="B21" s="15">
        <v>587</v>
      </c>
      <c r="C21" s="16" t="s">
        <v>49</v>
      </c>
      <c r="D21" s="17" t="s">
        <v>19</v>
      </c>
      <c r="E21" s="18" t="s">
        <v>32</v>
      </c>
      <c r="F21" s="17">
        <v>1984</v>
      </c>
      <c r="G21" s="19">
        <v>0.10029282407776918</v>
      </c>
      <c r="H21" s="20">
        <v>9.9708030878119338</v>
      </c>
      <c r="I21" s="21">
        <v>4.1788676699070493E-3</v>
      </c>
      <c r="J21" s="22" t="s">
        <v>73</v>
      </c>
      <c r="K21" s="17">
        <v>4</v>
      </c>
    </row>
    <row r="22" spans="1:11" x14ac:dyDescent="0.25">
      <c r="A22" s="3">
        <v>20</v>
      </c>
      <c r="B22" s="15">
        <v>611</v>
      </c>
      <c r="C22" s="16" t="s">
        <v>50</v>
      </c>
      <c r="D22" s="17" t="s">
        <v>19</v>
      </c>
      <c r="E22" s="18" t="s">
        <v>51</v>
      </c>
      <c r="F22" s="17">
        <v>1967</v>
      </c>
      <c r="G22" s="19">
        <v>0.1011956018555793</v>
      </c>
      <c r="H22" s="20">
        <v>9.8818523894659389</v>
      </c>
      <c r="I22" s="21">
        <v>4.2164834106491371E-3</v>
      </c>
      <c r="J22" s="22" t="s">
        <v>76</v>
      </c>
      <c r="K22" s="17">
        <v>3</v>
      </c>
    </row>
    <row r="23" spans="1:11" x14ac:dyDescent="0.25">
      <c r="A23" s="3">
        <v>21</v>
      </c>
      <c r="B23" s="15">
        <v>603</v>
      </c>
      <c r="C23" s="16" t="s">
        <v>52</v>
      </c>
      <c r="D23" s="17" t="s">
        <v>53</v>
      </c>
      <c r="E23" s="18" t="s">
        <v>54</v>
      </c>
      <c r="F23" s="17">
        <v>1985</v>
      </c>
      <c r="G23" s="19">
        <v>0.10476041666697711</v>
      </c>
      <c r="H23" s="20">
        <v>9.5455901361952389</v>
      </c>
      <c r="I23" s="21">
        <v>4.3650173611240461E-3</v>
      </c>
      <c r="J23" s="22" t="s">
        <v>80</v>
      </c>
      <c r="K23" s="17" t="s">
        <v>68</v>
      </c>
    </row>
    <row r="24" spans="1:11" x14ac:dyDescent="0.25">
      <c r="A24" s="3">
        <v>22</v>
      </c>
      <c r="B24" s="15">
        <v>615</v>
      </c>
      <c r="C24" s="16" t="s">
        <v>55</v>
      </c>
      <c r="D24" s="17" t="s">
        <v>19</v>
      </c>
      <c r="E24" s="18" t="s">
        <v>51</v>
      </c>
      <c r="F24" s="17">
        <v>1970</v>
      </c>
      <c r="G24" s="19">
        <v>0.10480671296681976</v>
      </c>
      <c r="H24" s="20">
        <v>9.5413735598843274</v>
      </c>
      <c r="I24" s="21">
        <v>4.3669463736174903E-3</v>
      </c>
      <c r="J24" s="22" t="s">
        <v>74</v>
      </c>
      <c r="K24" s="17">
        <v>5</v>
      </c>
    </row>
    <row r="25" spans="1:11" x14ac:dyDescent="0.25">
      <c r="A25" s="3">
        <v>23</v>
      </c>
      <c r="B25" s="15">
        <v>600</v>
      </c>
      <c r="C25" s="16" t="s">
        <v>56</v>
      </c>
      <c r="D25" s="17" t="s">
        <v>19</v>
      </c>
      <c r="E25" s="18" t="s">
        <v>20</v>
      </c>
      <c r="F25" s="17">
        <v>1983</v>
      </c>
      <c r="G25" s="19">
        <v>0.10510763889033115</v>
      </c>
      <c r="H25" s="20">
        <v>9.5140563574394026</v>
      </c>
      <c r="I25" s="21">
        <v>4.3794849537637974E-3</v>
      </c>
      <c r="J25" s="22" t="s">
        <v>73</v>
      </c>
      <c r="K25" s="17">
        <v>5</v>
      </c>
    </row>
    <row r="26" spans="1:11" x14ac:dyDescent="0.25">
      <c r="A26" s="3">
        <v>24</v>
      </c>
      <c r="B26" s="15">
        <v>592</v>
      </c>
      <c r="C26" s="16" t="s">
        <v>57</v>
      </c>
      <c r="D26" s="17" t="s">
        <v>19</v>
      </c>
      <c r="E26" s="18" t="s">
        <v>32</v>
      </c>
      <c r="F26" s="17">
        <v>1997</v>
      </c>
      <c r="G26" s="19">
        <v>0.10978356481791707</v>
      </c>
      <c r="H26" s="20">
        <v>9.1088315601571406</v>
      </c>
      <c r="I26" s="21">
        <v>4.5743152007465442E-3</v>
      </c>
      <c r="J26" s="22" t="s">
        <v>81</v>
      </c>
      <c r="K26" s="17">
        <v>1</v>
      </c>
    </row>
    <row r="27" spans="1:11" x14ac:dyDescent="0.25">
      <c r="A27" s="3">
        <v>25</v>
      </c>
      <c r="B27" s="15">
        <v>613</v>
      </c>
      <c r="C27" s="16" t="s">
        <v>58</v>
      </c>
      <c r="D27" s="17" t="s">
        <v>53</v>
      </c>
      <c r="E27" s="18" t="s">
        <v>37</v>
      </c>
      <c r="F27" s="17">
        <v>1966</v>
      </c>
      <c r="G27" s="19">
        <v>0.11517708333849441</v>
      </c>
      <c r="H27" s="20">
        <v>8.6822827164419145</v>
      </c>
      <c r="I27" s="21">
        <v>4.7990451391039341E-3</v>
      </c>
      <c r="J27" s="22" t="s">
        <v>82</v>
      </c>
      <c r="K27" s="17" t="s">
        <v>68</v>
      </c>
    </row>
    <row r="28" spans="1:11" x14ac:dyDescent="0.25">
      <c r="A28" s="3">
        <v>26</v>
      </c>
      <c r="B28" s="15">
        <v>617</v>
      </c>
      <c r="C28" s="16" t="s">
        <v>59</v>
      </c>
      <c r="D28" s="17" t="s">
        <v>53</v>
      </c>
      <c r="E28" s="18" t="s">
        <v>35</v>
      </c>
      <c r="F28" s="17">
        <v>1966</v>
      </c>
      <c r="G28" s="19">
        <v>0.11885763888858492</v>
      </c>
      <c r="H28" s="20">
        <v>8.4134264263602159</v>
      </c>
      <c r="I28" s="21">
        <v>4.9524016203577048E-3</v>
      </c>
      <c r="J28" s="22" t="s">
        <v>83</v>
      </c>
      <c r="K28" s="17" t="s">
        <v>68</v>
      </c>
    </row>
    <row r="29" spans="1:11" x14ac:dyDescent="0.25">
      <c r="A29" s="3">
        <v>27</v>
      </c>
      <c r="B29" s="15">
        <v>608</v>
      </c>
      <c r="C29" s="16" t="s">
        <v>60</v>
      </c>
      <c r="D29" s="17" t="s">
        <v>19</v>
      </c>
      <c r="E29" s="18" t="s">
        <v>51</v>
      </c>
      <c r="F29" s="17">
        <v>1953</v>
      </c>
      <c r="G29" s="19">
        <v>0.12097569444449618</v>
      </c>
      <c r="H29" s="20">
        <v>8.2661232455979121</v>
      </c>
      <c r="I29" s="21">
        <v>5.0406539351873407E-3</v>
      </c>
      <c r="J29" s="22" t="s">
        <v>78</v>
      </c>
      <c r="K29" s="17">
        <v>2</v>
      </c>
    </row>
    <row r="30" spans="1:11" x14ac:dyDescent="0.25">
      <c r="A30" s="3">
        <v>28</v>
      </c>
      <c r="B30" s="15">
        <v>588</v>
      </c>
      <c r="C30" s="16" t="s">
        <v>61</v>
      </c>
      <c r="D30" s="17" t="s">
        <v>19</v>
      </c>
      <c r="E30" s="18" t="s">
        <v>62</v>
      </c>
      <c r="F30" s="17">
        <v>1971</v>
      </c>
      <c r="G30" s="19">
        <v>0.12528125000244472</v>
      </c>
      <c r="H30" s="20">
        <v>7.9820404089238108</v>
      </c>
      <c r="I30" s="21">
        <v>5.2200520834351965E-3</v>
      </c>
      <c r="J30" s="22" t="s">
        <v>74</v>
      </c>
      <c r="K30" s="17">
        <v>6</v>
      </c>
    </row>
    <row r="31" spans="1:11" x14ac:dyDescent="0.25">
      <c r="A31" s="3">
        <v>29</v>
      </c>
      <c r="B31" s="15">
        <v>596</v>
      </c>
      <c r="C31" s="16" t="s">
        <v>63</v>
      </c>
      <c r="D31" s="17" t="s">
        <v>19</v>
      </c>
      <c r="E31" s="18" t="s">
        <v>51</v>
      </c>
      <c r="F31" s="17">
        <v>1964</v>
      </c>
      <c r="G31" s="19">
        <v>0.12873032407514984</v>
      </c>
      <c r="H31" s="20">
        <v>7.7681774452476544</v>
      </c>
      <c r="I31" s="21">
        <v>5.363763503131243E-3</v>
      </c>
      <c r="J31" s="22" t="s">
        <v>76</v>
      </c>
      <c r="K31" s="17">
        <v>4</v>
      </c>
    </row>
    <row r="32" spans="1:11" x14ac:dyDescent="0.25">
      <c r="A32" s="3">
        <v>30</v>
      </c>
      <c r="B32" s="15">
        <v>610</v>
      </c>
      <c r="C32" s="16" t="s">
        <v>64</v>
      </c>
      <c r="D32" s="17" t="s">
        <v>53</v>
      </c>
      <c r="E32" s="18" t="s">
        <v>51</v>
      </c>
      <c r="F32" s="17">
        <v>1966</v>
      </c>
      <c r="G32" s="19">
        <v>0.12970254629908595</v>
      </c>
      <c r="H32" s="20">
        <v>7.7099488678816108</v>
      </c>
      <c r="I32" s="21">
        <v>5.4042727624619147E-3</v>
      </c>
      <c r="J32" s="22" t="s">
        <v>84</v>
      </c>
      <c r="K32" s="17" t="s">
        <v>68</v>
      </c>
    </row>
    <row r="33" spans="1:11" x14ac:dyDescent="0.25">
      <c r="A33" s="3">
        <v>31</v>
      </c>
      <c r="B33" s="15">
        <v>618</v>
      </c>
      <c r="C33" s="16" t="s">
        <v>65</v>
      </c>
      <c r="D33" s="17" t="s">
        <v>19</v>
      </c>
      <c r="E33" s="18" t="s">
        <v>26</v>
      </c>
      <c r="F33" s="17">
        <v>1972</v>
      </c>
      <c r="G33" s="19">
        <v>0.12984143519133795</v>
      </c>
      <c r="H33" s="20">
        <v>7.7017016834908842</v>
      </c>
      <c r="I33" s="21">
        <v>5.4100597996390816E-3</v>
      </c>
      <c r="J33" s="22" t="s">
        <v>74</v>
      </c>
      <c r="K33" s="17">
        <v>7</v>
      </c>
    </row>
    <row r="34" spans="1:11" x14ac:dyDescent="0.25">
      <c r="A34" s="3">
        <v>32</v>
      </c>
      <c r="B34" s="15">
        <v>589</v>
      </c>
      <c r="C34" s="16" t="s">
        <v>66</v>
      </c>
      <c r="D34" s="17" t="s">
        <v>19</v>
      </c>
      <c r="E34" s="18" t="s">
        <v>26</v>
      </c>
      <c r="F34" s="17">
        <v>1959</v>
      </c>
      <c r="G34" s="19">
        <v>0.14884259259259261</v>
      </c>
      <c r="H34" s="20">
        <v>6.7185069984447887</v>
      </c>
      <c r="I34" s="21">
        <v>6.2017746913580257E-3</v>
      </c>
      <c r="J34" s="22" t="s">
        <v>75</v>
      </c>
      <c r="K34" s="17">
        <v>2</v>
      </c>
    </row>
    <row r="35" spans="1:11" x14ac:dyDescent="0.25">
      <c r="A35" s="17"/>
      <c r="B35" s="17"/>
      <c r="C35" s="16"/>
      <c r="D35" s="17"/>
      <c r="E35" s="16"/>
      <c r="F35" s="17"/>
      <c r="G35" s="20"/>
      <c r="H35" s="23" t="str">
        <f t="shared" ref="H35:H36" si="0">IF(B35&gt;0,IF(G35&lt;&gt;"",$G$1/G35/24,""),"")</f>
        <v/>
      </c>
      <c r="I35" s="21" t="str">
        <f t="shared" ref="I35:I38" si="1">IF(G35="","",G35/$G$1)</f>
        <v/>
      </c>
      <c r="J35" s="16"/>
      <c r="K35" s="17"/>
    </row>
    <row r="36" spans="1:11" x14ac:dyDescent="0.25">
      <c r="A36" s="17"/>
      <c r="B36" s="17"/>
      <c r="C36" s="16"/>
      <c r="D36" s="17"/>
      <c r="E36" s="16"/>
      <c r="F36" s="17"/>
      <c r="G36" s="20"/>
      <c r="H36" s="23" t="str">
        <f t="shared" si="0"/>
        <v/>
      </c>
      <c r="I36" s="21" t="str">
        <f t="shared" si="1"/>
        <v/>
      </c>
      <c r="J36" s="16"/>
      <c r="K36" s="17"/>
    </row>
    <row r="37" spans="1:11" x14ac:dyDescent="0.25">
      <c r="A37" s="17"/>
      <c r="B37" s="17"/>
      <c r="C37" s="16"/>
      <c r="D37" s="17"/>
      <c r="E37" s="16" t="s">
        <v>157</v>
      </c>
      <c r="F37" s="17"/>
      <c r="G37" s="20"/>
      <c r="H37" s="20"/>
      <c r="I37" s="21" t="str">
        <f t="shared" si="1"/>
        <v/>
      </c>
      <c r="J37" s="16"/>
      <c r="K37" s="17"/>
    </row>
    <row r="38" spans="1:11" x14ac:dyDescent="0.25">
      <c r="I38" s="2" t="str">
        <f t="shared" si="1"/>
        <v/>
      </c>
    </row>
  </sheetData>
  <autoFilter ref="A2:K2" xr:uid="{00000000-0009-0000-0000-000000000000}"/>
  <mergeCells count="1">
    <mergeCell ref="A1:D1"/>
  </mergeCells>
  <conditionalFormatting sqref="H35:H36">
    <cfRule type="cellIs" dxfId="13" priority="5" stopIfTrue="1" operator="equal">
      <formula>2</formula>
    </cfRule>
    <cfRule type="cellIs" dxfId="12" priority="6" stopIfTrue="1" operator="equal">
      <formula>3</formula>
    </cfRule>
    <cfRule type="cellIs" dxfId="11" priority="7" stopIfTrue="1" operator="equal">
      <formula>1</formula>
    </cfRule>
  </conditionalFormatting>
  <conditionalFormatting sqref="K3:K34">
    <cfRule type="cellIs" dxfId="10" priority="1" stopIfTrue="1" operator="equal">
      <formula>1</formula>
    </cfRule>
    <cfRule type="cellIs" dxfId="9" priority="2" stopIfTrue="1" operator="equal">
      <formula>2</formula>
    </cfRule>
    <cfRule type="cellIs" dxfId="8" priority="3" stopIfTrue="1" operator="equal">
      <formula>3</formula>
    </cfRule>
  </conditionalFormatting>
  <conditionalFormatting sqref="J3:J34">
    <cfRule type="expression" dxfId="7" priority="107" stopIfTrue="1">
      <formula>K3=V3</formula>
    </cfRule>
  </conditionalFormatting>
  <pageMargins left="0.31496062992125984" right="0.11811023622047245" top="0.35433070866141736" bottom="0.35433070866141736" header="0.31496062992125984" footer="0.11811023622047245"/>
  <pageSetup paperSize="9" orientation="landscape" r:id="rId1"/>
  <headerFooter>
    <oddFooter>&amp;LElaborazione a cura Giudici UISP Siena Atletica Leggera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30"/>
  <sheetViews>
    <sheetView workbookViewId="0">
      <pane ySplit="2" topLeftCell="A3" activePane="bottomLeft" state="frozen"/>
      <selection pane="bottomLeft" activeCell="C3" sqref="C3"/>
    </sheetView>
  </sheetViews>
  <sheetFormatPr defaultRowHeight="15" x14ac:dyDescent="0.25"/>
  <cols>
    <col min="1" max="1" width="4.5703125" style="4" customWidth="1"/>
    <col min="2" max="2" width="6.7109375" style="4" customWidth="1"/>
    <col min="3" max="3" width="24.42578125" customWidth="1"/>
    <col min="4" max="4" width="5.7109375" style="4" customWidth="1"/>
    <col min="5" max="5" width="28" customWidth="1"/>
    <col min="6" max="6" width="7.5703125" style="4" customWidth="1"/>
    <col min="7" max="7" width="10.140625" style="5" customWidth="1"/>
    <col min="8" max="8" width="9.28515625" style="5" customWidth="1"/>
    <col min="9" max="9" width="9.7109375" style="6" customWidth="1"/>
    <col min="10" max="10" width="25.140625" customWidth="1"/>
    <col min="11" max="11" width="5.140625" style="4" customWidth="1"/>
  </cols>
  <sheetData>
    <row r="1" spans="1:11" ht="18" x14ac:dyDescent="0.25">
      <c r="A1" s="50" t="s">
        <v>16</v>
      </c>
      <c r="B1" s="50"/>
      <c r="C1" s="50"/>
      <c r="D1" s="50"/>
      <c r="E1" s="24" t="s">
        <v>17</v>
      </c>
      <c r="F1" s="24" t="s">
        <v>0</v>
      </c>
      <c r="G1" s="25">
        <v>13</v>
      </c>
      <c r="H1" s="26"/>
      <c r="I1" s="26"/>
      <c r="J1" s="27">
        <v>44866</v>
      </c>
      <c r="K1" s="29"/>
    </row>
    <row r="2" spans="1:11" ht="25.5" x14ac:dyDescent="0.25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2" t="s">
        <v>7</v>
      </c>
      <c r="H2" s="12" t="s">
        <v>8</v>
      </c>
      <c r="I2" s="13" t="s">
        <v>9</v>
      </c>
      <c r="J2" s="11" t="s">
        <v>10</v>
      </c>
      <c r="K2" s="14" t="s">
        <v>11</v>
      </c>
    </row>
    <row r="3" spans="1:11" x14ac:dyDescent="0.25">
      <c r="A3" s="8">
        <v>1</v>
      </c>
      <c r="B3" s="15">
        <v>76</v>
      </c>
      <c r="C3" s="16" t="s">
        <v>85</v>
      </c>
      <c r="D3" s="17" t="s">
        <v>19</v>
      </c>
      <c r="E3" s="18" t="s">
        <v>86</v>
      </c>
      <c r="F3" s="28">
        <v>1969</v>
      </c>
      <c r="G3" s="9">
        <v>3.391898148402106E-2</v>
      </c>
      <c r="H3" s="20">
        <v>15.969426054902065</v>
      </c>
      <c r="I3" s="21">
        <v>2.6091524218477737E-3</v>
      </c>
      <c r="J3" s="22" t="s">
        <v>118</v>
      </c>
      <c r="K3" s="17" t="s">
        <v>68</v>
      </c>
    </row>
    <row r="4" spans="1:11" x14ac:dyDescent="0.25">
      <c r="A4" s="8">
        <v>2</v>
      </c>
      <c r="B4" s="15">
        <v>98</v>
      </c>
      <c r="C4" s="16" t="s">
        <v>87</v>
      </c>
      <c r="D4" s="17" t="s">
        <v>19</v>
      </c>
      <c r="E4" s="18" t="s">
        <v>30</v>
      </c>
      <c r="F4" s="28">
        <v>1997</v>
      </c>
      <c r="G4" s="9">
        <v>3.6060185186215676E-2</v>
      </c>
      <c r="H4" s="20">
        <v>15.0211837202024</v>
      </c>
      <c r="I4" s="21">
        <v>2.7738603989396673E-3</v>
      </c>
      <c r="J4" s="22" t="s">
        <v>119</v>
      </c>
      <c r="K4" s="17" t="s">
        <v>68</v>
      </c>
    </row>
    <row r="5" spans="1:11" x14ac:dyDescent="0.25">
      <c r="A5" s="8">
        <v>3</v>
      </c>
      <c r="B5" s="15">
        <v>97</v>
      </c>
      <c r="C5" s="16" t="s">
        <v>88</v>
      </c>
      <c r="D5" s="17" t="s">
        <v>19</v>
      </c>
      <c r="E5" s="18" t="s">
        <v>30</v>
      </c>
      <c r="F5" s="28">
        <v>1997</v>
      </c>
      <c r="G5" s="9">
        <v>3.6303240740380716E-2</v>
      </c>
      <c r="H5" s="20">
        <v>14.920614678462067</v>
      </c>
      <c r="I5" s="21">
        <v>2.7925569800292859E-3</v>
      </c>
      <c r="J5" s="22" t="s">
        <v>120</v>
      </c>
      <c r="K5" s="17" t="s">
        <v>68</v>
      </c>
    </row>
    <row r="6" spans="1:11" x14ac:dyDescent="0.25">
      <c r="A6" s="8">
        <v>4</v>
      </c>
      <c r="B6" s="15">
        <v>77</v>
      </c>
      <c r="C6" s="16" t="s">
        <v>89</v>
      </c>
      <c r="D6" s="17" t="s">
        <v>19</v>
      </c>
      <c r="E6" s="18" t="s">
        <v>86</v>
      </c>
      <c r="F6" s="28">
        <v>1979</v>
      </c>
      <c r="G6" s="9">
        <v>3.6384259263286367E-2</v>
      </c>
      <c r="H6" s="20">
        <v>14.887390251565101</v>
      </c>
      <c r="I6" s="21">
        <v>2.7987891740989513E-3</v>
      </c>
      <c r="J6" s="22" t="s">
        <v>121</v>
      </c>
      <c r="K6" s="17" t="s">
        <v>68</v>
      </c>
    </row>
    <row r="7" spans="1:11" x14ac:dyDescent="0.25">
      <c r="A7" s="8">
        <v>5</v>
      </c>
      <c r="B7" s="15">
        <v>73</v>
      </c>
      <c r="C7" s="16" t="s">
        <v>90</v>
      </c>
      <c r="D7" s="17" t="s">
        <v>19</v>
      </c>
      <c r="E7" s="18" t="s">
        <v>91</v>
      </c>
      <c r="F7" s="28">
        <v>1986</v>
      </c>
      <c r="G7" s="9">
        <v>3.7263888894813135E-2</v>
      </c>
      <c r="H7" s="20">
        <v>14.535967198583579</v>
      </c>
      <c r="I7" s="21">
        <v>2.8664529919087025E-3</v>
      </c>
      <c r="J7" s="22" t="s">
        <v>122</v>
      </c>
      <c r="K7" s="17" t="s">
        <v>68</v>
      </c>
    </row>
    <row r="8" spans="1:11" x14ac:dyDescent="0.25">
      <c r="A8" s="8">
        <v>6</v>
      </c>
      <c r="B8" s="15">
        <v>93</v>
      </c>
      <c r="C8" s="16" t="s">
        <v>92</v>
      </c>
      <c r="D8" s="17" t="s">
        <v>19</v>
      </c>
      <c r="E8" s="18" t="s">
        <v>26</v>
      </c>
      <c r="F8" s="28">
        <v>1974</v>
      </c>
      <c r="G8" s="9">
        <v>3.7611111110891216E-2</v>
      </c>
      <c r="H8" s="20">
        <v>14.401772525933536</v>
      </c>
      <c r="I8" s="21">
        <v>2.8931623931454783E-3</v>
      </c>
      <c r="J8" s="22" t="s">
        <v>123</v>
      </c>
      <c r="K8" s="17">
        <v>1</v>
      </c>
    </row>
    <row r="9" spans="1:11" x14ac:dyDescent="0.25">
      <c r="A9" s="8">
        <v>7</v>
      </c>
      <c r="B9" s="15">
        <v>96</v>
      </c>
      <c r="C9" s="16" t="s">
        <v>93</v>
      </c>
      <c r="D9" s="17" t="s">
        <v>19</v>
      </c>
      <c r="E9" s="18" t="s">
        <v>30</v>
      </c>
      <c r="F9" s="28">
        <v>1989</v>
      </c>
      <c r="G9" s="9">
        <v>3.8490740742417984E-2</v>
      </c>
      <c r="H9" s="20">
        <v>14.072648544010308</v>
      </c>
      <c r="I9" s="21">
        <v>2.9608262109552296E-3</v>
      </c>
      <c r="J9" s="22" t="s">
        <v>124</v>
      </c>
      <c r="K9" s="17">
        <v>1</v>
      </c>
    </row>
    <row r="10" spans="1:11" x14ac:dyDescent="0.25">
      <c r="A10" s="8">
        <v>8</v>
      </c>
      <c r="B10" s="15">
        <v>79</v>
      </c>
      <c r="C10" s="16" t="s">
        <v>94</v>
      </c>
      <c r="D10" s="17" t="s">
        <v>53</v>
      </c>
      <c r="E10" s="18" t="s">
        <v>86</v>
      </c>
      <c r="F10" s="28">
        <v>1968</v>
      </c>
      <c r="G10" s="9">
        <v>4.2206018522847444E-2</v>
      </c>
      <c r="H10" s="20">
        <v>12.833872647178161</v>
      </c>
      <c r="I10" s="21">
        <v>3.2466168094498035E-3</v>
      </c>
      <c r="J10" s="22" t="s">
        <v>125</v>
      </c>
      <c r="K10" s="17" t="s">
        <v>68</v>
      </c>
    </row>
    <row r="11" spans="1:11" x14ac:dyDescent="0.25">
      <c r="A11" s="8">
        <v>9</v>
      </c>
      <c r="B11" s="15">
        <v>78</v>
      </c>
      <c r="C11" s="16" t="s">
        <v>95</v>
      </c>
      <c r="D11" s="17" t="s">
        <v>19</v>
      </c>
      <c r="E11" s="18" t="s">
        <v>86</v>
      </c>
      <c r="F11" s="28">
        <v>1962</v>
      </c>
      <c r="G11" s="9">
        <v>4.2252314815414138E-2</v>
      </c>
      <c r="H11" s="20">
        <v>12.819810441937262</v>
      </c>
      <c r="I11" s="21">
        <v>3.2501780627241647E-3</v>
      </c>
      <c r="J11" s="22" t="s">
        <v>126</v>
      </c>
      <c r="K11" s="17">
        <v>1</v>
      </c>
    </row>
    <row r="12" spans="1:11" x14ac:dyDescent="0.25">
      <c r="A12" s="8">
        <v>10</v>
      </c>
      <c r="B12" s="15">
        <v>82</v>
      </c>
      <c r="C12" s="16" t="s">
        <v>96</v>
      </c>
      <c r="D12" s="17" t="s">
        <v>19</v>
      </c>
      <c r="E12" s="18" t="s">
        <v>97</v>
      </c>
      <c r="F12" s="28">
        <v>1992</v>
      </c>
      <c r="G12" s="9">
        <v>4.3942129632341675E-2</v>
      </c>
      <c r="H12" s="20">
        <v>12.326818731789382</v>
      </c>
      <c r="I12" s="21">
        <v>3.3801638178724367E-3</v>
      </c>
      <c r="J12" s="22" t="s">
        <v>124</v>
      </c>
      <c r="K12" s="17">
        <v>2</v>
      </c>
    </row>
    <row r="13" spans="1:11" x14ac:dyDescent="0.25">
      <c r="A13" s="8">
        <v>11</v>
      </c>
      <c r="B13" s="15">
        <v>90</v>
      </c>
      <c r="C13" s="16" t="s">
        <v>98</v>
      </c>
      <c r="D13" s="17" t="s">
        <v>53</v>
      </c>
      <c r="E13" s="18" t="s">
        <v>22</v>
      </c>
      <c r="F13" s="28">
        <v>1974</v>
      </c>
      <c r="G13" s="9">
        <v>4.8965277783281635E-2</v>
      </c>
      <c r="H13" s="20">
        <v>11.062260671001637</v>
      </c>
      <c r="I13" s="21">
        <v>3.7665598294832027E-3</v>
      </c>
      <c r="J13" s="22" t="s">
        <v>127</v>
      </c>
      <c r="K13" s="17" t="s">
        <v>68</v>
      </c>
    </row>
    <row r="14" spans="1:11" x14ac:dyDescent="0.25">
      <c r="A14" s="8">
        <v>12</v>
      </c>
      <c r="B14" s="15">
        <v>88</v>
      </c>
      <c r="C14" s="16" t="s">
        <v>99</v>
      </c>
      <c r="D14" s="17" t="s">
        <v>19</v>
      </c>
      <c r="E14" s="18" t="s">
        <v>100</v>
      </c>
      <c r="F14" s="28">
        <v>1965</v>
      </c>
      <c r="G14" s="9">
        <v>4.8988425929564983E-2</v>
      </c>
      <c r="H14" s="20">
        <v>11.057033501045105</v>
      </c>
      <c r="I14" s="21">
        <v>3.7683404561203834E-3</v>
      </c>
      <c r="J14" s="22" t="s">
        <v>128</v>
      </c>
      <c r="K14" s="17">
        <v>1</v>
      </c>
    </row>
    <row r="15" spans="1:11" x14ac:dyDescent="0.25">
      <c r="A15" s="8">
        <v>13</v>
      </c>
      <c r="B15" s="15">
        <v>86</v>
      </c>
      <c r="C15" s="16" t="s">
        <v>101</v>
      </c>
      <c r="D15" s="17" t="s">
        <v>19</v>
      </c>
      <c r="E15" s="18" t="s">
        <v>102</v>
      </c>
      <c r="F15" s="28">
        <v>1969</v>
      </c>
      <c r="G15" s="9">
        <v>5.3039351856568828E-2</v>
      </c>
      <c r="H15" s="20">
        <v>10.212543096896502</v>
      </c>
      <c r="I15" s="21">
        <v>4.0799501428129869E-3</v>
      </c>
      <c r="J15" s="22" t="s">
        <v>129</v>
      </c>
      <c r="K15" s="17">
        <v>1</v>
      </c>
    </row>
    <row r="16" spans="1:11" x14ac:dyDescent="0.25">
      <c r="A16" s="8">
        <v>14</v>
      </c>
      <c r="B16" s="15">
        <v>75</v>
      </c>
      <c r="C16" s="16" t="s">
        <v>103</v>
      </c>
      <c r="D16" s="17" t="s">
        <v>19</v>
      </c>
      <c r="E16" s="18" t="s">
        <v>51</v>
      </c>
      <c r="F16" s="28">
        <v>1965</v>
      </c>
      <c r="G16" s="9">
        <v>5.5284722227952443E-2</v>
      </c>
      <c r="H16" s="20">
        <v>9.7977640989719088</v>
      </c>
      <c r="I16" s="21">
        <v>4.2526709406117266E-3</v>
      </c>
      <c r="J16" s="22" t="s">
        <v>128</v>
      </c>
      <c r="K16" s="17">
        <v>2</v>
      </c>
    </row>
    <row r="17" spans="1:11" x14ac:dyDescent="0.25">
      <c r="A17" s="8">
        <v>15</v>
      </c>
      <c r="B17" s="15">
        <v>84</v>
      </c>
      <c r="C17" s="16" t="s">
        <v>104</v>
      </c>
      <c r="D17" s="17" t="s">
        <v>53</v>
      </c>
      <c r="E17" s="18" t="s">
        <v>105</v>
      </c>
      <c r="F17" s="28">
        <v>1971</v>
      </c>
      <c r="G17" s="9">
        <v>5.5770833336282521E-2</v>
      </c>
      <c r="H17" s="20">
        <v>9.7123645867109101</v>
      </c>
      <c r="I17" s="21">
        <v>4.2900641027909629E-3</v>
      </c>
      <c r="J17" s="22" t="s">
        <v>130</v>
      </c>
      <c r="K17" s="17" t="s">
        <v>68</v>
      </c>
    </row>
    <row r="18" spans="1:11" x14ac:dyDescent="0.25">
      <c r="A18" s="8">
        <v>16</v>
      </c>
      <c r="B18" s="15">
        <v>87</v>
      </c>
      <c r="C18" s="16" t="s">
        <v>106</v>
      </c>
      <c r="D18" s="17" t="s">
        <v>53</v>
      </c>
      <c r="E18" s="18" t="s">
        <v>107</v>
      </c>
      <c r="F18" s="28">
        <v>1973</v>
      </c>
      <c r="G18" s="9">
        <v>5.6106481482856907E-2</v>
      </c>
      <c r="H18" s="20">
        <v>9.6542619025605898</v>
      </c>
      <c r="I18" s="21">
        <v>4.3158831909889932E-3</v>
      </c>
      <c r="J18" s="22" t="s">
        <v>131</v>
      </c>
      <c r="K18" s="17" t="s">
        <v>68</v>
      </c>
    </row>
    <row r="19" spans="1:11" x14ac:dyDescent="0.25">
      <c r="A19" s="8">
        <v>17</v>
      </c>
      <c r="B19" s="15">
        <v>80</v>
      </c>
      <c r="C19" s="16" t="s">
        <v>108</v>
      </c>
      <c r="D19" s="17" t="s">
        <v>53</v>
      </c>
      <c r="E19" s="18" t="s">
        <v>20</v>
      </c>
      <c r="F19" s="28">
        <v>1983</v>
      </c>
      <c r="G19" s="9">
        <v>5.7252314814832062E-2</v>
      </c>
      <c r="H19" s="20">
        <v>9.4610439493765224</v>
      </c>
      <c r="I19" s="21">
        <v>4.4040242165255435E-3</v>
      </c>
      <c r="J19" s="22" t="s">
        <v>132</v>
      </c>
      <c r="K19" s="17" t="s">
        <v>68</v>
      </c>
    </row>
    <row r="20" spans="1:11" x14ac:dyDescent="0.25">
      <c r="A20" s="8">
        <v>18</v>
      </c>
      <c r="B20" s="15">
        <v>91</v>
      </c>
      <c r="C20" s="16" t="s">
        <v>109</v>
      </c>
      <c r="D20" s="17" t="s">
        <v>19</v>
      </c>
      <c r="E20" s="18" t="s">
        <v>30</v>
      </c>
      <c r="F20" s="28">
        <v>1948</v>
      </c>
      <c r="G20" s="9">
        <v>5.7576388891902752E-2</v>
      </c>
      <c r="H20" s="20">
        <v>9.4077915807402075</v>
      </c>
      <c r="I20" s="21">
        <v>4.428952991684827E-3</v>
      </c>
      <c r="J20" s="22" t="s">
        <v>133</v>
      </c>
      <c r="K20" s="17">
        <v>1</v>
      </c>
    </row>
    <row r="21" spans="1:11" x14ac:dyDescent="0.25">
      <c r="A21" s="8">
        <v>19</v>
      </c>
      <c r="B21" s="15">
        <v>83</v>
      </c>
      <c r="C21" s="16" t="s">
        <v>110</v>
      </c>
      <c r="D21" s="17" t="s">
        <v>53</v>
      </c>
      <c r="E21" s="18" t="s">
        <v>105</v>
      </c>
      <c r="F21" s="28">
        <v>1972</v>
      </c>
      <c r="G21" s="9">
        <v>5.7761574076721445E-2</v>
      </c>
      <c r="H21" s="20">
        <v>9.3776299438654735</v>
      </c>
      <c r="I21" s="21">
        <v>4.4431980059016496E-3</v>
      </c>
      <c r="J21" s="22" t="s">
        <v>134</v>
      </c>
      <c r="K21" s="17">
        <v>1</v>
      </c>
    </row>
    <row r="22" spans="1:11" x14ac:dyDescent="0.25">
      <c r="A22" s="8">
        <v>20</v>
      </c>
      <c r="B22" s="15">
        <v>81</v>
      </c>
      <c r="C22" s="16" t="s">
        <v>111</v>
      </c>
      <c r="D22" s="17" t="s">
        <v>53</v>
      </c>
      <c r="E22" s="18" t="s">
        <v>97</v>
      </c>
      <c r="F22" s="28">
        <v>1995</v>
      </c>
      <c r="G22" s="9">
        <v>5.7854166669130791E-2</v>
      </c>
      <c r="H22" s="20">
        <v>9.3626215336307563</v>
      </c>
      <c r="I22" s="21">
        <v>4.4503205130100604E-3</v>
      </c>
      <c r="J22" s="22" t="s">
        <v>135</v>
      </c>
      <c r="K22" s="17">
        <v>1</v>
      </c>
    </row>
    <row r="23" spans="1:11" x14ac:dyDescent="0.25">
      <c r="A23" s="8">
        <v>21</v>
      </c>
      <c r="B23" s="15">
        <v>74</v>
      </c>
      <c r="C23" s="16" t="s">
        <v>112</v>
      </c>
      <c r="D23" s="17" t="s">
        <v>19</v>
      </c>
      <c r="E23" s="18" t="s">
        <v>37</v>
      </c>
      <c r="F23" s="28">
        <v>1979</v>
      </c>
      <c r="G23" s="9">
        <v>6.0631944448687136E-2</v>
      </c>
      <c r="H23" s="20">
        <v>8.9336845715888202</v>
      </c>
      <c r="I23" s="21">
        <v>4.6639957268220875E-3</v>
      </c>
      <c r="J23" s="22" t="s">
        <v>136</v>
      </c>
      <c r="K23" s="17">
        <v>1</v>
      </c>
    </row>
    <row r="24" spans="1:11" x14ac:dyDescent="0.25">
      <c r="A24" s="8">
        <v>22</v>
      </c>
      <c r="B24" s="15">
        <v>89</v>
      </c>
      <c r="C24" s="16" t="s">
        <v>113</v>
      </c>
      <c r="D24" s="17" t="s">
        <v>53</v>
      </c>
      <c r="E24" s="18" t="s">
        <v>114</v>
      </c>
      <c r="F24" s="28">
        <v>1961</v>
      </c>
      <c r="G24" s="9">
        <v>6.3942129629140254E-2</v>
      </c>
      <c r="H24" s="20">
        <v>8.47120153501759</v>
      </c>
      <c r="I24" s="21">
        <v>4.9186253560877117E-3</v>
      </c>
      <c r="J24" s="22" t="s">
        <v>137</v>
      </c>
      <c r="K24" s="17">
        <v>1</v>
      </c>
    </row>
    <row r="25" spans="1:11" x14ac:dyDescent="0.25">
      <c r="A25" s="8">
        <v>23</v>
      </c>
      <c r="B25" s="15">
        <v>92</v>
      </c>
      <c r="C25" s="16" t="s">
        <v>115</v>
      </c>
      <c r="D25" s="17" t="s">
        <v>19</v>
      </c>
      <c r="E25" s="18" t="s">
        <v>114</v>
      </c>
      <c r="F25" s="28">
        <v>1966</v>
      </c>
      <c r="G25" s="9">
        <v>6.40347222215496E-2</v>
      </c>
      <c r="H25" s="20">
        <v>8.4589523913696247</v>
      </c>
      <c r="I25" s="21">
        <v>4.9257478631961234E-3</v>
      </c>
      <c r="J25" s="22" t="s">
        <v>128</v>
      </c>
      <c r="K25" s="17">
        <v>3</v>
      </c>
    </row>
    <row r="26" spans="1:11" x14ac:dyDescent="0.25">
      <c r="A26" s="8">
        <v>24</v>
      </c>
      <c r="B26" s="15">
        <v>85</v>
      </c>
      <c r="C26" s="16" t="s">
        <v>116</v>
      </c>
      <c r="D26" s="17" t="s">
        <v>53</v>
      </c>
      <c r="E26" s="18" t="s">
        <v>117</v>
      </c>
      <c r="F26" s="28">
        <v>1963</v>
      </c>
      <c r="G26" s="9">
        <v>6.9671296296291985E-2</v>
      </c>
      <c r="H26" s="20">
        <v>7.7746029636525513</v>
      </c>
      <c r="I26" s="21">
        <v>5.3593304843301531E-3</v>
      </c>
      <c r="J26" s="22" t="s">
        <v>138</v>
      </c>
      <c r="K26" s="17">
        <v>1</v>
      </c>
    </row>
    <row r="30" spans="1:11" x14ac:dyDescent="0.25">
      <c r="E30" s="16" t="s">
        <v>157</v>
      </c>
    </row>
  </sheetData>
  <autoFilter ref="A2:K2" xr:uid="{00000000-0009-0000-0000-000001000000}"/>
  <mergeCells count="1">
    <mergeCell ref="A1:D1"/>
  </mergeCells>
  <conditionalFormatting sqref="A3:A26">
    <cfRule type="expression" dxfId="6" priority="5" stopIfTrue="1">
      <formula>N3&gt;0</formula>
    </cfRule>
  </conditionalFormatting>
  <conditionalFormatting sqref="K3:K26">
    <cfRule type="cellIs" dxfId="5" priority="1" stopIfTrue="1" operator="equal">
      <formula>1</formula>
    </cfRule>
    <cfRule type="cellIs" dxfId="4" priority="2" stopIfTrue="1" operator="equal">
      <formula>2</formula>
    </cfRule>
    <cfRule type="cellIs" dxfId="3" priority="3" stopIfTrue="1" operator="equal">
      <formula>3</formula>
    </cfRule>
  </conditionalFormatting>
  <conditionalFormatting sqref="J3:J26">
    <cfRule type="expression" dxfId="2" priority="109" stopIfTrue="1">
      <formula>K3=V3</formula>
    </cfRule>
  </conditionalFormatting>
  <pageMargins left="0.31496062992125984" right="0.11811023622047245" top="0.55118110236220474" bottom="0.35433070866141736" header="0.31496062992125984" footer="0.11811023622047245"/>
  <pageSetup paperSize="9" orientation="landscape" r:id="rId1"/>
  <headerFooter>
    <oddFooter>&amp;LElaborazione a cura Giudici UISP Siena Atletica Leggera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I49"/>
  <sheetViews>
    <sheetView workbookViewId="0">
      <pane ySplit="2" topLeftCell="A3" activePane="bottomLeft" state="frozen"/>
      <selection pane="bottomLeft" activeCell="C3" sqref="C3"/>
    </sheetView>
  </sheetViews>
  <sheetFormatPr defaultRowHeight="15" x14ac:dyDescent="0.25"/>
  <cols>
    <col min="1" max="1" width="6.7109375" customWidth="1"/>
    <col min="2" max="2" width="9.7109375" customWidth="1"/>
    <col min="3" max="3" width="19.42578125" bestFit="1" customWidth="1"/>
    <col min="4" max="4" width="6.5703125" style="4" customWidth="1"/>
    <col min="5" max="5" width="36.85546875" bestFit="1" customWidth="1"/>
    <col min="6" max="6" width="9.140625" style="4"/>
    <col min="7" max="7" width="9.85546875" style="4" customWidth="1"/>
  </cols>
  <sheetData>
    <row r="1" spans="1:9" ht="20.100000000000001" customHeight="1" x14ac:dyDescent="0.25">
      <c r="A1" s="69" t="s">
        <v>156</v>
      </c>
      <c r="B1" s="69"/>
      <c r="C1" s="69"/>
      <c r="D1" s="69"/>
      <c r="E1" s="69"/>
      <c r="F1" s="69"/>
      <c r="G1" s="69"/>
      <c r="H1" s="32"/>
      <c r="I1" s="33"/>
    </row>
    <row r="2" spans="1:9" ht="18" customHeight="1" x14ac:dyDescent="0.25">
      <c r="A2" s="68" t="s">
        <v>141</v>
      </c>
      <c r="B2" s="68" t="s">
        <v>155</v>
      </c>
      <c r="C2" s="68" t="s">
        <v>3</v>
      </c>
      <c r="D2" s="68" t="s">
        <v>142</v>
      </c>
      <c r="E2" s="68" t="s">
        <v>5</v>
      </c>
      <c r="F2" s="68" t="s">
        <v>6</v>
      </c>
      <c r="G2" s="68" t="s">
        <v>7</v>
      </c>
      <c r="H2" s="16"/>
    </row>
    <row r="3" spans="1:9" x14ac:dyDescent="0.25">
      <c r="A3" s="30"/>
      <c r="B3" s="30"/>
      <c r="C3" s="30" t="s">
        <v>143</v>
      </c>
      <c r="D3" s="31"/>
      <c r="E3" s="30"/>
      <c r="F3" s="31"/>
      <c r="G3" s="31"/>
      <c r="H3" s="16"/>
    </row>
    <row r="4" spans="1:9" x14ac:dyDescent="0.25">
      <c r="A4" s="30"/>
      <c r="B4" s="30"/>
      <c r="C4" s="30" t="s">
        <v>148</v>
      </c>
      <c r="D4" s="31"/>
      <c r="E4" s="30"/>
      <c r="F4" s="31"/>
      <c r="G4" s="31"/>
      <c r="H4" s="16"/>
    </row>
    <row r="5" spans="1:9" x14ac:dyDescent="0.25">
      <c r="A5" s="3">
        <v>1</v>
      </c>
      <c r="B5" s="15">
        <v>1</v>
      </c>
      <c r="C5" s="16" t="s">
        <v>18</v>
      </c>
      <c r="D5" s="17" t="s">
        <v>19</v>
      </c>
      <c r="E5" s="18" t="s">
        <v>20</v>
      </c>
      <c r="F5" s="17">
        <v>1994</v>
      </c>
      <c r="G5" s="19">
        <v>7.1369212964782491E-2</v>
      </c>
      <c r="H5" s="16"/>
    </row>
    <row r="6" spans="1:9" x14ac:dyDescent="0.25">
      <c r="A6" s="3">
        <v>2</v>
      </c>
      <c r="B6" s="15">
        <v>2</v>
      </c>
      <c r="C6" s="16" t="s">
        <v>21</v>
      </c>
      <c r="D6" s="17" t="s">
        <v>19</v>
      </c>
      <c r="E6" s="18" t="s">
        <v>22</v>
      </c>
      <c r="F6" s="17">
        <v>1976</v>
      </c>
      <c r="G6" s="19">
        <v>7.2190972226962913E-2</v>
      </c>
      <c r="H6" s="16"/>
    </row>
    <row r="7" spans="1:9" x14ac:dyDescent="0.25">
      <c r="A7" s="3">
        <v>3</v>
      </c>
      <c r="B7" s="15">
        <v>3</v>
      </c>
      <c r="C7" s="16" t="s">
        <v>23</v>
      </c>
      <c r="D7" s="17" t="s">
        <v>19</v>
      </c>
      <c r="E7" s="18" t="s">
        <v>24</v>
      </c>
      <c r="F7" s="17">
        <v>1965</v>
      </c>
      <c r="G7" s="19">
        <v>7.3452546297630761E-2</v>
      </c>
      <c r="H7" s="16"/>
    </row>
    <row r="8" spans="1:9" x14ac:dyDescent="0.25">
      <c r="A8" s="3">
        <v>4</v>
      </c>
      <c r="B8" s="15">
        <v>4</v>
      </c>
      <c r="C8" s="16" t="s">
        <v>25</v>
      </c>
      <c r="D8" s="17" t="s">
        <v>19</v>
      </c>
      <c r="E8" s="18" t="s">
        <v>26</v>
      </c>
      <c r="F8" s="17">
        <v>1973</v>
      </c>
      <c r="G8" s="19">
        <v>7.4274305559811182E-2</v>
      </c>
      <c r="H8" s="16"/>
    </row>
    <row r="9" spans="1:9" x14ac:dyDescent="0.25">
      <c r="A9" s="3">
        <v>5</v>
      </c>
      <c r="B9" s="15">
        <v>5</v>
      </c>
      <c r="C9" s="16" t="s">
        <v>27</v>
      </c>
      <c r="D9" s="17" t="s">
        <v>19</v>
      </c>
      <c r="E9" s="18" t="s">
        <v>28</v>
      </c>
      <c r="F9" s="17">
        <v>1995</v>
      </c>
      <c r="G9" s="19">
        <v>7.8440972225507721E-2</v>
      </c>
      <c r="H9" s="16"/>
    </row>
    <row r="10" spans="1:9" x14ac:dyDescent="0.25">
      <c r="A10" s="3"/>
      <c r="B10" s="15"/>
      <c r="C10" s="30" t="s">
        <v>146</v>
      </c>
      <c r="D10" s="17"/>
      <c r="E10" s="18"/>
      <c r="F10" s="17"/>
      <c r="G10" s="19"/>
      <c r="H10" s="16"/>
    </row>
    <row r="11" spans="1:9" x14ac:dyDescent="0.25">
      <c r="A11" s="3">
        <v>24</v>
      </c>
      <c r="B11" s="15">
        <v>1</v>
      </c>
      <c r="C11" s="16" t="s">
        <v>57</v>
      </c>
      <c r="D11" s="17" t="s">
        <v>19</v>
      </c>
      <c r="E11" s="18" t="s">
        <v>32</v>
      </c>
      <c r="F11" s="17">
        <v>1997</v>
      </c>
      <c r="G11" s="19">
        <v>0.10978356481791707</v>
      </c>
      <c r="H11" s="16"/>
    </row>
    <row r="12" spans="1:9" x14ac:dyDescent="0.25">
      <c r="A12" s="3"/>
      <c r="B12" s="15"/>
      <c r="C12" s="30" t="s">
        <v>147</v>
      </c>
      <c r="D12" s="17"/>
      <c r="E12" s="18"/>
      <c r="F12" s="17"/>
      <c r="G12" s="19"/>
      <c r="H12" s="16"/>
    </row>
    <row r="13" spans="1:9" x14ac:dyDescent="0.25">
      <c r="A13" s="3">
        <v>6</v>
      </c>
      <c r="B13" s="15">
        <v>1</v>
      </c>
      <c r="C13" s="16" t="s">
        <v>29</v>
      </c>
      <c r="D13" s="17" t="s">
        <v>19</v>
      </c>
      <c r="E13" s="18" t="s">
        <v>30</v>
      </c>
      <c r="F13" s="17">
        <v>1987</v>
      </c>
      <c r="G13" s="19">
        <v>7.8707175925956108E-2</v>
      </c>
      <c r="H13" s="16"/>
    </row>
    <row r="14" spans="1:9" x14ac:dyDescent="0.25">
      <c r="A14" s="3">
        <v>8</v>
      </c>
      <c r="B14" s="15">
        <v>2</v>
      </c>
      <c r="C14" s="16" t="s">
        <v>33</v>
      </c>
      <c r="D14" s="17" t="s">
        <v>19</v>
      </c>
      <c r="E14" s="18" t="s">
        <v>24</v>
      </c>
      <c r="F14" s="17">
        <v>1986</v>
      </c>
      <c r="G14" s="19">
        <v>8.1693287036614493E-2</v>
      </c>
      <c r="H14" s="16"/>
    </row>
    <row r="15" spans="1:9" x14ac:dyDescent="0.25">
      <c r="A15" s="3">
        <v>11</v>
      </c>
      <c r="B15" s="15">
        <v>3</v>
      </c>
      <c r="C15" s="16" t="s">
        <v>38</v>
      </c>
      <c r="D15" s="17" t="s">
        <v>19</v>
      </c>
      <c r="E15" s="18" t="s">
        <v>20</v>
      </c>
      <c r="F15" s="17">
        <v>1985</v>
      </c>
      <c r="G15" s="19">
        <v>8.8093750004190952E-2</v>
      </c>
      <c r="H15" s="16"/>
    </row>
    <row r="16" spans="1:9" x14ac:dyDescent="0.25">
      <c r="A16" s="3">
        <v>19</v>
      </c>
      <c r="B16" s="15">
        <v>4</v>
      </c>
      <c r="C16" s="16" t="s">
        <v>49</v>
      </c>
      <c r="D16" s="17" t="s">
        <v>19</v>
      </c>
      <c r="E16" s="18" t="s">
        <v>32</v>
      </c>
      <c r="F16" s="17">
        <v>1984</v>
      </c>
      <c r="G16" s="19">
        <v>0.10029282407776918</v>
      </c>
      <c r="H16" s="16"/>
    </row>
    <row r="17" spans="1:8" x14ac:dyDescent="0.25">
      <c r="A17" s="3">
        <v>23</v>
      </c>
      <c r="B17" s="15">
        <v>5</v>
      </c>
      <c r="C17" s="16" t="s">
        <v>56</v>
      </c>
      <c r="D17" s="17" t="s">
        <v>19</v>
      </c>
      <c r="E17" s="18" t="s">
        <v>20</v>
      </c>
      <c r="F17" s="17">
        <v>1983</v>
      </c>
      <c r="G17" s="19">
        <v>0.10510763889033115</v>
      </c>
      <c r="H17" s="16"/>
    </row>
    <row r="18" spans="1:8" x14ac:dyDescent="0.25">
      <c r="A18" s="3"/>
      <c r="B18" s="15"/>
      <c r="C18" s="30" t="s">
        <v>149</v>
      </c>
      <c r="D18" s="17"/>
      <c r="E18" s="18"/>
      <c r="F18" s="17"/>
      <c r="G18" s="19"/>
      <c r="H18" s="16"/>
    </row>
    <row r="19" spans="1:8" x14ac:dyDescent="0.25">
      <c r="A19" s="3">
        <v>17</v>
      </c>
      <c r="B19" s="15">
        <v>1</v>
      </c>
      <c r="C19" s="16" t="s">
        <v>47</v>
      </c>
      <c r="D19" s="17" t="s">
        <v>19</v>
      </c>
      <c r="E19" s="18" t="s">
        <v>22</v>
      </c>
      <c r="F19" s="17">
        <v>1978</v>
      </c>
      <c r="G19" s="19">
        <v>9.4274305556609761E-2</v>
      </c>
      <c r="H19" s="16"/>
    </row>
    <row r="20" spans="1:8" x14ac:dyDescent="0.25">
      <c r="A20" s="3"/>
      <c r="B20" s="15"/>
      <c r="C20" s="30" t="s">
        <v>150</v>
      </c>
      <c r="D20" s="17"/>
      <c r="E20" s="18"/>
      <c r="F20" s="17"/>
      <c r="G20" s="19"/>
      <c r="H20" s="16"/>
    </row>
    <row r="21" spans="1:8" x14ac:dyDescent="0.25">
      <c r="A21" s="3">
        <v>14</v>
      </c>
      <c r="B21" s="15">
        <v>1</v>
      </c>
      <c r="C21" s="16" t="s">
        <v>42</v>
      </c>
      <c r="D21" s="17" t="s">
        <v>19</v>
      </c>
      <c r="E21" s="18" t="s">
        <v>30</v>
      </c>
      <c r="F21" s="17">
        <v>1975</v>
      </c>
      <c r="G21" s="19">
        <v>9.1045138891786337E-2</v>
      </c>
      <c r="H21" s="16"/>
    </row>
    <row r="22" spans="1:8" x14ac:dyDescent="0.25">
      <c r="A22" s="3"/>
      <c r="B22" s="15"/>
      <c r="C22" s="30" t="s">
        <v>151</v>
      </c>
      <c r="D22" s="17"/>
      <c r="E22" s="18"/>
      <c r="F22" s="17"/>
      <c r="G22" s="19"/>
      <c r="H22" s="16"/>
    </row>
    <row r="23" spans="1:8" x14ac:dyDescent="0.25">
      <c r="A23" s="3">
        <v>7</v>
      </c>
      <c r="B23" s="15">
        <v>1</v>
      </c>
      <c r="C23" s="16" t="s">
        <v>31</v>
      </c>
      <c r="D23" s="17" t="s">
        <v>19</v>
      </c>
      <c r="E23" s="18" t="s">
        <v>32</v>
      </c>
      <c r="F23" s="17">
        <v>1971</v>
      </c>
      <c r="G23" s="19">
        <v>7.8741898149019107E-2</v>
      </c>
      <c r="H23" s="16"/>
    </row>
    <row r="24" spans="1:8" x14ac:dyDescent="0.25">
      <c r="A24" s="3">
        <v>12</v>
      </c>
      <c r="B24" s="15">
        <v>2</v>
      </c>
      <c r="C24" s="16" t="s">
        <v>39</v>
      </c>
      <c r="D24" s="17" t="s">
        <v>19</v>
      </c>
      <c r="E24" s="18" t="s">
        <v>37</v>
      </c>
      <c r="F24" s="17">
        <v>1971</v>
      </c>
      <c r="G24" s="19">
        <v>8.9309027782292105E-2</v>
      </c>
      <c r="H24" s="16"/>
    </row>
    <row r="25" spans="1:8" x14ac:dyDescent="0.25">
      <c r="A25" s="3">
        <v>13</v>
      </c>
      <c r="B25" s="15">
        <v>3</v>
      </c>
      <c r="C25" s="16" t="s">
        <v>40</v>
      </c>
      <c r="D25" s="17" t="s">
        <v>19</v>
      </c>
      <c r="E25" s="18" t="s">
        <v>41</v>
      </c>
      <c r="F25" s="17">
        <v>1971</v>
      </c>
      <c r="G25" s="19">
        <v>9.0848379630187992E-2</v>
      </c>
      <c r="H25" s="16"/>
    </row>
    <row r="26" spans="1:8" x14ac:dyDescent="0.25">
      <c r="A26" s="3">
        <v>15</v>
      </c>
      <c r="B26" s="15">
        <v>4</v>
      </c>
      <c r="C26" s="16" t="s">
        <v>43</v>
      </c>
      <c r="D26" s="17" t="s">
        <v>19</v>
      </c>
      <c r="E26" s="18" t="s">
        <v>44</v>
      </c>
      <c r="F26" s="17">
        <v>1969</v>
      </c>
      <c r="G26" s="19">
        <v>9.1693287038651761E-2</v>
      </c>
      <c r="H26" s="16"/>
    </row>
    <row r="27" spans="1:8" x14ac:dyDescent="0.25">
      <c r="A27" s="3">
        <v>22</v>
      </c>
      <c r="B27" s="15">
        <v>5</v>
      </c>
      <c r="C27" s="16" t="s">
        <v>55</v>
      </c>
      <c r="D27" s="17" t="s">
        <v>19</v>
      </c>
      <c r="E27" s="18" t="s">
        <v>51</v>
      </c>
      <c r="F27" s="17">
        <v>1970</v>
      </c>
      <c r="G27" s="19">
        <v>0.10480671296681976</v>
      </c>
      <c r="H27" s="16"/>
    </row>
    <row r="28" spans="1:8" x14ac:dyDescent="0.25">
      <c r="A28" s="3">
        <v>28</v>
      </c>
      <c r="B28" s="15">
        <v>6</v>
      </c>
      <c r="C28" s="16" t="s">
        <v>61</v>
      </c>
      <c r="D28" s="17" t="s">
        <v>19</v>
      </c>
      <c r="E28" s="18" t="s">
        <v>62</v>
      </c>
      <c r="F28" s="17">
        <v>1971</v>
      </c>
      <c r="G28" s="19">
        <v>0.12528125000244472</v>
      </c>
      <c r="H28" s="16"/>
    </row>
    <row r="29" spans="1:8" x14ac:dyDescent="0.25">
      <c r="A29" s="3">
        <v>31</v>
      </c>
      <c r="B29" s="15">
        <v>7</v>
      </c>
      <c r="C29" s="16" t="s">
        <v>65</v>
      </c>
      <c r="D29" s="17" t="s">
        <v>19</v>
      </c>
      <c r="E29" s="18" t="s">
        <v>26</v>
      </c>
      <c r="F29" s="17">
        <v>1972</v>
      </c>
      <c r="G29" s="19">
        <v>0.12984143519133795</v>
      </c>
      <c r="H29" s="16"/>
    </row>
    <row r="30" spans="1:8" x14ac:dyDescent="0.25">
      <c r="A30" s="3"/>
      <c r="B30" s="15"/>
      <c r="C30" s="30" t="s">
        <v>152</v>
      </c>
      <c r="D30" s="17"/>
      <c r="E30" s="18"/>
      <c r="F30" s="17"/>
      <c r="G30" s="19"/>
      <c r="H30" s="16"/>
    </row>
    <row r="31" spans="1:8" x14ac:dyDescent="0.25">
      <c r="A31" s="3">
        <v>10</v>
      </c>
      <c r="B31" s="15">
        <v>1</v>
      </c>
      <c r="C31" s="16" t="s">
        <v>36</v>
      </c>
      <c r="D31" s="17" t="s">
        <v>19</v>
      </c>
      <c r="E31" s="18" t="s">
        <v>37</v>
      </c>
      <c r="F31" s="17">
        <v>1967</v>
      </c>
      <c r="G31" s="19">
        <v>8.8001157411781605E-2</v>
      </c>
      <c r="H31" s="16"/>
    </row>
    <row r="32" spans="1:8" x14ac:dyDescent="0.25">
      <c r="A32" s="3">
        <v>18</v>
      </c>
      <c r="B32" s="15">
        <v>2</v>
      </c>
      <c r="C32" s="16" t="s">
        <v>48</v>
      </c>
      <c r="D32" s="17" t="s">
        <v>19</v>
      </c>
      <c r="E32" s="18" t="s">
        <v>35</v>
      </c>
      <c r="F32" s="17">
        <v>1966</v>
      </c>
      <c r="G32" s="19">
        <v>9.8637731483904645E-2</v>
      </c>
      <c r="H32" s="16"/>
    </row>
    <row r="33" spans="1:8" x14ac:dyDescent="0.25">
      <c r="A33" s="3">
        <v>20</v>
      </c>
      <c r="B33" s="15">
        <v>3</v>
      </c>
      <c r="C33" s="16" t="s">
        <v>50</v>
      </c>
      <c r="D33" s="17" t="s">
        <v>19</v>
      </c>
      <c r="E33" s="18" t="s">
        <v>51</v>
      </c>
      <c r="F33" s="17">
        <v>1967</v>
      </c>
      <c r="G33" s="19">
        <v>0.1011956018555793</v>
      </c>
      <c r="H33" s="16"/>
    </row>
    <row r="34" spans="1:8" x14ac:dyDescent="0.25">
      <c r="A34" s="3">
        <v>29</v>
      </c>
      <c r="B34" s="15">
        <v>4</v>
      </c>
      <c r="C34" s="16" t="s">
        <v>63</v>
      </c>
      <c r="D34" s="17" t="s">
        <v>19</v>
      </c>
      <c r="E34" s="18" t="s">
        <v>51</v>
      </c>
      <c r="F34" s="17">
        <v>1964</v>
      </c>
      <c r="G34" s="19">
        <v>0.12873032407514984</v>
      </c>
      <c r="H34" s="16"/>
    </row>
    <row r="35" spans="1:8" x14ac:dyDescent="0.25">
      <c r="A35" s="3"/>
      <c r="B35" s="15"/>
      <c r="C35" s="30" t="s">
        <v>153</v>
      </c>
      <c r="D35" s="17"/>
      <c r="E35" s="18"/>
      <c r="F35" s="17"/>
      <c r="G35" s="19"/>
      <c r="H35" s="16"/>
    </row>
    <row r="36" spans="1:8" x14ac:dyDescent="0.25">
      <c r="A36" s="3">
        <v>9</v>
      </c>
      <c r="B36" s="15">
        <v>1</v>
      </c>
      <c r="C36" s="16" t="s">
        <v>34</v>
      </c>
      <c r="D36" s="17" t="s">
        <v>19</v>
      </c>
      <c r="E36" s="18" t="s">
        <v>35</v>
      </c>
      <c r="F36" s="17">
        <v>1960</v>
      </c>
      <c r="G36" s="19">
        <v>8.7711805557773914E-2</v>
      </c>
      <c r="H36" s="16"/>
    </row>
    <row r="37" spans="1:8" x14ac:dyDescent="0.25">
      <c r="A37" s="3">
        <v>32</v>
      </c>
      <c r="B37" s="15">
        <v>2</v>
      </c>
      <c r="C37" s="16" t="s">
        <v>66</v>
      </c>
      <c r="D37" s="17" t="s">
        <v>19</v>
      </c>
      <c r="E37" s="18" t="s">
        <v>26</v>
      </c>
      <c r="F37" s="17">
        <v>1959</v>
      </c>
      <c r="G37" s="19">
        <v>0.14884259259259261</v>
      </c>
      <c r="H37" s="16"/>
    </row>
    <row r="38" spans="1:8" x14ac:dyDescent="0.25">
      <c r="A38" s="3"/>
      <c r="B38" s="15"/>
      <c r="C38" s="30" t="s">
        <v>154</v>
      </c>
      <c r="D38" s="17"/>
      <c r="E38" s="18"/>
      <c r="F38" s="17"/>
      <c r="G38" s="19"/>
      <c r="H38" s="16"/>
    </row>
    <row r="39" spans="1:8" x14ac:dyDescent="0.25">
      <c r="A39" s="3">
        <v>16</v>
      </c>
      <c r="B39" s="15">
        <v>1</v>
      </c>
      <c r="C39" s="16" t="s">
        <v>45</v>
      </c>
      <c r="D39" s="17" t="s">
        <v>19</v>
      </c>
      <c r="E39" s="18" t="s">
        <v>46</v>
      </c>
      <c r="F39" s="17">
        <v>1957</v>
      </c>
      <c r="G39" s="19">
        <v>9.3545138894114643E-2</v>
      </c>
      <c r="H39" s="16"/>
    </row>
    <row r="40" spans="1:8" x14ac:dyDescent="0.25">
      <c r="A40" s="3">
        <v>27</v>
      </c>
      <c r="B40" s="15">
        <v>2</v>
      </c>
      <c r="C40" s="16" t="s">
        <v>60</v>
      </c>
      <c r="D40" s="17" t="s">
        <v>19</v>
      </c>
      <c r="E40" s="18" t="s">
        <v>51</v>
      </c>
      <c r="F40" s="17">
        <v>1953</v>
      </c>
      <c r="G40" s="19">
        <v>0.12097569444449618</v>
      </c>
      <c r="H40" s="16"/>
    </row>
    <row r="41" spans="1:8" x14ac:dyDescent="0.25">
      <c r="A41" s="3"/>
      <c r="B41" s="15"/>
      <c r="C41" s="30" t="s">
        <v>144</v>
      </c>
      <c r="D41" s="17"/>
      <c r="E41" s="18"/>
      <c r="F41" s="17"/>
      <c r="G41" s="19"/>
      <c r="H41" s="16"/>
    </row>
    <row r="42" spans="1:8" x14ac:dyDescent="0.25">
      <c r="A42" s="3"/>
      <c r="B42" s="15"/>
      <c r="C42" s="30" t="s">
        <v>145</v>
      </c>
      <c r="D42" s="17"/>
      <c r="E42" s="18"/>
      <c r="F42" s="17"/>
      <c r="G42" s="19"/>
      <c r="H42" s="16"/>
    </row>
    <row r="43" spans="1:8" x14ac:dyDescent="0.25">
      <c r="A43" s="3">
        <v>21</v>
      </c>
      <c r="B43" s="15">
        <v>1</v>
      </c>
      <c r="C43" s="16" t="s">
        <v>52</v>
      </c>
      <c r="D43" s="17" t="s">
        <v>53</v>
      </c>
      <c r="E43" s="18" t="s">
        <v>54</v>
      </c>
      <c r="F43" s="17">
        <v>1985</v>
      </c>
      <c r="G43" s="19">
        <v>0.10476041666697711</v>
      </c>
      <c r="H43" s="16"/>
    </row>
    <row r="44" spans="1:8" x14ac:dyDescent="0.25">
      <c r="A44" s="3">
        <v>25</v>
      </c>
      <c r="B44" s="15">
        <v>2</v>
      </c>
      <c r="C44" s="16" t="s">
        <v>58</v>
      </c>
      <c r="D44" s="17" t="s">
        <v>53</v>
      </c>
      <c r="E44" s="18" t="s">
        <v>37</v>
      </c>
      <c r="F44" s="17">
        <v>1966</v>
      </c>
      <c r="G44" s="19">
        <v>0.11517708333849441</v>
      </c>
      <c r="H44" s="16"/>
    </row>
    <row r="45" spans="1:8" x14ac:dyDescent="0.25">
      <c r="A45" s="3">
        <v>26</v>
      </c>
      <c r="B45" s="15">
        <v>3</v>
      </c>
      <c r="C45" s="16" t="s">
        <v>59</v>
      </c>
      <c r="D45" s="17" t="s">
        <v>53</v>
      </c>
      <c r="E45" s="18" t="s">
        <v>35</v>
      </c>
      <c r="F45" s="17">
        <v>1966</v>
      </c>
      <c r="G45" s="19">
        <v>0.11885763888858492</v>
      </c>
      <c r="H45" s="16"/>
    </row>
    <row r="46" spans="1:8" x14ac:dyDescent="0.25">
      <c r="A46" s="3">
        <v>30</v>
      </c>
      <c r="B46" s="15">
        <v>4</v>
      </c>
      <c r="C46" s="16" t="s">
        <v>64</v>
      </c>
      <c r="D46" s="17" t="s">
        <v>53</v>
      </c>
      <c r="E46" s="18" t="s">
        <v>51</v>
      </c>
      <c r="F46" s="17">
        <v>1966</v>
      </c>
      <c r="G46" s="19">
        <v>0.12970254629908595</v>
      </c>
      <c r="H46" s="16"/>
    </row>
    <row r="49" spans="5:5" x14ac:dyDescent="0.25">
      <c r="E49" s="16" t="s">
        <v>157</v>
      </c>
    </row>
  </sheetData>
  <mergeCells count="1">
    <mergeCell ref="A1:G1"/>
  </mergeCells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G44"/>
  <sheetViews>
    <sheetView workbookViewId="0">
      <pane ySplit="2" topLeftCell="A3" activePane="bottomLeft" state="frozen"/>
      <selection pane="bottomLeft" activeCell="C2" sqref="C2"/>
    </sheetView>
  </sheetViews>
  <sheetFormatPr defaultRowHeight="15" x14ac:dyDescent="0.25"/>
  <cols>
    <col min="1" max="1" width="7.5703125" customWidth="1"/>
    <col min="3" max="3" width="20" bestFit="1" customWidth="1"/>
    <col min="5" max="5" width="33.5703125" bestFit="1" customWidth="1"/>
  </cols>
  <sheetData>
    <row r="1" spans="1:7" ht="20.100000000000001" customHeight="1" x14ac:dyDescent="0.25">
      <c r="A1" s="69" t="s">
        <v>158</v>
      </c>
      <c r="B1" s="69"/>
      <c r="C1" s="69"/>
      <c r="D1" s="69"/>
      <c r="E1" s="69"/>
      <c r="F1" s="69"/>
      <c r="G1" s="69"/>
    </row>
    <row r="2" spans="1:7" ht="20.100000000000001" customHeight="1" x14ac:dyDescent="0.25">
      <c r="A2" s="68" t="s">
        <v>141</v>
      </c>
      <c r="B2" s="68" t="s">
        <v>155</v>
      </c>
      <c r="C2" s="68" t="s">
        <v>3</v>
      </c>
      <c r="D2" s="68" t="s">
        <v>142</v>
      </c>
      <c r="E2" s="68" t="s">
        <v>5</v>
      </c>
      <c r="F2" s="68" t="s">
        <v>6</v>
      </c>
      <c r="G2" s="68" t="s">
        <v>7</v>
      </c>
    </row>
    <row r="3" spans="1:7" x14ac:dyDescent="0.25">
      <c r="A3" s="30"/>
      <c r="B3" s="30"/>
      <c r="C3" s="30" t="s">
        <v>143</v>
      </c>
      <c r="D3" s="31"/>
      <c r="E3" s="30"/>
      <c r="F3" s="31"/>
      <c r="G3" s="31"/>
    </row>
    <row r="4" spans="1:7" x14ac:dyDescent="0.25">
      <c r="A4" s="30"/>
      <c r="B4" s="30"/>
      <c r="C4" s="30" t="s">
        <v>218</v>
      </c>
      <c r="D4" s="31"/>
      <c r="E4" s="30"/>
      <c r="F4" s="31"/>
      <c r="G4" s="31"/>
    </row>
    <row r="5" spans="1:7" x14ac:dyDescent="0.25">
      <c r="A5" s="8">
        <v>1</v>
      </c>
      <c r="B5" s="15">
        <v>1</v>
      </c>
      <c r="C5" s="16" t="s">
        <v>85</v>
      </c>
      <c r="D5" s="17" t="s">
        <v>19</v>
      </c>
      <c r="E5" s="18" t="s">
        <v>86</v>
      </c>
      <c r="F5" s="28">
        <v>1969</v>
      </c>
      <c r="G5" s="9">
        <v>3.391898148402106E-2</v>
      </c>
    </row>
    <row r="6" spans="1:7" x14ac:dyDescent="0.25">
      <c r="A6" s="8">
        <v>2</v>
      </c>
      <c r="B6" s="15">
        <v>2</v>
      </c>
      <c r="C6" s="16" t="s">
        <v>87</v>
      </c>
      <c r="D6" s="17" t="s">
        <v>19</v>
      </c>
      <c r="E6" s="18" t="s">
        <v>30</v>
      </c>
      <c r="F6" s="28">
        <v>1997</v>
      </c>
      <c r="G6" s="9">
        <v>3.6060185186215676E-2</v>
      </c>
    </row>
    <row r="7" spans="1:7" x14ac:dyDescent="0.25">
      <c r="A7" s="8">
        <v>3</v>
      </c>
      <c r="B7" s="15">
        <v>3</v>
      </c>
      <c r="C7" s="16" t="s">
        <v>88</v>
      </c>
      <c r="D7" s="17" t="s">
        <v>19</v>
      </c>
      <c r="E7" s="18" t="s">
        <v>30</v>
      </c>
      <c r="F7" s="28">
        <v>1997</v>
      </c>
      <c r="G7" s="9">
        <v>3.6303240740380716E-2</v>
      </c>
    </row>
    <row r="8" spans="1:7" x14ac:dyDescent="0.25">
      <c r="A8" s="8">
        <v>4</v>
      </c>
      <c r="B8" s="15">
        <v>4</v>
      </c>
      <c r="C8" s="16" t="s">
        <v>89</v>
      </c>
      <c r="D8" s="17" t="s">
        <v>19</v>
      </c>
      <c r="E8" s="18" t="s">
        <v>86</v>
      </c>
      <c r="F8" s="28">
        <v>1979</v>
      </c>
      <c r="G8" s="9">
        <v>3.6384259263286367E-2</v>
      </c>
    </row>
    <row r="9" spans="1:7" x14ac:dyDescent="0.25">
      <c r="A9" s="8">
        <v>5</v>
      </c>
      <c r="B9" s="15">
        <v>5</v>
      </c>
      <c r="C9" s="16" t="s">
        <v>90</v>
      </c>
      <c r="D9" s="17" t="s">
        <v>19</v>
      </c>
      <c r="E9" s="18" t="s">
        <v>91</v>
      </c>
      <c r="F9" s="28">
        <v>1986</v>
      </c>
      <c r="G9" s="9">
        <v>3.7263888894813135E-2</v>
      </c>
    </row>
    <row r="10" spans="1:7" x14ac:dyDescent="0.25">
      <c r="A10" s="8"/>
      <c r="B10" s="15"/>
      <c r="C10" s="30" t="s">
        <v>219</v>
      </c>
      <c r="D10" s="17"/>
      <c r="E10" s="18"/>
      <c r="F10" s="28"/>
      <c r="G10" s="9"/>
    </row>
    <row r="11" spans="1:7" x14ac:dyDescent="0.25">
      <c r="A11" s="8">
        <v>7</v>
      </c>
      <c r="B11" s="15">
        <v>1</v>
      </c>
      <c r="C11" s="16" t="s">
        <v>93</v>
      </c>
      <c r="D11" s="17" t="s">
        <v>19</v>
      </c>
      <c r="E11" s="18" t="s">
        <v>30</v>
      </c>
      <c r="F11" s="28">
        <v>1989</v>
      </c>
      <c r="G11" s="9">
        <v>3.8490740742417984E-2</v>
      </c>
    </row>
    <row r="12" spans="1:7" x14ac:dyDescent="0.25">
      <c r="A12" s="8">
        <v>10</v>
      </c>
      <c r="B12" s="15">
        <v>2</v>
      </c>
      <c r="C12" s="16" t="s">
        <v>96</v>
      </c>
      <c r="D12" s="17" t="s">
        <v>19</v>
      </c>
      <c r="E12" s="18" t="s">
        <v>97</v>
      </c>
      <c r="F12" s="28">
        <v>1992</v>
      </c>
      <c r="G12" s="9">
        <v>4.3942129632341675E-2</v>
      </c>
    </row>
    <row r="13" spans="1:7" x14ac:dyDescent="0.25">
      <c r="A13" s="8"/>
      <c r="B13" s="15"/>
      <c r="C13" s="30" t="s">
        <v>149</v>
      </c>
      <c r="D13" s="17"/>
      <c r="E13" s="18"/>
      <c r="F13" s="28"/>
      <c r="G13" s="9"/>
    </row>
    <row r="14" spans="1:7" x14ac:dyDescent="0.25">
      <c r="A14" s="8">
        <v>21</v>
      </c>
      <c r="B14" s="15">
        <v>1</v>
      </c>
      <c r="C14" s="16" t="s">
        <v>112</v>
      </c>
      <c r="D14" s="17" t="s">
        <v>19</v>
      </c>
      <c r="E14" s="18" t="s">
        <v>37</v>
      </c>
      <c r="F14" s="28">
        <v>1979</v>
      </c>
      <c r="G14" s="9">
        <v>6.0631944448687136E-2</v>
      </c>
    </row>
    <row r="15" spans="1:7" x14ac:dyDescent="0.25">
      <c r="A15" s="8"/>
      <c r="B15" s="15"/>
      <c r="C15" s="30" t="s">
        <v>150</v>
      </c>
      <c r="D15" s="17"/>
      <c r="E15" s="18"/>
      <c r="F15" s="28"/>
      <c r="G15" s="9"/>
    </row>
    <row r="16" spans="1:7" x14ac:dyDescent="0.25">
      <c r="A16" s="8">
        <v>6</v>
      </c>
      <c r="B16" s="15">
        <v>1</v>
      </c>
      <c r="C16" s="16" t="s">
        <v>92</v>
      </c>
      <c r="D16" s="17" t="s">
        <v>19</v>
      </c>
      <c r="E16" s="18" t="s">
        <v>26</v>
      </c>
      <c r="F16" s="28">
        <v>1974</v>
      </c>
      <c r="G16" s="9">
        <v>3.7611111110891216E-2</v>
      </c>
    </row>
    <row r="17" spans="1:7" x14ac:dyDescent="0.25">
      <c r="A17" s="8"/>
      <c r="B17" s="15"/>
      <c r="C17" s="30" t="s">
        <v>151</v>
      </c>
      <c r="D17" s="17"/>
      <c r="E17" s="18"/>
      <c r="F17" s="28"/>
      <c r="G17" s="9"/>
    </row>
    <row r="18" spans="1:7" x14ac:dyDescent="0.25">
      <c r="A18" s="8">
        <v>13</v>
      </c>
      <c r="B18" s="15">
        <v>1</v>
      </c>
      <c r="C18" s="16" t="s">
        <v>101</v>
      </c>
      <c r="D18" s="17" t="s">
        <v>19</v>
      </c>
      <c r="E18" s="18" t="s">
        <v>102</v>
      </c>
      <c r="F18" s="28">
        <v>1969</v>
      </c>
      <c r="G18" s="9">
        <v>5.3039351856568828E-2</v>
      </c>
    </row>
    <row r="19" spans="1:7" x14ac:dyDescent="0.25">
      <c r="A19" s="8"/>
      <c r="B19" s="15"/>
      <c r="C19" s="30" t="s">
        <v>152</v>
      </c>
      <c r="D19" s="17"/>
      <c r="E19" s="18"/>
      <c r="F19" s="28"/>
      <c r="G19" s="9"/>
    </row>
    <row r="20" spans="1:7" x14ac:dyDescent="0.25">
      <c r="A20" s="8">
        <v>12</v>
      </c>
      <c r="B20" s="15">
        <v>1</v>
      </c>
      <c r="C20" s="16" t="s">
        <v>99</v>
      </c>
      <c r="D20" s="17" t="s">
        <v>19</v>
      </c>
      <c r="E20" s="18" t="s">
        <v>100</v>
      </c>
      <c r="F20" s="28">
        <v>1965</v>
      </c>
      <c r="G20" s="9">
        <v>4.8988425929564983E-2</v>
      </c>
    </row>
    <row r="21" spans="1:7" x14ac:dyDescent="0.25">
      <c r="A21" s="8">
        <v>14</v>
      </c>
      <c r="B21" s="15">
        <v>2</v>
      </c>
      <c r="C21" s="16" t="s">
        <v>103</v>
      </c>
      <c r="D21" s="17" t="s">
        <v>19</v>
      </c>
      <c r="E21" s="18" t="s">
        <v>51</v>
      </c>
      <c r="F21" s="28">
        <v>1965</v>
      </c>
      <c r="G21" s="9">
        <v>5.5284722227952443E-2</v>
      </c>
    </row>
    <row r="22" spans="1:7" x14ac:dyDescent="0.25">
      <c r="A22" s="8">
        <v>23</v>
      </c>
      <c r="B22" s="15">
        <v>3</v>
      </c>
      <c r="C22" s="16" t="s">
        <v>115</v>
      </c>
      <c r="D22" s="17" t="s">
        <v>19</v>
      </c>
      <c r="E22" s="18" t="s">
        <v>114</v>
      </c>
      <c r="F22" s="28">
        <v>1966</v>
      </c>
      <c r="G22" s="9">
        <v>6.40347222215496E-2</v>
      </c>
    </row>
    <row r="23" spans="1:7" x14ac:dyDescent="0.25">
      <c r="A23" s="8"/>
      <c r="B23" s="15"/>
      <c r="C23" s="30" t="s">
        <v>153</v>
      </c>
      <c r="D23" s="17"/>
      <c r="E23" s="18"/>
      <c r="F23" s="28"/>
      <c r="G23" s="9"/>
    </row>
    <row r="24" spans="1:7" x14ac:dyDescent="0.25">
      <c r="A24" s="8">
        <v>9</v>
      </c>
      <c r="B24" s="15">
        <v>1</v>
      </c>
      <c r="C24" s="16" t="s">
        <v>95</v>
      </c>
      <c r="D24" s="17" t="s">
        <v>19</v>
      </c>
      <c r="E24" s="18" t="s">
        <v>86</v>
      </c>
      <c r="F24" s="28">
        <v>1962</v>
      </c>
      <c r="G24" s="9">
        <v>4.2252314815414138E-2</v>
      </c>
    </row>
    <row r="25" spans="1:7" x14ac:dyDescent="0.25">
      <c r="A25" s="8"/>
      <c r="B25" s="15"/>
      <c r="C25" s="30" t="s">
        <v>220</v>
      </c>
      <c r="D25" s="17"/>
      <c r="E25" s="18"/>
      <c r="F25" s="28"/>
      <c r="G25" s="9"/>
    </row>
    <row r="26" spans="1:7" x14ac:dyDescent="0.25">
      <c r="A26" s="8">
        <v>18</v>
      </c>
      <c r="B26" s="15">
        <v>1</v>
      </c>
      <c r="C26" s="16" t="s">
        <v>109</v>
      </c>
      <c r="D26" s="17" t="s">
        <v>19</v>
      </c>
      <c r="E26" s="18" t="s">
        <v>30</v>
      </c>
      <c r="F26" s="28">
        <v>1948</v>
      </c>
      <c r="G26" s="9">
        <v>5.7576388891902752E-2</v>
      </c>
    </row>
    <row r="27" spans="1:7" x14ac:dyDescent="0.25">
      <c r="A27" s="8"/>
      <c r="B27" s="15"/>
      <c r="C27" s="30" t="s">
        <v>144</v>
      </c>
      <c r="D27" s="17"/>
      <c r="E27" s="18"/>
      <c r="F27" s="28"/>
      <c r="G27" s="9"/>
    </row>
    <row r="28" spans="1:7" x14ac:dyDescent="0.25">
      <c r="A28" s="8"/>
      <c r="B28" s="15"/>
      <c r="C28" s="30" t="s">
        <v>148</v>
      </c>
      <c r="D28" s="17"/>
      <c r="E28" s="18"/>
      <c r="F28" s="28"/>
      <c r="G28" s="9"/>
    </row>
    <row r="29" spans="1:7" x14ac:dyDescent="0.25">
      <c r="A29" s="8">
        <v>8</v>
      </c>
      <c r="B29" s="15">
        <v>1</v>
      </c>
      <c r="C29" s="16" t="s">
        <v>94</v>
      </c>
      <c r="D29" s="17" t="s">
        <v>53</v>
      </c>
      <c r="E29" s="18" t="s">
        <v>86</v>
      </c>
      <c r="F29" s="28">
        <v>1968</v>
      </c>
      <c r="G29" s="9">
        <v>4.2206018522847444E-2</v>
      </c>
    </row>
    <row r="30" spans="1:7" x14ac:dyDescent="0.25">
      <c r="A30" s="8">
        <v>11</v>
      </c>
      <c r="B30" s="15">
        <v>2</v>
      </c>
      <c r="C30" s="16" t="s">
        <v>98</v>
      </c>
      <c r="D30" s="17" t="s">
        <v>53</v>
      </c>
      <c r="E30" s="18" t="s">
        <v>22</v>
      </c>
      <c r="F30" s="28">
        <v>1974</v>
      </c>
      <c r="G30" s="9">
        <v>4.8965277783281635E-2</v>
      </c>
    </row>
    <row r="31" spans="1:7" x14ac:dyDescent="0.25">
      <c r="A31" s="8">
        <v>15</v>
      </c>
      <c r="B31" s="15">
        <v>3</v>
      </c>
      <c r="C31" s="16" t="s">
        <v>104</v>
      </c>
      <c r="D31" s="17" t="s">
        <v>53</v>
      </c>
      <c r="E31" s="18" t="s">
        <v>105</v>
      </c>
      <c r="F31" s="28">
        <v>1971</v>
      </c>
      <c r="G31" s="9">
        <v>5.5770833336282521E-2</v>
      </c>
    </row>
    <row r="32" spans="1:7" x14ac:dyDescent="0.25">
      <c r="A32" s="8">
        <v>16</v>
      </c>
      <c r="B32" s="15">
        <v>4</v>
      </c>
      <c r="C32" s="16" t="s">
        <v>106</v>
      </c>
      <c r="D32" s="17" t="s">
        <v>53</v>
      </c>
      <c r="E32" s="18" t="s">
        <v>107</v>
      </c>
      <c r="F32" s="28">
        <v>1973</v>
      </c>
      <c r="G32" s="9">
        <v>5.6106481482856907E-2</v>
      </c>
    </row>
    <row r="33" spans="1:7" x14ac:dyDescent="0.25">
      <c r="A33" s="8">
        <v>17</v>
      </c>
      <c r="B33" s="15">
        <v>5</v>
      </c>
      <c r="C33" s="16" t="s">
        <v>108</v>
      </c>
      <c r="D33" s="17" t="s">
        <v>53</v>
      </c>
      <c r="E33" s="18" t="s">
        <v>20</v>
      </c>
      <c r="F33" s="28">
        <v>1983</v>
      </c>
      <c r="G33" s="9">
        <v>5.7252314814832062E-2</v>
      </c>
    </row>
    <row r="34" spans="1:7" x14ac:dyDescent="0.25">
      <c r="A34" s="8"/>
      <c r="B34" s="15"/>
      <c r="C34" s="30" t="s">
        <v>146</v>
      </c>
      <c r="D34" s="17"/>
      <c r="E34" s="18"/>
      <c r="F34" s="28"/>
      <c r="G34" s="9"/>
    </row>
    <row r="35" spans="1:7" x14ac:dyDescent="0.25">
      <c r="A35" s="8">
        <v>20</v>
      </c>
      <c r="B35" s="15">
        <v>1</v>
      </c>
      <c r="C35" s="16" t="s">
        <v>111</v>
      </c>
      <c r="D35" s="17" t="s">
        <v>53</v>
      </c>
      <c r="E35" s="18" t="s">
        <v>97</v>
      </c>
      <c r="F35" s="28">
        <v>1995</v>
      </c>
      <c r="G35" s="9">
        <v>5.7854166669130791E-2</v>
      </c>
    </row>
    <row r="36" spans="1:7" x14ac:dyDescent="0.25">
      <c r="A36" s="8"/>
      <c r="B36" s="15"/>
      <c r="C36" s="30" t="s">
        <v>151</v>
      </c>
      <c r="D36" s="17"/>
      <c r="E36" s="18"/>
      <c r="F36" s="28"/>
      <c r="G36" s="9"/>
    </row>
    <row r="37" spans="1:7" x14ac:dyDescent="0.25">
      <c r="A37" s="8">
        <v>19</v>
      </c>
      <c r="B37" s="15">
        <v>1</v>
      </c>
      <c r="C37" s="16" t="s">
        <v>110</v>
      </c>
      <c r="D37" s="17" t="s">
        <v>53</v>
      </c>
      <c r="E37" s="18" t="s">
        <v>105</v>
      </c>
      <c r="F37" s="28">
        <v>1972</v>
      </c>
      <c r="G37" s="9">
        <v>5.7761574076721445E-2</v>
      </c>
    </row>
    <row r="38" spans="1:7" x14ac:dyDescent="0.25">
      <c r="A38" s="8"/>
      <c r="B38" s="15"/>
      <c r="C38" s="30" t="s">
        <v>152</v>
      </c>
      <c r="D38" s="17"/>
      <c r="E38" s="18"/>
      <c r="F38" s="28"/>
      <c r="G38" s="9"/>
    </row>
    <row r="39" spans="1:7" x14ac:dyDescent="0.25">
      <c r="A39" s="8">
        <v>24</v>
      </c>
      <c r="B39" s="15">
        <v>1</v>
      </c>
      <c r="C39" s="16" t="s">
        <v>116</v>
      </c>
      <c r="D39" s="17" t="s">
        <v>53</v>
      </c>
      <c r="E39" s="18" t="s">
        <v>117</v>
      </c>
      <c r="F39" s="28">
        <v>1963</v>
      </c>
      <c r="G39" s="9">
        <v>6.9671296296291985E-2</v>
      </c>
    </row>
    <row r="40" spans="1:7" x14ac:dyDescent="0.25">
      <c r="A40" s="8"/>
      <c r="B40" s="15"/>
      <c r="C40" s="30" t="s">
        <v>153</v>
      </c>
      <c r="D40" s="17"/>
      <c r="E40" s="18"/>
      <c r="F40" s="28"/>
      <c r="G40" s="9"/>
    </row>
    <row r="41" spans="1:7" x14ac:dyDescent="0.25">
      <c r="A41" s="8">
        <v>22</v>
      </c>
      <c r="B41" s="15">
        <v>1</v>
      </c>
      <c r="C41" s="16" t="s">
        <v>113</v>
      </c>
      <c r="D41" s="17" t="s">
        <v>53</v>
      </c>
      <c r="E41" s="18" t="s">
        <v>114</v>
      </c>
      <c r="F41" s="28">
        <v>1961</v>
      </c>
      <c r="G41" s="9">
        <v>6.3942129629140254E-2</v>
      </c>
    </row>
    <row r="44" spans="1:7" x14ac:dyDescent="0.25">
      <c r="E44" s="16" t="s">
        <v>157</v>
      </c>
    </row>
  </sheetData>
  <mergeCells count="1">
    <mergeCell ref="A1:G1"/>
  </mergeCells>
  <conditionalFormatting sqref="A5:A41">
    <cfRule type="expression" dxfId="1" priority="5" stopIfTrue="1">
      <formula>J5&gt;0</formula>
    </cfRule>
  </conditionalFormatting>
  <pageMargins left="0.31496062992125984" right="0.11811023622047245" top="0.15748031496062992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E60"/>
  <sheetViews>
    <sheetView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2" max="2" width="24.28515625" customWidth="1"/>
    <col min="5" max="5" width="32.140625" style="35" customWidth="1"/>
  </cols>
  <sheetData>
    <row r="1" spans="1:5" ht="20.25" x14ac:dyDescent="0.3">
      <c r="A1" s="70" t="s">
        <v>159</v>
      </c>
      <c r="B1" s="71"/>
      <c r="C1" s="71"/>
      <c r="D1" s="71"/>
      <c r="E1" s="72"/>
    </row>
    <row r="2" spans="1:5" ht="15.75" x14ac:dyDescent="0.25">
      <c r="A2" s="73" t="s">
        <v>226</v>
      </c>
      <c r="B2" s="74"/>
      <c r="C2" s="74"/>
      <c r="D2" s="74"/>
      <c r="E2" s="75"/>
    </row>
    <row r="3" spans="1:5" ht="15.95" customHeight="1" x14ac:dyDescent="0.25">
      <c r="A3" s="81" t="s">
        <v>160</v>
      </c>
      <c r="B3" s="81" t="s">
        <v>161</v>
      </c>
      <c r="C3" s="81" t="s">
        <v>162</v>
      </c>
      <c r="D3" s="81" t="s">
        <v>6</v>
      </c>
      <c r="E3" s="82" t="s">
        <v>5</v>
      </c>
    </row>
    <row r="4" spans="1:5" ht="14.65" customHeight="1" x14ac:dyDescent="0.25">
      <c r="A4" s="4" t="s">
        <v>225</v>
      </c>
      <c r="B4" t="s">
        <v>211</v>
      </c>
      <c r="C4" s="4" t="s">
        <v>53</v>
      </c>
      <c r="D4" s="4">
        <v>1988</v>
      </c>
      <c r="E4" s="35" t="s">
        <v>222</v>
      </c>
    </row>
    <row r="5" spans="1:5" ht="14.65" customHeight="1" x14ac:dyDescent="0.25">
      <c r="A5" s="4" t="s">
        <v>225</v>
      </c>
      <c r="B5" t="s">
        <v>209</v>
      </c>
      <c r="C5" s="4" t="s">
        <v>19</v>
      </c>
      <c r="D5" s="4">
        <v>1958</v>
      </c>
      <c r="E5" s="35" t="s">
        <v>222</v>
      </c>
    </row>
    <row r="6" spans="1:5" ht="14.65" customHeight="1" x14ac:dyDescent="0.25">
      <c r="A6" s="4" t="s">
        <v>225</v>
      </c>
      <c r="B6" t="s">
        <v>210</v>
      </c>
      <c r="C6" s="4" t="s">
        <v>19</v>
      </c>
      <c r="D6" s="4">
        <v>1979</v>
      </c>
      <c r="E6" s="35" t="s">
        <v>222</v>
      </c>
    </row>
    <row r="7" spans="1:5" ht="14.65" customHeight="1" x14ac:dyDescent="0.25">
      <c r="A7" s="4" t="s">
        <v>225</v>
      </c>
      <c r="B7" t="s">
        <v>201</v>
      </c>
      <c r="C7" s="4" t="s">
        <v>53</v>
      </c>
      <c r="D7" s="4">
        <v>1965</v>
      </c>
      <c r="E7" s="35" t="s">
        <v>222</v>
      </c>
    </row>
    <row r="8" spans="1:5" ht="14.65" customHeight="1" x14ac:dyDescent="0.25">
      <c r="A8" s="4" t="s">
        <v>225</v>
      </c>
      <c r="B8" t="s">
        <v>212</v>
      </c>
      <c r="C8" s="4" t="s">
        <v>53</v>
      </c>
      <c r="D8" s="4">
        <v>1965</v>
      </c>
      <c r="E8" s="35" t="s">
        <v>222</v>
      </c>
    </row>
    <row r="9" spans="1:5" ht="14.65" customHeight="1" x14ac:dyDescent="0.25">
      <c r="A9" s="4" t="s">
        <v>225</v>
      </c>
      <c r="B9" t="s">
        <v>207</v>
      </c>
      <c r="C9" s="4" t="s">
        <v>53</v>
      </c>
      <c r="D9" s="4">
        <v>1978</v>
      </c>
      <c r="E9" s="35" t="s">
        <v>223</v>
      </c>
    </row>
    <row r="10" spans="1:5" ht="14.65" customHeight="1" x14ac:dyDescent="0.25">
      <c r="A10" s="4" t="s">
        <v>225</v>
      </c>
      <c r="B10" t="s">
        <v>208</v>
      </c>
      <c r="C10" s="4" t="s">
        <v>53</v>
      </c>
      <c r="D10" s="4">
        <v>1976</v>
      </c>
      <c r="E10" s="35" t="s">
        <v>223</v>
      </c>
    </row>
    <row r="11" spans="1:5" ht="14.65" customHeight="1" x14ac:dyDescent="0.25">
      <c r="A11" s="4" t="s">
        <v>225</v>
      </c>
      <c r="B11" t="s">
        <v>182</v>
      </c>
      <c r="C11" s="4" t="s">
        <v>53</v>
      </c>
      <c r="D11" s="4">
        <v>1955</v>
      </c>
      <c r="E11" s="35" t="s">
        <v>224</v>
      </c>
    </row>
    <row r="12" spans="1:5" ht="14.65" customHeight="1" x14ac:dyDescent="0.25">
      <c r="A12" s="4" t="s">
        <v>225</v>
      </c>
      <c r="B12" t="s">
        <v>184</v>
      </c>
      <c r="C12" s="4" t="s">
        <v>53</v>
      </c>
      <c r="D12" s="4">
        <v>1966</v>
      </c>
      <c r="E12" s="35" t="s">
        <v>224</v>
      </c>
    </row>
    <row r="13" spans="1:5" ht="14.65" customHeight="1" x14ac:dyDescent="0.25">
      <c r="A13" s="4" t="s">
        <v>225</v>
      </c>
      <c r="B13" t="s">
        <v>188</v>
      </c>
      <c r="C13" s="4" t="s">
        <v>53</v>
      </c>
      <c r="D13" s="4">
        <v>1961</v>
      </c>
      <c r="E13" s="35" t="s">
        <v>224</v>
      </c>
    </row>
    <row r="14" spans="1:5" ht="14.65" customHeight="1" x14ac:dyDescent="0.25">
      <c r="A14" s="4" t="s">
        <v>225</v>
      </c>
      <c r="B14" t="s">
        <v>196</v>
      </c>
      <c r="C14" s="4" t="s">
        <v>53</v>
      </c>
      <c r="D14" s="4">
        <v>1972</v>
      </c>
      <c r="E14" s="35" t="s">
        <v>224</v>
      </c>
    </row>
    <row r="15" spans="1:5" ht="14.65" customHeight="1" x14ac:dyDescent="0.25">
      <c r="A15" s="4" t="s">
        <v>225</v>
      </c>
      <c r="B15" t="s">
        <v>170</v>
      </c>
      <c r="C15" s="4" t="s">
        <v>19</v>
      </c>
      <c r="D15" s="4">
        <v>1977</v>
      </c>
      <c r="E15" s="35" t="s">
        <v>224</v>
      </c>
    </row>
    <row r="16" spans="1:5" ht="14.65" customHeight="1" x14ac:dyDescent="0.25">
      <c r="A16" s="4" t="s">
        <v>225</v>
      </c>
      <c r="B16" t="s">
        <v>163</v>
      </c>
      <c r="C16" s="4" t="s">
        <v>19</v>
      </c>
      <c r="D16" s="4"/>
      <c r="E16" s="35" t="s">
        <v>51</v>
      </c>
    </row>
    <row r="17" spans="1:5" ht="14.65" customHeight="1" x14ac:dyDescent="0.25">
      <c r="A17" s="4" t="s">
        <v>225</v>
      </c>
      <c r="B17" t="s">
        <v>180</v>
      </c>
      <c r="C17" s="4" t="s">
        <v>53</v>
      </c>
      <c r="D17" s="4">
        <v>1966</v>
      </c>
      <c r="E17" s="35" t="s">
        <v>51</v>
      </c>
    </row>
    <row r="18" spans="1:5" ht="14.65" customHeight="1" x14ac:dyDescent="0.25">
      <c r="A18" s="4" t="s">
        <v>225</v>
      </c>
      <c r="B18" t="s">
        <v>164</v>
      </c>
      <c r="C18" s="4" t="s">
        <v>19</v>
      </c>
      <c r="D18" s="4">
        <v>1965</v>
      </c>
      <c r="E18" s="35" t="s">
        <v>51</v>
      </c>
    </row>
    <row r="19" spans="1:5" ht="14.65" customHeight="1" x14ac:dyDescent="0.25">
      <c r="A19" s="4" t="s">
        <v>225</v>
      </c>
      <c r="B19" t="s">
        <v>165</v>
      </c>
      <c r="C19" s="4" t="s">
        <v>19</v>
      </c>
      <c r="D19" s="4">
        <v>1949</v>
      </c>
      <c r="E19" s="35" t="s">
        <v>51</v>
      </c>
    </row>
    <row r="20" spans="1:5" ht="14.65" customHeight="1" x14ac:dyDescent="0.25">
      <c r="A20" s="4" t="s">
        <v>225</v>
      </c>
      <c r="B20" t="s">
        <v>181</v>
      </c>
      <c r="C20" s="4" t="s">
        <v>53</v>
      </c>
      <c r="D20" s="4">
        <v>1967</v>
      </c>
      <c r="E20" s="35" t="s">
        <v>51</v>
      </c>
    </row>
    <row r="21" spans="1:5" ht="14.65" customHeight="1" x14ac:dyDescent="0.25">
      <c r="A21" s="4" t="s">
        <v>225</v>
      </c>
      <c r="B21" t="s">
        <v>183</v>
      </c>
      <c r="C21" s="4" t="s">
        <v>53</v>
      </c>
      <c r="D21" s="4">
        <v>1974</v>
      </c>
      <c r="E21" s="35" t="s">
        <v>51</v>
      </c>
    </row>
    <row r="22" spans="1:5" ht="14.65" customHeight="1" x14ac:dyDescent="0.25">
      <c r="A22" s="4" t="s">
        <v>225</v>
      </c>
      <c r="B22" t="s">
        <v>166</v>
      </c>
      <c r="C22" s="4" t="s">
        <v>19</v>
      </c>
      <c r="D22" s="4">
        <v>1962</v>
      </c>
      <c r="E22" s="35" t="s">
        <v>51</v>
      </c>
    </row>
    <row r="23" spans="1:5" ht="14.65" customHeight="1" x14ac:dyDescent="0.25">
      <c r="A23" s="4" t="s">
        <v>225</v>
      </c>
      <c r="B23" t="s">
        <v>185</v>
      </c>
      <c r="C23" s="4" t="s">
        <v>53</v>
      </c>
      <c r="D23" s="4">
        <v>1973</v>
      </c>
      <c r="E23" s="35" t="s">
        <v>51</v>
      </c>
    </row>
    <row r="24" spans="1:5" ht="14.65" customHeight="1" x14ac:dyDescent="0.25">
      <c r="A24" s="4" t="s">
        <v>225</v>
      </c>
      <c r="B24" t="s">
        <v>186</v>
      </c>
      <c r="C24" s="4" t="s">
        <v>53</v>
      </c>
      <c r="D24" s="4">
        <v>1972</v>
      </c>
      <c r="E24" s="35" t="s">
        <v>51</v>
      </c>
    </row>
    <row r="25" spans="1:5" ht="14.65" customHeight="1" x14ac:dyDescent="0.25">
      <c r="A25" s="4" t="s">
        <v>225</v>
      </c>
      <c r="B25" t="s">
        <v>187</v>
      </c>
      <c r="C25" s="4" t="s">
        <v>53</v>
      </c>
      <c r="D25" s="4">
        <v>1977</v>
      </c>
      <c r="E25" s="35" t="s">
        <v>51</v>
      </c>
    </row>
    <row r="26" spans="1:5" ht="14.65" customHeight="1" x14ac:dyDescent="0.25">
      <c r="A26" s="4" t="s">
        <v>225</v>
      </c>
      <c r="B26" t="s">
        <v>167</v>
      </c>
      <c r="C26" s="4" t="s">
        <v>19</v>
      </c>
      <c r="D26" s="4">
        <v>1971</v>
      </c>
      <c r="E26" s="35" t="s">
        <v>51</v>
      </c>
    </row>
    <row r="27" spans="1:5" ht="14.65" customHeight="1" x14ac:dyDescent="0.25">
      <c r="A27" s="4" t="s">
        <v>225</v>
      </c>
      <c r="B27" t="s">
        <v>189</v>
      </c>
      <c r="C27" s="4" t="s">
        <v>53</v>
      </c>
      <c r="D27" s="4">
        <v>1973</v>
      </c>
      <c r="E27" s="35" t="s">
        <v>51</v>
      </c>
    </row>
    <row r="28" spans="1:5" ht="14.65" customHeight="1" x14ac:dyDescent="0.25">
      <c r="A28" s="4" t="s">
        <v>225</v>
      </c>
      <c r="B28" t="s">
        <v>190</v>
      </c>
      <c r="C28" s="4" t="s">
        <v>53</v>
      </c>
      <c r="D28" s="4">
        <v>1972</v>
      </c>
      <c r="E28" s="35" t="s">
        <v>51</v>
      </c>
    </row>
    <row r="29" spans="1:5" ht="14.65" customHeight="1" x14ac:dyDescent="0.25">
      <c r="A29" s="4" t="s">
        <v>225</v>
      </c>
      <c r="B29" t="s">
        <v>191</v>
      </c>
      <c r="C29" s="4" t="s">
        <v>53</v>
      </c>
      <c r="D29" s="4">
        <v>1968</v>
      </c>
      <c r="E29" s="35" t="s">
        <v>51</v>
      </c>
    </row>
    <row r="30" spans="1:5" ht="14.65" customHeight="1" x14ac:dyDescent="0.25">
      <c r="A30" s="4" t="s">
        <v>225</v>
      </c>
      <c r="B30" t="s">
        <v>192</v>
      </c>
      <c r="C30" s="4" t="s">
        <v>53</v>
      </c>
      <c r="D30" s="4">
        <v>1964</v>
      </c>
      <c r="E30" s="35" t="s">
        <v>51</v>
      </c>
    </row>
    <row r="31" spans="1:5" ht="14.65" customHeight="1" x14ac:dyDescent="0.25">
      <c r="A31" s="4" t="s">
        <v>225</v>
      </c>
      <c r="B31" t="s">
        <v>193</v>
      </c>
      <c r="C31" s="4" t="s">
        <v>53</v>
      </c>
      <c r="D31" s="4">
        <v>1969</v>
      </c>
      <c r="E31" s="35" t="s">
        <v>51</v>
      </c>
    </row>
    <row r="32" spans="1:5" ht="14.65" customHeight="1" x14ac:dyDescent="0.25">
      <c r="A32" s="4" t="s">
        <v>225</v>
      </c>
      <c r="B32" t="s">
        <v>194</v>
      </c>
      <c r="C32" s="4" t="s">
        <v>53</v>
      </c>
      <c r="D32" s="4">
        <v>1978</v>
      </c>
      <c r="E32" s="35" t="s">
        <v>51</v>
      </c>
    </row>
    <row r="33" spans="1:5" ht="14.65" customHeight="1" x14ac:dyDescent="0.25">
      <c r="A33" s="4" t="s">
        <v>225</v>
      </c>
      <c r="B33" t="s">
        <v>168</v>
      </c>
      <c r="C33" s="4" t="s">
        <v>19</v>
      </c>
      <c r="D33" s="4">
        <v>1966</v>
      </c>
      <c r="E33" s="35" t="s">
        <v>51</v>
      </c>
    </row>
    <row r="34" spans="1:5" ht="14.65" customHeight="1" x14ac:dyDescent="0.25">
      <c r="A34" s="4" t="s">
        <v>225</v>
      </c>
      <c r="B34" t="s">
        <v>195</v>
      </c>
      <c r="C34" s="4" t="s">
        <v>53</v>
      </c>
      <c r="D34" s="4">
        <v>1974</v>
      </c>
      <c r="E34" s="35" t="s">
        <v>51</v>
      </c>
    </row>
    <row r="35" spans="1:5" ht="14.65" customHeight="1" x14ac:dyDescent="0.25">
      <c r="A35" s="4" t="s">
        <v>225</v>
      </c>
      <c r="B35" t="s">
        <v>197</v>
      </c>
      <c r="C35" s="4" t="s">
        <v>53</v>
      </c>
      <c r="D35" s="4">
        <v>1974</v>
      </c>
      <c r="E35" s="35" t="s">
        <v>51</v>
      </c>
    </row>
    <row r="36" spans="1:5" ht="14.65" customHeight="1" x14ac:dyDescent="0.25">
      <c r="A36" s="4" t="s">
        <v>225</v>
      </c>
      <c r="B36" t="s">
        <v>169</v>
      </c>
      <c r="C36" s="4" t="s">
        <v>19</v>
      </c>
      <c r="D36" s="4">
        <v>2000</v>
      </c>
      <c r="E36" s="35" t="s">
        <v>51</v>
      </c>
    </row>
    <row r="37" spans="1:5" ht="14.65" customHeight="1" x14ac:dyDescent="0.25">
      <c r="A37" s="4" t="s">
        <v>225</v>
      </c>
      <c r="B37" t="s">
        <v>198</v>
      </c>
      <c r="C37" s="4" t="s">
        <v>53</v>
      </c>
      <c r="D37" s="4">
        <v>1973</v>
      </c>
      <c r="E37" s="35" t="s">
        <v>51</v>
      </c>
    </row>
    <row r="38" spans="1:5" ht="14.65" customHeight="1" x14ac:dyDescent="0.25">
      <c r="A38" s="4" t="s">
        <v>225</v>
      </c>
      <c r="B38" t="s">
        <v>199</v>
      </c>
      <c r="C38" s="4" t="s">
        <v>53</v>
      </c>
      <c r="D38" s="4">
        <v>1970</v>
      </c>
      <c r="E38" s="35" t="s">
        <v>51</v>
      </c>
    </row>
    <row r="39" spans="1:5" ht="14.65" customHeight="1" x14ac:dyDescent="0.25">
      <c r="A39" s="4" t="s">
        <v>225</v>
      </c>
      <c r="B39" t="s">
        <v>171</v>
      </c>
      <c r="C39" s="4" t="s">
        <v>19</v>
      </c>
      <c r="D39" s="4">
        <v>2010</v>
      </c>
      <c r="E39" s="35" t="s">
        <v>51</v>
      </c>
    </row>
    <row r="40" spans="1:5" ht="14.65" customHeight="1" x14ac:dyDescent="0.25">
      <c r="A40" s="4" t="s">
        <v>225</v>
      </c>
      <c r="B40" t="s">
        <v>200</v>
      </c>
      <c r="C40" s="4" t="s">
        <v>53</v>
      </c>
      <c r="D40" s="4">
        <v>2000</v>
      </c>
      <c r="E40" s="35" t="s">
        <v>51</v>
      </c>
    </row>
    <row r="41" spans="1:5" ht="14.65" customHeight="1" x14ac:dyDescent="0.25">
      <c r="A41" s="4" t="s">
        <v>225</v>
      </c>
      <c r="B41" t="s">
        <v>172</v>
      </c>
      <c r="C41" s="4" t="s">
        <v>19</v>
      </c>
      <c r="D41" s="4">
        <v>1967</v>
      </c>
      <c r="E41" s="35" t="s">
        <v>51</v>
      </c>
    </row>
    <row r="42" spans="1:5" ht="14.65" customHeight="1" x14ac:dyDescent="0.25">
      <c r="A42" s="4" t="s">
        <v>225</v>
      </c>
      <c r="B42" t="s">
        <v>173</v>
      </c>
      <c r="C42" s="4" t="s">
        <v>19</v>
      </c>
      <c r="D42" s="4">
        <v>1973</v>
      </c>
      <c r="E42" s="35" t="s">
        <v>51</v>
      </c>
    </row>
    <row r="43" spans="1:5" ht="14.65" customHeight="1" x14ac:dyDescent="0.25">
      <c r="A43" s="4" t="s">
        <v>225</v>
      </c>
      <c r="B43" t="s">
        <v>174</v>
      </c>
      <c r="C43" s="4" t="s">
        <v>19</v>
      </c>
      <c r="D43" s="4">
        <v>1963</v>
      </c>
      <c r="E43" s="35" t="s">
        <v>51</v>
      </c>
    </row>
    <row r="44" spans="1:5" ht="14.65" customHeight="1" x14ac:dyDescent="0.25">
      <c r="A44" s="4" t="s">
        <v>225</v>
      </c>
      <c r="B44" t="s">
        <v>202</v>
      </c>
      <c r="C44" s="4" t="s">
        <v>53</v>
      </c>
      <c r="D44" s="4">
        <v>1976</v>
      </c>
      <c r="E44" s="35" t="s">
        <v>51</v>
      </c>
    </row>
    <row r="45" spans="1:5" ht="14.65" customHeight="1" x14ac:dyDescent="0.25">
      <c r="A45" s="4" t="s">
        <v>225</v>
      </c>
      <c r="B45" t="s">
        <v>175</v>
      </c>
      <c r="C45" s="4" t="s">
        <v>19</v>
      </c>
      <c r="D45" s="4">
        <v>1970</v>
      </c>
      <c r="E45" s="35" t="s">
        <v>51</v>
      </c>
    </row>
    <row r="46" spans="1:5" ht="14.65" customHeight="1" x14ac:dyDescent="0.25">
      <c r="A46" s="4" t="s">
        <v>225</v>
      </c>
      <c r="B46" t="s">
        <v>176</v>
      </c>
      <c r="C46" s="4" t="s">
        <v>19</v>
      </c>
      <c r="D46" s="4">
        <v>1966</v>
      </c>
      <c r="E46" s="35" t="s">
        <v>51</v>
      </c>
    </row>
    <row r="47" spans="1:5" ht="14.65" customHeight="1" x14ac:dyDescent="0.25">
      <c r="A47" s="4" t="s">
        <v>225</v>
      </c>
      <c r="B47" t="s">
        <v>203</v>
      </c>
      <c r="C47" s="4" t="s">
        <v>53</v>
      </c>
      <c r="D47" s="4">
        <v>1969</v>
      </c>
      <c r="E47" s="35" t="s">
        <v>51</v>
      </c>
    </row>
    <row r="48" spans="1:5" ht="14.65" customHeight="1" x14ac:dyDescent="0.25">
      <c r="A48" s="4" t="s">
        <v>225</v>
      </c>
      <c r="B48" t="s">
        <v>177</v>
      </c>
      <c r="C48" s="4" t="s">
        <v>19</v>
      </c>
      <c r="D48" s="4">
        <v>1969</v>
      </c>
      <c r="E48" s="49" t="s">
        <v>51</v>
      </c>
    </row>
    <row r="49" spans="1:5" ht="14.65" customHeight="1" x14ac:dyDescent="0.25">
      <c r="A49" s="4" t="s">
        <v>225</v>
      </c>
      <c r="B49" t="s">
        <v>204</v>
      </c>
      <c r="C49" s="4" t="s">
        <v>53</v>
      </c>
      <c r="D49" s="4">
        <v>1970</v>
      </c>
      <c r="E49" s="49" t="s">
        <v>51</v>
      </c>
    </row>
    <row r="50" spans="1:5" ht="14.65" customHeight="1" x14ac:dyDescent="0.25">
      <c r="A50" s="4" t="s">
        <v>225</v>
      </c>
      <c r="B50" t="s">
        <v>205</v>
      </c>
      <c r="C50" s="4" t="s">
        <v>53</v>
      </c>
      <c r="D50" s="4"/>
      <c r="E50" s="16" t="s">
        <v>51</v>
      </c>
    </row>
    <row r="51" spans="1:5" ht="14.65" customHeight="1" x14ac:dyDescent="0.25">
      <c r="A51" s="4" t="s">
        <v>225</v>
      </c>
      <c r="B51" t="s">
        <v>206</v>
      </c>
      <c r="C51" s="4" t="s">
        <v>53</v>
      </c>
      <c r="D51" s="4">
        <v>1968</v>
      </c>
      <c r="E51" s="16" t="s">
        <v>51</v>
      </c>
    </row>
    <row r="52" spans="1:5" ht="14.65" customHeight="1" x14ac:dyDescent="0.25">
      <c r="A52" s="4" t="s">
        <v>225</v>
      </c>
      <c r="B52" t="s">
        <v>178</v>
      </c>
      <c r="C52" s="4" t="s">
        <v>19</v>
      </c>
      <c r="D52" s="4">
        <v>1959</v>
      </c>
      <c r="E52" s="16" t="s">
        <v>51</v>
      </c>
    </row>
    <row r="53" spans="1:5" ht="14.65" customHeight="1" x14ac:dyDescent="0.25">
      <c r="A53" s="4">
        <v>50</v>
      </c>
      <c r="B53" t="s">
        <v>179</v>
      </c>
      <c r="C53" s="4" t="s">
        <v>19</v>
      </c>
      <c r="D53" s="4">
        <v>1966</v>
      </c>
      <c r="E53" s="16" t="s">
        <v>51</v>
      </c>
    </row>
    <row r="54" spans="1:5" ht="14.65" customHeight="1" x14ac:dyDescent="0.25">
      <c r="A54" s="4"/>
      <c r="C54" s="4"/>
      <c r="D54" s="4"/>
    </row>
    <row r="55" spans="1:5" ht="14.65" customHeight="1" x14ac:dyDescent="0.25">
      <c r="A55" s="4"/>
      <c r="B55" s="16" t="s">
        <v>157</v>
      </c>
      <c r="C55" s="17"/>
      <c r="D55" s="17"/>
      <c r="E55" s="36"/>
    </row>
    <row r="56" spans="1:5" x14ac:dyDescent="0.25">
      <c r="A56" s="4"/>
      <c r="B56" s="16"/>
      <c r="C56" s="17"/>
      <c r="D56" s="17"/>
      <c r="E56" s="36"/>
    </row>
    <row r="57" spans="1:5" x14ac:dyDescent="0.25">
      <c r="A57" s="4"/>
      <c r="C57" s="17"/>
      <c r="D57" s="17"/>
      <c r="E57" s="36"/>
    </row>
    <row r="58" spans="1:5" x14ac:dyDescent="0.25">
      <c r="A58" s="4"/>
      <c r="C58" s="17"/>
      <c r="D58" s="17"/>
      <c r="E58" s="36"/>
    </row>
    <row r="59" spans="1:5" x14ac:dyDescent="0.25">
      <c r="A59" s="4"/>
      <c r="C59" s="17"/>
      <c r="D59" s="17"/>
      <c r="E59" s="36"/>
    </row>
    <row r="60" spans="1:5" x14ac:dyDescent="0.25">
      <c r="A60" s="4"/>
      <c r="C60" s="17"/>
      <c r="D60" s="17"/>
      <c r="E60" s="36"/>
    </row>
  </sheetData>
  <mergeCells count="2">
    <mergeCell ref="A2:E2"/>
    <mergeCell ref="A1:E1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G37"/>
  <sheetViews>
    <sheetView workbookViewId="0">
      <selection activeCell="B4" sqref="B4"/>
    </sheetView>
  </sheetViews>
  <sheetFormatPr defaultRowHeight="15" x14ac:dyDescent="0.25"/>
  <cols>
    <col min="1" max="1" width="9.85546875" customWidth="1"/>
    <col min="2" max="2" width="41.140625" customWidth="1"/>
    <col min="3" max="3" width="11.7109375" customWidth="1"/>
    <col min="4" max="4" width="5.7109375" customWidth="1"/>
    <col min="5" max="5" width="6.28515625" customWidth="1"/>
    <col min="6" max="6" width="5.42578125" customWidth="1"/>
  </cols>
  <sheetData>
    <row r="1" spans="1:6" ht="17.25" thickBot="1" x14ac:dyDescent="0.3">
      <c r="A1" s="57" t="str">
        <f>'Class. Km 24'!A1</f>
        <v>Crossing 43° Parallelo</v>
      </c>
      <c r="B1" s="58"/>
      <c r="C1" s="7"/>
      <c r="D1" s="59" t="s">
        <v>227</v>
      </c>
      <c r="E1" s="60"/>
      <c r="F1" s="61"/>
    </row>
    <row r="2" spans="1:6" ht="17.25" thickBot="1" x14ac:dyDescent="0.3">
      <c r="A2" s="62" t="str">
        <f>'Class. Km 24'!E1</f>
        <v>Gallina (SI)</v>
      </c>
      <c r="B2" s="63"/>
      <c r="C2" s="64">
        <f>'Class. Km 24'!J1</f>
        <v>44866</v>
      </c>
      <c r="D2" s="65"/>
      <c r="E2" s="65"/>
      <c r="F2" s="66"/>
    </row>
    <row r="3" spans="1:6" ht="18.75" thickBot="1" x14ac:dyDescent="0.3">
      <c r="A3" s="51" t="s">
        <v>15</v>
      </c>
      <c r="B3" s="52"/>
      <c r="C3" s="53"/>
      <c r="D3" s="54" t="s">
        <v>12</v>
      </c>
      <c r="E3" s="55"/>
      <c r="F3" s="56"/>
    </row>
    <row r="4" spans="1:6" ht="30.75" thickBot="1" x14ac:dyDescent="0.3">
      <c r="A4" s="38" t="s">
        <v>13</v>
      </c>
      <c r="B4" s="39" t="s">
        <v>5</v>
      </c>
      <c r="C4" s="40" t="s">
        <v>14</v>
      </c>
      <c r="D4" s="41" t="s">
        <v>140</v>
      </c>
      <c r="E4" s="41" t="s">
        <v>139</v>
      </c>
      <c r="F4" s="67" t="s">
        <v>221</v>
      </c>
    </row>
    <row r="5" spans="1:6" ht="16.5" thickTop="1" thickBot="1" x14ac:dyDescent="0.3">
      <c r="A5" s="1">
        <v>1</v>
      </c>
      <c r="B5" s="37" t="s">
        <v>26</v>
      </c>
      <c r="C5" s="42">
        <f>SUM(D5:F5)</f>
        <v>9</v>
      </c>
      <c r="D5" s="43">
        <v>3</v>
      </c>
      <c r="E5" s="43">
        <v>1</v>
      </c>
      <c r="F5" s="43">
        <v>5</v>
      </c>
    </row>
    <row r="6" spans="1:6" ht="15.75" thickBot="1" x14ac:dyDescent="0.3">
      <c r="A6" s="1">
        <v>2</v>
      </c>
      <c r="B6" s="37" t="s">
        <v>30</v>
      </c>
      <c r="C6" s="42">
        <f>SUM(D6:F6)</f>
        <v>6</v>
      </c>
      <c r="D6" s="44">
        <v>2</v>
      </c>
      <c r="E6" s="44">
        <v>4</v>
      </c>
      <c r="F6" s="44"/>
    </row>
    <row r="7" spans="1:6" ht="15.75" thickBot="1" x14ac:dyDescent="0.3">
      <c r="A7" s="1">
        <v>3</v>
      </c>
      <c r="B7" s="45" t="s">
        <v>217</v>
      </c>
      <c r="C7" s="42">
        <f>SUM(D7:F7)</f>
        <v>5</v>
      </c>
      <c r="D7" s="44"/>
      <c r="E7" s="44"/>
      <c r="F7" s="44">
        <v>5</v>
      </c>
    </row>
    <row r="8" spans="1:6" ht="15.75" thickBot="1" x14ac:dyDescent="0.3">
      <c r="A8" s="1">
        <v>4</v>
      </c>
      <c r="B8" s="37" t="s">
        <v>20</v>
      </c>
      <c r="C8" s="42">
        <f>SUM(D8:F8)</f>
        <v>4</v>
      </c>
      <c r="D8" s="44">
        <v>3</v>
      </c>
      <c r="E8" s="44">
        <v>1</v>
      </c>
      <c r="F8" s="44"/>
    </row>
    <row r="9" spans="1:6" ht="15.75" thickBot="1" x14ac:dyDescent="0.3">
      <c r="A9" s="1">
        <v>5</v>
      </c>
      <c r="B9" s="37" t="s">
        <v>86</v>
      </c>
      <c r="C9" s="42">
        <f>SUM(D9:F9)</f>
        <v>4</v>
      </c>
      <c r="D9" s="44">
        <v>0</v>
      </c>
      <c r="E9" s="44">
        <v>4</v>
      </c>
      <c r="F9" s="44"/>
    </row>
    <row r="10" spans="1:6" ht="15.75" thickBot="1" x14ac:dyDescent="0.3">
      <c r="A10" s="1">
        <v>6</v>
      </c>
      <c r="B10" s="37" t="s">
        <v>35</v>
      </c>
      <c r="C10" s="42">
        <f>SUM(D10:F10)</f>
        <v>3</v>
      </c>
      <c r="D10" s="44">
        <v>3</v>
      </c>
      <c r="E10" s="44"/>
      <c r="F10" s="44"/>
    </row>
    <row r="11" spans="1:6" ht="15.75" thickBot="1" x14ac:dyDescent="0.3">
      <c r="A11" s="1">
        <v>7</v>
      </c>
      <c r="B11" s="37" t="s">
        <v>32</v>
      </c>
      <c r="C11" s="42">
        <f>SUM(D11:F11)</f>
        <v>3</v>
      </c>
      <c r="D11" s="44">
        <v>3</v>
      </c>
      <c r="E11" s="44"/>
      <c r="F11" s="44"/>
    </row>
    <row r="12" spans="1:6" ht="15.75" thickBot="1" x14ac:dyDescent="0.3">
      <c r="A12" s="1">
        <v>8</v>
      </c>
      <c r="B12" s="37" t="s">
        <v>22</v>
      </c>
      <c r="C12" s="42">
        <f>SUM(D12:F12)</f>
        <v>3</v>
      </c>
      <c r="D12" s="44">
        <v>2</v>
      </c>
      <c r="E12" s="44">
        <v>1</v>
      </c>
      <c r="F12" s="44"/>
    </row>
    <row r="13" spans="1:6" ht="15.75" thickBot="1" x14ac:dyDescent="0.3">
      <c r="A13" s="1">
        <v>9</v>
      </c>
      <c r="B13" s="37" t="s">
        <v>62</v>
      </c>
      <c r="C13" s="42">
        <f>SUM(D13:F13)</f>
        <v>3</v>
      </c>
      <c r="D13" s="44">
        <v>1</v>
      </c>
      <c r="E13" s="44"/>
      <c r="F13" s="44">
        <v>2</v>
      </c>
    </row>
    <row r="14" spans="1:6" ht="15.75" thickBot="1" x14ac:dyDescent="0.3">
      <c r="A14" s="1">
        <v>10</v>
      </c>
      <c r="B14" s="37" t="s">
        <v>24</v>
      </c>
      <c r="C14" s="42">
        <f>SUM(D14:F14)</f>
        <v>2</v>
      </c>
      <c r="D14" s="44">
        <v>2</v>
      </c>
      <c r="E14" s="44"/>
      <c r="F14" s="44"/>
    </row>
    <row r="15" spans="1:6" ht="15.75" thickBot="1" x14ac:dyDescent="0.3">
      <c r="A15" s="1">
        <v>11</v>
      </c>
      <c r="B15" s="37" t="s">
        <v>97</v>
      </c>
      <c r="C15" s="42">
        <f>SUM(D15:F15)</f>
        <v>2</v>
      </c>
      <c r="D15" s="44">
        <v>0</v>
      </c>
      <c r="E15" s="44">
        <v>2</v>
      </c>
      <c r="F15" s="44"/>
    </row>
    <row r="16" spans="1:6" ht="15.75" thickBot="1" x14ac:dyDescent="0.3">
      <c r="A16" s="1">
        <v>12</v>
      </c>
      <c r="B16" s="37" t="s">
        <v>105</v>
      </c>
      <c r="C16" s="42">
        <f>SUM(D16:F16)</f>
        <v>2</v>
      </c>
      <c r="D16" s="44">
        <v>0</v>
      </c>
      <c r="E16" s="44">
        <v>2</v>
      </c>
      <c r="F16" s="44"/>
    </row>
    <row r="17" spans="1:7" ht="15.75" thickBot="1" x14ac:dyDescent="0.3">
      <c r="A17" s="1">
        <v>13</v>
      </c>
      <c r="B17" s="37" t="s">
        <v>114</v>
      </c>
      <c r="C17" s="42">
        <f>SUM(D17:F17)</f>
        <v>2</v>
      </c>
      <c r="D17" s="44">
        <v>0</v>
      </c>
      <c r="E17" s="44">
        <v>2</v>
      </c>
      <c r="F17" s="44"/>
    </row>
    <row r="18" spans="1:7" ht="15.75" thickBot="1" x14ac:dyDescent="0.3">
      <c r="A18" s="1">
        <v>14</v>
      </c>
      <c r="B18" s="37" t="s">
        <v>46</v>
      </c>
      <c r="C18" s="42">
        <f>SUM(D18:F18)</f>
        <v>1</v>
      </c>
      <c r="D18" s="44">
        <v>1</v>
      </c>
      <c r="E18" s="44"/>
      <c r="F18" s="44"/>
    </row>
    <row r="19" spans="1:7" ht="15.75" thickBot="1" x14ac:dyDescent="0.3">
      <c r="A19" s="1">
        <v>15</v>
      </c>
      <c r="B19" s="37" t="s">
        <v>41</v>
      </c>
      <c r="C19" s="42">
        <f>SUM(D19:F19)</f>
        <v>1</v>
      </c>
      <c r="D19" s="44">
        <v>1</v>
      </c>
      <c r="E19" s="44"/>
      <c r="F19" s="44"/>
    </row>
    <row r="20" spans="1:7" ht="15.75" thickBot="1" x14ac:dyDescent="0.3">
      <c r="A20" s="1">
        <v>16</v>
      </c>
      <c r="B20" s="37" t="s">
        <v>28</v>
      </c>
      <c r="C20" s="42">
        <f>SUM(D20:F20)</f>
        <v>1</v>
      </c>
      <c r="D20" s="44">
        <v>1</v>
      </c>
      <c r="E20" s="44"/>
      <c r="F20" s="44"/>
    </row>
    <row r="21" spans="1:7" ht="15.75" thickBot="1" x14ac:dyDescent="0.3">
      <c r="A21" s="1">
        <v>17</v>
      </c>
      <c r="B21" s="37" t="s">
        <v>44</v>
      </c>
      <c r="C21" s="42">
        <f>SUM(D21:F21)</f>
        <v>1</v>
      </c>
      <c r="D21" s="44">
        <v>1</v>
      </c>
      <c r="E21" s="44"/>
      <c r="F21" s="44"/>
    </row>
    <row r="22" spans="1:7" ht="15.75" thickBot="1" x14ac:dyDescent="0.3">
      <c r="A22" s="1">
        <v>18</v>
      </c>
      <c r="B22" s="37" t="s">
        <v>54</v>
      </c>
      <c r="C22" s="42">
        <f>SUM(D22:F22)</f>
        <v>1</v>
      </c>
      <c r="D22" s="44">
        <v>1</v>
      </c>
      <c r="E22" s="44"/>
      <c r="F22" s="44"/>
    </row>
    <row r="23" spans="1:7" ht="15.75" thickBot="1" x14ac:dyDescent="0.3">
      <c r="A23" s="1">
        <v>19</v>
      </c>
      <c r="B23" s="37" t="s">
        <v>100</v>
      </c>
      <c r="C23" s="42">
        <f>SUM(D23:F23)</f>
        <v>1</v>
      </c>
      <c r="D23" s="44">
        <v>0</v>
      </c>
      <c r="E23" s="44">
        <v>1</v>
      </c>
      <c r="F23" s="44"/>
    </row>
    <row r="24" spans="1:7" ht="15.75" thickBot="1" x14ac:dyDescent="0.3">
      <c r="A24" s="1">
        <v>20</v>
      </c>
      <c r="B24" s="37" t="s">
        <v>117</v>
      </c>
      <c r="C24" s="42">
        <f>SUM(D24:F24)</f>
        <v>1</v>
      </c>
      <c r="D24" s="44">
        <v>0</v>
      </c>
      <c r="E24" s="44">
        <v>1</v>
      </c>
      <c r="F24" s="44"/>
    </row>
    <row r="25" spans="1:7" ht="15.75" thickBot="1" x14ac:dyDescent="0.3">
      <c r="A25" s="1">
        <v>21</v>
      </c>
      <c r="B25" s="37" t="s">
        <v>91</v>
      </c>
      <c r="C25" s="42">
        <f>SUM(D25:F25)</f>
        <v>1</v>
      </c>
      <c r="D25" s="44">
        <v>0</v>
      </c>
      <c r="E25" s="44">
        <v>1</v>
      </c>
      <c r="F25" s="44"/>
    </row>
    <row r="26" spans="1:7" ht="15.75" thickBot="1" x14ac:dyDescent="0.3">
      <c r="A26" s="1">
        <v>22</v>
      </c>
      <c r="B26" s="37" t="s">
        <v>102</v>
      </c>
      <c r="C26" s="42">
        <f>SUM(D26:F26)</f>
        <v>1</v>
      </c>
      <c r="D26" s="44">
        <v>0</v>
      </c>
      <c r="E26" s="44">
        <v>1</v>
      </c>
      <c r="F26" s="44"/>
    </row>
    <row r="27" spans="1:7" ht="15.75" thickBot="1" x14ac:dyDescent="0.3">
      <c r="A27" s="1">
        <v>23</v>
      </c>
      <c r="B27" s="46" t="s">
        <v>107</v>
      </c>
      <c r="C27" s="42">
        <f>SUM(D27:F27)</f>
        <v>1</v>
      </c>
      <c r="D27" s="44">
        <v>0</v>
      </c>
      <c r="E27" s="44">
        <v>1</v>
      </c>
      <c r="F27" s="44"/>
    </row>
    <row r="28" spans="1:7" ht="15.75" thickBot="1" x14ac:dyDescent="0.3">
      <c r="A28" s="1"/>
      <c r="B28" s="37" t="s">
        <v>37</v>
      </c>
      <c r="C28" s="76">
        <f t="shared" ref="C6:C29" si="0">SUM(D28:F28)</f>
        <v>4</v>
      </c>
      <c r="D28" s="44">
        <v>3</v>
      </c>
      <c r="E28" s="44">
        <v>1</v>
      </c>
      <c r="F28" s="44"/>
    </row>
    <row r="29" spans="1:7" ht="15.75" thickBot="1" x14ac:dyDescent="0.3">
      <c r="A29" s="1"/>
      <c r="B29" s="37" t="s">
        <v>51</v>
      </c>
      <c r="C29" s="79">
        <f t="shared" si="0"/>
        <v>44</v>
      </c>
      <c r="D29" s="47">
        <v>5</v>
      </c>
      <c r="E29" s="48">
        <v>1</v>
      </c>
      <c r="F29" s="48">
        <v>38</v>
      </c>
    </row>
    <row r="30" spans="1:7" ht="15.75" thickBot="1" x14ac:dyDescent="0.3">
      <c r="A30" s="1"/>
      <c r="B30" s="80" t="s">
        <v>14</v>
      </c>
      <c r="C30" s="78">
        <v>106</v>
      </c>
      <c r="D30" s="77">
        <f>SUM(D5:D29)</f>
        <v>32</v>
      </c>
      <c r="E30" s="77">
        <f t="shared" ref="E30:F30" si="1">SUM(E5:E29)</f>
        <v>24</v>
      </c>
      <c r="F30" s="78">
        <f t="shared" si="1"/>
        <v>50</v>
      </c>
      <c r="G30" s="34"/>
    </row>
    <row r="31" spans="1:7" x14ac:dyDescent="0.25">
      <c r="C31" s="34"/>
      <c r="D31" s="34"/>
      <c r="E31" s="34"/>
      <c r="F31" s="34"/>
    </row>
    <row r="32" spans="1:7" x14ac:dyDescent="0.25">
      <c r="B32" s="30" t="s">
        <v>213</v>
      </c>
    </row>
    <row r="33" spans="2:2" x14ac:dyDescent="0.25">
      <c r="B33" s="16" t="s">
        <v>214</v>
      </c>
    </row>
    <row r="34" spans="2:2" x14ac:dyDescent="0.25">
      <c r="B34" s="16" t="s">
        <v>215</v>
      </c>
    </row>
    <row r="35" spans="2:2" x14ac:dyDescent="0.25">
      <c r="B35" s="16" t="s">
        <v>216</v>
      </c>
    </row>
    <row r="37" spans="2:2" x14ac:dyDescent="0.25">
      <c r="B37" s="16" t="s">
        <v>157</v>
      </c>
    </row>
  </sheetData>
  <autoFilter ref="A4:F4" xr:uid="{00000000-0009-0000-0000-000002000000}"/>
  <sortState xmlns:xlrd2="http://schemas.microsoft.com/office/spreadsheetml/2017/richdata2" ref="B5:F27">
    <sortCondition descending="1" ref="C5:C27"/>
    <sortCondition descending="1" ref="D5:D27"/>
    <sortCondition descending="1" ref="E5:E27"/>
    <sortCondition descending="1" ref="F5:F27"/>
    <sortCondition ref="B5:B27"/>
  </sortState>
  <mergeCells count="6">
    <mergeCell ref="A3:C3"/>
    <mergeCell ref="D3:F3"/>
    <mergeCell ref="A1:B1"/>
    <mergeCell ref="D1:F1"/>
    <mergeCell ref="A2:B2"/>
    <mergeCell ref="C2:F2"/>
  </mergeCells>
  <conditionalFormatting sqref="D5:F29 C30:F30">
    <cfRule type="cellIs" dxfId="0" priority="2" operator="equal">
      <formula>0</formula>
    </cfRule>
  </conditionalFormatting>
  <pageMargins left="0.9055118110236221" right="0.31496062992125984" top="0.55118110236220474" bottom="0.35433070866141736" header="0.31496062992125984" footer="0.11811023622047245"/>
  <pageSetup paperSize="9" orientation="portrait" r:id="rId1"/>
  <headerFooter>
    <oddFooter>&amp;LElaborazione a cura dei Giudici UISP Siena Atletica Leggera</oddFooter>
  </headerFooter>
  <ignoredErrors>
    <ignoredError sqref="C5:C2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Class. Km 24</vt:lpstr>
      <vt:lpstr>Class. Km 13</vt:lpstr>
      <vt:lpstr>Cat. Km. 24</vt:lpstr>
      <vt:lpstr>Cat Km. 13</vt:lpstr>
      <vt:lpstr>Pass.</vt:lpstr>
      <vt:lpstr>Società</vt:lpstr>
      <vt:lpstr>'Class. Km 13'!Titoli_stampa</vt:lpstr>
      <vt:lpstr>'Class. Km 24'!Titoli_stampa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Edo Tanzini</cp:lastModifiedBy>
  <cp:lastPrinted>2022-11-02T18:27:28Z</cp:lastPrinted>
  <dcterms:created xsi:type="dcterms:W3CDTF">2016-08-21T19:10:55Z</dcterms:created>
  <dcterms:modified xsi:type="dcterms:W3CDTF">2022-11-02T18:27:33Z</dcterms:modified>
</cp:coreProperties>
</file>