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92" windowWidth="22716" windowHeight="8940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'CLASSIFICA'!$A$5:$O$39</definedName>
  </definedNames>
  <calcPr fullCalcOnLoad="1"/>
</workbook>
</file>

<file path=xl/sharedStrings.xml><?xml version="1.0" encoding="utf-8"?>
<sst xmlns="http://schemas.openxmlformats.org/spreadsheetml/2006/main" count="288" uniqueCount="190">
  <si>
    <t>CLASSIFICA</t>
  </si>
  <si>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</si>
  <si>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</si>
  <si>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</si>
  <si>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</si>
  <si>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</si>
  <si>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</si>
  <si>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</si>
  <si>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</si>
  <si>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</si>
  <si>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</si>
  <si>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</si>
  <si>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</si>
  <si>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</si>
  <si>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</si>
  <si>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</si>
  <si>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ATLETICA COSTA D'ARGENTO</t>
  </si>
  <si>
    <t>M</t>
  </si>
  <si>
    <t>F</t>
  </si>
  <si>
    <t>ALTO LAZIO ASD</t>
  </si>
  <si>
    <t>E</t>
  </si>
  <si>
    <t>TRONO</t>
  </si>
  <si>
    <t>ISMAELE</t>
  </si>
  <si>
    <t>LAZIO RUNNERS TEAM</t>
  </si>
  <si>
    <t>C</t>
  </si>
  <si>
    <t>VITERBO RUNNERS</t>
  </si>
  <si>
    <t>D</t>
  </si>
  <si>
    <t>PAOLO</t>
  </si>
  <si>
    <t>TEAM MARATHON BIKE</t>
  </si>
  <si>
    <t>GIUSEPPE</t>
  </si>
  <si>
    <t>ATLETICA MONTEFIASCONE</t>
  </si>
  <si>
    <t>LIBERTAS ORVIETO</t>
  </si>
  <si>
    <t>AT RUNNING</t>
  </si>
  <si>
    <t>O</t>
  </si>
  <si>
    <t>UISP CIVITAVECCHIA</t>
  </si>
  <si>
    <t>G</t>
  </si>
  <si>
    <t>NICCOLI</t>
  </si>
  <si>
    <t>GIOVANNI</t>
  </si>
  <si>
    <t>POLISPORTIVA MONTALTO</t>
  </si>
  <si>
    <t>PISCIOTTANO</t>
  </si>
  <si>
    <t>ROSSANO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</si>
  <si>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</si>
  <si>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</si>
  <si>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</si>
  <si>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</si>
  <si>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</si>
  <si>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</si>
  <si>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</si>
  <si>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</si>
  <si>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</si>
  <si>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MAIETTO</t>
  </si>
  <si>
    <t>H</t>
  </si>
  <si>
    <t>GOVERNATORI</t>
  </si>
  <si>
    <t>GIOVANNA</t>
  </si>
  <si>
    <t>ATLETICA MARTA</t>
  </si>
  <si>
    <t>ZAPPONI</t>
  </si>
  <si>
    <t>DOMENICO</t>
  </si>
  <si>
    <t>I</t>
  </si>
  <si>
    <t xml:space="preserve">TRACK &amp; FIELD </t>
  </si>
  <si>
    <t>PESCI</t>
  </si>
  <si>
    <t xml:space="preserve">CAVALLARI </t>
  </si>
  <si>
    <t>MORENA</t>
  </si>
  <si>
    <t>ATLETICA ORTE</t>
  </si>
  <si>
    <t>ATLETICOM</t>
  </si>
  <si>
    <t>P</t>
  </si>
  <si>
    <t>BERSAGLIA</t>
  </si>
  <si>
    <t>ANTONIO</t>
  </si>
  <si>
    <t>MARTINI</t>
  </si>
  <si>
    <t>MICHELA</t>
  </si>
  <si>
    <t>GUIDUCCI</t>
  </si>
  <si>
    <t>SERGIO</t>
  </si>
  <si>
    <t>SABBATINI</t>
  </si>
  <si>
    <t>STEFANIA</t>
  </si>
  <si>
    <t>GRANI</t>
  </si>
  <si>
    <t>CRISTINA</t>
  </si>
  <si>
    <t>BONFRANCESCHI</t>
  </si>
  <si>
    <t>ANNA LISA</t>
  </si>
  <si>
    <t>PIGNATELLI</t>
  </si>
  <si>
    <t>CARMELA</t>
  </si>
  <si>
    <t>LIBERI PODISTI</t>
  </si>
  <si>
    <t>VIGIANI</t>
  </si>
  <si>
    <t>PAROBIEC</t>
  </si>
  <si>
    <t>ALEKSANDRA</t>
  </si>
  <si>
    <t>BIANCHETTI</t>
  </si>
  <si>
    <t>MARIA</t>
  </si>
  <si>
    <t>PODISTICA SOLIDARIETA'</t>
  </si>
  <si>
    <t>GIANNETTI</t>
  </si>
  <si>
    <t>DARIO</t>
  </si>
  <si>
    <t>LAURA</t>
  </si>
  <si>
    <t>GIACCO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</si>
  <si>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</si>
  <si>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</si>
  <si>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</si>
  <si>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</si>
  <si>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</si>
  <si>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</si>
  <si>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</si>
  <si>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</si>
  <si>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</si>
  <si>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</si>
  <si>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</si>
  <si>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</si>
  <si>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</si>
  <si>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</si>
  <si>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</si>
  <si>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</si>
  <si>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</si>
  <si>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</si>
  <si>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</si>
  <si>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</si>
  <si>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</si>
  <si>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</si>
  <si>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</si>
  <si>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</si>
  <si>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</si>
  <si>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</si>
  <si>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</si>
  <si>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</si>
  <si>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</si>
  <si>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</si>
  <si>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</si>
  <si>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</si>
  <si>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</si>
  <si>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</si>
  <si>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</si>
  <si>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</si>
  <si>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</si>
  <si>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</si>
  <si>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</si>
  <si>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</si>
  <si>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</si>
  <si>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</si>
  <si>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</si>
  <si>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</si>
  <si>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</si>
  <si>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</si>
  <si>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</si>
  <si>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</si>
  <si>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</si>
  <si>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</si>
  <si>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</si>
  <si>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</si>
  <si>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</si>
  <si>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</si>
  <si>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</si>
  <si>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</si>
  <si>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</si>
  <si>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</si>
  <si>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</si>
  <si>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</si>
  <si>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</si>
  <si>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</si>
  <si>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</si>
  <si>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</si>
  <si>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</si>
  <si>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</si>
  <si>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</si>
  <si>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</si>
  <si>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</si>
  <si>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</si>
  <si>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</si>
  <si>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</si>
  <si>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</si>
  <si>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GABELLI</t>
  </si>
  <si>
    <t>MAURIZIO</t>
  </si>
  <si>
    <t>SERRACCHIOLI</t>
  </si>
  <si>
    <t>GIULIANA</t>
  </si>
  <si>
    <t>ARGENTINA</t>
  </si>
  <si>
    <t>SERENISSIMA IN THE WORLD</t>
  </si>
  <si>
    <t>UISP LATINA</t>
  </si>
  <si>
    <t>BERTO</t>
  </si>
  <si>
    <t>ALICE</t>
  </si>
  <si>
    <t>PENATI</t>
  </si>
  <si>
    <t>TIZIANA</t>
  </si>
  <si>
    <t>MAURO</t>
  </si>
  <si>
    <t>GRAZIANO</t>
  </si>
  <si>
    <t>ETRUSCHI RUNNERS</t>
  </si>
  <si>
    <t>ATLETICA PANTELLERIA</t>
  </si>
  <si>
    <t>RUNNERS GYMNASIUM ISCHITELLA</t>
  </si>
  <si>
    <t>BOTTAZZI</t>
  </si>
  <si>
    <t>ATLETICA RIMINI NORD</t>
  </si>
  <si>
    <t>RUNNERS BERGAMO</t>
  </si>
  <si>
    <t>MARATONINA VIRTUALE ALLERONA IN TRAIL</t>
  </si>
  <si>
    <t>25-26 LUGLIO 2020                    13 KM</t>
  </si>
  <si>
    <t>SCAFFARDI</t>
  </si>
  <si>
    <t>MARIAROSA</t>
  </si>
  <si>
    <t>ATLETICA CASONE NOCETO</t>
  </si>
  <si>
    <t>24-25 LUGLIO 2020                    13 KM</t>
  </si>
  <si>
    <t>ANETRINI</t>
  </si>
  <si>
    <t>ALESSANDRA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</si>
</sst>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4"/>
      <name val="Open Sans"/>
      <family val="0"/>
    </font>
    <font>
      <sz val="14"/>
      <name val="Comic Sans MS"/>
      <family val="0"/>
    </font>
    <font>
      <sz val="8"/>
      <name val="Open Sans"/>
      <family val="0"/>
    </font>
    <font>
      <sz val="10"/>
      <name val="Open Sans"/>
      <family val="0"/>
    </font>
    <font>
      <sz val="8"/>
      <name val="Comic Sans MS"/>
      <family val="0"/>
    </font>
    <font>
      <b/>
      <sz val="10"/>
      <name val="Arial"/>
      <family val="0"/>
    </font>
    <font>
      <b/>
      <sz val="14"/>
      <name val="Open Sans"/>
      <family val="0"/>
    </font>
    <font>
      <sz val="10"/>
      <name val="Arial"/>
      <family val="0"/>
    </font>
    <font>
      <sz val="11"/>
      <name val="Open Sans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64" fontId="7" fillId="33" borderId="0" xfId="0" applyNumberFormat="1" applyFont="1" applyFill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2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PageLayoutView="0" workbookViewId="0" topLeftCell="A1">
      <selection activeCell="C40" sqref="C40"/>
    </sheetView>
  </sheetViews>
  <sheetFormatPr defaultColWidth="12.7109375" defaultRowHeight="15" customHeight="1"/>
  <cols>
    <col min="1" max="3" width="9.140625" style="0" customWidth="1"/>
    <col min="4" max="6" width="32.7109375" style="0" customWidth="1"/>
    <col min="7" max="7" width="9.140625" style="0" customWidth="1"/>
    <col min="8" max="8" width="9.140625" style="0" hidden="1" customWidth="1"/>
    <col min="9" max="10" width="9.140625" style="0" customWidth="1"/>
    <col min="11" max="15" width="10.7109375" style="0" customWidth="1"/>
    <col min="16" max="17" width="9.140625" style="0" customWidth="1"/>
  </cols>
  <sheetData>
    <row r="1" spans="1:17" ht="22.5" customHeight="1">
      <c r="A1" s="35" t="s">
        <v>182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  <c r="Q1" s="1"/>
    </row>
    <row r="2" spans="1:17" ht="13.5" customHeight="1">
      <c r="A2" s="36" t="s">
        <v>183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  <c r="Q2" s="1"/>
    </row>
    <row r="3" spans="1:17" ht="15" customHeight="1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1</v>
      </c>
      <c r="B5" s="10" t="s">
        <v>2</v>
      </c>
      <c r="C5" s="10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1" t="s">
        <v>11</v>
      </c>
      <c r="L5" s="12" t="s">
        <v>12</v>
      </c>
      <c r="M5" s="10" t="s">
        <v>13</v>
      </c>
      <c r="N5" s="10" t="s">
        <v>14</v>
      </c>
      <c r="O5" s="13" t="s">
        <v>15</v>
      </c>
      <c r="P5" s="24"/>
      <c r="Q5" s="24"/>
    </row>
    <row r="6" spans="1:17" s="25" customFormat="1" ht="16.5" customHeight="1">
      <c r="A6" s="26">
        <v>1</v>
      </c>
      <c r="B6" s="26">
        <v>1</v>
      </c>
      <c r="C6" s="26">
        <v>1</v>
      </c>
      <c r="D6" s="27" t="s">
        <v>21</v>
      </c>
      <c r="E6" s="27" t="s">
        <v>22</v>
      </c>
      <c r="F6" s="27" t="s">
        <v>23</v>
      </c>
      <c r="G6" s="26">
        <v>1984</v>
      </c>
      <c r="H6" s="26">
        <f>2020-G6</f>
        <v>36</v>
      </c>
      <c r="I6" s="26" t="s">
        <v>17</v>
      </c>
      <c r="J6" s="26" t="s">
        <v>24</v>
      </c>
      <c r="K6" s="28">
        <v>0.03491898148148148</v>
      </c>
      <c r="L6" s="29">
        <v>226</v>
      </c>
      <c r="M6" s="29">
        <f>ROUND(L6-50,0)</f>
        <v>176</v>
      </c>
      <c r="N6" s="32">
        <v>0.0020370370370370373</v>
      </c>
      <c r="O6" s="30">
        <f>K6-N6</f>
        <v>0.03288194444444444</v>
      </c>
      <c r="P6" s="31"/>
      <c r="Q6" s="31"/>
    </row>
    <row r="7" spans="1:17" s="25" customFormat="1" ht="16.5" customHeight="1">
      <c r="A7" s="26">
        <v>2</v>
      </c>
      <c r="B7" s="26">
        <v>2</v>
      </c>
      <c r="C7" s="26">
        <v>2</v>
      </c>
      <c r="D7" s="27" t="s">
        <v>163</v>
      </c>
      <c r="E7" s="27" t="s">
        <v>164</v>
      </c>
      <c r="F7" s="27"/>
      <c r="G7" s="26">
        <v>1982</v>
      </c>
      <c r="H7" s="26">
        <f>2020-G7</f>
        <v>38</v>
      </c>
      <c r="I7" s="26" t="s">
        <v>17</v>
      </c>
      <c r="J7" s="26" t="s">
        <v>24</v>
      </c>
      <c r="K7" s="28">
        <v>0.0422800925925926</v>
      </c>
      <c r="L7" s="29">
        <v>249</v>
      </c>
      <c r="M7" s="29">
        <f>ROUND(L7-50,0)</f>
        <v>199</v>
      </c>
      <c r="N7" s="32">
        <v>0.0023032407407407407</v>
      </c>
      <c r="O7" s="30">
        <f>K7-N7</f>
        <v>0.03997685185185186</v>
      </c>
      <c r="P7" s="31"/>
      <c r="Q7" s="31"/>
    </row>
    <row r="8" spans="1:17" s="25" customFormat="1" ht="16.5" customHeight="1">
      <c r="A8" s="26">
        <v>3</v>
      </c>
      <c r="B8" s="26">
        <v>3</v>
      </c>
      <c r="C8" s="26">
        <v>1</v>
      </c>
      <c r="D8" s="27" t="s">
        <v>39</v>
      </c>
      <c r="E8" s="27" t="s">
        <v>40</v>
      </c>
      <c r="F8" s="27" t="s">
        <v>41</v>
      </c>
      <c r="G8" s="26">
        <v>1970</v>
      </c>
      <c r="H8" s="26">
        <f>2020-G8</f>
        <v>50</v>
      </c>
      <c r="I8" s="26" t="s">
        <v>17</v>
      </c>
      <c r="J8" s="26" t="s">
        <v>18</v>
      </c>
      <c r="K8" s="28">
        <v>0.042164351851851856</v>
      </c>
      <c r="L8" s="29">
        <v>95</v>
      </c>
      <c r="M8" s="29">
        <f>ROUND(L8-50,0)</f>
        <v>45</v>
      </c>
      <c r="N8" s="32">
        <v>0.0005208333333333333</v>
      </c>
      <c r="O8" s="30">
        <f>K8-N8</f>
        <v>0.041643518518518524</v>
      </c>
      <c r="P8" s="31"/>
      <c r="Q8" s="31"/>
    </row>
    <row r="9" spans="1:17" s="25" customFormat="1" ht="16.5" customHeight="1">
      <c r="A9" s="26">
        <v>4</v>
      </c>
      <c r="B9" s="26">
        <v>4</v>
      </c>
      <c r="C9" s="26">
        <v>1</v>
      </c>
      <c r="D9" s="27" t="s">
        <v>42</v>
      </c>
      <c r="E9" s="27" t="s">
        <v>43</v>
      </c>
      <c r="F9" s="27" t="s">
        <v>38</v>
      </c>
      <c r="G9" s="26">
        <v>1973</v>
      </c>
      <c r="H9" s="26">
        <f>2020-G9</f>
        <v>47</v>
      </c>
      <c r="I9" s="26" t="s">
        <v>17</v>
      </c>
      <c r="J9" s="26" t="s">
        <v>20</v>
      </c>
      <c r="K9" s="28">
        <v>0.041747685185185186</v>
      </c>
      <c r="L9" s="29">
        <v>30</v>
      </c>
      <c r="M9" s="29"/>
      <c r="N9" s="32"/>
      <c r="O9" s="30">
        <f>K9-N9</f>
        <v>0.041747685185185186</v>
      </c>
      <c r="P9" s="31"/>
      <c r="Q9" s="31"/>
    </row>
    <row r="10" spans="1:17" s="25" customFormat="1" ht="16.5" customHeight="1">
      <c r="A10" s="26">
        <v>5</v>
      </c>
      <c r="B10" s="26">
        <v>5</v>
      </c>
      <c r="C10" s="26">
        <v>2</v>
      </c>
      <c r="D10" s="27" t="s">
        <v>42</v>
      </c>
      <c r="E10" s="27" t="s">
        <v>48</v>
      </c>
      <c r="F10" s="27" t="s">
        <v>38</v>
      </c>
      <c r="G10" s="26">
        <v>1969</v>
      </c>
      <c r="H10" s="26">
        <f>2020-G10</f>
        <v>51</v>
      </c>
      <c r="I10" s="26" t="s">
        <v>17</v>
      </c>
      <c r="J10" s="26" t="s">
        <v>18</v>
      </c>
      <c r="K10" s="28">
        <v>0.042361111111111106</v>
      </c>
      <c r="L10" s="29"/>
      <c r="M10" s="29"/>
      <c r="N10" s="32"/>
      <c r="O10" s="30">
        <f>K10-N10</f>
        <v>0.042361111111111106</v>
      </c>
      <c r="P10" s="31"/>
      <c r="Q10" s="31"/>
    </row>
    <row r="11" spans="1:17" s="25" customFormat="1" ht="16.5" customHeight="1">
      <c r="A11" s="26">
        <v>6</v>
      </c>
      <c r="B11" s="26">
        <v>6</v>
      </c>
      <c r="C11" s="26">
        <v>3</v>
      </c>
      <c r="D11" s="27" t="s">
        <v>36</v>
      </c>
      <c r="E11" s="27" t="s">
        <v>37</v>
      </c>
      <c r="F11" s="27" t="s">
        <v>38</v>
      </c>
      <c r="G11" s="26">
        <v>1970</v>
      </c>
      <c r="H11" s="26">
        <f>2020-G11</f>
        <v>50</v>
      </c>
      <c r="I11" s="26" t="s">
        <v>17</v>
      </c>
      <c r="J11" s="26" t="s">
        <v>18</v>
      </c>
      <c r="K11" s="28">
        <v>0.04348379629629629</v>
      </c>
      <c r="L11" s="29">
        <v>144</v>
      </c>
      <c r="M11" s="29">
        <f>ROUND(L11-50,0)</f>
        <v>94</v>
      </c>
      <c r="N11" s="32">
        <v>0.0010879629629629629</v>
      </c>
      <c r="O11" s="30">
        <f>K11-N11</f>
        <v>0.04239583333333333</v>
      </c>
      <c r="P11" s="31"/>
      <c r="Q11" s="31"/>
    </row>
    <row r="12" spans="1:17" s="25" customFormat="1" ht="16.5" customHeight="1">
      <c r="A12" s="26">
        <v>7</v>
      </c>
      <c r="B12" s="26">
        <v>7</v>
      </c>
      <c r="C12" s="26">
        <v>4</v>
      </c>
      <c r="D12" s="27" t="s">
        <v>80</v>
      </c>
      <c r="E12" s="27" t="s">
        <v>49</v>
      </c>
      <c r="F12" s="27" t="s">
        <v>32</v>
      </c>
      <c r="G12" s="26">
        <v>1969</v>
      </c>
      <c r="H12" s="26">
        <f>2020-G12</f>
        <v>51</v>
      </c>
      <c r="I12" s="26" t="s">
        <v>17</v>
      </c>
      <c r="J12" s="26" t="s">
        <v>18</v>
      </c>
      <c r="K12" s="28">
        <v>0.0428587962962963</v>
      </c>
      <c r="L12" s="29">
        <v>59</v>
      </c>
      <c r="M12" s="29">
        <f>ROUND(L12-50,0)</f>
        <v>9</v>
      </c>
      <c r="N12" s="32">
        <v>0.00010416666666666667</v>
      </c>
      <c r="O12" s="30">
        <f>K12-N12</f>
        <v>0.04275462962962963</v>
      </c>
      <c r="P12" s="31"/>
      <c r="Q12" s="31"/>
    </row>
    <row r="13" spans="1:17" s="25" customFormat="1" ht="16.5" customHeight="1">
      <c r="A13" s="26">
        <v>8</v>
      </c>
      <c r="B13" s="26">
        <v>1</v>
      </c>
      <c r="C13" s="26">
        <v>1</v>
      </c>
      <c r="D13" s="27" t="s">
        <v>73</v>
      </c>
      <c r="E13" s="27" t="s">
        <v>74</v>
      </c>
      <c r="F13" s="27" t="s">
        <v>38</v>
      </c>
      <c r="G13" s="26">
        <v>1976</v>
      </c>
      <c r="H13" s="26">
        <f>2020-G13</f>
        <v>44</v>
      </c>
      <c r="I13" s="26" t="s">
        <v>18</v>
      </c>
      <c r="J13" s="26" t="s">
        <v>47</v>
      </c>
      <c r="K13" s="28">
        <v>0.04434027777777778</v>
      </c>
      <c r="L13" s="29"/>
      <c r="M13" s="29"/>
      <c r="N13" s="32"/>
      <c r="O13" s="30">
        <f>K13-N13</f>
        <v>0.04434027777777778</v>
      </c>
      <c r="P13" s="31"/>
      <c r="Q13" s="31"/>
    </row>
    <row r="14" spans="1:17" s="25" customFormat="1" ht="16.5" customHeight="1">
      <c r="A14" s="26">
        <v>9</v>
      </c>
      <c r="B14" s="26">
        <v>2</v>
      </c>
      <c r="C14" s="26">
        <v>1</v>
      </c>
      <c r="D14" s="27" t="s">
        <v>44</v>
      </c>
      <c r="E14" s="27" t="s">
        <v>45</v>
      </c>
      <c r="F14" s="27"/>
      <c r="G14" s="26">
        <v>1974</v>
      </c>
      <c r="H14" s="26">
        <f>2020-G14</f>
        <v>46</v>
      </c>
      <c r="I14" s="26" t="s">
        <v>18</v>
      </c>
      <c r="J14" s="26" t="s">
        <v>33</v>
      </c>
      <c r="K14" s="28">
        <v>0.04582175925925926</v>
      </c>
      <c r="L14" s="29">
        <v>157</v>
      </c>
      <c r="M14" s="29">
        <f>ROUND(L14-50,0)</f>
        <v>107</v>
      </c>
      <c r="N14" s="32">
        <v>0.0012384259259259258</v>
      </c>
      <c r="O14" s="30">
        <f>K14-N14</f>
        <v>0.044583333333333336</v>
      </c>
      <c r="P14" s="31"/>
      <c r="Q14" s="31"/>
    </row>
    <row r="15" spans="1:17" s="25" customFormat="1" ht="16.5" customHeight="1">
      <c r="A15" s="26">
        <v>10</v>
      </c>
      <c r="B15" s="26">
        <v>3</v>
      </c>
      <c r="C15" s="26">
        <v>2</v>
      </c>
      <c r="D15" s="27" t="s">
        <v>188</v>
      </c>
      <c r="E15" s="27" t="s">
        <v>189</v>
      </c>
      <c r="F15" s="27"/>
      <c r="G15" s="26">
        <v>1980</v>
      </c>
      <c r="H15" s="26"/>
      <c r="I15" s="26" t="s">
        <v>18</v>
      </c>
      <c r="J15" s="26" t="s">
        <v>47</v>
      </c>
      <c r="K15" s="28">
        <v>0.046516203703703705</v>
      </c>
      <c r="L15" s="29">
        <v>144</v>
      </c>
      <c r="M15" s="29">
        <f>ROUND(L15-50,0)</f>
        <v>94</v>
      </c>
      <c r="N15" s="32">
        <v>0.0010879629629629629</v>
      </c>
      <c r="O15" s="30">
        <f>K15-N15</f>
        <v>0.04542824074074074</v>
      </c>
      <c r="P15" s="31"/>
      <c r="Q15" s="31"/>
    </row>
    <row r="16" spans="1:17" s="25" customFormat="1" ht="16.5" customHeight="1">
      <c r="A16" s="26">
        <v>11</v>
      </c>
      <c r="B16" s="26">
        <v>4</v>
      </c>
      <c r="C16" s="26">
        <v>2</v>
      </c>
      <c r="D16" s="27" t="s">
        <v>67</v>
      </c>
      <c r="E16" s="27" t="s">
        <v>68</v>
      </c>
      <c r="F16" s="27" t="s">
        <v>38</v>
      </c>
      <c r="G16" s="26">
        <v>1970</v>
      </c>
      <c r="H16" s="26">
        <f>2020-G16</f>
        <v>50</v>
      </c>
      <c r="I16" s="26" t="s">
        <v>18</v>
      </c>
      <c r="J16" s="26" t="s">
        <v>33</v>
      </c>
      <c r="K16" s="28">
        <v>0.04547453703703704</v>
      </c>
      <c r="L16" s="29"/>
      <c r="M16" s="29"/>
      <c r="N16" s="32"/>
      <c r="O16" s="30">
        <f>K16-N16</f>
        <v>0.04547453703703704</v>
      </c>
      <c r="P16" s="31"/>
      <c r="Q16" s="31"/>
    </row>
    <row r="17" spans="1:17" s="25" customFormat="1" ht="16.5" customHeight="1">
      <c r="A17" s="26">
        <v>12</v>
      </c>
      <c r="B17" s="26">
        <v>5</v>
      </c>
      <c r="C17" s="26">
        <v>1</v>
      </c>
      <c r="D17" s="27" t="s">
        <v>77</v>
      </c>
      <c r="E17" s="27" t="s">
        <v>78</v>
      </c>
      <c r="F17" s="27" t="s">
        <v>38</v>
      </c>
      <c r="G17" s="26">
        <v>1965</v>
      </c>
      <c r="H17" s="26">
        <f>2020-G17</f>
        <v>55</v>
      </c>
      <c r="I17" s="26" t="s">
        <v>18</v>
      </c>
      <c r="J17" s="26" t="s">
        <v>64</v>
      </c>
      <c r="K17" s="28">
        <v>0.045995370370370374</v>
      </c>
      <c r="L17" s="29">
        <v>76</v>
      </c>
      <c r="M17" s="29">
        <f>ROUND(L17-50,0)</f>
        <v>26</v>
      </c>
      <c r="N17" s="32">
        <v>0.00030092592592592595</v>
      </c>
      <c r="O17" s="30">
        <f>K17-N17</f>
        <v>0.04569444444444445</v>
      </c>
      <c r="P17" s="31"/>
      <c r="Q17" s="31"/>
    </row>
    <row r="18" spans="1:17" s="25" customFormat="1" ht="16.5" customHeight="1">
      <c r="A18" s="26">
        <v>13</v>
      </c>
      <c r="B18" s="26">
        <v>6</v>
      </c>
      <c r="C18" s="26">
        <v>3</v>
      </c>
      <c r="D18" s="27" t="s">
        <v>52</v>
      </c>
      <c r="E18" s="27" t="s">
        <v>53</v>
      </c>
      <c r="F18" s="27" t="s">
        <v>38</v>
      </c>
      <c r="G18" s="26">
        <v>1973</v>
      </c>
      <c r="H18" s="26">
        <f>2020-G18</f>
        <v>47</v>
      </c>
      <c r="I18" s="26" t="s">
        <v>18</v>
      </c>
      <c r="J18" s="26" t="s">
        <v>33</v>
      </c>
      <c r="K18" s="28">
        <v>0.04577546296296297</v>
      </c>
      <c r="L18" s="29">
        <v>25</v>
      </c>
      <c r="M18" s="29"/>
      <c r="N18" s="32"/>
      <c r="O18" s="30">
        <f>K18-N18</f>
        <v>0.04577546296296297</v>
      </c>
      <c r="P18" s="31"/>
      <c r="Q18" s="31"/>
    </row>
    <row r="19" spans="1:17" s="25" customFormat="1" ht="16.5" customHeight="1">
      <c r="A19" s="26">
        <v>14</v>
      </c>
      <c r="B19" s="26">
        <v>8</v>
      </c>
      <c r="C19" s="26">
        <v>1</v>
      </c>
      <c r="D19" s="27" t="s">
        <v>55</v>
      </c>
      <c r="E19" s="27" t="s">
        <v>56</v>
      </c>
      <c r="F19" s="27" t="s">
        <v>38</v>
      </c>
      <c r="G19" s="26">
        <v>1955</v>
      </c>
      <c r="H19" s="26">
        <f>2020-G19</f>
        <v>65</v>
      </c>
      <c r="I19" s="26" t="s">
        <v>17</v>
      </c>
      <c r="J19" s="26" t="s">
        <v>57</v>
      </c>
      <c r="K19" s="28">
        <v>0.045960648148148146</v>
      </c>
      <c r="L19" s="29"/>
      <c r="M19" s="29"/>
      <c r="N19" s="28"/>
      <c r="O19" s="30">
        <f>K19-N19</f>
        <v>0.045960648148148146</v>
      </c>
      <c r="P19" s="31"/>
      <c r="Q19" s="31"/>
    </row>
    <row r="20" spans="1:17" s="25" customFormat="1" ht="16.5" customHeight="1">
      <c r="A20" s="26">
        <v>15</v>
      </c>
      <c r="B20" s="26">
        <v>9</v>
      </c>
      <c r="C20" s="26">
        <v>1</v>
      </c>
      <c r="D20" s="27" t="s">
        <v>179</v>
      </c>
      <c r="E20" s="27" t="s">
        <v>174</v>
      </c>
      <c r="F20" s="27" t="s">
        <v>180</v>
      </c>
      <c r="G20" s="26">
        <v>1965</v>
      </c>
      <c r="H20" s="26">
        <f>2020-G20</f>
        <v>55</v>
      </c>
      <c r="I20" s="26" t="s">
        <v>17</v>
      </c>
      <c r="J20" s="26" t="s">
        <v>35</v>
      </c>
      <c r="K20" s="28">
        <v>0.04619212962962963</v>
      </c>
      <c r="L20" s="29"/>
      <c r="M20" s="29"/>
      <c r="N20" s="32"/>
      <c r="O20" s="30">
        <f>K20-N20</f>
        <v>0.04619212962962963</v>
      </c>
      <c r="P20" s="31"/>
      <c r="Q20" s="31"/>
    </row>
    <row r="21" spans="1:17" s="25" customFormat="1" ht="16.5" customHeight="1">
      <c r="A21" s="26">
        <v>16</v>
      </c>
      <c r="B21" s="26">
        <v>7</v>
      </c>
      <c r="C21" s="26">
        <v>3</v>
      </c>
      <c r="D21" s="27" t="s">
        <v>75</v>
      </c>
      <c r="E21" s="27" t="s">
        <v>76</v>
      </c>
      <c r="F21" s="27" t="s">
        <v>38</v>
      </c>
      <c r="G21" s="26">
        <v>1982</v>
      </c>
      <c r="H21" s="26">
        <f>2020-G21</f>
        <v>38</v>
      </c>
      <c r="I21" s="26" t="s">
        <v>18</v>
      </c>
      <c r="J21" s="26" t="s">
        <v>47</v>
      </c>
      <c r="K21" s="28">
        <v>0.04678240740740741</v>
      </c>
      <c r="L21" s="29">
        <v>76</v>
      </c>
      <c r="M21" s="29">
        <f>ROUND(L21-50,0)</f>
        <v>26</v>
      </c>
      <c r="N21" s="32">
        <v>0.00030092592592592595</v>
      </c>
      <c r="O21" s="30">
        <f>K21-N21</f>
        <v>0.046481481481481485</v>
      </c>
      <c r="P21" s="31"/>
      <c r="Q21" s="31"/>
    </row>
    <row r="22" spans="1:17" s="25" customFormat="1" ht="16.5" customHeight="1">
      <c r="A22" s="26">
        <v>17</v>
      </c>
      <c r="B22" s="26">
        <v>8</v>
      </c>
      <c r="C22" s="26">
        <v>4</v>
      </c>
      <c r="D22" s="27" t="s">
        <v>60</v>
      </c>
      <c r="E22" s="27" t="s">
        <v>61</v>
      </c>
      <c r="F22" s="27" t="s">
        <v>62</v>
      </c>
      <c r="G22" s="26">
        <v>1968</v>
      </c>
      <c r="H22" s="26">
        <f>2020-G22</f>
        <v>52</v>
      </c>
      <c r="I22" s="26" t="s">
        <v>18</v>
      </c>
      <c r="J22" s="26" t="s">
        <v>33</v>
      </c>
      <c r="K22" s="28">
        <v>0.04864583333333333</v>
      </c>
      <c r="L22" s="29">
        <v>199</v>
      </c>
      <c r="M22" s="29">
        <f>ROUND(L22-50,0)</f>
        <v>149</v>
      </c>
      <c r="N22" s="32">
        <v>0.0017245370370370372</v>
      </c>
      <c r="O22" s="30">
        <f>K22-N22</f>
        <v>0.046921296296296294</v>
      </c>
      <c r="P22" s="31"/>
      <c r="Q22" s="31"/>
    </row>
    <row r="23" spans="1:17" s="25" customFormat="1" ht="16.5" customHeight="1">
      <c r="A23" s="26">
        <v>18</v>
      </c>
      <c r="B23" s="26">
        <v>10</v>
      </c>
      <c r="C23" s="26">
        <v>1</v>
      </c>
      <c r="D23" s="27" t="s">
        <v>69</v>
      </c>
      <c r="E23" s="27" t="s">
        <v>70</v>
      </c>
      <c r="F23" s="27"/>
      <c r="G23" s="26">
        <v>1976</v>
      </c>
      <c r="H23" s="26">
        <f>2020-G23</f>
        <v>44</v>
      </c>
      <c r="I23" s="26" t="s">
        <v>17</v>
      </c>
      <c r="J23" s="26" t="s">
        <v>26</v>
      </c>
      <c r="K23" s="28">
        <v>0.04844907407407408</v>
      </c>
      <c r="L23" s="29">
        <v>161</v>
      </c>
      <c r="M23" s="29">
        <f>ROUND(L23-50,0)</f>
        <v>111</v>
      </c>
      <c r="N23" s="32">
        <v>0.0012847222222222223</v>
      </c>
      <c r="O23" s="30">
        <f>K23-N23</f>
        <v>0.04716435185185186</v>
      </c>
      <c r="P23" s="31"/>
      <c r="Q23" s="31"/>
    </row>
    <row r="24" spans="1:17" s="25" customFormat="1" ht="16.5" customHeight="1">
      <c r="A24" s="26">
        <v>19</v>
      </c>
      <c r="B24" s="26">
        <v>9</v>
      </c>
      <c r="C24" s="26">
        <v>1</v>
      </c>
      <c r="D24" s="27" t="s">
        <v>71</v>
      </c>
      <c r="E24" s="27" t="s">
        <v>72</v>
      </c>
      <c r="F24" s="27"/>
      <c r="G24" s="26">
        <v>1987</v>
      </c>
      <c r="H24" s="26">
        <f>2020-G24</f>
        <v>33</v>
      </c>
      <c r="I24" s="26" t="s">
        <v>18</v>
      </c>
      <c r="J24" s="26" t="s">
        <v>17</v>
      </c>
      <c r="K24" s="28">
        <v>0.04844907407407408</v>
      </c>
      <c r="L24" s="29">
        <v>161</v>
      </c>
      <c r="M24" s="29">
        <f>ROUND(L24-50,0)</f>
        <v>111</v>
      </c>
      <c r="N24" s="32">
        <v>0.0012847222222222223</v>
      </c>
      <c r="O24" s="30">
        <f>K24-N24</f>
        <v>0.04716435185185186</v>
      </c>
      <c r="P24" s="31"/>
      <c r="Q24" s="31"/>
    </row>
    <row r="25" spans="1:17" s="25" customFormat="1" ht="16.5" customHeight="1">
      <c r="A25" s="26">
        <v>20</v>
      </c>
      <c r="B25" s="26">
        <v>11</v>
      </c>
      <c r="C25" s="26">
        <v>1</v>
      </c>
      <c r="D25" s="27" t="s">
        <v>50</v>
      </c>
      <c r="E25" s="27" t="s">
        <v>48</v>
      </c>
      <c r="F25" s="27" t="s">
        <v>38</v>
      </c>
      <c r="G25" s="26">
        <v>1959</v>
      </c>
      <c r="H25" s="26">
        <f>2020-G25</f>
        <v>61</v>
      </c>
      <c r="I25" s="26" t="s">
        <v>17</v>
      </c>
      <c r="J25" s="26" t="s">
        <v>51</v>
      </c>
      <c r="K25" s="28">
        <v>0.048032407407407406</v>
      </c>
      <c r="L25" s="29"/>
      <c r="M25" s="29"/>
      <c r="N25" s="32"/>
      <c r="O25" s="30">
        <f>K25-N25</f>
        <v>0.048032407407407406</v>
      </c>
      <c r="P25" s="31"/>
      <c r="Q25" s="31"/>
    </row>
    <row r="26" spans="1:17" s="25" customFormat="1" ht="16.5" customHeight="1">
      <c r="A26" s="26">
        <v>21</v>
      </c>
      <c r="B26" s="26">
        <v>12</v>
      </c>
      <c r="C26" s="26">
        <v>2</v>
      </c>
      <c r="D26" s="27" t="s">
        <v>65</v>
      </c>
      <c r="E26" s="27" t="s">
        <v>66</v>
      </c>
      <c r="F26" s="27" t="s">
        <v>38</v>
      </c>
      <c r="G26" s="26">
        <v>1972</v>
      </c>
      <c r="H26" s="26">
        <f>2020-G26</f>
        <v>48</v>
      </c>
      <c r="I26" s="26" t="s">
        <v>17</v>
      </c>
      <c r="J26" s="26" t="s">
        <v>20</v>
      </c>
      <c r="K26" s="28">
        <v>0.04854166666666667</v>
      </c>
      <c r="L26" s="29"/>
      <c r="M26" s="29"/>
      <c r="N26" s="32"/>
      <c r="O26" s="30">
        <f>K26-N26</f>
        <v>0.04854166666666667</v>
      </c>
      <c r="P26" s="31"/>
      <c r="Q26" s="31"/>
    </row>
    <row r="27" spans="1:17" s="25" customFormat="1" ht="16.5" customHeight="1">
      <c r="A27" s="26">
        <v>22</v>
      </c>
      <c r="B27" s="26">
        <v>13</v>
      </c>
      <c r="C27" s="26">
        <v>5</v>
      </c>
      <c r="D27" s="27" t="s">
        <v>59</v>
      </c>
      <c r="E27" s="27" t="s">
        <v>27</v>
      </c>
      <c r="F27" s="27" t="s">
        <v>54</v>
      </c>
      <c r="G27" s="26">
        <v>1967</v>
      </c>
      <c r="H27" s="26">
        <f>2020-G27</f>
        <v>53</v>
      </c>
      <c r="I27" s="26" t="s">
        <v>17</v>
      </c>
      <c r="J27" s="26" t="s">
        <v>18</v>
      </c>
      <c r="K27" s="28">
        <v>0.04887731481481481</v>
      </c>
      <c r="L27" s="29"/>
      <c r="M27" s="29"/>
      <c r="N27" s="26"/>
      <c r="O27" s="30">
        <f>K27-N27</f>
        <v>0.04887731481481481</v>
      </c>
      <c r="P27" s="31"/>
      <c r="Q27" s="31"/>
    </row>
    <row r="28" spans="1:17" s="25" customFormat="1" ht="16.5" customHeight="1">
      <c r="A28" s="26">
        <v>23</v>
      </c>
      <c r="B28" s="26">
        <v>10</v>
      </c>
      <c r="C28" s="26">
        <v>5</v>
      </c>
      <c r="D28" s="27" t="s">
        <v>83</v>
      </c>
      <c r="E28" s="27" t="s">
        <v>84</v>
      </c>
      <c r="F28" s="27" t="s">
        <v>85</v>
      </c>
      <c r="G28" s="26">
        <v>1969</v>
      </c>
      <c r="H28" s="26">
        <f>2020-G28</f>
        <v>51</v>
      </c>
      <c r="I28" s="26" t="s">
        <v>18</v>
      </c>
      <c r="J28" s="26" t="s">
        <v>33</v>
      </c>
      <c r="K28" s="28">
        <v>0.05068287037037037</v>
      </c>
      <c r="L28" s="29"/>
      <c r="M28" s="29"/>
      <c r="N28" s="32"/>
      <c r="O28" s="30">
        <f>K28-N28</f>
        <v>0.05068287037037037</v>
      </c>
      <c r="P28" s="31"/>
      <c r="Q28" s="31"/>
    </row>
    <row r="29" spans="1:17" s="25" customFormat="1" ht="16.5" customHeight="1">
      <c r="A29" s="26">
        <v>24</v>
      </c>
      <c r="B29" s="26">
        <v>14</v>
      </c>
      <c r="C29" s="26">
        <v>3</v>
      </c>
      <c r="D29" s="27" t="s">
        <v>175</v>
      </c>
      <c r="E29" s="27" t="s">
        <v>29</v>
      </c>
      <c r="F29" s="27" t="s">
        <v>176</v>
      </c>
      <c r="G29" s="26">
        <v>1975</v>
      </c>
      <c r="H29" s="26">
        <f>2020-G29</f>
        <v>45</v>
      </c>
      <c r="I29" s="26" t="s">
        <v>17</v>
      </c>
      <c r="J29" s="26" t="s">
        <v>20</v>
      </c>
      <c r="K29" s="28">
        <v>0.05177083333333333</v>
      </c>
      <c r="L29" s="29">
        <v>21</v>
      </c>
      <c r="M29" s="29"/>
      <c r="N29" s="32"/>
      <c r="O29" s="30">
        <f>K29-N29</f>
        <v>0.05177083333333333</v>
      </c>
      <c r="P29" s="31"/>
      <c r="Q29" s="31"/>
    </row>
    <row r="30" spans="1:17" s="25" customFormat="1" ht="16.5" customHeight="1">
      <c r="A30" s="26">
        <v>25</v>
      </c>
      <c r="B30" s="26">
        <v>11</v>
      </c>
      <c r="C30" s="26">
        <v>2</v>
      </c>
      <c r="D30" s="27" t="s">
        <v>184</v>
      </c>
      <c r="E30" s="27" t="s">
        <v>185</v>
      </c>
      <c r="F30" s="27" t="s">
        <v>186</v>
      </c>
      <c r="G30" s="26">
        <v>1961</v>
      </c>
      <c r="H30" s="26">
        <f>2020-G30</f>
        <v>59</v>
      </c>
      <c r="I30" s="26" t="s">
        <v>18</v>
      </c>
      <c r="J30" s="26" t="s">
        <v>64</v>
      </c>
      <c r="K30" s="28">
        <v>0.05700231481481482</v>
      </c>
      <c r="L30" s="29">
        <v>420</v>
      </c>
      <c r="M30" s="29">
        <f>ROUND(L30-50,0)</f>
        <v>370</v>
      </c>
      <c r="N30" s="32">
        <v>0.0042824074074074075</v>
      </c>
      <c r="O30" s="30">
        <f>K30-N30</f>
        <v>0.05271990740740741</v>
      </c>
      <c r="P30" s="31"/>
      <c r="Q30" s="31"/>
    </row>
    <row r="31" spans="1:17" s="25" customFormat="1" ht="16.5" customHeight="1">
      <c r="A31" s="26">
        <v>26</v>
      </c>
      <c r="B31" s="26">
        <v>15</v>
      </c>
      <c r="C31" s="26">
        <v>2</v>
      </c>
      <c r="D31" s="27" t="s">
        <v>86</v>
      </c>
      <c r="E31" s="27" t="s">
        <v>87</v>
      </c>
      <c r="F31" s="27" t="s">
        <v>38</v>
      </c>
      <c r="G31" s="26">
        <v>1965</v>
      </c>
      <c r="H31" s="26">
        <f>2020-G31</f>
        <v>55</v>
      </c>
      <c r="I31" s="26" t="s">
        <v>17</v>
      </c>
      <c r="J31" s="26" t="s">
        <v>35</v>
      </c>
      <c r="K31" s="28">
        <v>0.05569444444444444</v>
      </c>
      <c r="L31" s="29">
        <v>202</v>
      </c>
      <c r="M31" s="29">
        <f>ROUND(L31-50,0)</f>
        <v>152</v>
      </c>
      <c r="N31" s="32">
        <v>0.0017592592592592592</v>
      </c>
      <c r="O31" s="30">
        <f>K31-N31</f>
        <v>0.05393518518518518</v>
      </c>
      <c r="P31" s="31"/>
      <c r="Q31" s="31"/>
    </row>
    <row r="32" spans="1:17" s="25" customFormat="1" ht="16.5" customHeight="1">
      <c r="A32" s="26">
        <v>27</v>
      </c>
      <c r="B32" s="26">
        <v>12</v>
      </c>
      <c r="C32" s="26">
        <v>4</v>
      </c>
      <c r="D32" s="27" t="s">
        <v>81</v>
      </c>
      <c r="E32" s="27" t="s">
        <v>82</v>
      </c>
      <c r="F32" s="27" t="s">
        <v>32</v>
      </c>
      <c r="G32" s="26">
        <v>1983</v>
      </c>
      <c r="H32" s="26">
        <f>2020-G32</f>
        <v>37</v>
      </c>
      <c r="I32" s="26" t="s">
        <v>18</v>
      </c>
      <c r="J32" s="26" t="s">
        <v>47</v>
      </c>
      <c r="K32" s="28">
        <v>0.05922453703703704</v>
      </c>
      <c r="L32" s="29">
        <v>280</v>
      </c>
      <c r="M32" s="29">
        <f>ROUND(L32-50,0)</f>
        <v>230</v>
      </c>
      <c r="N32" s="32">
        <v>0.0026620370370370374</v>
      </c>
      <c r="O32" s="30">
        <f>K32-N32</f>
        <v>0.0565625</v>
      </c>
      <c r="P32" s="31"/>
      <c r="Q32" s="31"/>
    </row>
    <row r="33" spans="1:17" s="25" customFormat="1" ht="16.5" customHeight="1">
      <c r="A33" s="26">
        <v>28</v>
      </c>
      <c r="B33" s="26">
        <v>13</v>
      </c>
      <c r="C33" s="26">
        <v>3</v>
      </c>
      <c r="D33" s="27" t="s">
        <v>172</v>
      </c>
      <c r="E33" s="27" t="s">
        <v>173</v>
      </c>
      <c r="F33" s="27" t="s">
        <v>168</v>
      </c>
      <c r="G33" s="26">
        <v>1957</v>
      </c>
      <c r="H33" s="26">
        <f>2020-G33</f>
        <v>63</v>
      </c>
      <c r="I33" s="26" t="s">
        <v>18</v>
      </c>
      <c r="J33" s="26" t="s">
        <v>64</v>
      </c>
      <c r="K33" s="28">
        <v>0.059895833333333336</v>
      </c>
      <c r="L33" s="29">
        <v>35</v>
      </c>
      <c r="M33" s="29"/>
      <c r="N33" s="32"/>
      <c r="O33" s="30">
        <f>K33-N33</f>
        <v>0.059895833333333336</v>
      </c>
      <c r="P33" s="31"/>
      <c r="Q33" s="31"/>
    </row>
    <row r="34" spans="1:17" s="25" customFormat="1" ht="16.5" customHeight="1">
      <c r="A34" s="26">
        <v>29</v>
      </c>
      <c r="B34" s="26">
        <v>14</v>
      </c>
      <c r="C34" s="26">
        <v>4</v>
      </c>
      <c r="D34" s="27" t="s">
        <v>165</v>
      </c>
      <c r="E34" s="27" t="s">
        <v>166</v>
      </c>
      <c r="F34" s="27" t="s">
        <v>168</v>
      </c>
      <c r="G34" s="26">
        <v>1962</v>
      </c>
      <c r="H34" s="26">
        <f>2020-G34</f>
        <v>58</v>
      </c>
      <c r="I34" s="26" t="s">
        <v>18</v>
      </c>
      <c r="J34" s="26" t="s">
        <v>64</v>
      </c>
      <c r="K34" s="28">
        <v>0.06644675925925926</v>
      </c>
      <c r="L34" s="29">
        <v>366</v>
      </c>
      <c r="M34" s="29">
        <f>ROUND(L34-50,0)</f>
        <v>316</v>
      </c>
      <c r="N34" s="32">
        <v>0.0036574074074074074</v>
      </c>
      <c r="O34" s="30">
        <f>K34-N34</f>
        <v>0.06278935185185186</v>
      </c>
      <c r="P34" s="31"/>
      <c r="Q34" s="31"/>
    </row>
    <row r="35" spans="1:17" s="25" customFormat="1" ht="16.5" customHeight="1">
      <c r="A35" s="26">
        <v>30</v>
      </c>
      <c r="B35" s="26">
        <v>16</v>
      </c>
      <c r="C35" s="26">
        <v>2</v>
      </c>
      <c r="D35" s="27" t="s">
        <v>89</v>
      </c>
      <c r="E35" s="27" t="s">
        <v>56</v>
      </c>
      <c r="F35" s="27" t="s">
        <v>38</v>
      </c>
      <c r="G35" s="26">
        <v>1952</v>
      </c>
      <c r="H35" s="26">
        <f>2020-G35</f>
        <v>68</v>
      </c>
      <c r="I35" s="26" t="s">
        <v>17</v>
      </c>
      <c r="J35" s="26" t="s">
        <v>57</v>
      </c>
      <c r="K35" s="28">
        <v>0.06979166666666667</v>
      </c>
      <c r="L35" s="29"/>
      <c r="M35" s="29">
        <f>ROUND(L35-50,0)</f>
        <v>-50</v>
      </c>
      <c r="N35" s="32"/>
      <c r="O35" s="30">
        <f>K35-N35</f>
        <v>0.06979166666666667</v>
      </c>
      <c r="P35" s="31"/>
      <c r="Q35" s="31"/>
    </row>
    <row r="36" spans="1:17" s="25" customFormat="1" ht="16.5" customHeight="1">
      <c r="A36" s="26">
        <v>31</v>
      </c>
      <c r="B36" s="26">
        <v>15</v>
      </c>
      <c r="C36" s="26">
        <v>5</v>
      </c>
      <c r="D36" s="27" t="s">
        <v>170</v>
      </c>
      <c r="E36" s="27" t="s">
        <v>171</v>
      </c>
      <c r="F36" s="27" t="s">
        <v>168</v>
      </c>
      <c r="G36" s="26">
        <v>1984</v>
      </c>
      <c r="H36" s="26">
        <f>2020-G36</f>
        <v>36</v>
      </c>
      <c r="I36" s="26" t="s">
        <v>18</v>
      </c>
      <c r="J36" s="26" t="s">
        <v>47</v>
      </c>
      <c r="K36" s="28">
        <v>0.10835648148148147</v>
      </c>
      <c r="L36" s="29">
        <v>969</v>
      </c>
      <c r="M36" s="29">
        <f>ROUND(L36-50,0)</f>
        <v>919</v>
      </c>
      <c r="N36" s="32">
        <v>0.010636574074074074</v>
      </c>
      <c r="O36" s="30">
        <f>K36-N36</f>
        <v>0.0977199074074074</v>
      </c>
      <c r="P36" s="31"/>
      <c r="Q36" s="31"/>
    </row>
    <row r="37" spans="1:17" s="25" customFormat="1" ht="16.5" customHeight="1">
      <c r="A37" s="26">
        <v>32</v>
      </c>
      <c r="B37" s="26">
        <v>16</v>
      </c>
      <c r="C37" s="26">
        <v>6</v>
      </c>
      <c r="D37" s="27" t="s">
        <v>90</v>
      </c>
      <c r="E37" s="27" t="s">
        <v>88</v>
      </c>
      <c r="F37" s="27" t="s">
        <v>91</v>
      </c>
      <c r="G37" s="26">
        <v>1966</v>
      </c>
      <c r="H37" s="26">
        <f>2020-G37</f>
        <v>54</v>
      </c>
      <c r="I37" s="26" t="s">
        <v>18</v>
      </c>
      <c r="J37" s="26" t="s">
        <v>33</v>
      </c>
      <c r="K37" s="28">
        <v>0.09930555555555555</v>
      </c>
      <c r="L37" s="29"/>
      <c r="M37" s="29"/>
      <c r="N37" s="32"/>
      <c r="O37" s="30">
        <f>K37-N37</f>
        <v>0.09930555555555555</v>
      </c>
      <c r="P37" s="31"/>
      <c r="Q37" s="31"/>
    </row>
    <row r="38" spans="1:17" s="25" customFormat="1" ht="16.5" customHeight="1">
      <c r="A38" s="26">
        <v>33</v>
      </c>
      <c r="B38" s="26">
        <v>17</v>
      </c>
      <c r="C38" s="26">
        <v>2</v>
      </c>
      <c r="D38" s="27" t="s">
        <v>170</v>
      </c>
      <c r="E38" s="27" t="s">
        <v>174</v>
      </c>
      <c r="F38" s="27" t="s">
        <v>168</v>
      </c>
      <c r="G38" s="26">
        <v>1958</v>
      </c>
      <c r="H38" s="26">
        <f>2020-G38</f>
        <v>62</v>
      </c>
      <c r="I38" s="26" t="s">
        <v>17</v>
      </c>
      <c r="J38" s="26" t="s">
        <v>51</v>
      </c>
      <c r="K38" s="28">
        <v>0.12018518518518519</v>
      </c>
      <c r="L38" s="29">
        <v>1000</v>
      </c>
      <c r="M38" s="29">
        <f>ROUND(L38-50,0)</f>
        <v>950</v>
      </c>
      <c r="N38" s="32">
        <v>0.01099537037037037</v>
      </c>
      <c r="O38" s="30">
        <f>K38-N38</f>
        <v>0.10918981481481482</v>
      </c>
      <c r="P38" s="31"/>
      <c r="Q38" s="31"/>
    </row>
    <row r="39" spans="1:17" s="25" customFormat="1" ht="16.5" customHeight="1">
      <c r="A39" s="26">
        <v>34</v>
      </c>
      <c r="B39" s="26">
        <v>17</v>
      </c>
      <c r="C39" s="26">
        <v>7</v>
      </c>
      <c r="D39" s="27" t="s">
        <v>86</v>
      </c>
      <c r="E39" s="27" t="s">
        <v>72</v>
      </c>
      <c r="F39" s="27" t="s">
        <v>38</v>
      </c>
      <c r="G39" s="26">
        <v>1975</v>
      </c>
      <c r="H39" s="26">
        <f>2020-G39</f>
        <v>45</v>
      </c>
      <c r="I39" s="26" t="s">
        <v>18</v>
      </c>
      <c r="J39" s="26" t="s">
        <v>33</v>
      </c>
      <c r="K39" s="28">
        <v>0.1537037037037037</v>
      </c>
      <c r="L39" s="29">
        <v>392</v>
      </c>
      <c r="M39" s="29">
        <f>ROUND(L39-50,0)</f>
        <v>342</v>
      </c>
      <c r="N39" s="32">
        <v>0.003958333333333334</v>
      </c>
      <c r="O39" s="30">
        <f>K39-N39</f>
        <v>0.14974537037037036</v>
      </c>
      <c r="P39" s="31"/>
      <c r="Q39" s="31"/>
    </row>
    <row r="40" spans="1:17" ht="16.5" customHeight="1">
      <c r="A40" s="14"/>
      <c r="B40" s="14"/>
      <c r="C40" s="14"/>
      <c r="D40" s="15"/>
      <c r="E40" s="15"/>
      <c r="F40" s="15"/>
      <c r="G40" s="14"/>
      <c r="H40" s="14"/>
      <c r="I40" s="14"/>
      <c r="J40" s="14"/>
      <c r="K40" s="16"/>
      <c r="L40" s="17"/>
      <c r="M40" s="17"/>
      <c r="N40" s="14"/>
      <c r="O40" s="16"/>
      <c r="P40" s="1"/>
      <c r="Q40" s="1"/>
    </row>
    <row r="41" spans="1:17" ht="16.5" customHeight="1">
      <c r="A41" s="14"/>
      <c r="B41" s="14"/>
      <c r="C41" s="14"/>
      <c r="D41" s="15"/>
      <c r="E41" s="15"/>
      <c r="F41" s="15"/>
      <c r="G41" s="14"/>
      <c r="H41" s="14"/>
      <c r="I41" s="14"/>
      <c r="J41" s="14"/>
      <c r="K41" s="16"/>
      <c r="L41" s="17"/>
      <c r="M41" s="17"/>
      <c r="N41" s="14"/>
      <c r="O41" s="16"/>
      <c r="P41" s="1"/>
      <c r="Q41" s="1"/>
    </row>
    <row r="42" spans="1:17" ht="16.5" customHeight="1">
      <c r="A42" s="14"/>
      <c r="B42" s="14"/>
      <c r="C42" s="14"/>
      <c r="D42" s="15"/>
      <c r="E42" s="15"/>
      <c r="F42" s="15"/>
      <c r="G42" s="14"/>
      <c r="H42" s="14"/>
      <c r="I42" s="14"/>
      <c r="J42" s="14"/>
      <c r="K42" s="16"/>
      <c r="L42" s="17"/>
      <c r="M42" s="17"/>
      <c r="N42" s="14"/>
      <c r="O42" s="16"/>
      <c r="P42" s="1"/>
      <c r="Q42" s="1"/>
    </row>
    <row r="43" spans="1:17" ht="16.5" customHeight="1">
      <c r="A43" s="14"/>
      <c r="B43" s="14"/>
      <c r="C43" s="14"/>
      <c r="D43" s="15"/>
      <c r="E43" s="15"/>
      <c r="F43" s="15"/>
      <c r="G43" s="14"/>
      <c r="H43" s="14"/>
      <c r="I43" s="14"/>
      <c r="J43" s="14"/>
      <c r="K43" s="16"/>
      <c r="L43" s="17"/>
      <c r="M43" s="17"/>
      <c r="N43" s="14"/>
      <c r="O43" s="16"/>
      <c r="P43" s="1"/>
      <c r="Q43" s="1"/>
    </row>
    <row r="44" spans="1:17" ht="16.5" customHeight="1">
      <c r="A44" s="14"/>
      <c r="B44" s="14"/>
      <c r="C44" s="14"/>
      <c r="D44" s="15"/>
      <c r="E44" s="15"/>
      <c r="F44" s="15"/>
      <c r="G44" s="14"/>
      <c r="H44" s="14"/>
      <c r="I44" s="14"/>
      <c r="J44" s="14"/>
      <c r="K44" s="16"/>
      <c r="L44" s="17"/>
      <c r="M44" s="17"/>
      <c r="N44" s="14"/>
      <c r="O44" s="16"/>
      <c r="P44" s="1"/>
      <c r="Q44" s="1"/>
    </row>
    <row r="45" spans="1:17" ht="16.5" customHeight="1">
      <c r="A45" s="14"/>
      <c r="B45" s="14"/>
      <c r="C45" s="14"/>
      <c r="D45" s="15"/>
      <c r="E45" s="15"/>
      <c r="F45" s="15"/>
      <c r="G45" s="14"/>
      <c r="H45" s="14"/>
      <c r="I45" s="14"/>
      <c r="J45" s="14"/>
      <c r="K45" s="16"/>
      <c r="L45" s="17"/>
      <c r="M45" s="17"/>
      <c r="N45" s="14"/>
      <c r="O45" s="16"/>
      <c r="P45" s="1"/>
      <c r="Q45" s="1"/>
    </row>
    <row r="46" spans="1:17" ht="16.5" customHeight="1">
      <c r="A46" s="14"/>
      <c r="B46" s="14"/>
      <c r="C46" s="14"/>
      <c r="D46" s="15"/>
      <c r="E46" s="15"/>
      <c r="F46" s="15"/>
      <c r="G46" s="14"/>
      <c r="H46" s="14"/>
      <c r="I46" s="14"/>
      <c r="J46" s="14"/>
      <c r="K46" s="16"/>
      <c r="L46" s="17"/>
      <c r="M46" s="17"/>
      <c r="N46" s="14"/>
      <c r="O46" s="16"/>
      <c r="P46" s="1"/>
      <c r="Q46" s="1"/>
    </row>
    <row r="47" spans="1:17" ht="16.5" customHeight="1">
      <c r="A47" s="14"/>
      <c r="B47" s="14"/>
      <c r="C47" s="14"/>
      <c r="D47" s="15"/>
      <c r="E47" s="15"/>
      <c r="F47" s="15"/>
      <c r="G47" s="14"/>
      <c r="H47" s="14"/>
      <c r="I47" s="14"/>
      <c r="J47" s="14"/>
      <c r="K47" s="16"/>
      <c r="L47" s="17"/>
      <c r="M47" s="17"/>
      <c r="N47" s="14"/>
      <c r="O47" s="16"/>
      <c r="P47" s="1"/>
      <c r="Q47" s="1"/>
    </row>
    <row r="48" spans="1:17" ht="16.5" customHeight="1">
      <c r="A48" s="14"/>
      <c r="B48" s="14"/>
      <c r="C48" s="14"/>
      <c r="D48" s="15"/>
      <c r="E48" s="15"/>
      <c r="F48" s="15"/>
      <c r="G48" s="14"/>
      <c r="H48" s="14"/>
      <c r="I48" s="14"/>
      <c r="J48" s="14"/>
      <c r="K48" s="16"/>
      <c r="L48" s="17"/>
      <c r="M48" s="17"/>
      <c r="N48" s="14"/>
      <c r="O48" s="16"/>
      <c r="P48" s="1"/>
      <c r="Q48" s="1"/>
    </row>
    <row r="49" spans="1:17" ht="16.5" customHeight="1">
      <c r="A49" s="14"/>
      <c r="B49" s="14"/>
      <c r="C49" s="14"/>
      <c r="D49" s="15"/>
      <c r="E49" s="15"/>
      <c r="F49" s="15"/>
      <c r="G49" s="14"/>
      <c r="H49" s="14"/>
      <c r="I49" s="14"/>
      <c r="J49" s="14"/>
      <c r="K49" s="16"/>
      <c r="L49" s="17"/>
      <c r="M49" s="17"/>
      <c r="N49" s="14"/>
      <c r="O49" s="16"/>
      <c r="P49" s="1"/>
      <c r="Q49" s="1"/>
    </row>
    <row r="50" spans="1:17" ht="16.5" customHeight="1">
      <c r="A50" s="14"/>
      <c r="B50" s="14"/>
      <c r="C50" s="14"/>
      <c r="D50" s="15"/>
      <c r="E50" s="15"/>
      <c r="F50" s="15"/>
      <c r="G50" s="14"/>
      <c r="H50" s="14"/>
      <c r="I50" s="14"/>
      <c r="J50" s="14"/>
      <c r="K50" s="16"/>
      <c r="L50" s="17"/>
      <c r="M50" s="17"/>
      <c r="N50" s="14"/>
      <c r="O50" s="16"/>
      <c r="P50" s="1"/>
      <c r="Q50" s="1"/>
    </row>
    <row r="51" spans="1:17" ht="16.5" customHeight="1">
      <c r="A51" s="14"/>
      <c r="B51" s="14"/>
      <c r="C51" s="14"/>
      <c r="D51" s="15"/>
      <c r="E51" s="15"/>
      <c r="F51" s="15"/>
      <c r="G51" s="14"/>
      <c r="H51" s="14"/>
      <c r="I51" s="14"/>
      <c r="J51" s="14"/>
      <c r="K51" s="16"/>
      <c r="L51" s="17"/>
      <c r="M51" s="17"/>
      <c r="N51" s="14"/>
      <c r="O51" s="16"/>
      <c r="P51" s="1"/>
      <c r="Q51" s="1"/>
    </row>
    <row r="52" spans="1:17" ht="16.5" customHeight="1">
      <c r="A52" s="14"/>
      <c r="B52" s="14"/>
      <c r="C52" s="14"/>
      <c r="D52" s="15"/>
      <c r="E52" s="15"/>
      <c r="F52" s="15"/>
      <c r="G52" s="14"/>
      <c r="H52" s="14"/>
      <c r="I52" s="14"/>
      <c r="J52" s="14"/>
      <c r="K52" s="16"/>
      <c r="L52" s="17"/>
      <c r="M52" s="17"/>
      <c r="N52" s="14"/>
      <c r="O52" s="16"/>
      <c r="P52" s="1"/>
      <c r="Q52" s="1"/>
    </row>
    <row r="53" spans="1:17" ht="16.5" customHeight="1">
      <c r="A53" s="14"/>
      <c r="B53" s="14"/>
      <c r="C53" s="14"/>
      <c r="D53" s="15"/>
      <c r="E53" s="15"/>
      <c r="F53" s="15"/>
      <c r="G53" s="14"/>
      <c r="H53" s="14"/>
      <c r="I53" s="14"/>
      <c r="J53" s="14"/>
      <c r="K53" s="16"/>
      <c r="L53" s="17"/>
      <c r="M53" s="17"/>
      <c r="N53" s="14"/>
      <c r="O53" s="16"/>
      <c r="P53" s="1"/>
      <c r="Q53" s="1"/>
    </row>
    <row r="54" spans="1:17" ht="16.5" customHeight="1">
      <c r="A54" s="14"/>
      <c r="B54" s="14"/>
      <c r="C54" s="14"/>
      <c r="D54" s="15"/>
      <c r="E54" s="15"/>
      <c r="F54" s="15"/>
      <c r="G54" s="14"/>
      <c r="H54" s="14"/>
      <c r="I54" s="14"/>
      <c r="J54" s="14"/>
      <c r="K54" s="16"/>
      <c r="L54" s="17"/>
      <c r="M54" s="17"/>
      <c r="N54" s="14"/>
      <c r="O54" s="16"/>
      <c r="P54" s="1"/>
      <c r="Q54" s="1"/>
    </row>
    <row r="55" spans="1:17" ht="16.5" customHeight="1">
      <c r="A55" s="14"/>
      <c r="B55" s="14"/>
      <c r="C55" s="14"/>
      <c r="D55" s="15"/>
      <c r="E55" s="15"/>
      <c r="F55" s="15"/>
      <c r="G55" s="14"/>
      <c r="H55" s="14"/>
      <c r="I55" s="14"/>
      <c r="J55" s="14"/>
      <c r="K55" s="16"/>
      <c r="L55" s="17"/>
      <c r="M55" s="17"/>
      <c r="N55" s="14"/>
      <c r="O55" s="16"/>
      <c r="P55" s="1"/>
      <c r="Q55" s="1"/>
    </row>
    <row r="56" spans="1:17" ht="16.5" customHeight="1">
      <c r="A56" s="14"/>
      <c r="B56" s="14"/>
      <c r="C56" s="14"/>
      <c r="D56" s="15"/>
      <c r="E56" s="15"/>
      <c r="F56" s="15"/>
      <c r="G56" s="14"/>
      <c r="H56" s="14"/>
      <c r="I56" s="14"/>
      <c r="J56" s="14"/>
      <c r="K56" s="16"/>
      <c r="L56" s="17"/>
      <c r="M56" s="17"/>
      <c r="N56" s="14"/>
      <c r="O56" s="16"/>
      <c r="P56" s="1"/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4"/>
      <c r="C59" s="14"/>
      <c r="D59" s="15"/>
      <c r="E59" s="15"/>
      <c r="F59" s="15"/>
      <c r="G59" s="14"/>
      <c r="H59" s="14"/>
      <c r="I59" s="14"/>
      <c r="J59" s="14"/>
      <c r="K59" s="16"/>
      <c r="L59" s="17"/>
      <c r="M59" s="17"/>
      <c r="N59" s="14"/>
      <c r="O59" s="16"/>
      <c r="P59" s="1"/>
      <c r="Q59" s="1"/>
    </row>
    <row r="60" spans="1:17" ht="16.5" customHeight="1">
      <c r="A60" s="14"/>
      <c r="B60" s="14"/>
      <c r="C60" s="14"/>
      <c r="D60" s="15"/>
      <c r="E60" s="15"/>
      <c r="F60" s="15"/>
      <c r="G60" s="14"/>
      <c r="H60" s="14"/>
      <c r="I60" s="14"/>
      <c r="J60" s="14"/>
      <c r="K60" s="16"/>
      <c r="L60" s="17"/>
      <c r="M60" s="17"/>
      <c r="N60" s="14"/>
      <c r="O60" s="16"/>
      <c r="P60" s="1"/>
      <c r="Q60" s="1"/>
    </row>
    <row r="61" spans="1:17" ht="16.5" customHeight="1">
      <c r="A61" s="14"/>
      <c r="B61" s="14"/>
      <c r="C61" s="14"/>
      <c r="D61" s="15"/>
      <c r="E61" s="15"/>
      <c r="F61" s="15"/>
      <c r="G61" s="14"/>
      <c r="H61" s="14"/>
      <c r="I61" s="14"/>
      <c r="J61" s="14"/>
      <c r="K61" s="16"/>
      <c r="L61" s="17"/>
      <c r="M61" s="17"/>
      <c r="N61" s="14"/>
      <c r="O61" s="16"/>
      <c r="P61" s="1"/>
      <c r="Q61" s="1"/>
    </row>
    <row r="62" spans="1:17" ht="16.5" customHeight="1">
      <c r="A62" s="14"/>
      <c r="B62" s="14"/>
      <c r="C62" s="14"/>
      <c r="D62" s="15"/>
      <c r="E62" s="15"/>
      <c r="F62" s="15"/>
      <c r="G62" s="14"/>
      <c r="H62" s="14"/>
      <c r="I62" s="14"/>
      <c r="J62" s="14"/>
      <c r="K62" s="16"/>
      <c r="L62" s="17"/>
      <c r="M62" s="17"/>
      <c r="N62" s="14"/>
      <c r="O62" s="16"/>
      <c r="P62" s="1"/>
      <c r="Q62" s="1"/>
    </row>
    <row r="63" spans="1:17" ht="16.5" customHeight="1">
      <c r="A63" s="14"/>
      <c r="B63" s="14"/>
      <c r="C63" s="14"/>
      <c r="D63" s="15"/>
      <c r="E63" s="15"/>
      <c r="F63" s="15"/>
      <c r="G63" s="14"/>
      <c r="H63" s="14"/>
      <c r="I63" s="14"/>
      <c r="J63" s="14"/>
      <c r="K63" s="16"/>
      <c r="L63" s="17"/>
      <c r="M63" s="17"/>
      <c r="N63" s="14"/>
      <c r="O63" s="16"/>
      <c r="P63" s="1"/>
      <c r="Q63" s="1"/>
    </row>
    <row r="64" spans="1:17" ht="16.5" customHeight="1">
      <c r="A64" s="14"/>
      <c r="B64" s="14"/>
      <c r="C64" s="14"/>
      <c r="D64" s="15"/>
      <c r="E64" s="15"/>
      <c r="F64" s="15"/>
      <c r="G64" s="14"/>
      <c r="H64" s="14"/>
      <c r="I64" s="14"/>
      <c r="J64" s="14"/>
      <c r="K64" s="16"/>
      <c r="L64" s="17"/>
      <c r="M64" s="17"/>
      <c r="N64" s="14"/>
      <c r="O64" s="16"/>
      <c r="P64" s="1"/>
      <c r="Q64" s="1"/>
    </row>
    <row r="65" spans="1:17" ht="16.5" customHeight="1">
      <c r="A65" s="14"/>
      <c r="B65" s="14"/>
      <c r="C65" s="14"/>
      <c r="D65" s="15"/>
      <c r="E65" s="15"/>
      <c r="F65" s="15"/>
      <c r="G65" s="14"/>
      <c r="H65" s="14"/>
      <c r="I65" s="14"/>
      <c r="J65" s="14"/>
      <c r="K65" s="16"/>
      <c r="L65" s="17"/>
      <c r="M65" s="17"/>
      <c r="N65" s="14"/>
      <c r="O65" s="16"/>
      <c r="P65" s="1"/>
      <c r="Q65" s="1"/>
    </row>
    <row r="66" spans="1:17" ht="16.5" customHeight="1">
      <c r="A66" s="14"/>
      <c r="B66" s="14"/>
      <c r="C66" s="14"/>
      <c r="D66" s="15"/>
      <c r="E66" s="15"/>
      <c r="F66" s="15"/>
      <c r="G66" s="14"/>
      <c r="H66" s="14"/>
      <c r="I66" s="14"/>
      <c r="J66" s="14"/>
      <c r="K66" s="16"/>
      <c r="L66" s="17"/>
      <c r="M66" s="17"/>
      <c r="N66" s="14"/>
      <c r="O66" s="16"/>
      <c r="P66" s="1"/>
      <c r="Q66" s="1"/>
    </row>
    <row r="67" spans="1:17" ht="16.5" customHeight="1">
      <c r="A67" s="14"/>
      <c r="B67" s="14"/>
      <c r="C67" s="14"/>
      <c r="D67" s="15"/>
      <c r="E67" s="15"/>
      <c r="F67" s="15"/>
      <c r="G67" s="14"/>
      <c r="H67" s="14"/>
      <c r="I67" s="14"/>
      <c r="J67" s="14"/>
      <c r="K67" s="16"/>
      <c r="L67" s="17"/>
      <c r="M67" s="17"/>
      <c r="N67" s="14"/>
      <c r="O67" s="16"/>
      <c r="P67" s="1"/>
      <c r="Q67" s="1"/>
    </row>
    <row r="68" spans="1:17" ht="16.5" customHeight="1">
      <c r="A68" s="14"/>
      <c r="B68" s="14"/>
      <c r="C68" s="14"/>
      <c r="D68" s="15"/>
      <c r="E68" s="15"/>
      <c r="F68" s="15"/>
      <c r="G68" s="14"/>
      <c r="H68" s="14"/>
      <c r="I68" s="14"/>
      <c r="J68" s="14"/>
      <c r="K68" s="16"/>
      <c r="L68" s="17"/>
      <c r="M68" s="17"/>
      <c r="N68" s="14"/>
      <c r="O68" s="16"/>
      <c r="P68" s="1"/>
      <c r="Q68" s="1"/>
    </row>
    <row r="69" spans="1:17" ht="16.5" customHeight="1">
      <c r="A69" s="14"/>
      <c r="B69" s="14"/>
      <c r="C69" s="14"/>
      <c r="D69" s="15"/>
      <c r="E69" s="15"/>
      <c r="F69" s="15"/>
      <c r="G69" s="14"/>
      <c r="H69" s="14"/>
      <c r="I69" s="14"/>
      <c r="J69" s="14"/>
      <c r="K69" s="16"/>
      <c r="L69" s="17"/>
      <c r="M69" s="17"/>
      <c r="N69" s="14"/>
      <c r="O69" s="16"/>
      <c r="P69" s="1"/>
      <c r="Q69" s="1"/>
    </row>
    <row r="70" spans="1:17" ht="16.5" customHeight="1">
      <c r="A70" s="14"/>
      <c r="B70" s="14"/>
      <c r="C70" s="14"/>
      <c r="D70" s="15"/>
      <c r="E70" s="15"/>
      <c r="F70" s="15"/>
      <c r="G70" s="14"/>
      <c r="H70" s="14"/>
      <c r="I70" s="14"/>
      <c r="J70" s="14"/>
      <c r="K70" s="16"/>
      <c r="L70" s="17"/>
      <c r="M70" s="17"/>
      <c r="N70" s="14"/>
      <c r="O70" s="16"/>
      <c r="P70" s="1"/>
      <c r="Q70" s="1"/>
    </row>
    <row r="71" spans="1:17" ht="16.5" customHeight="1">
      <c r="A71" s="14"/>
      <c r="B71" s="14"/>
      <c r="C71" s="14"/>
      <c r="D71" s="15"/>
      <c r="E71" s="15"/>
      <c r="F71" s="15"/>
      <c r="G71" s="14"/>
      <c r="H71" s="14"/>
      <c r="I71" s="14"/>
      <c r="J71" s="14"/>
      <c r="K71" s="16"/>
      <c r="L71" s="17"/>
      <c r="M71" s="17"/>
      <c r="N71" s="14"/>
      <c r="O71" s="16"/>
      <c r="P71" s="1"/>
      <c r="Q71" s="1"/>
    </row>
    <row r="72" spans="1:17" ht="16.5" customHeight="1">
      <c r="A72" s="14"/>
      <c r="B72" s="14"/>
      <c r="C72" s="14"/>
      <c r="D72" s="15"/>
      <c r="E72" s="15"/>
      <c r="F72" s="15"/>
      <c r="G72" s="14"/>
      <c r="H72" s="14"/>
      <c r="I72" s="14"/>
      <c r="J72" s="14"/>
      <c r="K72" s="16"/>
      <c r="L72" s="17"/>
      <c r="M72" s="17"/>
      <c r="N72" s="14"/>
      <c r="O72" s="16"/>
      <c r="P72" s="1"/>
      <c r="Q72" s="1"/>
    </row>
    <row r="73" spans="1:17" ht="16.5" customHeight="1">
      <c r="A73" s="14"/>
      <c r="B73" s="14"/>
      <c r="C73" s="14"/>
      <c r="D73" s="15"/>
      <c r="E73" s="15"/>
      <c r="F73" s="15"/>
      <c r="G73" s="14"/>
      <c r="H73" s="14"/>
      <c r="I73" s="14"/>
      <c r="J73" s="14"/>
      <c r="K73" s="16"/>
      <c r="L73" s="17"/>
      <c r="M73" s="17"/>
      <c r="N73" s="14"/>
      <c r="O73" s="16"/>
      <c r="P73" s="1"/>
      <c r="Q73" s="1"/>
    </row>
    <row r="74" spans="1:17" ht="16.5" customHeight="1">
      <c r="A74" s="14"/>
      <c r="B74" s="14"/>
      <c r="C74" s="14"/>
      <c r="D74" s="15"/>
      <c r="E74" s="15"/>
      <c r="F74" s="15"/>
      <c r="G74" s="14"/>
      <c r="H74" s="14"/>
      <c r="I74" s="14"/>
      <c r="J74" s="14"/>
      <c r="K74" s="16"/>
      <c r="L74" s="17"/>
      <c r="M74" s="17"/>
      <c r="N74" s="14"/>
      <c r="O74" s="16"/>
      <c r="P74" s="1"/>
      <c r="Q74" s="1"/>
    </row>
    <row r="75" spans="1:17" ht="16.5" customHeight="1">
      <c r="A75" s="14"/>
      <c r="B75" s="1"/>
      <c r="C75" s="1"/>
      <c r="D75" s="1"/>
      <c r="E75" s="1"/>
      <c r="F75" s="1"/>
      <c r="G75" s="4"/>
      <c r="H75" s="4"/>
      <c r="I75" s="4"/>
      <c r="J75" s="1"/>
      <c r="K75" s="18"/>
      <c r="L75" s="17"/>
      <c r="M75" s="17"/>
      <c r="N75" s="1"/>
      <c r="O75" s="16"/>
      <c r="P75" s="1"/>
      <c r="Q75" s="1"/>
    </row>
    <row r="76" spans="1:17" ht="16.5" customHeight="1">
      <c r="A76" s="14"/>
      <c r="B76" s="1"/>
      <c r="C76" s="1"/>
      <c r="D76" s="19"/>
      <c r="E76" s="19"/>
      <c r="F76" s="19"/>
      <c r="G76" s="2"/>
      <c r="H76" s="2"/>
      <c r="I76" s="2"/>
      <c r="J76" s="2"/>
      <c r="K76" s="20"/>
      <c r="L76" s="17"/>
      <c r="M76" s="17"/>
      <c r="N76" s="2"/>
      <c r="O76" s="16"/>
      <c r="P76" s="1"/>
      <c r="Q76" s="1"/>
    </row>
    <row r="77" spans="1:17" ht="16.5" customHeight="1">
      <c r="A77" s="14"/>
      <c r="B77" s="1"/>
      <c r="C77" s="1"/>
      <c r="D77" s="19"/>
      <c r="E77" s="19"/>
      <c r="F77" s="19"/>
      <c r="G77" s="2"/>
      <c r="H77" s="2"/>
      <c r="I77" s="2"/>
      <c r="J77" s="2"/>
      <c r="K77" s="20"/>
      <c r="L77" s="17"/>
      <c r="M77" s="17"/>
      <c r="N77" s="2"/>
      <c r="O77" s="16"/>
      <c r="P77" s="1"/>
      <c r="Q77" s="1"/>
    </row>
    <row r="78" spans="1:17" ht="16.5" customHeight="1">
      <c r="A78" s="14"/>
      <c r="B78" s="1"/>
      <c r="C78" s="1"/>
      <c r="D78" s="19"/>
      <c r="E78" s="19"/>
      <c r="F78" s="19"/>
      <c r="G78" s="2"/>
      <c r="H78" s="2"/>
      <c r="I78" s="2"/>
      <c r="J78" s="2"/>
      <c r="K78" s="20"/>
      <c r="L78" s="17"/>
      <c r="M78" s="17"/>
      <c r="N78" s="2"/>
      <c r="O78" s="16"/>
      <c r="P78" s="1"/>
      <c r="Q78" s="1"/>
    </row>
    <row r="79" spans="1:17" ht="16.5" customHeight="1">
      <c r="A79" s="14"/>
      <c r="B79" s="1"/>
      <c r="C79" s="1"/>
      <c r="D79" s="19"/>
      <c r="E79" s="19"/>
      <c r="F79" s="19"/>
      <c r="G79" s="2"/>
      <c r="H79" s="2"/>
      <c r="I79" s="2"/>
      <c r="J79" s="2"/>
      <c r="K79" s="20"/>
      <c r="L79" s="17"/>
      <c r="M79" s="17"/>
      <c r="N79" s="2"/>
      <c r="O79" s="16"/>
      <c r="P79" s="1"/>
      <c r="Q79" s="1"/>
    </row>
    <row r="80" spans="1:17" ht="16.5" customHeight="1">
      <c r="A80" s="14"/>
      <c r="B80" s="1"/>
      <c r="C80" s="1"/>
      <c r="D80" s="19"/>
      <c r="E80" s="19"/>
      <c r="F80" s="19"/>
      <c r="G80" s="2"/>
      <c r="H80" s="2"/>
      <c r="I80" s="2"/>
      <c r="J80" s="2"/>
      <c r="K80" s="20"/>
      <c r="L80" s="17"/>
      <c r="M80" s="17"/>
      <c r="N80" s="2"/>
      <c r="O80" s="16"/>
      <c r="P80" s="1"/>
      <c r="Q80" s="1"/>
    </row>
    <row r="81" spans="1:17" ht="16.5" customHeight="1">
      <c r="A81" s="14"/>
      <c r="B81" s="1"/>
      <c r="C81" s="1"/>
      <c r="D81" s="19"/>
      <c r="E81" s="19"/>
      <c r="F81" s="19"/>
      <c r="G81" s="2"/>
      <c r="H81" s="2"/>
      <c r="I81" s="2"/>
      <c r="J81" s="2"/>
      <c r="K81" s="20"/>
      <c r="L81" s="17"/>
      <c r="M81" s="17"/>
      <c r="N81" s="2"/>
      <c r="O81" s="16"/>
      <c r="P81" s="1"/>
      <c r="Q81" s="1"/>
    </row>
    <row r="82" spans="1:17" ht="16.5" customHeight="1">
      <c r="A82" s="14"/>
      <c r="B82" s="1"/>
      <c r="C82" s="1"/>
      <c r="D82" s="19"/>
      <c r="E82" s="19"/>
      <c r="F82" s="19"/>
      <c r="G82" s="2"/>
      <c r="H82" s="2"/>
      <c r="I82" s="2"/>
      <c r="J82" s="2"/>
      <c r="K82" s="20"/>
      <c r="L82" s="17"/>
      <c r="M82" s="17"/>
      <c r="N82" s="2"/>
      <c r="O82" s="16"/>
      <c r="P82" s="1"/>
      <c r="Q82" s="1"/>
    </row>
    <row r="83" spans="1:17" ht="16.5" customHeight="1">
      <c r="A83" s="14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17"/>
      <c r="N83" s="2"/>
      <c r="O83" s="16"/>
      <c r="P83" s="1"/>
      <c r="Q83" s="1"/>
    </row>
    <row r="84" spans="1:17" ht="16.5" customHeight="1">
      <c r="A84" s="14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17"/>
      <c r="N84" s="2"/>
      <c r="O84" s="16"/>
      <c r="P84" s="1"/>
      <c r="Q84" s="1"/>
    </row>
    <row r="85" spans="1:17" ht="16.5" customHeight="1">
      <c r="A85" s="14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17"/>
      <c r="N85" s="2"/>
      <c r="O85" s="16"/>
      <c r="P85" s="1"/>
      <c r="Q85" s="1"/>
    </row>
    <row r="86" spans="1:17" ht="16.5" customHeight="1">
      <c r="A86" s="1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2"/>
      <c r="N86" s="2"/>
      <c r="O86" s="20"/>
      <c r="P86" s="1"/>
      <c r="Q86" s="1"/>
    </row>
    <row r="87" spans="1:17" ht="16.5" customHeight="1">
      <c r="A87" s="1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2"/>
      <c r="N87" s="2"/>
      <c r="O87" s="20"/>
      <c r="P87" s="1"/>
      <c r="Q87" s="1"/>
    </row>
    <row r="88" spans="1:17" ht="16.5" customHeight="1">
      <c r="A88" s="1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2"/>
      <c r="N88" s="2"/>
      <c r="O88" s="20"/>
      <c r="P88" s="1"/>
      <c r="Q88" s="1"/>
    </row>
    <row r="89" spans="1:17" ht="16.5" customHeight="1">
      <c r="A89" s="1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2"/>
      <c r="N89" s="2"/>
      <c r="O89" s="20"/>
      <c r="P89" s="1"/>
      <c r="Q89" s="1"/>
    </row>
    <row r="90" spans="1:17" ht="16.5" customHeight="1">
      <c r="A90" s="1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2"/>
      <c r="N90" s="2"/>
      <c r="O90" s="20"/>
      <c r="P90" s="1"/>
      <c r="Q90" s="1"/>
    </row>
    <row r="91" spans="1:17" ht="16.5" customHeight="1">
      <c r="A91" s="1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2"/>
      <c r="N91" s="2"/>
      <c r="O91" s="20"/>
      <c r="P91" s="1"/>
      <c r="Q91" s="1"/>
    </row>
    <row r="92" spans="1:17" ht="16.5" customHeight="1">
      <c r="A92" s="1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2"/>
      <c r="N92" s="2"/>
      <c r="O92" s="20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17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17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17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17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17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17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17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17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17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17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17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17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17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17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17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17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21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21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21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21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21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21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21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  <row r="224" spans="1:17" ht="16.5" customHeight="1">
      <c r="A224" s="1"/>
      <c r="B224" s="1"/>
      <c r="C224" s="1"/>
      <c r="D224" s="19"/>
      <c r="E224" s="19"/>
      <c r="F224" s="19"/>
      <c r="G224" s="2"/>
      <c r="H224" s="2"/>
      <c r="I224" s="2"/>
      <c r="J224" s="2"/>
      <c r="K224" s="20"/>
      <c r="L224" s="21"/>
      <c r="M224" s="2"/>
      <c r="N224" s="2"/>
      <c r="O224" s="20"/>
      <c r="P224" s="1"/>
      <c r="Q224" s="1"/>
    </row>
    <row r="225" spans="1:17" ht="16.5" customHeight="1">
      <c r="A225" s="1"/>
      <c r="B225" s="1"/>
      <c r="C225" s="1"/>
      <c r="D225" s="19"/>
      <c r="E225" s="19"/>
      <c r="F225" s="19"/>
      <c r="G225" s="2"/>
      <c r="H225" s="2"/>
      <c r="I225" s="2"/>
      <c r="J225" s="2"/>
      <c r="K225" s="20"/>
      <c r="L225" s="21"/>
      <c r="M225" s="2"/>
      <c r="N225" s="2"/>
      <c r="O225" s="20"/>
      <c r="P225" s="1"/>
      <c r="Q225" s="1"/>
    </row>
    <row r="226" spans="1:17" ht="16.5" customHeight="1">
      <c r="A226" s="1"/>
      <c r="B226" s="1"/>
      <c r="C226" s="1"/>
      <c r="D226" s="19"/>
      <c r="E226" s="19"/>
      <c r="F226" s="19"/>
      <c r="G226" s="2"/>
      <c r="H226" s="2"/>
      <c r="I226" s="2"/>
      <c r="J226" s="2"/>
      <c r="K226" s="20"/>
      <c r="L226" s="21"/>
      <c r="M226" s="2"/>
      <c r="N226" s="2"/>
      <c r="O226" s="20"/>
      <c r="P226" s="1"/>
      <c r="Q226" s="1"/>
    </row>
    <row r="227" spans="1:17" ht="16.5" customHeight="1">
      <c r="A227" s="1"/>
      <c r="B227" s="1"/>
      <c r="C227" s="1"/>
      <c r="D227" s="19"/>
      <c r="E227" s="19"/>
      <c r="F227" s="19"/>
      <c r="G227" s="2"/>
      <c r="H227" s="2"/>
      <c r="I227" s="2"/>
      <c r="J227" s="2"/>
      <c r="K227" s="20"/>
      <c r="L227" s="21"/>
      <c r="M227" s="2"/>
      <c r="N227" s="2"/>
      <c r="O227" s="20"/>
      <c r="P227" s="1"/>
      <c r="Q227" s="1"/>
    </row>
    <row r="228" spans="1:17" ht="16.5" customHeight="1">
      <c r="A228" s="1"/>
      <c r="B228" s="1"/>
      <c r="C228" s="1"/>
      <c r="D228" s="19"/>
      <c r="E228" s="19"/>
      <c r="F228" s="19"/>
      <c r="G228" s="2"/>
      <c r="H228" s="2"/>
      <c r="I228" s="2"/>
      <c r="J228" s="2"/>
      <c r="K228" s="20"/>
      <c r="L228" s="21"/>
      <c r="M228" s="2"/>
      <c r="N228" s="2"/>
      <c r="O228" s="20"/>
      <c r="P228" s="1"/>
      <c r="Q228" s="1"/>
    </row>
    <row r="229" spans="1:17" ht="16.5" customHeight="1">
      <c r="A229" s="1"/>
      <c r="B229" s="1"/>
      <c r="C229" s="1"/>
      <c r="D229" s="19"/>
      <c r="E229" s="19"/>
      <c r="F229" s="19"/>
      <c r="G229" s="2"/>
      <c r="H229" s="2"/>
      <c r="I229" s="2"/>
      <c r="J229" s="2"/>
      <c r="K229" s="20"/>
      <c r="L229" s="21"/>
      <c r="M229" s="2"/>
      <c r="N229" s="2"/>
      <c r="O229" s="20"/>
      <c r="P229" s="1"/>
      <c r="Q229" s="1"/>
    </row>
    <row r="230" spans="1:17" ht="16.5" customHeight="1">
      <c r="A230" s="1"/>
      <c r="B230" s="1"/>
      <c r="C230" s="1"/>
      <c r="D230" s="19"/>
      <c r="E230" s="19"/>
      <c r="F230" s="19"/>
      <c r="G230" s="2"/>
      <c r="H230" s="2"/>
      <c r="I230" s="2"/>
      <c r="J230" s="2"/>
      <c r="K230" s="20"/>
      <c r="L230" s="21"/>
      <c r="M230" s="2"/>
      <c r="N230" s="2"/>
      <c r="O230" s="20"/>
      <c r="P230" s="1"/>
      <c r="Q230" s="1"/>
    </row>
    <row r="231" spans="1:17" ht="16.5" customHeight="1">
      <c r="A231" s="1"/>
      <c r="B231" s="1"/>
      <c r="C231" s="1"/>
      <c r="D231" s="19"/>
      <c r="E231" s="19"/>
      <c r="F231" s="19"/>
      <c r="G231" s="2"/>
      <c r="H231" s="2"/>
      <c r="I231" s="2"/>
      <c r="J231" s="2"/>
      <c r="K231" s="20"/>
      <c r="L231" s="21"/>
      <c r="M231" s="2"/>
      <c r="N231" s="2"/>
      <c r="O231" s="20"/>
      <c r="P231" s="1"/>
      <c r="Q231" s="1"/>
    </row>
    <row r="232" spans="1:17" ht="16.5" customHeight="1">
      <c r="A232" s="1"/>
      <c r="B232" s="1"/>
      <c r="C232" s="1"/>
      <c r="D232" s="19"/>
      <c r="E232" s="19"/>
      <c r="F232" s="19"/>
      <c r="G232" s="2"/>
      <c r="H232" s="2"/>
      <c r="I232" s="2"/>
      <c r="J232" s="2"/>
      <c r="K232" s="20"/>
      <c r="L232" s="21"/>
      <c r="M232" s="2"/>
      <c r="N232" s="2"/>
      <c r="O232" s="20"/>
      <c r="P232" s="1"/>
      <c r="Q232" s="1"/>
    </row>
    <row r="233" spans="1:17" ht="16.5" customHeight="1">
      <c r="A233" s="1"/>
      <c r="B233" s="1"/>
      <c r="C233" s="1"/>
      <c r="D233" s="19"/>
      <c r="E233" s="19"/>
      <c r="F233" s="19"/>
      <c r="G233" s="2"/>
      <c r="H233" s="2"/>
      <c r="I233" s="2"/>
      <c r="J233" s="2"/>
      <c r="K233" s="20"/>
      <c r="L233" s="21"/>
      <c r="M233" s="2"/>
      <c r="N233" s="2"/>
      <c r="O233" s="20"/>
      <c r="P233" s="1"/>
      <c r="Q233" s="1"/>
    </row>
    <row r="234" spans="1:17" ht="16.5" customHeight="1">
      <c r="A234" s="1"/>
      <c r="B234" s="1"/>
      <c r="C234" s="1"/>
      <c r="D234" s="19"/>
      <c r="E234" s="19"/>
      <c r="F234" s="19"/>
      <c r="G234" s="2"/>
      <c r="H234" s="2"/>
      <c r="I234" s="2"/>
      <c r="J234" s="2"/>
      <c r="K234" s="20"/>
      <c r="L234" s="21"/>
      <c r="M234" s="2"/>
      <c r="N234" s="2"/>
      <c r="O234" s="20"/>
      <c r="P234" s="1"/>
      <c r="Q234" s="1"/>
    </row>
    <row r="235" spans="1:17" ht="16.5" customHeight="1">
      <c r="A235" s="1"/>
      <c r="B235" s="1"/>
      <c r="C235" s="1"/>
      <c r="D235" s="19"/>
      <c r="E235" s="19"/>
      <c r="F235" s="19"/>
      <c r="G235" s="2"/>
      <c r="H235" s="2"/>
      <c r="I235" s="2"/>
      <c r="J235" s="2"/>
      <c r="K235" s="20"/>
      <c r="L235" s="21"/>
      <c r="M235" s="2"/>
      <c r="N235" s="2"/>
      <c r="O235" s="20"/>
      <c r="P235" s="1"/>
      <c r="Q235" s="1"/>
    </row>
    <row r="236" spans="1:17" ht="16.5" customHeight="1">
      <c r="A236" s="1"/>
      <c r="B236" s="1"/>
      <c r="C236" s="1"/>
      <c r="D236" s="19"/>
      <c r="E236" s="19"/>
      <c r="F236" s="19"/>
      <c r="G236" s="2"/>
      <c r="H236" s="2"/>
      <c r="I236" s="2"/>
      <c r="J236" s="2"/>
      <c r="K236" s="20"/>
      <c r="L236" s="21"/>
      <c r="M236" s="2"/>
      <c r="N236" s="2"/>
      <c r="O236" s="20"/>
      <c r="P236" s="1"/>
      <c r="Q236" s="1"/>
    </row>
    <row r="237" spans="1:17" ht="16.5" customHeight="1">
      <c r="A237" s="1"/>
      <c r="B237" s="1"/>
      <c r="C237" s="1"/>
      <c r="D237" s="19"/>
      <c r="E237" s="19"/>
      <c r="F237" s="19"/>
      <c r="G237" s="2"/>
      <c r="H237" s="2"/>
      <c r="I237" s="2"/>
      <c r="J237" s="2"/>
      <c r="K237" s="20"/>
      <c r="L237" s="21"/>
      <c r="M237" s="2"/>
      <c r="N237" s="2"/>
      <c r="O237" s="20"/>
      <c r="P237" s="1"/>
      <c r="Q237" s="1"/>
    </row>
    <row r="238" spans="1:17" ht="16.5" customHeight="1">
      <c r="A238" s="1"/>
      <c r="B238" s="1"/>
      <c r="C238" s="1"/>
      <c r="D238" s="19"/>
      <c r="E238" s="19"/>
      <c r="F238" s="19"/>
      <c r="G238" s="2"/>
      <c r="H238" s="2"/>
      <c r="I238" s="2"/>
      <c r="J238" s="2"/>
      <c r="K238" s="20"/>
      <c r="L238" s="21"/>
      <c r="M238" s="2"/>
      <c r="N238" s="2"/>
      <c r="O238" s="20"/>
      <c r="P238" s="1"/>
      <c r="Q238" s="1"/>
    </row>
    <row r="239" spans="1:17" ht="16.5" customHeight="1">
      <c r="A239" s="1"/>
      <c r="B239" s="1"/>
      <c r="C239" s="1"/>
      <c r="D239" s="19"/>
      <c r="E239" s="19"/>
      <c r="F239" s="19"/>
      <c r="G239" s="2"/>
      <c r="H239" s="2"/>
      <c r="I239" s="2"/>
      <c r="J239" s="2"/>
      <c r="K239" s="20"/>
      <c r="L239" s="21"/>
      <c r="M239" s="2"/>
      <c r="N239" s="2"/>
      <c r="O239" s="20"/>
      <c r="P239" s="1"/>
      <c r="Q239" s="1"/>
    </row>
  </sheetData>
  <sheetProtection/>
  <autoFilter ref="A5:O39">
    <sortState ref="A6:O239">
      <sortCondition sortBy="value" ref="D6:D239"/>
      <sortCondition sortBy="value" ref="E6:E239"/>
    </sortState>
  </autoFilter>
  <mergeCells count="3">
    <mergeCell ref="A3:O3"/>
    <mergeCell ref="A1:O1"/>
    <mergeCell ref="A2:O2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A1" sqref="A1:B1"/>
    </sheetView>
  </sheetViews>
  <sheetFormatPr defaultColWidth="12.7109375" defaultRowHeight="15" customHeight="1"/>
  <cols>
    <col min="1" max="1" width="40.7109375" style="0" customWidth="1"/>
    <col min="2" max="2" width="15.28125" style="0" customWidth="1"/>
    <col min="3" max="11" width="8.00390625" style="0" customWidth="1"/>
  </cols>
  <sheetData>
    <row r="1" spans="1:2" ht="15.75" customHeight="1">
      <c r="A1" s="37" t="s">
        <v>182</v>
      </c>
      <c r="B1" s="34"/>
    </row>
    <row r="2" spans="1:2" ht="15.75" customHeight="1">
      <c r="A2" s="38" t="s">
        <v>187</v>
      </c>
      <c r="B2" s="34"/>
    </row>
    <row r="3" spans="1:2" ht="15.75" customHeight="1">
      <c r="A3" s="37" t="s">
        <v>92</v>
      </c>
      <c r="B3" s="34"/>
    </row>
    <row r="4" spans="1:2" ht="15.75" customHeight="1">
      <c r="A4" s="3"/>
      <c r="B4" s="3"/>
    </row>
    <row r="5" spans="1:2" ht="15.75" customHeight="1">
      <c r="A5" s="22" t="s">
        <v>93</v>
      </c>
      <c r="B5" s="22" t="s">
        <v>94</v>
      </c>
    </row>
    <row r="6" spans="1:2" ht="15.75" customHeight="1">
      <c r="A6" s="27" t="s">
        <v>38</v>
      </c>
      <c r="B6">
        <f>COUNTIF((CLASSIFICA!$F$6:$F$871),A6)</f>
        <v>14</v>
      </c>
    </row>
    <row r="7" spans="1:2" ht="15.75" customHeight="1">
      <c r="A7" s="27" t="s">
        <v>168</v>
      </c>
      <c r="B7">
        <f>COUNTIF((CLASSIFICA!$F$6:$F$871),A7)</f>
        <v>4</v>
      </c>
    </row>
    <row r="8" spans="1:2" ht="15.75" customHeight="1">
      <c r="A8" s="27" t="s">
        <v>16</v>
      </c>
      <c r="B8">
        <f>COUNTIF((CLASSIFICA!$F$6:$F$871),A8)</f>
        <v>0</v>
      </c>
    </row>
    <row r="9" spans="1:2" ht="15.75" customHeight="1">
      <c r="A9" s="27" t="s">
        <v>32</v>
      </c>
      <c r="B9">
        <f>COUNTIF((CLASSIFICA!$F$6:$F$871),A9)</f>
        <v>2</v>
      </c>
    </row>
    <row r="10" spans="1:2" ht="15.75" customHeight="1">
      <c r="A10" s="27" t="s">
        <v>19</v>
      </c>
      <c r="B10">
        <f>COUNTIF((CLASSIFICA!$F$6:$F$871),A10)</f>
        <v>0</v>
      </c>
    </row>
    <row r="11" spans="1:2" ht="15.75" customHeight="1">
      <c r="A11" s="27" t="s">
        <v>41</v>
      </c>
      <c r="B11">
        <f>COUNTIF((CLASSIFICA!$F$6:$F$871),A11)</f>
        <v>1</v>
      </c>
    </row>
    <row r="12" spans="1:2" ht="15.75" customHeight="1">
      <c r="A12" s="27" t="s">
        <v>23</v>
      </c>
      <c r="B12">
        <f>COUNTIF((CLASSIFICA!$F$6:$F$871),A12)</f>
        <v>1</v>
      </c>
    </row>
    <row r="13" spans="1:2" ht="15.75" customHeight="1">
      <c r="A13" s="27" t="s">
        <v>28</v>
      </c>
      <c r="B13">
        <f>COUNTIF((CLASSIFICA!$F$6:$F$871),A13)</f>
        <v>0</v>
      </c>
    </row>
    <row r="14" spans="1:2" ht="15.75" customHeight="1">
      <c r="A14" s="27" t="s">
        <v>30</v>
      </c>
      <c r="B14">
        <f>COUNTIF((CLASSIFICA!$F$6:$F$871),A14)</f>
        <v>0</v>
      </c>
    </row>
    <row r="15" spans="1:2" ht="15.75" customHeight="1">
      <c r="A15" s="27" t="s">
        <v>31</v>
      </c>
      <c r="B15">
        <f>COUNTIF((CLASSIFICA!$F$6:$F$871),A15)</f>
        <v>0</v>
      </c>
    </row>
    <row r="16" spans="1:2" ht="15.75" customHeight="1">
      <c r="A16" s="27" t="s">
        <v>25</v>
      </c>
      <c r="B16">
        <f>COUNTIF((CLASSIFICA!$F$6:$F$871),A16)</f>
        <v>0</v>
      </c>
    </row>
    <row r="17" spans="1:2" ht="15.75" customHeight="1">
      <c r="A17" s="27" t="s">
        <v>58</v>
      </c>
      <c r="B17">
        <f>COUNTIF((CLASSIFICA!$F$6:$F$871),A17)</f>
        <v>0</v>
      </c>
    </row>
    <row r="18" spans="1:2" ht="15.75" customHeight="1">
      <c r="A18" s="27" t="s">
        <v>176</v>
      </c>
      <c r="B18">
        <f>COUNTIF((CLASSIFICA!$F$6:$F$871),A18)</f>
        <v>1</v>
      </c>
    </row>
    <row r="19" spans="1:2" ht="15.75" customHeight="1">
      <c r="A19" s="27" t="s">
        <v>54</v>
      </c>
      <c r="B19">
        <f>COUNTIF((CLASSIFICA!$F$6:$F$871),A19)</f>
        <v>1</v>
      </c>
    </row>
    <row r="20" spans="1:2" ht="15.75" customHeight="1">
      <c r="A20" s="27" t="s">
        <v>62</v>
      </c>
      <c r="B20">
        <f>COUNTIF((CLASSIFICA!$F$6:$F$871),A20)</f>
        <v>1</v>
      </c>
    </row>
    <row r="21" spans="1:2" ht="15.75" customHeight="1">
      <c r="A21" s="27" t="s">
        <v>180</v>
      </c>
      <c r="B21">
        <f>COUNTIF((CLASSIFICA!$F$6:$F$871),A21)</f>
        <v>1</v>
      </c>
    </row>
    <row r="22" spans="1:2" ht="15.75" customHeight="1">
      <c r="A22" s="27" t="s">
        <v>63</v>
      </c>
      <c r="B22">
        <f>COUNTIF((CLASSIFICA!$F$6:$F$871),A22)</f>
        <v>0</v>
      </c>
    </row>
    <row r="23" spans="1:2" ht="15.75" customHeight="1">
      <c r="A23" s="27" t="s">
        <v>79</v>
      </c>
      <c r="B23">
        <f>COUNTIF((CLASSIFICA!$F$6:$F$871),A23)</f>
        <v>0</v>
      </c>
    </row>
    <row r="24" spans="1:2" ht="15.75" customHeight="1">
      <c r="A24" s="27" t="s">
        <v>85</v>
      </c>
      <c r="B24">
        <f>COUNTIF((CLASSIFICA!$F$6:$F$871),A24)</f>
        <v>1</v>
      </c>
    </row>
    <row r="25" spans="1:2" ht="15.75" customHeight="1">
      <c r="A25" s="27" t="s">
        <v>167</v>
      </c>
      <c r="B25">
        <f>COUNTIF((CLASSIFICA!$F$6:$F$871),A25)</f>
        <v>0</v>
      </c>
    </row>
    <row r="26" spans="1:2" ht="15.75" customHeight="1">
      <c r="A26" s="27" t="s">
        <v>178</v>
      </c>
      <c r="B26">
        <f>COUNTIF((CLASSIFICA!$F$6:$F$871),A26)</f>
        <v>0</v>
      </c>
    </row>
    <row r="27" spans="1:2" ht="15.75" customHeight="1">
      <c r="A27" s="27" t="s">
        <v>169</v>
      </c>
      <c r="B27">
        <f>COUNTIF((CLASSIFICA!$F$6:$F$871),A27)</f>
        <v>0</v>
      </c>
    </row>
    <row r="28" spans="1:2" ht="15.75" customHeight="1">
      <c r="A28" s="27" t="s">
        <v>91</v>
      </c>
      <c r="B28">
        <f>COUNTIF((CLASSIFICA!$F$6:$F$871),A28)</f>
        <v>1</v>
      </c>
    </row>
    <row r="29" spans="1:2" ht="15.75" customHeight="1">
      <c r="A29" s="27" t="s">
        <v>177</v>
      </c>
      <c r="B29">
        <f>COUNTIF((CLASSIFICA!$F$6:$F$871),A29)</f>
        <v>0</v>
      </c>
    </row>
    <row r="30" spans="1:2" ht="15.75" customHeight="1">
      <c r="A30" s="27" t="s">
        <v>181</v>
      </c>
      <c r="B30">
        <f>COUNTIF((CLASSIFICA!$F$6:$F$871),A30)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sheetProtection/>
  <mergeCells count="3">
    <mergeCell ref="A1:B1"/>
    <mergeCell ref="A2:B2"/>
    <mergeCell ref="A3:B3"/>
  </mergeCells>
  <conditionalFormatting sqref="B6:B30">
    <cfRule type="cellIs" priority="1" dxfId="0" operator="greaterThanOrEqual">
      <formula>15</formula>
    </cfRule>
  </conditionalFormatting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1" sqref="A1"/>
    </sheetView>
  </sheetViews>
  <sheetFormatPr defaultColWidth="12.7109375" defaultRowHeight="15" customHeight="1"/>
  <cols>
    <col min="1" max="11" width="8.00390625" style="0" customWidth="1"/>
  </cols>
  <sheetData>
    <row r="1" ht="12.75" customHeight="1">
      <c r="A1" s="19" t="s">
        <v>95</v>
      </c>
    </row>
    <row r="2" ht="12.75" customHeight="1">
      <c r="A2" s="19" t="s">
        <v>96</v>
      </c>
    </row>
    <row r="3" ht="12.75" customHeight="1">
      <c r="A3" s="19" t="s">
        <v>97</v>
      </c>
    </row>
    <row r="4" ht="12.75" customHeight="1">
      <c r="A4" s="19" t="s">
        <v>98</v>
      </c>
    </row>
    <row r="5" ht="12.75" customHeight="1">
      <c r="A5" s="19" t="s">
        <v>99</v>
      </c>
    </row>
    <row r="6" ht="12.75" customHeight="1">
      <c r="A6" s="19" t="s">
        <v>100</v>
      </c>
    </row>
    <row r="7" ht="12.75" customHeight="1">
      <c r="A7" s="23" t="s">
        <v>101</v>
      </c>
    </row>
    <row r="8" ht="12.75" customHeight="1">
      <c r="A8" s="19" t="s">
        <v>102</v>
      </c>
    </row>
    <row r="9" ht="12.75" customHeight="1">
      <c r="A9" s="19" t="s">
        <v>103</v>
      </c>
    </row>
    <row r="10" ht="12.75" customHeight="1">
      <c r="A10" s="23" t="s">
        <v>104</v>
      </c>
    </row>
    <row r="11" ht="12.75" customHeight="1">
      <c r="A11" s="19" t="s">
        <v>105</v>
      </c>
    </row>
    <row r="12" ht="12.75" customHeight="1">
      <c r="A12" s="19" t="s">
        <v>106</v>
      </c>
    </row>
    <row r="13" ht="12.75" customHeight="1">
      <c r="A13" s="19" t="s">
        <v>107</v>
      </c>
    </row>
    <row r="14" ht="12.75" customHeight="1">
      <c r="A14" s="19" t="s">
        <v>108</v>
      </c>
    </row>
    <row r="15" ht="12.75" customHeight="1">
      <c r="A15" s="19" t="s">
        <v>109</v>
      </c>
    </row>
    <row r="16" ht="12.75" customHeight="1">
      <c r="A16" s="23" t="s">
        <v>110</v>
      </c>
    </row>
    <row r="17" ht="12.75" customHeight="1">
      <c r="A17" s="19" t="s">
        <v>111</v>
      </c>
    </row>
    <row r="18" ht="12.75" customHeight="1">
      <c r="A18" s="23" t="s">
        <v>112</v>
      </c>
    </row>
    <row r="19" ht="12.75" customHeight="1">
      <c r="A19" s="19" t="s">
        <v>113</v>
      </c>
    </row>
    <row r="20" ht="12.75" customHeight="1">
      <c r="A20" s="19" t="s">
        <v>114</v>
      </c>
    </row>
    <row r="21" ht="12.75" customHeight="1">
      <c r="A21" s="19" t="s">
        <v>115</v>
      </c>
    </row>
    <row r="22" ht="12.75" customHeight="1">
      <c r="A22" s="23" t="s">
        <v>116</v>
      </c>
    </row>
    <row r="23" ht="12.75" customHeight="1">
      <c r="A23" s="19" t="s">
        <v>117</v>
      </c>
    </row>
    <row r="24" ht="12.75" customHeight="1">
      <c r="A24" s="19" t="s">
        <v>118</v>
      </c>
    </row>
    <row r="25" ht="12.75" customHeight="1">
      <c r="A25" s="19" t="s">
        <v>119</v>
      </c>
    </row>
    <row r="26" ht="12.75" customHeight="1">
      <c r="A26" s="23" t="s">
        <v>120</v>
      </c>
    </row>
    <row r="27" ht="12.75" customHeight="1">
      <c r="A27" s="19" t="s">
        <v>121</v>
      </c>
    </row>
    <row r="28" ht="12.75" customHeight="1">
      <c r="A28" s="19" t="s">
        <v>122</v>
      </c>
    </row>
    <row r="29" ht="12.75" customHeight="1">
      <c r="A29" s="19" t="s">
        <v>123</v>
      </c>
    </row>
    <row r="30" ht="12.75" customHeight="1">
      <c r="A30" s="19" t="s">
        <v>124</v>
      </c>
    </row>
    <row r="31" ht="12.75" customHeight="1">
      <c r="A31" s="19" t="s">
        <v>125</v>
      </c>
    </row>
    <row r="32" ht="12.75" customHeight="1">
      <c r="A32" s="19" t="s">
        <v>126</v>
      </c>
    </row>
    <row r="33" ht="12.75" customHeight="1">
      <c r="A33" s="19" t="s">
        <v>54</v>
      </c>
    </row>
    <row r="34" ht="12.75" customHeight="1">
      <c r="A34" s="19" t="s">
        <v>127</v>
      </c>
    </row>
    <row r="35" ht="12.75" customHeight="1">
      <c r="A35" s="23" t="s">
        <v>128</v>
      </c>
    </row>
    <row r="36" ht="12.75" customHeight="1">
      <c r="A36" s="19" t="s">
        <v>46</v>
      </c>
    </row>
    <row r="37" ht="12.75" customHeight="1">
      <c r="A37" s="19" t="s">
        <v>129</v>
      </c>
    </row>
    <row r="38" ht="12.75" customHeight="1">
      <c r="A38" s="19" t="s">
        <v>130</v>
      </c>
    </row>
    <row r="39" ht="12.75" customHeight="1">
      <c r="A39" s="23" t="s">
        <v>131</v>
      </c>
    </row>
    <row r="40" ht="12.75" customHeight="1">
      <c r="A40" s="19" t="s">
        <v>132</v>
      </c>
    </row>
    <row r="41" ht="12.75" customHeight="1">
      <c r="A41" s="19" t="s">
        <v>133</v>
      </c>
    </row>
    <row r="42" ht="12.75" customHeight="1">
      <c r="A42" s="23" t="s">
        <v>134</v>
      </c>
    </row>
    <row r="43" ht="12.75" customHeight="1">
      <c r="A43" s="19" t="s">
        <v>135</v>
      </c>
    </row>
    <row r="44" ht="12.75" customHeight="1">
      <c r="A44" s="23" t="s">
        <v>136</v>
      </c>
    </row>
    <row r="45" ht="12.75" customHeight="1">
      <c r="A45" s="23" t="s">
        <v>137</v>
      </c>
    </row>
    <row r="46" ht="12.75" customHeight="1">
      <c r="A46" s="19" t="s">
        <v>138</v>
      </c>
    </row>
    <row r="47" ht="12.75" customHeight="1">
      <c r="A47" s="19" t="s">
        <v>139</v>
      </c>
    </row>
    <row r="48" ht="12.75" customHeight="1">
      <c r="A48" s="19" t="s">
        <v>140</v>
      </c>
    </row>
    <row r="49" ht="12.75" customHeight="1">
      <c r="A49" s="23" t="s">
        <v>141</v>
      </c>
    </row>
    <row r="50" ht="12.75" customHeight="1">
      <c r="A50" s="19" t="s">
        <v>23</v>
      </c>
    </row>
    <row r="51" ht="12.75" customHeight="1">
      <c r="A51" s="19" t="s">
        <v>142</v>
      </c>
    </row>
    <row r="52" ht="12.75" customHeight="1">
      <c r="A52" s="19" t="s">
        <v>31</v>
      </c>
    </row>
    <row r="53" ht="12.75" customHeight="1">
      <c r="A53" s="19" t="s">
        <v>143</v>
      </c>
    </row>
    <row r="54" ht="12.75" customHeight="1">
      <c r="A54" s="19" t="s">
        <v>144</v>
      </c>
    </row>
    <row r="55" ht="12.75" customHeight="1">
      <c r="A55" s="19" t="s">
        <v>38</v>
      </c>
    </row>
    <row r="56" ht="12.75" customHeight="1">
      <c r="A56" s="23" t="s">
        <v>145</v>
      </c>
    </row>
    <row r="57" ht="12.75" customHeight="1">
      <c r="A57" s="19" t="s">
        <v>146</v>
      </c>
    </row>
    <row r="58" ht="12.75" customHeight="1">
      <c r="A58" s="19" t="s">
        <v>147</v>
      </c>
    </row>
    <row r="59" ht="12.75" customHeight="1">
      <c r="A59" s="19" t="s">
        <v>148</v>
      </c>
    </row>
    <row r="60" ht="12.75" customHeight="1">
      <c r="A60" s="23" t="s">
        <v>149</v>
      </c>
    </row>
    <row r="61" ht="12.75" customHeight="1">
      <c r="A61" s="19" t="s">
        <v>150</v>
      </c>
    </row>
    <row r="62" ht="12.75" customHeight="1">
      <c r="A62" s="23" t="s">
        <v>28</v>
      </c>
    </row>
    <row r="63" ht="12.75" customHeight="1">
      <c r="A63" s="19" t="s">
        <v>151</v>
      </c>
    </row>
    <row r="64" ht="12.75" customHeight="1">
      <c r="A64" s="19" t="s">
        <v>152</v>
      </c>
    </row>
    <row r="65" ht="12.75" customHeight="1">
      <c r="A65" s="19" t="s">
        <v>153</v>
      </c>
    </row>
    <row r="66" ht="12.75" customHeight="1">
      <c r="A66" s="23" t="s">
        <v>154</v>
      </c>
    </row>
    <row r="67" ht="12.75" customHeight="1">
      <c r="A67" s="23" t="s">
        <v>155</v>
      </c>
    </row>
    <row r="68" ht="12.75" customHeight="1">
      <c r="A68" s="19" t="s">
        <v>156</v>
      </c>
    </row>
    <row r="69" ht="12.75" customHeight="1">
      <c r="A69" s="23" t="s">
        <v>34</v>
      </c>
    </row>
    <row r="70" ht="12.75" customHeight="1">
      <c r="A70" s="19" t="s">
        <v>157</v>
      </c>
    </row>
    <row r="71" ht="12.75" customHeight="1">
      <c r="A71" s="19" t="s">
        <v>158</v>
      </c>
    </row>
    <row r="72" ht="12.75" customHeight="1">
      <c r="A72" s="19" t="s">
        <v>159</v>
      </c>
    </row>
    <row r="73" ht="12.75" customHeight="1">
      <c r="A73" s="23" t="s">
        <v>160</v>
      </c>
    </row>
    <row r="74" ht="12.75" customHeight="1">
      <c r="A74" s="23" t="s">
        <v>161</v>
      </c>
    </row>
    <row r="75" ht="12.75" customHeight="1">
      <c r="A75" s="23" t="s">
        <v>162</v>
      </c>
    </row>
    <row r="76" ht="12.75" customHeight="1">
      <c r="A76" s="23"/>
    </row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2020-08-05T08:21:19Z</dcterms:modified>
  <cp:category/>
  <cp:version/>
  <cp:contentType/>
  <cp:contentStatus/>
</cp:coreProperties>
</file>