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tti\Desktop\Alessandro\Pattinaggio\Sito Uisp\2023\Iscrizioni Fase 1\"/>
    </mc:Choice>
  </mc:AlternateContent>
  <xr:revisionPtr revIDLastSave="0" documentId="13_ncr:1_{28AC9AC3-AF0D-4EA0-AC0D-FF8E624913C5}" xr6:coauthVersionLast="47" xr6:coauthVersionMax="47" xr10:uidLastSave="{00000000-0000-0000-0000-000000000000}"/>
  <bookViews>
    <workbookView xWindow="-120" yWindow="-120" windowWidth="20730" windowHeight="11160" tabRatio="889" xr2:uid="{00000000-000D-0000-FFFF-FFFF00000000}"/>
  </bookViews>
  <sheets>
    <sheet name="AzzCuccioli" sheetId="48" r:id="rId1"/>
    <sheet name="AzzMinionA" sheetId="53" r:id="rId2"/>
    <sheet name="AzzMinionB" sheetId="54" r:id="rId3"/>
    <sheet name="AzzStart" sheetId="49" r:id="rId4"/>
    <sheet name="VerMinionA" sheetId="55" r:id="rId5"/>
    <sheet name="VerMinionB" sheetId="56" r:id="rId6"/>
    <sheet name="VerStart" sheetId="57" r:id="rId7"/>
    <sheet name="VerBasic" sheetId="58" r:id="rId8"/>
    <sheet name="VerOrsetti" sheetId="59" r:id="rId9"/>
    <sheet name="VerAdvanced" sheetId="60" r:id="rId10"/>
    <sheet name="BiancoMinionB" sheetId="61" r:id="rId11"/>
    <sheet name="BiancoStart" sheetId="62" r:id="rId12"/>
    <sheet name="BiancoBasic" sheetId="63" r:id="rId13"/>
    <sheet name="BiancoOrsetti" sheetId="64" r:id="rId14"/>
    <sheet name="BiancoAdvanced" sheetId="65" r:id="rId15"/>
    <sheet name="RossoStart" sheetId="66" r:id="rId16"/>
    <sheet name="RossoBasic" sheetId="67" r:id="rId17"/>
    <sheet name="RossoOrsetti" sheetId="68" r:id="rId18"/>
    <sheet name="RossoAdvanced" sheetId="69" r:id="rId19"/>
    <sheet name="ROLLER TIGER CUP" sheetId="41" state="hidden" r:id="rId20"/>
  </sheets>
  <definedNames>
    <definedName name="società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59" l="1"/>
  <c r="E3" i="49"/>
  <c r="E3" i="58"/>
  <c r="E3" i="54" l="1"/>
  <c r="E10" i="63"/>
  <c r="E8" i="49" l="1"/>
  <c r="E3" i="69" l="1"/>
  <c r="E8" i="68"/>
  <c r="E3" i="68"/>
  <c r="E3" i="67"/>
  <c r="E3" i="66"/>
  <c r="E3" i="65"/>
  <c r="E8" i="64"/>
  <c r="E3" i="64"/>
  <c r="E3" i="63"/>
  <c r="E3" i="62"/>
  <c r="E3" i="61"/>
  <c r="E3" i="60"/>
  <c r="E3" i="59"/>
  <c r="E11" i="58"/>
  <c r="E3" i="57"/>
  <c r="E3" i="56"/>
  <c r="E3" i="55"/>
  <c r="E3" i="53"/>
  <c r="E3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Alessandro Atti</author>
  </authors>
  <commentList>
    <comment ref="E4" authorId="0" shapeId="0" xr:uid="{D176C140-D499-408A-9B79-D5509A4D6B09}">
      <text>
        <r>
          <rPr>
            <b/>
            <sz val="9"/>
            <color indexed="81"/>
            <rFont val="Tahoma"/>
            <family val="2"/>
          </rPr>
          <t>13/01/2023</t>
        </r>
      </text>
    </comment>
    <comment ref="E5" authorId="0" shapeId="0" xr:uid="{BE6A234B-ED92-420B-83BE-E958567FC0AF}">
      <text>
        <r>
          <rPr>
            <b/>
            <sz val="9"/>
            <color indexed="81"/>
            <rFont val="Tahoma"/>
            <family val="2"/>
          </rPr>
          <t>13/01/2023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Alessandro Atti</author>
  </authors>
  <commentList>
    <comment ref="E15" authorId="0" shapeId="0" xr:uid="{106ABDC9-E573-4971-B445-6F0179A9A250}">
      <text>
        <r>
          <rPr>
            <b/>
            <sz val="9"/>
            <color indexed="81"/>
            <rFont val="Tahoma"/>
            <family val="2"/>
          </rPr>
          <t>01/02/2023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Alessandro Atti</author>
  </authors>
  <commentList>
    <comment ref="E12" authorId="0" shapeId="0" xr:uid="{7F013166-9C61-41DC-9298-1FE6C0E39F8B}">
      <text>
        <r>
          <rPr>
            <b/>
            <sz val="9"/>
            <color indexed="81"/>
            <rFont val="Tahoma"/>
            <family val="2"/>
          </rPr>
          <t>30/01/2023</t>
        </r>
      </text>
    </comment>
    <comment ref="E16" authorId="0" shapeId="0" xr:uid="{CB855360-58EC-4E67-90C5-28ADAF388752}">
      <text>
        <r>
          <rPr>
            <b/>
            <sz val="9"/>
            <color indexed="81"/>
            <rFont val="Tahoma"/>
            <family val="2"/>
          </rPr>
          <t>01/02/2023</t>
        </r>
      </text>
    </comment>
    <comment ref="E17" authorId="0" shapeId="0" xr:uid="{CFAA8403-313D-44D2-B3CD-CBBC9A5B01BF}">
      <text>
        <r>
          <rPr>
            <b/>
            <sz val="9"/>
            <color indexed="81"/>
            <rFont val="Tahoma"/>
            <family val="2"/>
          </rPr>
          <t>30/01/2023</t>
        </r>
      </text>
    </comment>
    <comment ref="E18" authorId="0" shapeId="0" xr:uid="{1F43E413-B329-434B-B447-8BB6DAEA1054}">
      <text>
        <r>
          <rPr>
            <b/>
            <sz val="9"/>
            <color indexed="81"/>
            <rFont val="Tahoma"/>
            <family val="2"/>
          </rPr>
          <t>30/01/2023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Alessandro Atti</author>
  </authors>
  <commentList>
    <comment ref="E4" authorId="0" shapeId="0" xr:uid="{83CF35CE-3905-4CD0-8120-994FD9C4C72E}">
      <text>
        <r>
          <rPr>
            <b/>
            <sz val="9"/>
            <color indexed="81"/>
            <rFont val="Tahoma"/>
            <family val="2"/>
          </rPr>
          <t>13/01/2023</t>
        </r>
      </text>
    </comment>
    <comment ref="E21" authorId="0" shapeId="0" xr:uid="{F260F0A1-E1D6-473F-BE43-C4DDBBE15BE2}">
      <text>
        <r>
          <rPr>
            <b/>
            <sz val="9"/>
            <color indexed="81"/>
            <rFont val="Tahoma"/>
            <family val="2"/>
          </rPr>
          <t>13/01/2023</t>
        </r>
      </text>
    </comment>
    <comment ref="E22" authorId="0" shapeId="0" xr:uid="{B13C7155-DD08-4134-AF14-85ABFEE9BAE8}">
      <text>
        <r>
          <rPr>
            <b/>
            <sz val="9"/>
            <color indexed="81"/>
            <rFont val="Tahoma"/>
            <family val="2"/>
          </rPr>
          <t>13/01/2023</t>
        </r>
      </text>
    </comment>
    <comment ref="E23" authorId="0" shapeId="0" xr:uid="{99ED526B-88F3-4AB4-BEAE-3F1EC98CE48E}">
      <text>
        <r>
          <rPr>
            <b/>
            <sz val="9"/>
            <color indexed="81"/>
            <rFont val="Tahoma"/>
            <family val="2"/>
          </rPr>
          <t>13/01/2023</t>
        </r>
      </text>
    </comment>
    <comment ref="E24" authorId="0" shapeId="0" xr:uid="{F95F4208-F232-4776-A9B6-24FBEFA98915}">
      <text>
        <r>
          <rPr>
            <b/>
            <sz val="9"/>
            <color indexed="81"/>
            <rFont val="Tahoma"/>
            <family val="2"/>
          </rPr>
          <t>13/01/2023</t>
        </r>
      </text>
    </comment>
    <comment ref="E25" authorId="0" shapeId="0" xr:uid="{B385AE51-287E-48BE-A473-3B88E866EEA6}">
      <text>
        <r>
          <rPr>
            <b/>
            <sz val="9"/>
            <color indexed="81"/>
            <rFont val="Tahoma"/>
            <family val="2"/>
          </rPr>
          <t>13/01/2023</t>
        </r>
      </text>
    </comment>
    <comment ref="E26" authorId="0" shapeId="0" xr:uid="{389DEAC8-6099-43C7-8BD6-1B8F370B12F9}">
      <text>
        <r>
          <rPr>
            <b/>
            <sz val="9"/>
            <color indexed="81"/>
            <rFont val="Tahoma"/>
            <family val="2"/>
          </rPr>
          <t>13/01/2023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Alessandro Atti</author>
  </authors>
  <commentList>
    <comment ref="E5" authorId="0" shapeId="0" xr:uid="{6EA9A2AB-25D8-4807-A533-BCBEDD2D0036}">
      <text>
        <r>
          <rPr>
            <b/>
            <sz val="9"/>
            <color indexed="81"/>
            <rFont val="Tahoma"/>
            <charset val="1"/>
          </rPr>
          <t>14/02/2023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Alessandro Atti</author>
  </authors>
  <commentList>
    <comment ref="E6" authorId="0" shapeId="0" xr:uid="{3D67ACE4-2373-4786-A236-212EC998BB8D}">
      <text>
        <r>
          <rPr>
            <b/>
            <sz val="9"/>
            <color indexed="81"/>
            <rFont val="Tahoma"/>
            <family val="2"/>
          </rPr>
          <t>13/01/2023</t>
        </r>
      </text>
    </comment>
    <comment ref="E7" authorId="0" shapeId="0" xr:uid="{48114EDA-BD7B-4A78-8F0D-F9EEC046FB7B}">
      <text>
        <r>
          <rPr>
            <b/>
            <sz val="9"/>
            <color indexed="81"/>
            <rFont val="Tahoma"/>
            <family val="2"/>
          </rPr>
          <t>13/01/2023</t>
        </r>
      </text>
    </comment>
    <comment ref="E27" authorId="0" shapeId="0" xr:uid="{CCE8EEED-C7D5-4DEA-8916-BC39EC8F4B00}">
      <text>
        <r>
          <rPr>
            <b/>
            <sz val="9"/>
            <color indexed="81"/>
            <rFont val="Tahoma"/>
            <family val="2"/>
          </rPr>
          <t>13/01/2023</t>
        </r>
      </text>
    </comment>
    <comment ref="E28" authorId="0" shapeId="0" xr:uid="{44BE83DC-00B8-4F67-9449-4DB1B8EA76B1}">
      <text>
        <r>
          <rPr>
            <b/>
            <sz val="9"/>
            <color indexed="81"/>
            <rFont val="Tahoma"/>
            <family val="2"/>
          </rPr>
          <t>13/01/2023</t>
        </r>
      </text>
    </comment>
    <comment ref="E29" authorId="0" shapeId="0" xr:uid="{52BB2F7D-85EC-42D8-9690-BBABF9BC2970}">
      <text>
        <r>
          <rPr>
            <b/>
            <sz val="9"/>
            <color indexed="81"/>
            <rFont val="Tahoma"/>
            <family val="2"/>
          </rPr>
          <t>13/01/2023</t>
        </r>
      </text>
    </comment>
    <comment ref="E31" authorId="0" shapeId="0" xr:uid="{763CA519-79C8-4384-BFD6-75EB23A27FBB}">
      <text>
        <r>
          <rPr>
            <b/>
            <sz val="9"/>
            <color indexed="81"/>
            <rFont val="Tahoma"/>
            <family val="2"/>
          </rPr>
          <t>13/01/2023</t>
        </r>
      </text>
    </comment>
    <comment ref="E32" authorId="0" shapeId="0" xr:uid="{2C6EC832-757C-44D2-8E0D-E64D025F78F4}">
      <text>
        <r>
          <rPr>
            <b/>
            <sz val="9"/>
            <color indexed="81"/>
            <rFont val="Tahoma"/>
            <family val="2"/>
          </rPr>
          <t>13/01/2023</t>
        </r>
      </text>
    </comment>
    <comment ref="E53" authorId="0" shapeId="0" xr:uid="{B57A5E95-486D-4715-88F6-890A203ADBC8}">
      <text>
        <r>
          <rPr>
            <b/>
            <sz val="9"/>
            <color indexed="81"/>
            <rFont val="Tahoma"/>
            <family val="2"/>
          </rPr>
          <t>30/01/2023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Alessandro Atti</author>
  </authors>
  <commentList>
    <comment ref="E21" authorId="0" shapeId="0" xr:uid="{EAF23CC0-AEDC-4DC5-B0DB-FFB103DC7B1F}">
      <text>
        <r>
          <rPr>
            <b/>
            <sz val="9"/>
            <color indexed="81"/>
            <rFont val="Tahoma"/>
            <family val="2"/>
          </rPr>
          <t>13/01/2023</t>
        </r>
      </text>
    </comment>
    <comment ref="E22" authorId="0" shapeId="0" xr:uid="{3EE950CA-919A-4542-B6E3-21339F7D4258}">
      <text>
        <r>
          <rPr>
            <b/>
            <sz val="9"/>
            <color indexed="81"/>
            <rFont val="Tahoma"/>
            <family val="2"/>
          </rPr>
          <t>13/01/2023</t>
        </r>
      </text>
    </comment>
    <comment ref="E30" authorId="0" shapeId="0" xr:uid="{9E79E692-D36F-419C-97E5-B49ED33E9954}">
      <text>
        <r>
          <rPr>
            <b/>
            <sz val="9"/>
            <color indexed="81"/>
            <rFont val="Tahoma"/>
            <family val="2"/>
          </rPr>
          <t>18/01/2023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Alessandro Atti</author>
  </authors>
  <commentList>
    <comment ref="E8" authorId="0" shapeId="0" xr:uid="{991A4ED7-CB55-42B6-AD2A-06CF6573F63C}">
      <text>
        <r>
          <rPr>
            <b/>
            <sz val="9"/>
            <color indexed="81"/>
            <rFont val="Tahoma"/>
            <family val="2"/>
          </rPr>
          <t>13/01/2023</t>
        </r>
      </text>
    </comment>
    <comment ref="E9" authorId="0" shapeId="0" xr:uid="{9866BC34-7955-4B5B-BBAD-2C6F4B5068A5}">
      <text>
        <r>
          <rPr>
            <b/>
            <sz val="9"/>
            <color indexed="81"/>
            <rFont val="Tahoma"/>
            <family val="2"/>
          </rPr>
          <t>01/02/2023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Alessandro Atti</author>
  </authors>
  <commentList>
    <comment ref="E27" authorId="0" shapeId="0" xr:uid="{6DDCF7AF-6270-47C7-8DBE-31CB719D81EF}">
      <text>
        <r>
          <rPr>
            <b/>
            <sz val="9"/>
            <color indexed="81"/>
            <rFont val="Tahoma"/>
            <family val="2"/>
          </rPr>
          <t>01/02/2023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Alessandro Atti</author>
  </authors>
  <commentList>
    <comment ref="E42" authorId="0" shapeId="0" xr:uid="{8AE4F8DA-A848-4E11-AB49-3CA9EC3D4765}">
      <text>
        <r>
          <rPr>
            <b/>
            <sz val="9"/>
            <color indexed="81"/>
            <rFont val="Tahoma"/>
            <family val="2"/>
          </rPr>
          <t>15/01/2023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Alessandro Atti</author>
  </authors>
  <commentList>
    <comment ref="E35" authorId="0" shapeId="0" xr:uid="{E700F739-B6BD-4C46-8683-701A3595D686}">
      <text>
        <r>
          <rPr>
            <b/>
            <sz val="9"/>
            <color indexed="81"/>
            <rFont val="Tahoma"/>
            <family val="2"/>
          </rPr>
          <t>14/01/2023</t>
        </r>
      </text>
    </comment>
  </commentList>
</comments>
</file>

<file path=xl/sharedStrings.xml><?xml version="1.0" encoding="utf-8"?>
<sst xmlns="http://schemas.openxmlformats.org/spreadsheetml/2006/main" count="1095" uniqueCount="396">
  <si>
    <t>SOCIETA'</t>
  </si>
  <si>
    <t>POL. SPRING</t>
  </si>
  <si>
    <t>POL. ORIZON</t>
  </si>
  <si>
    <t>ATLETICO EUROSKATE</t>
  </si>
  <si>
    <t>U.P. CALDERARA</t>
  </si>
  <si>
    <t>AQUILE VERDI</t>
  </si>
  <si>
    <t>NUOVA CASBAH</t>
  </si>
  <si>
    <t>POL. MONTERENZIO</t>
  </si>
  <si>
    <t>COGNOME e NOME</t>
  </si>
  <si>
    <t>BO01</t>
  </si>
  <si>
    <t>BO18</t>
  </si>
  <si>
    <t>BO03</t>
  </si>
  <si>
    <t>BO20</t>
  </si>
  <si>
    <t>BO22</t>
  </si>
  <si>
    <t>BO15</t>
  </si>
  <si>
    <t>BO02</t>
  </si>
  <si>
    <t>ANNO di 
NASCITA</t>
  </si>
  <si>
    <t>BO10</t>
  </si>
  <si>
    <t>BO35</t>
  </si>
  <si>
    <t>BO23</t>
  </si>
  <si>
    <t>POL. PERSICETANA</t>
  </si>
  <si>
    <t>POL. G. MASI</t>
  </si>
  <si>
    <t>BO27</t>
  </si>
  <si>
    <t>SKATING CLUB S. AGATA</t>
  </si>
  <si>
    <t>POL. OSTERIA GRANDE</t>
  </si>
  <si>
    <t>BO09</t>
  </si>
  <si>
    <t>MAGIC ROLLER BUDRIO</t>
  </si>
  <si>
    <t>BO16</t>
  </si>
  <si>
    <t>POL. GOLDEN TEAM</t>
  </si>
  <si>
    <t>I BRADIPI A ROTELLE</t>
  </si>
  <si>
    <t>BO12</t>
  </si>
  <si>
    <t>LA RUOTA SKATING</t>
  </si>
  <si>
    <t>BO17</t>
  </si>
  <si>
    <t>POL. LAME</t>
  </si>
  <si>
    <t>BO37</t>
  </si>
  <si>
    <t>BO04</t>
  </si>
  <si>
    <t>G.S. PATTINAGGIO CASTELLANO</t>
  </si>
  <si>
    <t>BO40</t>
  </si>
  <si>
    <t>POL. VALSAMOGGIA</t>
  </si>
  <si>
    <t>AMBROGI MATILDE</t>
  </si>
  <si>
    <t>PC01</t>
  </si>
  <si>
    <t>G.S. LEPIS</t>
  </si>
  <si>
    <t>BELFANTI LUCA</t>
  </si>
  <si>
    <t>PREVEDINI MATTIA</t>
  </si>
  <si>
    <t>REBECCHI BENEDETTA</t>
  </si>
  <si>
    <t>SOLENGHI GIAN PAOLO</t>
  </si>
  <si>
    <t>VELOTTO GAIA</t>
  </si>
  <si>
    <t>BILANCIO ROBERTO</t>
  </si>
  <si>
    <t>ALVISI GIULIA</t>
  </si>
  <si>
    <t>SCANDELLARI LEO</t>
  </si>
  <si>
    <t>NUGNES GIORGIA</t>
  </si>
  <si>
    <t>PT02</t>
  </si>
  <si>
    <t>PATT. ART. IL PONTE</t>
  </si>
  <si>
    <t>ROLLER TIGER CUP
ISCRITTI</t>
  </si>
  <si>
    <t>BO33</t>
  </si>
  <si>
    <t>POL. C.S.I. CASALECCHIO</t>
  </si>
  <si>
    <t>BO24</t>
  </si>
  <si>
    <t>MAGIC ROLLER A.S.D.</t>
  </si>
  <si>
    <t>Formula U.G.A. AZZURRO CUCCIOLI  (2018) femminile</t>
  </si>
  <si>
    <t>AMBRUOSI CLIZIA</t>
  </si>
  <si>
    <t>BO26</t>
  </si>
  <si>
    <t>ATLETICO PEGASO</t>
  </si>
  <si>
    <t>Formula U.G.A. AZZURRO MINION A  (2017) femminile</t>
  </si>
  <si>
    <t>GALETTI GIULIA</t>
  </si>
  <si>
    <t>ILARDO GAIA</t>
  </si>
  <si>
    <t>PIERANTONI GIULIA</t>
  </si>
  <si>
    <t>BIZZINI EMILY ROSE</t>
  </si>
  <si>
    <t>MIGLIOZZI MARIACHIARA</t>
  </si>
  <si>
    <t>Formula U.G.A. AZZURRO MINION B  (2016) femminile</t>
  </si>
  <si>
    <t>MANTEGNA CHIARA</t>
  </si>
  <si>
    <t>PIERANTONI GIADA</t>
  </si>
  <si>
    <t>TUFANO AMY</t>
  </si>
  <si>
    <t>DI RUSSO ALICE</t>
  </si>
  <si>
    <t>FANTAZZINI CELESTE</t>
  </si>
  <si>
    <t>GOYENECHEA ALIKA</t>
  </si>
  <si>
    <t>IVARONE ANGELICA</t>
  </si>
  <si>
    <t>MATTIAZZI NIVES</t>
  </si>
  <si>
    <t>Formula U.G.A. AZZURRO START  (2015-2014) femminile</t>
  </si>
  <si>
    <t>AFRUNE ELISABETTA</t>
  </si>
  <si>
    <t>AMORATI VALENTINA</t>
  </si>
  <si>
    <t>BENASSI GINEVRA</t>
  </si>
  <si>
    <t>DI EGIDIO MARIA ELENA</t>
  </si>
  <si>
    <t>GIACOBBE VIOLA</t>
  </si>
  <si>
    <t>MAZZA MARIA FATIMA</t>
  </si>
  <si>
    <t>ROFRANO ALESSIA</t>
  </si>
  <si>
    <t>SOVERINI CAMILLA</t>
  </si>
  <si>
    <t>TURCANU KAROLINA</t>
  </si>
  <si>
    <t>VENEZIANO NOEMI</t>
  </si>
  <si>
    <t>AMADORI NICOLE</t>
  </si>
  <si>
    <t>PADOVANI MARTA</t>
  </si>
  <si>
    <t>DANIELE MARICA IMMACOLATA</t>
  </si>
  <si>
    <t>LEPIANE GIOIA</t>
  </si>
  <si>
    <t>BENAZZI SOFIA</t>
  </si>
  <si>
    <t>BERGAMI NINA</t>
  </si>
  <si>
    <t>BUCCHICCHIO MIA</t>
  </si>
  <si>
    <t>ES-SAYD ARWA</t>
  </si>
  <si>
    <t>ORLANDI GINEVRA</t>
  </si>
  <si>
    <t>SENESI SOFIA IZABEL</t>
  </si>
  <si>
    <t>SURACE SOFIA</t>
  </si>
  <si>
    <t>LENTINI ILENIA</t>
  </si>
  <si>
    <t>Formula U.G.A. VERDE MINION A  (2017) femminile</t>
  </si>
  <si>
    <t>LELLI SOFIA</t>
  </si>
  <si>
    <t>EVANGELISTI ANASTASIA</t>
  </si>
  <si>
    <t>FERRARI NOEMI</t>
  </si>
  <si>
    <t>POPOVICI GIORGIA</t>
  </si>
  <si>
    <t>Formula U.G.A. VERDE MINION B  (2016) femminile</t>
  </si>
  <si>
    <t>FANTINI ELEONORA</t>
  </si>
  <si>
    <t xml:space="preserve">PEPE GIADA </t>
  </si>
  <si>
    <t xml:space="preserve">SERTORI NOEMI </t>
  </si>
  <si>
    <t>VERUCCHI CHIARA ESTHER</t>
  </si>
  <si>
    <t>Formula U.G.A. VERDE START  (2015-2014) femminile</t>
  </si>
  <si>
    <t>CABODI NICOLE</t>
  </si>
  <si>
    <t>SANNA NOEMI</t>
  </si>
  <si>
    <t>CAUTILLO AURORA MARIA</t>
  </si>
  <si>
    <t>DI BARTOLO RACHELE</t>
  </si>
  <si>
    <t>IANNOTTI ELISABETTA</t>
  </si>
  <si>
    <t>SCHINCAGLIA VIOLA</t>
  </si>
  <si>
    <t xml:space="preserve">MACCAGNANI ALICE </t>
  </si>
  <si>
    <t>RUSSO SOFIA</t>
  </si>
  <si>
    <t>ALAIMO GLORIA</t>
  </si>
  <si>
    <t>CASTRO MELISSA</t>
  </si>
  <si>
    <t>CINTI BIANCA</t>
  </si>
  <si>
    <t>FARELLA SIRIA</t>
  </si>
  <si>
    <t>GAL LARA VALENTINA</t>
  </si>
  <si>
    <t>SANTORO GAIA</t>
  </si>
  <si>
    <t>ZANARDI ISABELLA</t>
  </si>
  <si>
    <t>ZORBA GREISI</t>
  </si>
  <si>
    <t>CALO' EVA</t>
  </si>
  <si>
    <t>Formula U.G.A. VERDE BASIC  (2013-2012) femminile</t>
  </si>
  <si>
    <t>BENASSI ILARIA</t>
  </si>
  <si>
    <t>BOVO PENELOPE</t>
  </si>
  <si>
    <t>CEVENINI ELEONORA</t>
  </si>
  <si>
    <t>MARIS OANA LARISA</t>
  </si>
  <si>
    <t>PADUANO GIULIA</t>
  </si>
  <si>
    <t>BONETTI FRANCESCA</t>
  </si>
  <si>
    <t>CIRILLO VERONICA</t>
  </si>
  <si>
    <t>ROVETTO MICHELLE</t>
  </si>
  <si>
    <t>TINARELLI NICOLE</t>
  </si>
  <si>
    <t>TRANI MAYA</t>
  </si>
  <si>
    <t>CROCE ELENA</t>
  </si>
  <si>
    <t>GRANDI BEATRICE</t>
  </si>
  <si>
    <t>RIZZELLO NOEMI</t>
  </si>
  <si>
    <t>SALVIOLI ELISA</t>
  </si>
  <si>
    <t>BENFENATI ELISA</t>
  </si>
  <si>
    <t>BERNARDI ALESSIA</t>
  </si>
  <si>
    <t>FACONDO AURORA</t>
  </si>
  <si>
    <t>AUGURIO GRETA</t>
  </si>
  <si>
    <t>FARELLA ASIA</t>
  </si>
  <si>
    <t>GIACALEONE YLENIA</t>
  </si>
  <si>
    <t>LAGUARAGNELLA MISIA</t>
  </si>
  <si>
    <t>SERTORI LAURA</t>
  </si>
  <si>
    <t>GARUTI CAMILLA</t>
  </si>
  <si>
    <t>GUERZONI ANNALISA</t>
  </si>
  <si>
    <t>NEGRELLO SOFIA</t>
  </si>
  <si>
    <t>PEDERZINI CARLOTTA</t>
  </si>
  <si>
    <t>GIORGI MARIA</t>
  </si>
  <si>
    <t>GATTI GIADA</t>
  </si>
  <si>
    <t>CAPPUCCINO MARGHERITA</t>
  </si>
  <si>
    <t>GAGGIOLI MATILDE</t>
  </si>
  <si>
    <t>LATIFAJ ILARIA</t>
  </si>
  <si>
    <t>LAVIA VERONICA</t>
  </si>
  <si>
    <t>PERSICI GAIA</t>
  </si>
  <si>
    <t>Formula U.G.A. VERDE BASIC  (2013-2012) maschile</t>
  </si>
  <si>
    <t>CABODI ANDREA</t>
  </si>
  <si>
    <t>FANTINIALESSANDRO</t>
  </si>
  <si>
    <t>Formula U.G.A. VERDE ORSETTI  (2011-2010) maschile</t>
  </si>
  <si>
    <t>RUSSO DAVIDE</t>
  </si>
  <si>
    <t>CAVALLI SOFIA</t>
  </si>
  <si>
    <t>COCCHI ALICE</t>
  </si>
  <si>
    <t>FLANULLI SABRINA</t>
  </si>
  <si>
    <t>MAROTTA SARA</t>
  </si>
  <si>
    <t>NASSETTI SARA</t>
  </si>
  <si>
    <t>ROSATI SOFIA</t>
  </si>
  <si>
    <t>MAGRÌ MARTINA</t>
  </si>
  <si>
    <t>COLONNA ELISA</t>
  </si>
  <si>
    <t>CROCE ARIANNA</t>
  </si>
  <si>
    <t>GIULIANI SELENA</t>
  </si>
  <si>
    <t>POGGI FRANCESCA</t>
  </si>
  <si>
    <t>VACARCIUC GEORGIA</t>
  </si>
  <si>
    <t>ANNICCHIARICO GIADA</t>
  </si>
  <si>
    <t>JANSEN ELEONORA</t>
  </si>
  <si>
    <t>LAZZAZZERA GAIA</t>
  </si>
  <si>
    <t>GUERZONI MELISSA</t>
  </si>
  <si>
    <t>AUTULLO REBECCA</t>
  </si>
  <si>
    <t>TRIVELLONE ALICE</t>
  </si>
  <si>
    <t>SOTERA ELEONORA</t>
  </si>
  <si>
    <t>LORENZI CHIARA</t>
  </si>
  <si>
    <t>Formula U.G.A. VERDE ADVANCED  (2009 e prec.) femminile</t>
  </si>
  <si>
    <t>BENLTIFA MARAM</t>
  </si>
  <si>
    <t>BARONI MATILDE</t>
  </si>
  <si>
    <t>LOMBARDINI ELISABETTA</t>
  </si>
  <si>
    <t>LANEVE SOFIA</t>
  </si>
  <si>
    <t>VICIDOMINI NADIA</t>
  </si>
  <si>
    <t>Formula U.G.A. BIANCO MINION B  (2016) femminile</t>
  </si>
  <si>
    <t>BRANCHINI VIOLA</t>
  </si>
  <si>
    <t>BURASCHI EVA</t>
  </si>
  <si>
    <t>PIRAZZOLI EMMA</t>
  </si>
  <si>
    <t>LOZOVANU LOREDANA</t>
  </si>
  <si>
    <t>Formula U.G.A. BIANCO START  (2015-2014) femminile</t>
  </si>
  <si>
    <t xml:space="preserve">PAOLINO ANASTASIA </t>
  </si>
  <si>
    <t xml:space="preserve">RICCI ALESSIA </t>
  </si>
  <si>
    <t xml:space="preserve">ROSSI BEATRICE </t>
  </si>
  <si>
    <t>ANGLANI AURORA</t>
  </si>
  <si>
    <t>CUOMO SOFIA</t>
  </si>
  <si>
    <t>FAZIO CHIARA</t>
  </si>
  <si>
    <t>DAL MONTE VIOLA</t>
  </si>
  <si>
    <t>GRANDI MATILDE</t>
  </si>
  <si>
    <t>ANDONI NOEMI</t>
  </si>
  <si>
    <t>FRABBI VIOLA</t>
  </si>
  <si>
    <t>MANCIN LINDA</t>
  </si>
  <si>
    <t>MARCIALIS GRETA</t>
  </si>
  <si>
    <t>MASCELLANI ALICE</t>
  </si>
  <si>
    <t>CAVALLO AURORA</t>
  </si>
  <si>
    <t>ANGELINI SOFIA</t>
  </si>
  <si>
    <t>BACCARA' VIOLA</t>
  </si>
  <si>
    <t>DEL BAGNO ANNA</t>
  </si>
  <si>
    <t>TAGLIANI ADELE</t>
  </si>
  <si>
    <t>GANDOLFI NICOLE</t>
  </si>
  <si>
    <t>POPOVICI FRANCESCA</t>
  </si>
  <si>
    <t>STEFANI NICOLE</t>
  </si>
  <si>
    <t>TERZI CAROL</t>
  </si>
  <si>
    <t>RAVAGLIA CHIARA</t>
  </si>
  <si>
    <t>Formula U.G.A. BIANCO BASIC  (2013-2012) maschile</t>
  </si>
  <si>
    <t>Formula U.G.A. BIANCO BASIC  (2013-2012) femminile</t>
  </si>
  <si>
    <t>BERNABEI MICHAEL</t>
  </si>
  <si>
    <t>CRISTIANO TOMMASO</t>
  </si>
  <si>
    <t>TERZI MANUEL</t>
  </si>
  <si>
    <t>BENASSI AMBRA</t>
  </si>
  <si>
    <t>DE LORENZO GAIA</t>
  </si>
  <si>
    <t>CATTOLI ANNA</t>
  </si>
  <si>
    <t>FIORE ALYSSA</t>
  </si>
  <si>
    <t>RONDELLI DILETTA</t>
  </si>
  <si>
    <t>SINI VIVIANA</t>
  </si>
  <si>
    <t>LANDI GRETA</t>
  </si>
  <si>
    <t>LOTTI ALTHEA</t>
  </si>
  <si>
    <t>MANCIN LUCIA</t>
  </si>
  <si>
    <t>MANCO AURORA</t>
  </si>
  <si>
    <t xml:space="preserve">MENARINI GIORGIA </t>
  </si>
  <si>
    <t>CICCULLI MARTINA</t>
  </si>
  <si>
    <t>NERI BEATRICE</t>
  </si>
  <si>
    <t>CIARLANTINI BIANCA</t>
  </si>
  <si>
    <t>ZUPPIROLI NOA</t>
  </si>
  <si>
    <t>FALZONE LIDIA</t>
  </si>
  <si>
    <t>BONDI RACHELE</t>
  </si>
  <si>
    <t>CRISPINO GAIA</t>
  </si>
  <si>
    <t>GRANA IRIS</t>
  </si>
  <si>
    <t>MACCAGNANI GIORGIA</t>
  </si>
  <si>
    <t>CANTORE GINEVRA</t>
  </si>
  <si>
    <t>CARRIERI SARA</t>
  </si>
  <si>
    <t>LISCIO ANGELA</t>
  </si>
  <si>
    <t>SABBIONEDA CHIARA</t>
  </si>
  <si>
    <t>CRISTIANO MIA</t>
  </si>
  <si>
    <t>MAZZIA MARIA FRANCESCA</t>
  </si>
  <si>
    <t>PETRUZZELLI EMMA GINEVRA</t>
  </si>
  <si>
    <t>FRANCESCHINI ELEONORA</t>
  </si>
  <si>
    <t>MAGNOLINI FLORA</t>
  </si>
  <si>
    <t>BACCOLINI OLIVIA</t>
  </si>
  <si>
    <t>VONA NOEMI</t>
  </si>
  <si>
    <t>Formula U.G.A. BIANCO ORSETTI  (2011-2010) maschile</t>
  </si>
  <si>
    <t>Formula U.G.A. BIANCO ORSETTI  (2011-2010) femminile</t>
  </si>
  <si>
    <t>Formula U.G.A. VERDE ORSETTI  (2011-2010) femminile</t>
  </si>
  <si>
    <t>VACCA JOHN ANTONIO</t>
  </si>
  <si>
    <t>CAPETTI SUSANNA</t>
  </si>
  <si>
    <t>HOLCAN SOFIA</t>
  </si>
  <si>
    <t>ACCIARO MARTINA</t>
  </si>
  <si>
    <t>BRUNETTI REBECCA</t>
  </si>
  <si>
    <t>CASTELLARI GRETA</t>
  </si>
  <si>
    <t>SAVINO NAOMI</t>
  </si>
  <si>
    <t>DI PIAZZA SOFIA</t>
  </si>
  <si>
    <t xml:space="preserve">TARTARI DENISE </t>
  </si>
  <si>
    <t>GINGHINI NOEMI</t>
  </si>
  <si>
    <t>LODI GIORGIA</t>
  </si>
  <si>
    <t>ANANIA ALICE</t>
  </si>
  <si>
    <t>GASPARINI LUCIA</t>
  </si>
  <si>
    <t>GHAZALI JASMIN</t>
  </si>
  <si>
    <t>PALERMO GIOVANNA</t>
  </si>
  <si>
    <t>DI BENEDETTO MARILU'</t>
  </si>
  <si>
    <t>ZAGANO BEATRICE</t>
  </si>
  <si>
    <t>BASSI LAURA</t>
  </si>
  <si>
    <t xml:space="preserve">CAPRIAN GABRIELA </t>
  </si>
  <si>
    <t>GOLDSMITH GIORGIA</t>
  </si>
  <si>
    <t>CINTI GIOIA</t>
  </si>
  <si>
    <t>GIORGETTI ANGELICA</t>
  </si>
  <si>
    <t>LAURITO GIULIA</t>
  </si>
  <si>
    <t>PENSATO ANGELA</t>
  </si>
  <si>
    <t>AULINO VIOLA</t>
  </si>
  <si>
    <t>MELODIA ALICE</t>
  </si>
  <si>
    <t>GATTA ELISABETTA MIA</t>
  </si>
  <si>
    <t>GIULIANO MARIAGRAZIA</t>
  </si>
  <si>
    <t>GOLDONI ALICE</t>
  </si>
  <si>
    <t>LA ROVERE GINEVRA</t>
  </si>
  <si>
    <t>MELOTTI TERESA</t>
  </si>
  <si>
    <t>MONTEVECCHI CAMILLA</t>
  </si>
  <si>
    <t>NERI OTTAVIA</t>
  </si>
  <si>
    <t>URSO VIOLA</t>
  </si>
  <si>
    <t>CAPITANI ELISA</t>
  </si>
  <si>
    <t>FRENDA GIORGIA</t>
  </si>
  <si>
    <t>SERENARI MATILDE</t>
  </si>
  <si>
    <t>Formula U.G.A. BIANCO ADVANCED  (2009 e prec.) femminile</t>
  </si>
  <si>
    <t>CAPETTI ALICE</t>
  </si>
  <si>
    <t>BOGDAN MARTINA</t>
  </si>
  <si>
    <t>VILLANO GIULIA</t>
  </si>
  <si>
    <t>MANICO BEATRICE</t>
  </si>
  <si>
    <t>MEMEO ARIANNA</t>
  </si>
  <si>
    <t>ACCORSI LETIZIA</t>
  </si>
  <si>
    <t>TOMESANI GIORGIA</t>
  </si>
  <si>
    <t>CAPRA MATILDE</t>
  </si>
  <si>
    <t>PUNGETTI GRETA</t>
  </si>
  <si>
    <t>BASILE ANNA</t>
  </si>
  <si>
    <t>CALZOLARI LISA</t>
  </si>
  <si>
    <t>CATASTA EMMA</t>
  </si>
  <si>
    <t>COSTANTINI ZOE</t>
  </si>
  <si>
    <t>LADIANA EMMA</t>
  </si>
  <si>
    <t>TENTORI GIULIA</t>
  </si>
  <si>
    <t>ZUCCONI MIA</t>
  </si>
  <si>
    <t>MARCIANTE CARLOTTA</t>
  </si>
  <si>
    <t>Formula U.G.A. ROSSO START  (2015-2014) femminile</t>
  </si>
  <si>
    <t>ANDREUCCI GAIA</t>
  </si>
  <si>
    <t>ZINI MARTINA</t>
  </si>
  <si>
    <t>Formula U.G.A. ROSSO BASIC  (2013-2012) femminile</t>
  </si>
  <si>
    <t>PIASTA MARTINA</t>
  </si>
  <si>
    <t>ACCORSI ANITA</t>
  </si>
  <si>
    <t>BUSELLI ANNA</t>
  </si>
  <si>
    <t>SPONZA ELENA</t>
  </si>
  <si>
    <t>ADVERSI VIOLA</t>
  </si>
  <si>
    <t>ESPOSITO MARGHERITA</t>
  </si>
  <si>
    <t>LOLLOBATTISTA GRETA</t>
  </si>
  <si>
    <t>Formula U.G.A. ROSSO ORSETTI  (2011-2010) maschile</t>
  </si>
  <si>
    <t>Formula U.G.A. ROSSO ORSETTI  (2011-2010) femminile</t>
  </si>
  <si>
    <t>AMBRUOSI MANUEL</t>
  </si>
  <si>
    <t>GIANNONE ELEONORA</t>
  </si>
  <si>
    <t>BERTOCCO AURORA</t>
  </si>
  <si>
    <t>GASPERINI INDIA</t>
  </si>
  <si>
    <t>BACCILIERI GIADA</t>
  </si>
  <si>
    <t>BELISI GIORGIA</t>
  </si>
  <si>
    <t>DONDI GIORGIA</t>
  </si>
  <si>
    <t>GRACI GIORGA</t>
  </si>
  <si>
    <t>PALMIERI SARA</t>
  </si>
  <si>
    <t>RICCI SARA</t>
  </si>
  <si>
    <t>CIARLANTINI ARIANNA</t>
  </si>
  <si>
    <t>MARIANO LUCIA</t>
  </si>
  <si>
    <t>PANTUSA ANNA</t>
  </si>
  <si>
    <t>SERRA ALICE</t>
  </si>
  <si>
    <t>KRASMIGI VALENTINA</t>
  </si>
  <si>
    <t>VALERI AURORA</t>
  </si>
  <si>
    <t>ZUCCHINI GINEVRA</t>
  </si>
  <si>
    <t>Formula U.G.A. ROSSO ADVANCED  (2009 e prec.) femminile</t>
  </si>
  <si>
    <t>DI NARDO GIULIA</t>
  </si>
  <si>
    <t>GALEOTTI CECILIA</t>
  </si>
  <si>
    <t>MAZZONI SERENA</t>
  </si>
  <si>
    <t>PRENCIPE ALESSIA</t>
  </si>
  <si>
    <t>RANIELI MARIA FRANCESCA</t>
  </si>
  <si>
    <t>BERNASCONI GAIA</t>
  </si>
  <si>
    <t>GANASSI CAMILLA</t>
  </si>
  <si>
    <t>TAVALAZZI AURORA</t>
  </si>
  <si>
    <t>AULINO LINDA</t>
  </si>
  <si>
    <t>CAVAZZA MARICA</t>
  </si>
  <si>
    <t>DI CANDIA ARIANNA</t>
  </si>
  <si>
    <t>FERRARO STEFANIA</t>
  </si>
  <si>
    <t>GASPARI AURORA</t>
  </si>
  <si>
    <t>LAPIGNA MARIA ALBA</t>
  </si>
  <si>
    <t>NUCCIO NICOL</t>
  </si>
  <si>
    <t>FERRARI GIULIA</t>
  </si>
  <si>
    <t>CAROLI CATERINA</t>
  </si>
  <si>
    <t>CERESI ARIANNA</t>
  </si>
  <si>
    <t>BELOSI CLELIA</t>
  </si>
  <si>
    <t>HALULLI EDMIRA</t>
  </si>
  <si>
    <t>NITTI GAIA</t>
  </si>
  <si>
    <t>SANFILIPPO ALYSSA</t>
  </si>
  <si>
    <t>SERRA GIULIA</t>
  </si>
  <si>
    <t>SURIANI VERONICA</t>
  </si>
  <si>
    <t>SURIANI CHRISTIAN</t>
  </si>
  <si>
    <t>FERNANDES LIMA AILEN</t>
  </si>
  <si>
    <t>ACCORSI LUDOVICO</t>
  </si>
  <si>
    <t>SABATINO SARA</t>
  </si>
  <si>
    <t>BRUNETTI AURORA</t>
  </si>
  <si>
    <t>NICOLAI GIULIA</t>
  </si>
  <si>
    <t>BEN MESSAUD NOUR</t>
  </si>
  <si>
    <t>BEN MESSAUD SALMA</t>
  </si>
  <si>
    <t>CAFORIO ATENA</t>
  </si>
  <si>
    <t>CATENARO CAMILLA</t>
  </si>
  <si>
    <t>CORINTI NOEMI</t>
  </si>
  <si>
    <t>DUMITRESCU GIULIA ANAMARIA</t>
  </si>
  <si>
    <t>MAO XINYUE</t>
  </si>
  <si>
    <t>MAURO GIULIA</t>
  </si>
  <si>
    <t>XU MINZHI</t>
  </si>
  <si>
    <t>MAO CHUXUAN</t>
  </si>
  <si>
    <t>TREVISANI GAIA</t>
  </si>
  <si>
    <t>BONFIGLIOLI ULISSE</t>
  </si>
  <si>
    <t>ZARA GIORGIA</t>
  </si>
  <si>
    <t>Giust.</t>
  </si>
  <si>
    <t>Formula U.G.A. AZZURRO START  (2015-2014) maschile</t>
  </si>
  <si>
    <t>dep.</t>
  </si>
  <si>
    <t>Dep.</t>
  </si>
  <si>
    <t>FRANCESCHI LAYLA</t>
  </si>
  <si>
    <t>LOPARCO DENISE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</si>
</sst>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Comic Sans MS"/>
      <family val="4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name val="Comic Sans MS"/>
      <family val="4"/>
    </font>
    <font>
      <sz val="8"/>
      <name val="Arial"/>
      <family val="2"/>
    </font>
    <font>
      <i/>
      <sz val="10"/>
      <color rgb="FFFF0000"/>
      <name val="Arial"/>
      <family val="2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0" fontId="1" fillId="0" borderId="2" xfId="1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vertical="center"/>
    </xf>
    <xf numFmtId="0" fontId="9" fillId="0" borderId="2" xfId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6" xfId="1" applyFont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992188</xdr:colOff>
      <xdr:row>0</xdr:row>
      <xdr:rowOff>993711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6E1D8C15-EC21-4E1F-B9F9-1BB115E78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93813" cy="993711"/>
        </a:xfrm>
        <a:prstGeom prst="rect">
          <a:avLst/>
        </a:prstGeom>
      </xdr:spPr>
    </xdr:pic>
    <xdr:clientData/>
  </xdr:twoCellAnchor>
  <xdr:twoCellAnchor editAs="oneCell">
    <xdr:from>
      <xdr:col>3</xdr:col>
      <xdr:colOff>1674812</xdr:colOff>
      <xdr:row>0</xdr:row>
      <xdr:rowOff>0</xdr:rowOff>
    </xdr:from>
    <xdr:to>
      <xdr:col>4</xdr:col>
      <xdr:colOff>689213</xdr:colOff>
      <xdr:row>0</xdr:row>
      <xdr:rowOff>993734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EAAD6648-3BFF-4225-9E3A-CFE073D7D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21187" y="0"/>
          <a:ext cx="1292464" cy="993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0D17E-8C02-4BBA-97DE-796FC104BA88}">
  <sheetPr>
    <tabColor rgb="FF00B0F0"/>
  </sheetPr>
  <dimension ref="A1:F4"/>
  <sheetViews>
    <sheetView tabSelected="1" zoomScale="90" zoomScaleNormal="90" workbookViewId="0">
      <selection sqref="A1:E1"/>
    </sheetView>
  </sheetViews>
  <sheetFormatPr defaultColWidth="9.140625" defaultRowHeight="12.75" x14ac:dyDescent="0.2"/>
  <cols>
    <col min="1" max="1" width="4.5703125" style="1" customWidth="1"/>
    <col min="2" max="2" width="26.85546875" style="1" bestFit="1" customWidth="1"/>
    <col min="3" max="3" width="8.7109375" style="1" customWidth="1"/>
    <col min="4" max="4" width="34.140625" style="1" bestFit="1" customWidth="1"/>
    <col min="5" max="5" width="8.7109375" style="2" customWidth="1"/>
    <col min="6" max="16384" width="9.140625" style="1"/>
  </cols>
  <sheetData>
    <row r="1" spans="1:6" ht="25.5" customHeight="1" x14ac:dyDescent="0.2">
      <c r="A1" s="18" t="s">
        <v>58</v>
      </c>
      <c r="B1" s="19"/>
      <c r="C1" s="19"/>
      <c r="D1" s="19"/>
      <c r="E1" s="20"/>
    </row>
    <row r="2" spans="1:6" ht="22.5" customHeight="1" x14ac:dyDescent="0.2">
      <c r="A2" s="6"/>
      <c r="B2" s="7" t="s">
        <v>8</v>
      </c>
      <c r="C2" s="21" t="s">
        <v>0</v>
      </c>
      <c r="D2" s="22"/>
      <c r="E2" s="8" t="s">
        <v>16</v>
      </c>
    </row>
    <row r="3" spans="1:6" x14ac:dyDescent="0.2">
      <c r="A3" s="6"/>
      <c r="B3" s="6"/>
      <c r="C3" s="6"/>
      <c r="D3" s="6"/>
      <c r="E3" s="9">
        <f>COUNTIF(E4:E22,"2018")</f>
        <v>1</v>
      </c>
    </row>
    <row r="4" spans="1:6" ht="15" customHeight="1" x14ac:dyDescent="0.2">
      <c r="A4" s="6">
        <v>1</v>
      </c>
      <c r="B4" s="13" t="s">
        <v>59</v>
      </c>
      <c r="C4" s="13" t="s">
        <v>60</v>
      </c>
      <c r="D4" s="13" t="s">
        <v>61</v>
      </c>
      <c r="E4" s="13">
        <v>2018</v>
      </c>
      <c r="F4" s="3"/>
    </row>
  </sheetData>
  <mergeCells count="2">
    <mergeCell ref="A1:E1"/>
    <mergeCell ref="C2:D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E635B-47B9-45AC-B90A-D9CF8CE963A2}">
  <sheetPr>
    <tabColor rgb="FF92D050"/>
  </sheetPr>
  <dimension ref="A1:F70"/>
  <sheetViews>
    <sheetView zoomScale="90" zoomScaleNormal="90" workbookViewId="0">
      <selection activeCell="D19" sqref="D19"/>
    </sheetView>
  </sheetViews>
  <sheetFormatPr defaultColWidth="9.140625" defaultRowHeight="12.75" x14ac:dyDescent="0.2"/>
  <cols>
    <col min="1" max="1" width="4.5703125" style="1" customWidth="1"/>
    <col min="2" max="2" width="32.7109375" style="1" bestFit="1" customWidth="1"/>
    <col min="3" max="3" width="8.7109375" style="1" customWidth="1"/>
    <col min="4" max="4" width="34.140625" style="1" bestFit="1" customWidth="1"/>
    <col min="5" max="5" width="8.7109375" style="2" customWidth="1"/>
    <col min="6" max="16384" width="9.140625" style="1"/>
  </cols>
  <sheetData>
    <row r="1" spans="1:6" ht="25.5" customHeight="1" x14ac:dyDescent="0.2">
      <c r="A1" s="23" t="s">
        <v>187</v>
      </c>
      <c r="B1" s="24"/>
      <c r="C1" s="24"/>
      <c r="D1" s="24"/>
      <c r="E1" s="25"/>
    </row>
    <row r="2" spans="1:6" ht="22.5" customHeight="1" x14ac:dyDescent="0.2">
      <c r="A2" s="6"/>
      <c r="B2" s="7" t="s">
        <v>8</v>
      </c>
      <c r="C2" s="21" t="s">
        <v>0</v>
      </c>
      <c r="D2" s="22"/>
      <c r="E2" s="8" t="s">
        <v>16</v>
      </c>
    </row>
    <row r="3" spans="1:6" x14ac:dyDescent="0.2">
      <c r="A3" s="6"/>
      <c r="B3" s="6"/>
      <c r="C3" s="6"/>
      <c r="D3" s="6"/>
      <c r="E3" s="9">
        <f>COUNTIF(E4:E85,"&lt;=2009")</f>
        <v>4</v>
      </c>
    </row>
    <row r="4" spans="1:6" ht="15" customHeight="1" x14ac:dyDescent="0.2">
      <c r="A4" s="6">
        <v>1</v>
      </c>
      <c r="B4" s="13" t="s">
        <v>188</v>
      </c>
      <c r="C4" s="13" t="s">
        <v>35</v>
      </c>
      <c r="D4" s="13" t="s">
        <v>36</v>
      </c>
      <c r="E4" s="13">
        <v>2009</v>
      </c>
      <c r="F4" s="3"/>
    </row>
    <row r="5" spans="1:6" ht="15" customHeight="1" x14ac:dyDescent="0.2">
      <c r="A5" s="6">
        <v>2</v>
      </c>
      <c r="B5" s="13" t="s">
        <v>190</v>
      </c>
      <c r="C5" s="13" t="s">
        <v>14</v>
      </c>
      <c r="D5" s="13" t="s">
        <v>21</v>
      </c>
      <c r="E5" s="13">
        <v>2009</v>
      </c>
    </row>
    <row r="6" spans="1:6" ht="15" customHeight="1" x14ac:dyDescent="0.2">
      <c r="A6" s="6">
        <v>3</v>
      </c>
      <c r="B6" s="13" t="s">
        <v>191</v>
      </c>
      <c r="C6" s="13" t="s">
        <v>32</v>
      </c>
      <c r="D6" s="13" t="s">
        <v>33</v>
      </c>
      <c r="E6" s="13">
        <v>2008</v>
      </c>
    </row>
    <row r="7" spans="1:6" ht="15" customHeight="1" x14ac:dyDescent="0.2">
      <c r="A7" s="6">
        <v>4</v>
      </c>
      <c r="B7" s="13" t="s">
        <v>192</v>
      </c>
      <c r="C7" s="13" t="s">
        <v>32</v>
      </c>
      <c r="D7" s="13" t="s">
        <v>33</v>
      </c>
      <c r="E7" s="13">
        <v>2009</v>
      </c>
    </row>
    <row r="8" spans="1:6" ht="15" customHeight="1" x14ac:dyDescent="0.2">
      <c r="A8" s="6">
        <v>5</v>
      </c>
      <c r="B8" s="13" t="s">
        <v>382</v>
      </c>
      <c r="C8" s="13" t="s">
        <v>19</v>
      </c>
      <c r="D8" s="13" t="s">
        <v>20</v>
      </c>
      <c r="E8" s="17" t="s">
        <v>390</v>
      </c>
    </row>
    <row r="9" spans="1:6" ht="15" customHeight="1" x14ac:dyDescent="0.2">
      <c r="A9" s="6"/>
      <c r="B9" s="17" t="s">
        <v>189</v>
      </c>
      <c r="C9" s="17" t="s">
        <v>14</v>
      </c>
      <c r="D9" s="17" t="s">
        <v>21</v>
      </c>
      <c r="E9" s="17" t="s">
        <v>393</v>
      </c>
    </row>
    <row r="10" spans="1:6" ht="15" customHeight="1" x14ac:dyDescent="0.2"/>
    <row r="11" spans="1:6" ht="15" customHeight="1" x14ac:dyDescent="0.2"/>
    <row r="12" spans="1:6" ht="15" customHeight="1" x14ac:dyDescent="0.2"/>
    <row r="13" spans="1:6" ht="15" customHeight="1" x14ac:dyDescent="0.2"/>
    <row r="14" spans="1:6" ht="15" customHeight="1" x14ac:dyDescent="0.2"/>
    <row r="15" spans="1:6" ht="15" customHeight="1" x14ac:dyDescent="0.2"/>
    <row r="16" spans="1:6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</sheetData>
  <mergeCells count="2">
    <mergeCell ref="A1:E1"/>
    <mergeCell ref="C2:D2"/>
  </mergeCells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CAC7B-FA98-435F-8FE8-C75899039A5E}">
  <sheetPr>
    <tabColor theme="0"/>
  </sheetPr>
  <dimension ref="A1:F7"/>
  <sheetViews>
    <sheetView zoomScale="90" zoomScaleNormal="90" workbookViewId="0">
      <selection activeCell="D13" sqref="D13"/>
    </sheetView>
  </sheetViews>
  <sheetFormatPr defaultColWidth="9.140625" defaultRowHeight="12.75" x14ac:dyDescent="0.2"/>
  <cols>
    <col min="1" max="1" width="4.5703125" style="1" customWidth="1"/>
    <col min="2" max="2" width="26.85546875" style="1" bestFit="1" customWidth="1"/>
    <col min="3" max="3" width="8.7109375" style="1" customWidth="1"/>
    <col min="4" max="4" width="34.140625" style="1" bestFit="1" customWidth="1"/>
    <col min="5" max="5" width="8.7109375" style="2" customWidth="1"/>
    <col min="6" max="16384" width="9.140625" style="1"/>
  </cols>
  <sheetData>
    <row r="1" spans="1:6" ht="25.5" customHeight="1" x14ac:dyDescent="0.2">
      <c r="A1" s="18" t="s">
        <v>193</v>
      </c>
      <c r="B1" s="19"/>
      <c r="C1" s="19"/>
      <c r="D1" s="19"/>
      <c r="E1" s="20"/>
    </row>
    <row r="2" spans="1:6" ht="22.5" customHeight="1" x14ac:dyDescent="0.2">
      <c r="A2" s="6"/>
      <c r="B2" s="7" t="s">
        <v>8</v>
      </c>
      <c r="C2" s="21" t="s">
        <v>0</v>
      </c>
      <c r="D2" s="22"/>
      <c r="E2" s="8" t="s">
        <v>16</v>
      </c>
    </row>
    <row r="3" spans="1:6" x14ac:dyDescent="0.2">
      <c r="A3" s="6"/>
      <c r="B3" s="6"/>
      <c r="C3" s="6"/>
      <c r="D3" s="6"/>
      <c r="E3" s="9">
        <f>COUNTIF(E4:E20,"2016")</f>
        <v>4</v>
      </c>
    </row>
    <row r="4" spans="1:6" ht="15" customHeight="1" x14ac:dyDescent="0.2">
      <c r="A4" s="6">
        <v>1</v>
      </c>
      <c r="B4" s="13" t="s">
        <v>194</v>
      </c>
      <c r="C4" s="13" t="s">
        <v>35</v>
      </c>
      <c r="D4" s="13" t="s">
        <v>36</v>
      </c>
      <c r="E4" s="13">
        <v>2016</v>
      </c>
      <c r="F4" s="3"/>
    </row>
    <row r="5" spans="1:6" ht="15" customHeight="1" x14ac:dyDescent="0.2">
      <c r="A5" s="6">
        <v>2</v>
      </c>
      <c r="B5" s="13" t="s">
        <v>195</v>
      </c>
      <c r="C5" s="13" t="s">
        <v>35</v>
      </c>
      <c r="D5" s="13" t="s">
        <v>36</v>
      </c>
      <c r="E5" s="13">
        <v>2016</v>
      </c>
    </row>
    <row r="6" spans="1:6" ht="15" customHeight="1" x14ac:dyDescent="0.2">
      <c r="A6" s="6">
        <v>3</v>
      </c>
      <c r="B6" s="13" t="s">
        <v>196</v>
      </c>
      <c r="C6" s="13" t="s">
        <v>35</v>
      </c>
      <c r="D6" s="13" t="s">
        <v>36</v>
      </c>
      <c r="E6" s="13">
        <v>2016</v>
      </c>
    </row>
    <row r="7" spans="1:6" ht="15" customHeight="1" x14ac:dyDescent="0.2">
      <c r="A7" s="6">
        <v>4</v>
      </c>
      <c r="B7" s="13" t="s">
        <v>197</v>
      </c>
      <c r="C7" s="13" t="s">
        <v>17</v>
      </c>
      <c r="D7" s="13" t="s">
        <v>6</v>
      </c>
      <c r="E7" s="13">
        <v>2016</v>
      </c>
    </row>
  </sheetData>
  <mergeCells count="2">
    <mergeCell ref="A1:E1"/>
    <mergeCell ref="C2:D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96DA3-3B25-48E2-8DFC-8674B13D09BD}">
  <sheetPr>
    <tabColor theme="0"/>
  </sheetPr>
  <dimension ref="A1:F46"/>
  <sheetViews>
    <sheetView zoomScale="90" zoomScaleNormal="90" workbookViewId="0">
      <selection activeCell="B24" sqref="B24"/>
    </sheetView>
  </sheetViews>
  <sheetFormatPr defaultColWidth="9.140625" defaultRowHeight="12.75" x14ac:dyDescent="0.2"/>
  <cols>
    <col min="1" max="1" width="4.5703125" style="1" customWidth="1"/>
    <col min="2" max="2" width="26.85546875" style="1" bestFit="1" customWidth="1"/>
    <col min="3" max="3" width="8.7109375" style="1" customWidth="1"/>
    <col min="4" max="4" width="34.140625" style="1" bestFit="1" customWidth="1"/>
    <col min="5" max="5" width="8.7109375" style="2" customWidth="1"/>
    <col min="6" max="16384" width="9.140625" style="1"/>
  </cols>
  <sheetData>
    <row r="1" spans="1:6" ht="25.5" customHeight="1" x14ac:dyDescent="0.2">
      <c r="A1" s="18" t="s">
        <v>198</v>
      </c>
      <c r="B1" s="19"/>
      <c r="C1" s="19"/>
      <c r="D1" s="19"/>
      <c r="E1" s="20"/>
    </row>
    <row r="2" spans="1:6" ht="22.5" customHeight="1" x14ac:dyDescent="0.2">
      <c r="A2" s="6"/>
      <c r="B2" s="7" t="s">
        <v>8</v>
      </c>
      <c r="C2" s="21" t="s">
        <v>0</v>
      </c>
      <c r="D2" s="22"/>
      <c r="E2" s="8" t="s">
        <v>16</v>
      </c>
    </row>
    <row r="3" spans="1:6" x14ac:dyDescent="0.2">
      <c r="A3" s="6"/>
      <c r="B3" s="6"/>
      <c r="C3" s="6"/>
      <c r="D3" s="6"/>
      <c r="E3" s="9">
        <f>COUNTIF(E4:E40,"2015")+COUNTIF(E4:E40,"2014")</f>
        <v>23</v>
      </c>
    </row>
    <row r="4" spans="1:6" ht="15" customHeight="1" x14ac:dyDescent="0.2">
      <c r="A4" s="6">
        <v>1</v>
      </c>
      <c r="B4" s="13" t="s">
        <v>199</v>
      </c>
      <c r="C4" s="13" t="s">
        <v>15</v>
      </c>
      <c r="D4" s="13" t="s">
        <v>5</v>
      </c>
      <c r="E4" s="13">
        <v>2014</v>
      </c>
      <c r="F4" s="3"/>
    </row>
    <row r="5" spans="1:6" ht="15" customHeight="1" x14ac:dyDescent="0.2">
      <c r="A5" s="6">
        <v>2</v>
      </c>
      <c r="B5" s="13" t="s">
        <v>200</v>
      </c>
      <c r="C5" s="13" t="s">
        <v>15</v>
      </c>
      <c r="D5" s="13" t="s">
        <v>5</v>
      </c>
      <c r="E5" s="13">
        <v>2014</v>
      </c>
    </row>
    <row r="6" spans="1:6" ht="15" customHeight="1" x14ac:dyDescent="0.2">
      <c r="A6" s="6">
        <v>3</v>
      </c>
      <c r="B6" s="13" t="s">
        <v>201</v>
      </c>
      <c r="C6" s="13" t="s">
        <v>15</v>
      </c>
      <c r="D6" s="13" t="s">
        <v>5</v>
      </c>
      <c r="E6" s="13">
        <v>2014</v>
      </c>
    </row>
    <row r="7" spans="1:6" ht="15" customHeight="1" x14ac:dyDescent="0.2">
      <c r="A7" s="6">
        <v>4</v>
      </c>
      <c r="B7" s="13" t="s">
        <v>202</v>
      </c>
      <c r="C7" s="13" t="s">
        <v>11</v>
      </c>
      <c r="D7" s="13" t="s">
        <v>3</v>
      </c>
      <c r="E7" s="13">
        <v>2014</v>
      </c>
    </row>
    <row r="8" spans="1:6" ht="15" customHeight="1" x14ac:dyDescent="0.2">
      <c r="A8" s="6">
        <v>5</v>
      </c>
      <c r="B8" s="13" t="s">
        <v>203</v>
      </c>
      <c r="C8" s="13" t="s">
        <v>11</v>
      </c>
      <c r="D8" s="13" t="s">
        <v>3</v>
      </c>
      <c r="E8" s="13">
        <v>2015</v>
      </c>
    </row>
    <row r="9" spans="1:6" ht="15" customHeight="1" x14ac:dyDescent="0.2">
      <c r="A9" s="6">
        <v>6</v>
      </c>
      <c r="B9" s="13" t="s">
        <v>204</v>
      </c>
      <c r="C9" s="13" t="s">
        <v>11</v>
      </c>
      <c r="D9" s="13" t="s">
        <v>3</v>
      </c>
      <c r="E9" s="13">
        <v>2014</v>
      </c>
    </row>
    <row r="10" spans="1:6" ht="15" customHeight="1" x14ac:dyDescent="0.2">
      <c r="A10" s="6">
        <v>7</v>
      </c>
      <c r="B10" s="13" t="s">
        <v>205</v>
      </c>
      <c r="C10" s="13" t="s">
        <v>25</v>
      </c>
      <c r="D10" s="13" t="s">
        <v>26</v>
      </c>
      <c r="E10" s="13">
        <v>2014</v>
      </c>
    </row>
    <row r="11" spans="1:6" ht="15" customHeight="1" x14ac:dyDescent="0.2">
      <c r="A11" s="6">
        <v>8</v>
      </c>
      <c r="B11" s="13" t="s">
        <v>206</v>
      </c>
      <c r="C11" s="13" t="s">
        <v>25</v>
      </c>
      <c r="D11" s="13" t="s">
        <v>26</v>
      </c>
      <c r="E11" s="13">
        <v>2014</v>
      </c>
    </row>
    <row r="12" spans="1:6" ht="15" customHeight="1" x14ac:dyDescent="0.2">
      <c r="A12" s="6">
        <v>9</v>
      </c>
      <c r="B12" s="13" t="s">
        <v>207</v>
      </c>
      <c r="C12" s="13" t="s">
        <v>17</v>
      </c>
      <c r="D12" s="13" t="s">
        <v>6</v>
      </c>
      <c r="E12" s="13">
        <v>2014</v>
      </c>
    </row>
    <row r="13" spans="1:6" ht="15" customHeight="1" x14ac:dyDescent="0.2">
      <c r="A13" s="6">
        <v>10</v>
      </c>
      <c r="B13" s="13" t="s">
        <v>208</v>
      </c>
      <c r="C13" s="13" t="s">
        <v>17</v>
      </c>
      <c r="D13" s="13" t="s">
        <v>6</v>
      </c>
      <c r="E13" s="13">
        <v>2015</v>
      </c>
    </row>
    <row r="14" spans="1:6" ht="15" customHeight="1" x14ac:dyDescent="0.2">
      <c r="A14" s="6">
        <v>11</v>
      </c>
      <c r="B14" s="13" t="s">
        <v>209</v>
      </c>
      <c r="C14" s="13" t="s">
        <v>17</v>
      </c>
      <c r="D14" s="13" t="s">
        <v>6</v>
      </c>
      <c r="E14" s="13">
        <v>2015</v>
      </c>
    </row>
    <row r="15" spans="1:6" ht="15" customHeight="1" x14ac:dyDescent="0.2">
      <c r="A15" s="6">
        <v>12</v>
      </c>
      <c r="B15" s="13" t="s">
        <v>210</v>
      </c>
      <c r="C15" s="13" t="s">
        <v>17</v>
      </c>
      <c r="D15" s="13" t="s">
        <v>6</v>
      </c>
      <c r="E15" s="13">
        <v>2015</v>
      </c>
    </row>
    <row r="16" spans="1:6" ht="15" customHeight="1" x14ac:dyDescent="0.2">
      <c r="A16" s="6">
        <v>13</v>
      </c>
      <c r="B16" s="13" t="s">
        <v>211</v>
      </c>
      <c r="C16" s="13" t="s">
        <v>17</v>
      </c>
      <c r="D16" s="13" t="s">
        <v>6</v>
      </c>
      <c r="E16" s="13">
        <v>2015</v>
      </c>
    </row>
    <row r="17" spans="1:5" ht="15" customHeight="1" x14ac:dyDescent="0.2">
      <c r="A17" s="6">
        <v>14</v>
      </c>
      <c r="B17" s="13" t="s">
        <v>212</v>
      </c>
      <c r="C17" s="13" t="s">
        <v>12</v>
      </c>
      <c r="D17" s="13" t="s">
        <v>1</v>
      </c>
      <c r="E17" s="13">
        <v>2014</v>
      </c>
    </row>
    <row r="18" spans="1:5" ht="15" customHeight="1" x14ac:dyDescent="0.2">
      <c r="A18" s="6">
        <v>15</v>
      </c>
      <c r="B18" s="13" t="s">
        <v>214</v>
      </c>
      <c r="C18" s="13" t="s">
        <v>13</v>
      </c>
      <c r="D18" s="13" t="s">
        <v>4</v>
      </c>
      <c r="E18" s="13">
        <v>2014</v>
      </c>
    </row>
    <row r="19" spans="1:5" ht="15" customHeight="1" x14ac:dyDescent="0.2">
      <c r="A19" s="6">
        <v>16</v>
      </c>
      <c r="B19" s="13" t="s">
        <v>363</v>
      </c>
      <c r="C19" s="13" t="s">
        <v>13</v>
      </c>
      <c r="D19" s="13" t="s">
        <v>4</v>
      </c>
      <c r="E19" s="13">
        <v>2014</v>
      </c>
    </row>
    <row r="20" spans="1:5" ht="15" customHeight="1" x14ac:dyDescent="0.2">
      <c r="A20" s="6">
        <v>17</v>
      </c>
      <c r="B20" s="13" t="s">
        <v>215</v>
      </c>
      <c r="C20" s="13" t="s">
        <v>56</v>
      </c>
      <c r="D20" s="13" t="s">
        <v>57</v>
      </c>
      <c r="E20" s="13">
        <v>2014</v>
      </c>
    </row>
    <row r="21" spans="1:5" ht="15" customHeight="1" x14ac:dyDescent="0.2">
      <c r="A21" s="6">
        <v>18</v>
      </c>
      <c r="B21" s="13" t="s">
        <v>216</v>
      </c>
      <c r="C21" s="13" t="s">
        <v>56</v>
      </c>
      <c r="D21" s="13" t="s">
        <v>57</v>
      </c>
      <c r="E21" s="13">
        <v>2014</v>
      </c>
    </row>
    <row r="22" spans="1:5" ht="15" customHeight="1" x14ac:dyDescent="0.2">
      <c r="A22" s="6">
        <v>19</v>
      </c>
      <c r="B22" s="13" t="s">
        <v>217</v>
      </c>
      <c r="C22" s="13" t="s">
        <v>54</v>
      </c>
      <c r="D22" s="13" t="s">
        <v>55</v>
      </c>
      <c r="E22" s="13">
        <v>2014</v>
      </c>
    </row>
    <row r="23" spans="1:5" ht="15" customHeight="1" x14ac:dyDescent="0.2">
      <c r="A23" s="6">
        <v>20</v>
      </c>
      <c r="B23" s="13" t="s">
        <v>218</v>
      </c>
      <c r="C23" s="13" t="s">
        <v>54</v>
      </c>
      <c r="D23" s="13" t="s">
        <v>55</v>
      </c>
      <c r="E23" s="13">
        <v>2015</v>
      </c>
    </row>
    <row r="24" spans="1:5" ht="15" customHeight="1" x14ac:dyDescent="0.2">
      <c r="A24" s="6">
        <v>21</v>
      </c>
      <c r="B24" s="13" t="s">
        <v>219</v>
      </c>
      <c r="C24" s="13" t="s">
        <v>54</v>
      </c>
      <c r="D24" s="13" t="s">
        <v>55</v>
      </c>
      <c r="E24" s="13">
        <v>2015</v>
      </c>
    </row>
    <row r="25" spans="1:5" ht="15" customHeight="1" x14ac:dyDescent="0.2">
      <c r="A25" s="6">
        <v>22</v>
      </c>
      <c r="B25" s="13" t="s">
        <v>220</v>
      </c>
      <c r="C25" s="13" t="s">
        <v>54</v>
      </c>
      <c r="D25" s="13" t="s">
        <v>55</v>
      </c>
      <c r="E25" s="13">
        <v>2015</v>
      </c>
    </row>
    <row r="26" spans="1:5" ht="15" customHeight="1" x14ac:dyDescent="0.2">
      <c r="A26" s="6">
        <v>23</v>
      </c>
      <c r="B26" s="13" t="s">
        <v>221</v>
      </c>
      <c r="C26" s="13" t="s">
        <v>18</v>
      </c>
      <c r="D26" s="13" t="s">
        <v>24</v>
      </c>
      <c r="E26" s="13">
        <v>2015</v>
      </c>
    </row>
    <row r="27" spans="1:5" ht="15" customHeight="1" x14ac:dyDescent="0.2">
      <c r="A27" s="6"/>
      <c r="B27" s="17" t="s">
        <v>213</v>
      </c>
      <c r="C27" s="17" t="s">
        <v>13</v>
      </c>
      <c r="D27" s="17" t="s">
        <v>4</v>
      </c>
      <c r="E27" s="17" t="s">
        <v>393</v>
      </c>
    </row>
    <row r="28" spans="1:5" ht="15" customHeight="1" x14ac:dyDescent="0.2"/>
    <row r="29" spans="1:5" ht="15" customHeight="1" x14ac:dyDescent="0.2"/>
    <row r="30" spans="1:5" ht="15" customHeight="1" x14ac:dyDescent="0.2"/>
    <row r="31" spans="1:5" ht="15" customHeight="1" x14ac:dyDescent="0.2"/>
    <row r="32" spans="1:5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</sheetData>
  <mergeCells count="2">
    <mergeCell ref="A1:E1"/>
    <mergeCell ref="C2:D2"/>
  </mergeCells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67381-0AA4-49BC-AEF1-10D07A4A5EB8}">
  <sheetPr>
    <tabColor theme="0"/>
  </sheetPr>
  <dimension ref="A1:F103"/>
  <sheetViews>
    <sheetView zoomScale="90" zoomScaleNormal="90" workbookViewId="0">
      <selection activeCell="E41" sqref="D11:E41"/>
    </sheetView>
  </sheetViews>
  <sheetFormatPr defaultColWidth="9.140625" defaultRowHeight="12.75" x14ac:dyDescent="0.2"/>
  <cols>
    <col min="1" max="1" width="4.5703125" style="1" customWidth="1"/>
    <col min="2" max="2" width="28.85546875" style="1" bestFit="1" customWidth="1"/>
    <col min="3" max="3" width="8.7109375" style="1" customWidth="1"/>
    <col min="4" max="4" width="31.140625" style="1" bestFit="1" customWidth="1"/>
    <col min="5" max="5" width="8.7109375" style="2" customWidth="1"/>
    <col min="6" max="16384" width="9.140625" style="1"/>
  </cols>
  <sheetData>
    <row r="1" spans="1:6" ht="25.5" customHeight="1" x14ac:dyDescent="0.2">
      <c r="A1" s="18" t="s">
        <v>222</v>
      </c>
      <c r="B1" s="19"/>
      <c r="C1" s="19"/>
      <c r="D1" s="19"/>
      <c r="E1" s="20"/>
    </row>
    <row r="2" spans="1:6" ht="22.5" customHeight="1" x14ac:dyDescent="0.2">
      <c r="A2" s="6"/>
      <c r="B2" s="7" t="s">
        <v>8</v>
      </c>
      <c r="C2" s="21" t="s">
        <v>0</v>
      </c>
      <c r="D2" s="22"/>
      <c r="E2" s="8" t="s">
        <v>16</v>
      </c>
    </row>
    <row r="3" spans="1:6" x14ac:dyDescent="0.2">
      <c r="A3" s="6"/>
      <c r="B3" s="6"/>
      <c r="C3" s="6"/>
      <c r="D3" s="6"/>
      <c r="E3" s="9">
        <f>COUNTIF(E4:E7,"2013")+COUNTIF(E4:E7,"2012")</f>
        <v>3</v>
      </c>
    </row>
    <row r="4" spans="1:6" ht="15" customHeight="1" x14ac:dyDescent="0.2">
      <c r="A4" s="6">
        <v>1</v>
      </c>
      <c r="B4" s="13" t="s">
        <v>224</v>
      </c>
      <c r="C4" s="13" t="s">
        <v>35</v>
      </c>
      <c r="D4" s="13" t="s">
        <v>36</v>
      </c>
      <c r="E4" s="13">
        <v>2013</v>
      </c>
      <c r="F4" s="3"/>
    </row>
    <row r="5" spans="1:6" ht="15" customHeight="1" x14ac:dyDescent="0.2">
      <c r="A5" s="6">
        <v>2</v>
      </c>
      <c r="B5" s="13" t="s">
        <v>225</v>
      </c>
      <c r="C5" s="13" t="s">
        <v>54</v>
      </c>
      <c r="D5" s="13" t="s">
        <v>55</v>
      </c>
      <c r="E5" s="13">
        <v>2013</v>
      </c>
    </row>
    <row r="6" spans="1:6" ht="15" customHeight="1" x14ac:dyDescent="0.2">
      <c r="A6" s="6">
        <v>2</v>
      </c>
      <c r="B6" s="13" t="s">
        <v>226</v>
      </c>
      <c r="C6" s="13" t="s">
        <v>54</v>
      </c>
      <c r="D6" s="13" t="s">
        <v>55</v>
      </c>
      <c r="E6" s="13">
        <v>2013</v>
      </c>
    </row>
    <row r="7" spans="1:6" ht="28.5" customHeight="1" x14ac:dyDescent="0.2">
      <c r="A7" s="11"/>
      <c r="B7" s="16"/>
      <c r="C7" s="16"/>
      <c r="D7" s="16"/>
      <c r="E7" s="16"/>
    </row>
    <row r="8" spans="1:6" ht="25.5" customHeight="1" x14ac:dyDescent="0.2">
      <c r="A8" s="23" t="s">
        <v>223</v>
      </c>
      <c r="B8" s="24"/>
      <c r="C8" s="24"/>
      <c r="D8" s="24"/>
      <c r="E8" s="25"/>
    </row>
    <row r="9" spans="1:6" ht="22.5" customHeight="1" x14ac:dyDescent="0.2">
      <c r="A9" s="6"/>
      <c r="B9" s="7" t="s">
        <v>8</v>
      </c>
      <c r="C9" s="21" t="s">
        <v>0</v>
      </c>
      <c r="D9" s="22"/>
      <c r="E9" s="8" t="s">
        <v>16</v>
      </c>
    </row>
    <row r="10" spans="1:6" x14ac:dyDescent="0.2">
      <c r="A10" s="6"/>
      <c r="B10" s="6"/>
      <c r="C10" s="6"/>
      <c r="D10" s="6"/>
      <c r="E10" s="9">
        <f>COUNTIF(E11:E43,"2013")+COUNTIF(E11:E43,"2012")</f>
        <v>31</v>
      </c>
    </row>
    <row r="11" spans="1:6" ht="15" customHeight="1" x14ac:dyDescent="0.2">
      <c r="A11" s="6">
        <v>1</v>
      </c>
      <c r="B11" s="13" t="s">
        <v>227</v>
      </c>
      <c r="C11" s="13" t="s">
        <v>35</v>
      </c>
      <c r="D11" s="13" t="s">
        <v>36</v>
      </c>
      <c r="E11" s="13">
        <v>2013</v>
      </c>
      <c r="F11" s="3"/>
    </row>
    <row r="12" spans="1:6" ht="15" customHeight="1" x14ac:dyDescent="0.2">
      <c r="A12" s="6">
        <v>2</v>
      </c>
      <c r="B12" s="13" t="s">
        <v>228</v>
      </c>
      <c r="C12" s="13" t="s">
        <v>35</v>
      </c>
      <c r="D12" s="13" t="s">
        <v>36</v>
      </c>
      <c r="E12" s="13">
        <v>2013</v>
      </c>
    </row>
    <row r="13" spans="1:6" ht="15" customHeight="1" x14ac:dyDescent="0.2">
      <c r="A13" s="6">
        <v>3</v>
      </c>
      <c r="B13" s="13" t="s">
        <v>229</v>
      </c>
      <c r="C13" s="13" t="s">
        <v>25</v>
      </c>
      <c r="D13" s="13" t="s">
        <v>26</v>
      </c>
      <c r="E13" s="13">
        <v>2013</v>
      </c>
    </row>
    <row r="14" spans="1:6" ht="15" customHeight="1" x14ac:dyDescent="0.2">
      <c r="A14" s="6">
        <v>4</v>
      </c>
      <c r="B14" s="13" t="s">
        <v>230</v>
      </c>
      <c r="C14" s="13" t="s">
        <v>25</v>
      </c>
      <c r="D14" s="13" t="s">
        <v>26</v>
      </c>
      <c r="E14" s="13">
        <v>2013</v>
      </c>
    </row>
    <row r="15" spans="1:6" ht="15" customHeight="1" x14ac:dyDescent="0.2">
      <c r="A15" s="6">
        <v>5</v>
      </c>
      <c r="B15" s="13" t="s">
        <v>231</v>
      </c>
      <c r="C15" s="13" t="s">
        <v>25</v>
      </c>
      <c r="D15" s="13" t="s">
        <v>26</v>
      </c>
      <c r="E15" s="13">
        <v>2013</v>
      </c>
    </row>
    <row r="16" spans="1:6" ht="15" customHeight="1" x14ac:dyDescent="0.2">
      <c r="A16" s="6">
        <v>6</v>
      </c>
      <c r="B16" s="13" t="s">
        <v>232</v>
      </c>
      <c r="C16" s="13" t="s">
        <v>25</v>
      </c>
      <c r="D16" s="13" t="s">
        <v>26</v>
      </c>
      <c r="E16" s="13">
        <v>2012</v>
      </c>
    </row>
    <row r="17" spans="1:5" ht="15" customHeight="1" x14ac:dyDescent="0.2">
      <c r="A17" s="6">
        <v>7</v>
      </c>
      <c r="B17" s="13" t="s">
        <v>233</v>
      </c>
      <c r="C17" s="13" t="s">
        <v>17</v>
      </c>
      <c r="D17" s="13" t="s">
        <v>6</v>
      </c>
      <c r="E17" s="13">
        <v>2013</v>
      </c>
    </row>
    <row r="18" spans="1:5" ht="15" customHeight="1" x14ac:dyDescent="0.2">
      <c r="A18" s="6">
        <v>8</v>
      </c>
      <c r="B18" s="13" t="s">
        <v>234</v>
      </c>
      <c r="C18" s="13" t="s">
        <v>17</v>
      </c>
      <c r="D18" s="13" t="s">
        <v>6</v>
      </c>
      <c r="E18" s="13">
        <v>2013</v>
      </c>
    </row>
    <row r="19" spans="1:5" ht="15" customHeight="1" x14ac:dyDescent="0.2">
      <c r="A19" s="6">
        <v>9</v>
      </c>
      <c r="B19" s="13" t="s">
        <v>235</v>
      </c>
      <c r="C19" s="13" t="s">
        <v>17</v>
      </c>
      <c r="D19" s="13" t="s">
        <v>6</v>
      </c>
      <c r="E19" s="13">
        <v>2013</v>
      </c>
    </row>
    <row r="20" spans="1:5" ht="15" customHeight="1" x14ac:dyDescent="0.2">
      <c r="A20" s="6">
        <v>10</v>
      </c>
      <c r="B20" s="13" t="s">
        <v>236</v>
      </c>
      <c r="C20" s="13" t="s">
        <v>17</v>
      </c>
      <c r="D20" s="13" t="s">
        <v>6</v>
      </c>
      <c r="E20" s="13">
        <v>2013</v>
      </c>
    </row>
    <row r="21" spans="1:5" ht="15" customHeight="1" x14ac:dyDescent="0.2">
      <c r="A21" s="6">
        <v>11</v>
      </c>
      <c r="B21" s="13" t="s">
        <v>237</v>
      </c>
      <c r="C21" s="13" t="s">
        <v>17</v>
      </c>
      <c r="D21" s="13" t="s">
        <v>6</v>
      </c>
      <c r="E21" s="13">
        <v>2013</v>
      </c>
    </row>
    <row r="22" spans="1:5" ht="15" customHeight="1" x14ac:dyDescent="0.2">
      <c r="A22" s="6">
        <v>12</v>
      </c>
      <c r="B22" s="13" t="s">
        <v>238</v>
      </c>
      <c r="C22" s="13" t="s">
        <v>14</v>
      </c>
      <c r="D22" s="13" t="s">
        <v>21</v>
      </c>
      <c r="E22" s="13">
        <v>2013</v>
      </c>
    </row>
    <row r="23" spans="1:5" ht="15" customHeight="1" x14ac:dyDescent="0.2">
      <c r="A23" s="6">
        <v>13</v>
      </c>
      <c r="B23" s="13" t="s">
        <v>239</v>
      </c>
      <c r="C23" s="13" t="s">
        <v>14</v>
      </c>
      <c r="D23" s="13" t="s">
        <v>21</v>
      </c>
      <c r="E23" s="13">
        <v>2013</v>
      </c>
    </row>
    <row r="24" spans="1:5" ht="15" customHeight="1" x14ac:dyDescent="0.2">
      <c r="A24" s="6">
        <v>14</v>
      </c>
      <c r="B24" s="13" t="s">
        <v>240</v>
      </c>
      <c r="C24" s="13" t="s">
        <v>12</v>
      </c>
      <c r="D24" s="13" t="s">
        <v>1</v>
      </c>
      <c r="E24" s="13">
        <v>2013</v>
      </c>
    </row>
    <row r="25" spans="1:5" ht="15" customHeight="1" x14ac:dyDescent="0.2">
      <c r="A25" s="6">
        <v>15</v>
      </c>
      <c r="B25" s="13" t="s">
        <v>241</v>
      </c>
      <c r="C25" s="13" t="s">
        <v>12</v>
      </c>
      <c r="D25" s="13" t="s">
        <v>1</v>
      </c>
      <c r="E25" s="13">
        <v>2013</v>
      </c>
    </row>
    <row r="26" spans="1:5" ht="15" customHeight="1" x14ac:dyDescent="0.2">
      <c r="A26" s="6">
        <v>16</v>
      </c>
      <c r="B26" s="13" t="s">
        <v>242</v>
      </c>
      <c r="C26" s="13" t="s">
        <v>13</v>
      </c>
      <c r="D26" s="13" t="s">
        <v>4</v>
      </c>
      <c r="E26" s="13">
        <v>2012</v>
      </c>
    </row>
    <row r="27" spans="1:5" ht="15" customHeight="1" x14ac:dyDescent="0.2">
      <c r="A27" s="6">
        <v>17</v>
      </c>
      <c r="B27" s="13" t="s">
        <v>243</v>
      </c>
      <c r="C27" s="13" t="s">
        <v>19</v>
      </c>
      <c r="D27" s="13" t="s">
        <v>20</v>
      </c>
      <c r="E27" s="13">
        <v>2013</v>
      </c>
    </row>
    <row r="28" spans="1:5" ht="15" customHeight="1" x14ac:dyDescent="0.2">
      <c r="A28" s="6">
        <v>18</v>
      </c>
      <c r="B28" s="13" t="s">
        <v>244</v>
      </c>
      <c r="C28" s="13" t="s">
        <v>19</v>
      </c>
      <c r="D28" s="13" t="s">
        <v>20</v>
      </c>
      <c r="E28" s="13">
        <v>2013</v>
      </c>
    </row>
    <row r="29" spans="1:5" ht="15" customHeight="1" x14ac:dyDescent="0.2">
      <c r="A29" s="6">
        <v>19</v>
      </c>
      <c r="B29" s="13" t="s">
        <v>246</v>
      </c>
      <c r="C29" s="13" t="s">
        <v>19</v>
      </c>
      <c r="D29" s="13" t="s">
        <v>20</v>
      </c>
      <c r="E29" s="13">
        <v>2013</v>
      </c>
    </row>
    <row r="30" spans="1:5" ht="15" customHeight="1" x14ac:dyDescent="0.2">
      <c r="A30" s="6">
        <v>20</v>
      </c>
      <c r="B30" s="13" t="s">
        <v>247</v>
      </c>
      <c r="C30" s="13" t="s">
        <v>56</v>
      </c>
      <c r="D30" s="13" t="s">
        <v>57</v>
      </c>
      <c r="E30" s="13">
        <v>2012</v>
      </c>
    </row>
    <row r="31" spans="1:5" ht="15" customHeight="1" x14ac:dyDescent="0.2">
      <c r="A31" s="6">
        <v>21</v>
      </c>
      <c r="B31" s="13" t="s">
        <v>248</v>
      </c>
      <c r="C31" s="13" t="s">
        <v>56</v>
      </c>
      <c r="D31" s="13" t="s">
        <v>57</v>
      </c>
      <c r="E31" s="13">
        <v>2012</v>
      </c>
    </row>
    <row r="32" spans="1:5" ht="15" customHeight="1" x14ac:dyDescent="0.2">
      <c r="A32" s="6">
        <v>22</v>
      </c>
      <c r="B32" s="13" t="s">
        <v>249</v>
      </c>
      <c r="C32" s="13" t="s">
        <v>56</v>
      </c>
      <c r="D32" s="13" t="s">
        <v>57</v>
      </c>
      <c r="E32" s="13">
        <v>2013</v>
      </c>
    </row>
    <row r="33" spans="1:5" ht="15" customHeight="1" x14ac:dyDescent="0.2">
      <c r="A33" s="6">
        <v>23</v>
      </c>
      <c r="B33" s="13" t="s">
        <v>250</v>
      </c>
      <c r="C33" s="13" t="s">
        <v>56</v>
      </c>
      <c r="D33" s="13" t="s">
        <v>57</v>
      </c>
      <c r="E33" s="13">
        <v>2012</v>
      </c>
    </row>
    <row r="34" spans="1:5" ht="15" customHeight="1" x14ac:dyDescent="0.2">
      <c r="A34" s="6">
        <v>24</v>
      </c>
      <c r="B34" s="13" t="s">
        <v>251</v>
      </c>
      <c r="C34" s="13" t="s">
        <v>54</v>
      </c>
      <c r="D34" s="13" t="s">
        <v>55</v>
      </c>
      <c r="E34" s="13">
        <v>2013</v>
      </c>
    </row>
    <row r="35" spans="1:5" ht="15" customHeight="1" x14ac:dyDescent="0.2">
      <c r="A35" s="6">
        <v>25</v>
      </c>
      <c r="B35" s="13" t="s">
        <v>252</v>
      </c>
      <c r="C35" s="13" t="s">
        <v>54</v>
      </c>
      <c r="D35" s="13" t="s">
        <v>55</v>
      </c>
      <c r="E35" s="13">
        <v>2013</v>
      </c>
    </row>
    <row r="36" spans="1:5" ht="15" customHeight="1" x14ac:dyDescent="0.2">
      <c r="A36" s="6">
        <v>26</v>
      </c>
      <c r="B36" s="13" t="s">
        <v>253</v>
      </c>
      <c r="C36" s="13" t="s">
        <v>54</v>
      </c>
      <c r="D36" s="13" t="s">
        <v>55</v>
      </c>
      <c r="E36" s="13">
        <v>2012</v>
      </c>
    </row>
    <row r="37" spans="1:5" ht="15" customHeight="1" x14ac:dyDescent="0.2">
      <c r="A37" s="6">
        <v>27</v>
      </c>
      <c r="B37" s="13" t="s">
        <v>254</v>
      </c>
      <c r="C37" s="13" t="s">
        <v>34</v>
      </c>
      <c r="D37" s="13" t="s">
        <v>29</v>
      </c>
      <c r="E37" s="13">
        <v>2013</v>
      </c>
    </row>
    <row r="38" spans="1:5" ht="15" customHeight="1" x14ac:dyDescent="0.2">
      <c r="A38" s="6">
        <v>28</v>
      </c>
      <c r="B38" s="13" t="s">
        <v>255</v>
      </c>
      <c r="C38" s="13" t="s">
        <v>34</v>
      </c>
      <c r="D38" s="13" t="s">
        <v>29</v>
      </c>
      <c r="E38" s="13">
        <v>2012</v>
      </c>
    </row>
    <row r="39" spans="1:5" ht="15" customHeight="1" x14ac:dyDescent="0.2">
      <c r="A39" s="6">
        <v>29</v>
      </c>
      <c r="B39" s="13" t="s">
        <v>256</v>
      </c>
      <c r="C39" s="13" t="s">
        <v>37</v>
      </c>
      <c r="D39" s="13" t="s">
        <v>38</v>
      </c>
      <c r="E39" s="13">
        <v>2013</v>
      </c>
    </row>
    <row r="40" spans="1:5" ht="15" customHeight="1" x14ac:dyDescent="0.2">
      <c r="A40" s="6">
        <v>30</v>
      </c>
      <c r="B40" s="13" t="s">
        <v>362</v>
      </c>
      <c r="C40" s="13" t="s">
        <v>37</v>
      </c>
      <c r="D40" s="13" t="s">
        <v>38</v>
      </c>
      <c r="E40" s="13">
        <v>2013</v>
      </c>
    </row>
    <row r="41" spans="1:5" ht="15" customHeight="1" x14ac:dyDescent="0.2">
      <c r="A41" s="6">
        <v>31</v>
      </c>
      <c r="B41" s="13" t="s">
        <v>257</v>
      </c>
      <c r="C41" s="13" t="s">
        <v>37</v>
      </c>
      <c r="D41" s="13" t="s">
        <v>38</v>
      </c>
      <c r="E41" s="13">
        <v>2012</v>
      </c>
    </row>
    <row r="42" spans="1:5" ht="15" customHeight="1" x14ac:dyDescent="0.2">
      <c r="A42" s="6"/>
      <c r="B42" s="17" t="s">
        <v>245</v>
      </c>
      <c r="C42" s="17" t="s">
        <v>19</v>
      </c>
      <c r="D42" s="17" t="s">
        <v>20</v>
      </c>
      <c r="E42" s="17" t="s">
        <v>392</v>
      </c>
    </row>
    <row r="43" spans="1:5" ht="15" customHeight="1" x14ac:dyDescent="0.2"/>
    <row r="44" spans="1:5" ht="15" customHeight="1" x14ac:dyDescent="0.2"/>
    <row r="45" spans="1:5" ht="15" customHeight="1" x14ac:dyDescent="0.2"/>
    <row r="46" spans="1:5" ht="15" customHeight="1" x14ac:dyDescent="0.2"/>
    <row r="47" spans="1:5" ht="15" customHeight="1" x14ac:dyDescent="0.2"/>
    <row r="48" spans="1:5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</sheetData>
  <mergeCells count="4">
    <mergeCell ref="A1:E1"/>
    <mergeCell ref="C2:D2"/>
    <mergeCell ref="A8:E8"/>
    <mergeCell ref="C9:D9"/>
  </mergeCells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D2872-3A09-4631-996F-93E239027E9E}">
  <sheetPr>
    <tabColor theme="0"/>
  </sheetPr>
  <dimension ref="A1:F91"/>
  <sheetViews>
    <sheetView topLeftCell="A13" zoomScale="90" zoomScaleNormal="90" workbookViewId="0">
      <selection sqref="A1:E1"/>
    </sheetView>
  </sheetViews>
  <sheetFormatPr defaultColWidth="9.140625" defaultRowHeight="12.75" x14ac:dyDescent="0.2"/>
  <cols>
    <col min="1" max="1" width="4.5703125" style="1" customWidth="1"/>
    <col min="2" max="2" width="26.85546875" style="1" bestFit="1" customWidth="1"/>
    <col min="3" max="3" width="8.7109375" style="1" customWidth="1"/>
    <col min="4" max="4" width="34.140625" style="1" bestFit="1" customWidth="1"/>
    <col min="5" max="5" width="8.7109375" style="2" customWidth="1"/>
    <col min="6" max="16384" width="9.140625" style="1"/>
  </cols>
  <sheetData>
    <row r="1" spans="1:6" ht="25.5" customHeight="1" x14ac:dyDescent="0.2">
      <c r="A1" s="18" t="s">
        <v>258</v>
      </c>
      <c r="B1" s="19"/>
      <c r="C1" s="19"/>
      <c r="D1" s="19"/>
      <c r="E1" s="20"/>
    </row>
    <row r="2" spans="1:6" ht="22.5" customHeight="1" x14ac:dyDescent="0.2">
      <c r="A2" s="6"/>
      <c r="B2" s="7" t="s">
        <v>8</v>
      </c>
      <c r="C2" s="21" t="s">
        <v>0</v>
      </c>
      <c r="D2" s="22"/>
      <c r="E2" s="8" t="s">
        <v>16</v>
      </c>
    </row>
    <row r="3" spans="1:6" x14ac:dyDescent="0.2">
      <c r="A3" s="6"/>
      <c r="B3" s="6"/>
      <c r="C3" s="6"/>
      <c r="D3" s="6"/>
      <c r="E3" s="9">
        <f>COUNTIF(E4:E5,"2011")+COUNTIF(E4:E5,"2010")</f>
        <v>1</v>
      </c>
    </row>
    <row r="4" spans="1:6" ht="15" customHeight="1" x14ac:dyDescent="0.2">
      <c r="A4" s="6">
        <v>1</v>
      </c>
      <c r="B4" s="13" t="s">
        <v>261</v>
      </c>
      <c r="C4" s="13" t="s">
        <v>18</v>
      </c>
      <c r="D4" s="13" t="s">
        <v>24</v>
      </c>
      <c r="E4" s="13">
        <v>2011</v>
      </c>
      <c r="F4" s="3"/>
    </row>
    <row r="5" spans="1:6" ht="28.5" customHeight="1" x14ac:dyDescent="0.2">
      <c r="A5" s="11"/>
      <c r="B5" s="16"/>
      <c r="C5" s="16"/>
      <c r="D5" s="16"/>
      <c r="E5" s="16"/>
    </row>
    <row r="6" spans="1:6" ht="25.5" customHeight="1" x14ac:dyDescent="0.2">
      <c r="A6" s="18" t="s">
        <v>259</v>
      </c>
      <c r="B6" s="19"/>
      <c r="C6" s="19"/>
      <c r="D6" s="19"/>
      <c r="E6" s="20"/>
    </row>
    <row r="7" spans="1:6" ht="22.5" customHeight="1" x14ac:dyDescent="0.2">
      <c r="A7" s="6"/>
      <c r="B7" s="7" t="s">
        <v>8</v>
      </c>
      <c r="C7" s="21" t="s">
        <v>0</v>
      </c>
      <c r="D7" s="22"/>
      <c r="E7" s="8" t="s">
        <v>16</v>
      </c>
    </row>
    <row r="8" spans="1:6" x14ac:dyDescent="0.2">
      <c r="A8" s="6"/>
      <c r="B8" s="6"/>
      <c r="C8" s="6"/>
      <c r="D8" s="6"/>
      <c r="E8" s="9">
        <f>COUNTIF(E9:E51,"2011")+COUNTIF(E9:E51,"2010")</f>
        <v>38</v>
      </c>
    </row>
    <row r="9" spans="1:6" ht="15" customHeight="1" x14ac:dyDescent="0.2">
      <c r="A9" s="6">
        <v>1</v>
      </c>
      <c r="B9" s="13" t="s">
        <v>262</v>
      </c>
      <c r="C9" s="13" t="s">
        <v>35</v>
      </c>
      <c r="D9" s="13" t="s">
        <v>36</v>
      </c>
      <c r="E9" s="13">
        <v>2011</v>
      </c>
      <c r="F9" s="3"/>
    </row>
    <row r="10" spans="1:6" ht="15" customHeight="1" x14ac:dyDescent="0.2">
      <c r="A10" s="6">
        <v>2</v>
      </c>
      <c r="B10" s="13" t="s">
        <v>263</v>
      </c>
      <c r="C10" s="13" t="s">
        <v>35</v>
      </c>
      <c r="D10" s="13" t="s">
        <v>36</v>
      </c>
      <c r="E10" s="13">
        <v>2011</v>
      </c>
    </row>
    <row r="11" spans="1:6" ht="15" customHeight="1" x14ac:dyDescent="0.2">
      <c r="A11" s="6">
        <v>3</v>
      </c>
      <c r="B11" s="13" t="s">
        <v>264</v>
      </c>
      <c r="C11" s="13" t="s">
        <v>25</v>
      </c>
      <c r="D11" s="13" t="s">
        <v>26</v>
      </c>
      <c r="E11" s="13">
        <v>2011</v>
      </c>
    </row>
    <row r="12" spans="1:6" ht="15" customHeight="1" x14ac:dyDescent="0.2">
      <c r="A12" s="6">
        <v>4</v>
      </c>
      <c r="B12" s="13" t="s">
        <v>265</v>
      </c>
      <c r="C12" s="13" t="s">
        <v>25</v>
      </c>
      <c r="D12" s="13" t="s">
        <v>26</v>
      </c>
      <c r="E12" s="13">
        <v>2010</v>
      </c>
    </row>
    <row r="13" spans="1:6" ht="15" customHeight="1" x14ac:dyDescent="0.2">
      <c r="A13" s="6">
        <v>5</v>
      </c>
      <c r="B13" s="13" t="s">
        <v>266</v>
      </c>
      <c r="C13" s="13" t="s">
        <v>25</v>
      </c>
      <c r="D13" s="13" t="s">
        <v>26</v>
      </c>
      <c r="E13" s="13">
        <v>2010</v>
      </c>
    </row>
    <row r="14" spans="1:6" ht="15" customHeight="1" x14ac:dyDescent="0.2">
      <c r="A14" s="6">
        <v>6</v>
      </c>
      <c r="B14" s="13" t="s">
        <v>267</v>
      </c>
      <c r="C14" s="13" t="s">
        <v>25</v>
      </c>
      <c r="D14" s="13" t="s">
        <v>26</v>
      </c>
      <c r="E14" s="13">
        <v>2010</v>
      </c>
    </row>
    <row r="15" spans="1:6" ht="15" customHeight="1" x14ac:dyDescent="0.2">
      <c r="A15" s="6">
        <v>7</v>
      </c>
      <c r="B15" s="13" t="s">
        <v>268</v>
      </c>
      <c r="C15" s="13" t="s">
        <v>17</v>
      </c>
      <c r="D15" s="13" t="s">
        <v>6</v>
      </c>
      <c r="E15" s="13">
        <v>2011</v>
      </c>
    </row>
    <row r="16" spans="1:6" ht="15" customHeight="1" x14ac:dyDescent="0.2">
      <c r="A16" s="6">
        <v>8</v>
      </c>
      <c r="B16" s="13" t="s">
        <v>360</v>
      </c>
      <c r="C16" s="13" t="s">
        <v>17</v>
      </c>
      <c r="D16" s="13" t="s">
        <v>6</v>
      </c>
      <c r="E16" s="13">
        <v>2010</v>
      </c>
    </row>
    <row r="17" spans="1:5" ht="15" customHeight="1" x14ac:dyDescent="0.2">
      <c r="A17" s="6">
        <v>9</v>
      </c>
      <c r="B17" s="13" t="s">
        <v>269</v>
      </c>
      <c r="C17" s="13" t="s">
        <v>17</v>
      </c>
      <c r="D17" s="13" t="s">
        <v>6</v>
      </c>
      <c r="E17" s="13">
        <v>2011</v>
      </c>
    </row>
    <row r="18" spans="1:5" ht="15" customHeight="1" x14ac:dyDescent="0.2">
      <c r="A18" s="6">
        <v>10</v>
      </c>
      <c r="B18" s="13" t="s">
        <v>270</v>
      </c>
      <c r="C18" s="13" t="s">
        <v>14</v>
      </c>
      <c r="D18" s="13" t="s">
        <v>21</v>
      </c>
      <c r="E18" s="13">
        <v>2010</v>
      </c>
    </row>
    <row r="19" spans="1:5" ht="15" customHeight="1" x14ac:dyDescent="0.2">
      <c r="A19" s="6">
        <v>11</v>
      </c>
      <c r="B19" s="13" t="s">
        <v>271</v>
      </c>
      <c r="C19" s="13" t="s">
        <v>14</v>
      </c>
      <c r="D19" s="13" t="s">
        <v>21</v>
      </c>
      <c r="E19" s="13">
        <v>2010</v>
      </c>
    </row>
    <row r="20" spans="1:5" ht="15" customHeight="1" x14ac:dyDescent="0.2">
      <c r="A20" s="6">
        <v>12</v>
      </c>
      <c r="B20" s="13" t="s">
        <v>272</v>
      </c>
      <c r="C20" s="13" t="s">
        <v>32</v>
      </c>
      <c r="D20" s="13" t="s">
        <v>33</v>
      </c>
      <c r="E20" s="13">
        <v>2011</v>
      </c>
    </row>
    <row r="21" spans="1:5" ht="15" customHeight="1" x14ac:dyDescent="0.2">
      <c r="A21" s="6">
        <v>13</v>
      </c>
      <c r="B21" s="13" t="s">
        <v>273</v>
      </c>
      <c r="C21" s="13" t="s">
        <v>32</v>
      </c>
      <c r="D21" s="13" t="s">
        <v>33</v>
      </c>
      <c r="E21" s="13">
        <v>2011</v>
      </c>
    </row>
    <row r="22" spans="1:5" ht="15" customHeight="1" x14ac:dyDescent="0.2">
      <c r="A22" s="6">
        <v>14</v>
      </c>
      <c r="B22" s="13" t="s">
        <v>274</v>
      </c>
      <c r="C22" s="13" t="s">
        <v>12</v>
      </c>
      <c r="D22" s="13" t="s">
        <v>1</v>
      </c>
      <c r="E22" s="13">
        <v>2010</v>
      </c>
    </row>
    <row r="23" spans="1:5" ht="15" customHeight="1" x14ac:dyDescent="0.2">
      <c r="A23" s="6">
        <v>15</v>
      </c>
      <c r="B23" s="13" t="s">
        <v>275</v>
      </c>
      <c r="C23" s="13" t="s">
        <v>12</v>
      </c>
      <c r="D23" s="13" t="s">
        <v>1</v>
      </c>
      <c r="E23" s="13">
        <v>2010</v>
      </c>
    </row>
    <row r="24" spans="1:5" ht="15" customHeight="1" x14ac:dyDescent="0.2">
      <c r="A24" s="6">
        <v>16</v>
      </c>
      <c r="B24" s="13" t="s">
        <v>365</v>
      </c>
      <c r="C24" s="13" t="s">
        <v>13</v>
      </c>
      <c r="D24" s="13" t="s">
        <v>4</v>
      </c>
      <c r="E24" s="13">
        <v>2011</v>
      </c>
    </row>
    <row r="25" spans="1:5" ht="15" customHeight="1" x14ac:dyDescent="0.2">
      <c r="A25" s="6">
        <v>17</v>
      </c>
      <c r="B25" s="13" t="s">
        <v>364</v>
      </c>
      <c r="C25" s="13" t="s">
        <v>13</v>
      </c>
      <c r="D25" s="13" t="s">
        <v>4</v>
      </c>
      <c r="E25" s="13">
        <v>2011</v>
      </c>
    </row>
    <row r="26" spans="1:5" ht="15" customHeight="1" x14ac:dyDescent="0.2">
      <c r="A26" s="6">
        <v>18</v>
      </c>
      <c r="B26" s="13" t="s">
        <v>276</v>
      </c>
      <c r="C26" s="13" t="s">
        <v>13</v>
      </c>
      <c r="D26" s="13" t="s">
        <v>4</v>
      </c>
      <c r="E26" s="13">
        <v>2011</v>
      </c>
    </row>
    <row r="27" spans="1:5" ht="15" customHeight="1" x14ac:dyDescent="0.2">
      <c r="A27" s="6">
        <v>19</v>
      </c>
      <c r="B27" s="13" t="s">
        <v>277</v>
      </c>
      <c r="C27" s="13" t="s">
        <v>13</v>
      </c>
      <c r="D27" s="13" t="s">
        <v>4</v>
      </c>
      <c r="E27" s="13">
        <v>2011</v>
      </c>
    </row>
    <row r="28" spans="1:5" ht="15" customHeight="1" x14ac:dyDescent="0.2">
      <c r="A28" s="6">
        <v>20</v>
      </c>
      <c r="B28" s="13" t="s">
        <v>278</v>
      </c>
      <c r="C28" s="13" t="s">
        <v>19</v>
      </c>
      <c r="D28" s="13" t="s">
        <v>20</v>
      </c>
      <c r="E28" s="13">
        <v>2010</v>
      </c>
    </row>
    <row r="29" spans="1:5" ht="15" customHeight="1" x14ac:dyDescent="0.2">
      <c r="A29" s="6">
        <v>21</v>
      </c>
      <c r="B29" s="13" t="s">
        <v>279</v>
      </c>
      <c r="C29" s="13" t="s">
        <v>19</v>
      </c>
      <c r="D29" s="13" t="s">
        <v>20</v>
      </c>
      <c r="E29" s="13">
        <v>2011</v>
      </c>
    </row>
    <row r="30" spans="1:5" ht="15" customHeight="1" x14ac:dyDescent="0.2">
      <c r="A30" s="6">
        <v>22</v>
      </c>
      <c r="B30" s="13" t="s">
        <v>280</v>
      </c>
      <c r="C30" s="13" t="s">
        <v>56</v>
      </c>
      <c r="D30" s="13" t="s">
        <v>57</v>
      </c>
      <c r="E30" s="13">
        <v>2011</v>
      </c>
    </row>
    <row r="31" spans="1:5" ht="15" customHeight="1" x14ac:dyDescent="0.2">
      <c r="A31" s="6">
        <v>23</v>
      </c>
      <c r="B31" s="13" t="s">
        <v>281</v>
      </c>
      <c r="C31" s="13" t="s">
        <v>60</v>
      </c>
      <c r="D31" s="13" t="s">
        <v>61</v>
      </c>
      <c r="E31" s="13">
        <v>2011</v>
      </c>
    </row>
    <row r="32" spans="1:5" ht="15" customHeight="1" x14ac:dyDescent="0.2">
      <c r="A32" s="6">
        <v>24</v>
      </c>
      <c r="B32" s="13" t="s">
        <v>282</v>
      </c>
      <c r="C32" s="13" t="s">
        <v>60</v>
      </c>
      <c r="D32" s="13" t="s">
        <v>61</v>
      </c>
      <c r="E32" s="13">
        <v>2011</v>
      </c>
    </row>
    <row r="33" spans="1:5" ht="15" customHeight="1" x14ac:dyDescent="0.2">
      <c r="A33" s="6">
        <v>25</v>
      </c>
      <c r="B33" s="13" t="s">
        <v>283</v>
      </c>
      <c r="C33" s="13" t="s">
        <v>22</v>
      </c>
      <c r="D33" s="13" t="s">
        <v>23</v>
      </c>
      <c r="E33" s="13">
        <v>2011</v>
      </c>
    </row>
    <row r="34" spans="1:5" ht="15" customHeight="1" x14ac:dyDescent="0.2">
      <c r="A34" s="6">
        <v>26</v>
      </c>
      <c r="B34" s="13" t="s">
        <v>284</v>
      </c>
      <c r="C34" s="13" t="s">
        <v>22</v>
      </c>
      <c r="D34" s="13" t="s">
        <v>23</v>
      </c>
      <c r="E34" s="13">
        <v>2011</v>
      </c>
    </row>
    <row r="35" spans="1:5" ht="15" customHeight="1" x14ac:dyDescent="0.2">
      <c r="A35" s="6">
        <v>27</v>
      </c>
      <c r="B35" s="13" t="s">
        <v>285</v>
      </c>
      <c r="C35" s="13" t="s">
        <v>54</v>
      </c>
      <c r="D35" s="13" t="s">
        <v>55</v>
      </c>
      <c r="E35" s="17" t="s">
        <v>390</v>
      </c>
    </row>
    <row r="36" spans="1:5" ht="15" customHeight="1" x14ac:dyDescent="0.2">
      <c r="A36" s="6">
        <v>28</v>
      </c>
      <c r="B36" s="13" t="s">
        <v>286</v>
      </c>
      <c r="C36" s="13" t="s">
        <v>54</v>
      </c>
      <c r="D36" s="13" t="s">
        <v>55</v>
      </c>
      <c r="E36" s="13">
        <v>2011</v>
      </c>
    </row>
    <row r="37" spans="1:5" ht="15" customHeight="1" x14ac:dyDescent="0.2">
      <c r="A37" s="6">
        <v>29</v>
      </c>
      <c r="B37" s="13" t="s">
        <v>287</v>
      </c>
      <c r="C37" s="13" t="s">
        <v>34</v>
      </c>
      <c r="D37" s="13" t="s">
        <v>29</v>
      </c>
      <c r="E37" s="13">
        <v>2011</v>
      </c>
    </row>
    <row r="38" spans="1:5" ht="15" customHeight="1" x14ac:dyDescent="0.2">
      <c r="A38" s="6">
        <v>30</v>
      </c>
      <c r="B38" s="13" t="s">
        <v>288</v>
      </c>
      <c r="C38" s="13" t="s">
        <v>34</v>
      </c>
      <c r="D38" s="13" t="s">
        <v>29</v>
      </c>
      <c r="E38" s="13">
        <v>2011</v>
      </c>
    </row>
    <row r="39" spans="1:5" ht="15" customHeight="1" x14ac:dyDescent="0.2">
      <c r="A39" s="6">
        <v>31</v>
      </c>
      <c r="B39" s="13" t="s">
        <v>289</v>
      </c>
      <c r="C39" s="13" t="s">
        <v>34</v>
      </c>
      <c r="D39" s="13" t="s">
        <v>29</v>
      </c>
      <c r="E39" s="13">
        <v>2011</v>
      </c>
    </row>
    <row r="40" spans="1:5" ht="15" customHeight="1" x14ac:dyDescent="0.2">
      <c r="A40" s="6">
        <v>32</v>
      </c>
      <c r="B40" s="13" t="s">
        <v>290</v>
      </c>
      <c r="C40" s="13" t="s">
        <v>34</v>
      </c>
      <c r="D40" s="13" t="s">
        <v>29</v>
      </c>
      <c r="E40" s="13">
        <v>2010</v>
      </c>
    </row>
    <row r="41" spans="1:5" ht="15" customHeight="1" x14ac:dyDescent="0.2">
      <c r="A41" s="6">
        <v>33</v>
      </c>
      <c r="B41" s="13" t="s">
        <v>291</v>
      </c>
      <c r="C41" s="13" t="s">
        <v>34</v>
      </c>
      <c r="D41" s="13" t="s">
        <v>29</v>
      </c>
      <c r="E41" s="13">
        <v>2011</v>
      </c>
    </row>
    <row r="42" spans="1:5" ht="15" customHeight="1" x14ac:dyDescent="0.2">
      <c r="A42" s="6">
        <v>34</v>
      </c>
      <c r="B42" s="13" t="s">
        <v>292</v>
      </c>
      <c r="C42" s="13" t="s">
        <v>34</v>
      </c>
      <c r="D42" s="13" t="s">
        <v>29</v>
      </c>
      <c r="E42" s="13">
        <v>2011</v>
      </c>
    </row>
    <row r="43" spans="1:5" ht="15" customHeight="1" x14ac:dyDescent="0.2">
      <c r="A43" s="6">
        <v>35</v>
      </c>
      <c r="B43" s="13" t="s">
        <v>293</v>
      </c>
      <c r="C43" s="13" t="s">
        <v>34</v>
      </c>
      <c r="D43" s="13" t="s">
        <v>29</v>
      </c>
      <c r="E43" s="13">
        <v>2010</v>
      </c>
    </row>
    <row r="44" spans="1:5" ht="15" customHeight="1" x14ac:dyDescent="0.2">
      <c r="A44" s="6">
        <v>36</v>
      </c>
      <c r="B44" s="13" t="s">
        <v>294</v>
      </c>
      <c r="C44" s="13" t="s">
        <v>34</v>
      </c>
      <c r="D44" s="13" t="s">
        <v>29</v>
      </c>
      <c r="E44" s="13">
        <v>2011</v>
      </c>
    </row>
    <row r="45" spans="1:5" ht="15" customHeight="1" x14ac:dyDescent="0.2">
      <c r="A45" s="6">
        <v>37</v>
      </c>
      <c r="B45" s="13" t="s">
        <v>295</v>
      </c>
      <c r="C45" s="13" t="s">
        <v>37</v>
      </c>
      <c r="D45" s="13" t="s">
        <v>38</v>
      </c>
      <c r="E45" s="13">
        <v>2010</v>
      </c>
    </row>
    <row r="46" spans="1:5" ht="15" customHeight="1" x14ac:dyDescent="0.2">
      <c r="A46" s="6">
        <v>38</v>
      </c>
      <c r="B46" s="13" t="s">
        <v>296</v>
      </c>
      <c r="C46" s="13" t="s">
        <v>37</v>
      </c>
      <c r="D46" s="13" t="s">
        <v>38</v>
      </c>
      <c r="E46" s="13">
        <v>2010</v>
      </c>
    </row>
    <row r="47" spans="1:5" ht="15" customHeight="1" x14ac:dyDescent="0.2">
      <c r="A47" s="6">
        <v>39</v>
      </c>
      <c r="B47" s="13" t="s">
        <v>297</v>
      </c>
      <c r="C47" s="13" t="s">
        <v>37</v>
      </c>
      <c r="D47" s="13" t="s">
        <v>38</v>
      </c>
      <c r="E47" s="13">
        <v>2010</v>
      </c>
    </row>
    <row r="48" spans="1:5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</sheetData>
  <sortState xmlns:xlrd2="http://schemas.microsoft.com/office/spreadsheetml/2017/richdata2" ref="B9:E47">
    <sortCondition ref="C9:C47"/>
    <sortCondition ref="B9:B47"/>
  </sortState>
  <mergeCells count="4">
    <mergeCell ref="A1:E1"/>
    <mergeCell ref="C2:D2"/>
    <mergeCell ref="A6:E6"/>
    <mergeCell ref="C7:D7"/>
  </mergeCells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029F3-55DC-4CE5-AF10-436E083BEE54}">
  <sheetPr>
    <tabColor theme="0"/>
  </sheetPr>
  <dimension ref="A1:F70"/>
  <sheetViews>
    <sheetView zoomScale="90" zoomScaleNormal="90" workbookViewId="0">
      <selection activeCell="D7" sqref="D7"/>
    </sheetView>
  </sheetViews>
  <sheetFormatPr defaultColWidth="9.140625" defaultRowHeight="12.75" x14ac:dyDescent="0.2"/>
  <cols>
    <col min="1" max="1" width="4.5703125" style="1" customWidth="1"/>
    <col min="2" max="2" width="30.140625" style="1" customWidth="1"/>
    <col min="3" max="3" width="8.7109375" style="1" customWidth="1"/>
    <col min="4" max="4" width="34.140625" style="1" bestFit="1" customWidth="1"/>
    <col min="5" max="5" width="8.7109375" style="2" customWidth="1"/>
    <col min="6" max="16384" width="9.140625" style="1"/>
  </cols>
  <sheetData>
    <row r="1" spans="1:6" ht="25.5" customHeight="1" x14ac:dyDescent="0.2">
      <c r="A1" s="23" t="s">
        <v>298</v>
      </c>
      <c r="B1" s="24"/>
      <c r="C1" s="24"/>
      <c r="D1" s="24"/>
      <c r="E1" s="25"/>
    </row>
    <row r="2" spans="1:6" ht="22.5" customHeight="1" x14ac:dyDescent="0.2">
      <c r="A2" s="6"/>
      <c r="B2" s="7" t="s">
        <v>8</v>
      </c>
      <c r="C2" s="21" t="s">
        <v>0</v>
      </c>
      <c r="D2" s="22"/>
      <c r="E2" s="8" t="s">
        <v>16</v>
      </c>
    </row>
    <row r="3" spans="1:6" x14ac:dyDescent="0.2">
      <c r="A3" s="6"/>
      <c r="B3" s="6"/>
      <c r="C3" s="6"/>
      <c r="D3" s="6"/>
      <c r="E3" s="9">
        <f>COUNTIF(E4:E85,"&lt;=2009")</f>
        <v>17</v>
      </c>
    </row>
    <row r="4" spans="1:6" ht="15" customHeight="1" x14ac:dyDescent="0.2">
      <c r="A4" s="6">
        <v>1</v>
      </c>
      <c r="B4" s="13" t="s">
        <v>299</v>
      </c>
      <c r="C4" s="13" t="s">
        <v>35</v>
      </c>
      <c r="D4" s="13" t="s">
        <v>36</v>
      </c>
      <c r="E4" s="13">
        <v>2009</v>
      </c>
      <c r="F4" s="3"/>
    </row>
    <row r="5" spans="1:6" ht="15" customHeight="1" x14ac:dyDescent="0.2">
      <c r="A5" s="6">
        <v>2</v>
      </c>
      <c r="B5" s="13" t="s">
        <v>300</v>
      </c>
      <c r="C5" s="13" t="s">
        <v>30</v>
      </c>
      <c r="D5" s="13" t="s">
        <v>31</v>
      </c>
      <c r="E5" s="13">
        <v>2009</v>
      </c>
    </row>
    <row r="6" spans="1:6" ht="15" customHeight="1" x14ac:dyDescent="0.2">
      <c r="A6" s="6">
        <v>3</v>
      </c>
      <c r="B6" s="13" t="s">
        <v>301</v>
      </c>
      <c r="C6" s="13" t="s">
        <v>14</v>
      </c>
      <c r="D6" s="13" t="s">
        <v>21</v>
      </c>
      <c r="E6" s="13">
        <v>2009</v>
      </c>
    </row>
    <row r="7" spans="1:6" ht="15" customHeight="1" x14ac:dyDescent="0.2">
      <c r="A7" s="6">
        <v>4</v>
      </c>
      <c r="B7" s="13" t="s">
        <v>302</v>
      </c>
      <c r="C7" s="13" t="s">
        <v>32</v>
      </c>
      <c r="D7" s="13" t="s">
        <v>33</v>
      </c>
      <c r="E7" s="13">
        <v>2004</v>
      </c>
    </row>
    <row r="8" spans="1:6" ht="15" customHeight="1" x14ac:dyDescent="0.2">
      <c r="A8" s="6">
        <v>5</v>
      </c>
      <c r="B8" s="13" t="s">
        <v>303</v>
      </c>
      <c r="C8" s="13" t="s">
        <v>32</v>
      </c>
      <c r="D8" s="13" t="s">
        <v>33</v>
      </c>
      <c r="E8" s="13">
        <v>2008</v>
      </c>
    </row>
    <row r="9" spans="1:6" ht="15" customHeight="1" x14ac:dyDescent="0.2">
      <c r="A9" s="6">
        <v>6</v>
      </c>
      <c r="B9" s="13" t="s">
        <v>304</v>
      </c>
      <c r="C9" s="13" t="s">
        <v>19</v>
      </c>
      <c r="D9" s="13" t="s">
        <v>20</v>
      </c>
      <c r="E9" s="13">
        <v>2009</v>
      </c>
    </row>
    <row r="10" spans="1:6" ht="15" customHeight="1" x14ac:dyDescent="0.2">
      <c r="A10" s="6">
        <v>7</v>
      </c>
      <c r="B10" s="13" t="s">
        <v>305</v>
      </c>
      <c r="C10" s="13" t="s">
        <v>19</v>
      </c>
      <c r="D10" s="13" t="s">
        <v>20</v>
      </c>
      <c r="E10" s="13">
        <v>2009</v>
      </c>
    </row>
    <row r="11" spans="1:6" ht="15" customHeight="1" x14ac:dyDescent="0.2">
      <c r="A11" s="6">
        <v>8</v>
      </c>
      <c r="B11" s="13" t="s">
        <v>306</v>
      </c>
      <c r="C11" s="13" t="s">
        <v>56</v>
      </c>
      <c r="D11" s="13" t="s">
        <v>57</v>
      </c>
      <c r="E11" s="13">
        <v>2009</v>
      </c>
    </row>
    <row r="12" spans="1:6" ht="15" customHeight="1" x14ac:dyDescent="0.2">
      <c r="A12" s="6">
        <v>9</v>
      </c>
      <c r="B12" s="13" t="s">
        <v>307</v>
      </c>
      <c r="C12" s="13" t="s">
        <v>56</v>
      </c>
      <c r="D12" s="13" t="s">
        <v>57</v>
      </c>
      <c r="E12" s="13">
        <v>2009</v>
      </c>
    </row>
    <row r="13" spans="1:6" ht="15" customHeight="1" x14ac:dyDescent="0.2">
      <c r="A13" s="6">
        <v>10</v>
      </c>
      <c r="B13" s="13" t="s">
        <v>308</v>
      </c>
      <c r="C13" s="13" t="s">
        <v>34</v>
      </c>
      <c r="D13" s="13" t="s">
        <v>29</v>
      </c>
      <c r="E13" s="13">
        <v>2008</v>
      </c>
    </row>
    <row r="14" spans="1:6" ht="15" customHeight="1" x14ac:dyDescent="0.2">
      <c r="A14" s="6">
        <v>11</v>
      </c>
      <c r="B14" s="13" t="s">
        <v>309</v>
      </c>
      <c r="C14" s="13" t="s">
        <v>34</v>
      </c>
      <c r="D14" s="13" t="s">
        <v>29</v>
      </c>
      <c r="E14" s="13">
        <v>2009</v>
      </c>
    </row>
    <row r="15" spans="1:6" ht="15" customHeight="1" x14ac:dyDescent="0.2">
      <c r="A15" s="6">
        <v>12</v>
      </c>
      <c r="B15" s="13" t="s">
        <v>310</v>
      </c>
      <c r="C15" s="13" t="s">
        <v>34</v>
      </c>
      <c r="D15" s="13" t="s">
        <v>29</v>
      </c>
      <c r="E15" s="13">
        <v>2009</v>
      </c>
    </row>
    <row r="16" spans="1:6" ht="15" customHeight="1" x14ac:dyDescent="0.2">
      <c r="A16" s="6">
        <v>13</v>
      </c>
      <c r="B16" s="13" t="s">
        <v>311</v>
      </c>
      <c r="C16" s="13" t="s">
        <v>34</v>
      </c>
      <c r="D16" s="13" t="s">
        <v>29</v>
      </c>
      <c r="E16" s="13">
        <v>2005</v>
      </c>
    </row>
    <row r="17" spans="1:5" ht="15" customHeight="1" x14ac:dyDescent="0.2">
      <c r="A17" s="6">
        <v>14</v>
      </c>
      <c r="B17" s="13" t="s">
        <v>312</v>
      </c>
      <c r="C17" s="13" t="s">
        <v>34</v>
      </c>
      <c r="D17" s="13" t="s">
        <v>29</v>
      </c>
      <c r="E17" s="13">
        <v>2009</v>
      </c>
    </row>
    <row r="18" spans="1:5" ht="15" customHeight="1" x14ac:dyDescent="0.2">
      <c r="A18" s="6">
        <v>15</v>
      </c>
      <c r="B18" s="13" t="s">
        <v>313</v>
      </c>
      <c r="C18" s="13" t="s">
        <v>34</v>
      </c>
      <c r="D18" s="13" t="s">
        <v>29</v>
      </c>
      <c r="E18" s="13">
        <v>2009</v>
      </c>
    </row>
    <row r="19" spans="1:5" ht="15" customHeight="1" x14ac:dyDescent="0.2">
      <c r="A19" s="6">
        <v>16</v>
      </c>
      <c r="B19" s="13" t="s">
        <v>314</v>
      </c>
      <c r="C19" s="13" t="s">
        <v>34</v>
      </c>
      <c r="D19" s="13" t="s">
        <v>29</v>
      </c>
      <c r="E19" s="13">
        <v>2009</v>
      </c>
    </row>
    <row r="20" spans="1:5" ht="15" customHeight="1" x14ac:dyDescent="0.2">
      <c r="A20" s="6">
        <v>17</v>
      </c>
      <c r="B20" s="13" t="s">
        <v>315</v>
      </c>
      <c r="C20" s="13" t="s">
        <v>37</v>
      </c>
      <c r="D20" s="13" t="s">
        <v>38</v>
      </c>
      <c r="E20" s="13">
        <v>2009</v>
      </c>
    </row>
    <row r="21" spans="1:5" ht="15" customHeight="1" x14ac:dyDescent="0.2"/>
    <row r="22" spans="1:5" ht="15" customHeight="1" x14ac:dyDescent="0.2"/>
    <row r="23" spans="1:5" ht="15" customHeight="1" x14ac:dyDescent="0.2"/>
    <row r="24" spans="1:5" ht="15" customHeight="1" x14ac:dyDescent="0.2"/>
    <row r="25" spans="1:5" ht="15" customHeight="1" x14ac:dyDescent="0.2"/>
    <row r="26" spans="1:5" ht="15" customHeight="1" x14ac:dyDescent="0.2"/>
    <row r="27" spans="1:5" ht="15" customHeight="1" x14ac:dyDescent="0.2"/>
    <row r="28" spans="1:5" ht="15" customHeight="1" x14ac:dyDescent="0.2"/>
    <row r="29" spans="1:5" ht="15" customHeight="1" x14ac:dyDescent="0.2"/>
    <row r="30" spans="1:5" ht="15" customHeight="1" x14ac:dyDescent="0.2"/>
    <row r="31" spans="1:5" ht="15" customHeight="1" x14ac:dyDescent="0.2"/>
    <row r="32" spans="1:5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</sheetData>
  <mergeCells count="2">
    <mergeCell ref="A1:E1"/>
    <mergeCell ref="C2:D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EB56E-CC62-4531-9A88-A94C1070E6B3}">
  <sheetPr>
    <tabColor rgb="FFFF0000"/>
  </sheetPr>
  <dimension ref="A1:F25"/>
  <sheetViews>
    <sheetView zoomScale="90" zoomScaleNormal="90" workbookViewId="0">
      <selection activeCell="D7" sqref="D7"/>
    </sheetView>
  </sheetViews>
  <sheetFormatPr defaultColWidth="9.140625" defaultRowHeight="12.75" x14ac:dyDescent="0.2"/>
  <cols>
    <col min="1" max="1" width="4.5703125" style="1" customWidth="1"/>
    <col min="2" max="2" width="26.85546875" style="1" bestFit="1" customWidth="1"/>
    <col min="3" max="3" width="8.7109375" style="1" customWidth="1"/>
    <col min="4" max="4" width="34.140625" style="1" bestFit="1" customWidth="1"/>
    <col min="5" max="5" width="8.7109375" style="2" customWidth="1"/>
    <col min="6" max="16384" width="9.140625" style="1"/>
  </cols>
  <sheetData>
    <row r="1" spans="1:6" ht="25.5" customHeight="1" x14ac:dyDescent="0.2">
      <c r="A1" s="18" t="s">
        <v>316</v>
      </c>
      <c r="B1" s="19"/>
      <c r="C1" s="19"/>
      <c r="D1" s="19"/>
      <c r="E1" s="20"/>
    </row>
    <row r="2" spans="1:6" ht="22.5" customHeight="1" x14ac:dyDescent="0.2">
      <c r="A2" s="6"/>
      <c r="B2" s="7" t="s">
        <v>8</v>
      </c>
      <c r="C2" s="21" t="s">
        <v>0</v>
      </c>
      <c r="D2" s="22"/>
      <c r="E2" s="8" t="s">
        <v>16</v>
      </c>
    </row>
    <row r="3" spans="1:6" x14ac:dyDescent="0.2">
      <c r="A3" s="6"/>
      <c r="B3" s="6"/>
      <c r="C3" s="6"/>
      <c r="D3" s="6"/>
      <c r="E3" s="9">
        <f>COUNTIF(E4:E19,"2015")+COUNTIF(E4:E19,"2014")</f>
        <v>3</v>
      </c>
    </row>
    <row r="4" spans="1:6" ht="15" customHeight="1" x14ac:dyDescent="0.2">
      <c r="A4" s="6">
        <v>1</v>
      </c>
      <c r="B4" s="13" t="s">
        <v>317</v>
      </c>
      <c r="C4" s="13" t="s">
        <v>9</v>
      </c>
      <c r="D4" s="13" t="s">
        <v>7</v>
      </c>
      <c r="E4" s="13">
        <v>2014</v>
      </c>
      <c r="F4" s="3"/>
    </row>
    <row r="5" spans="1:6" ht="15" customHeight="1" x14ac:dyDescent="0.2">
      <c r="A5" s="6">
        <v>2</v>
      </c>
      <c r="B5" s="13" t="s">
        <v>318</v>
      </c>
      <c r="C5" s="13" t="s">
        <v>9</v>
      </c>
      <c r="D5" s="13" t="s">
        <v>7</v>
      </c>
      <c r="E5" s="13">
        <v>2014</v>
      </c>
    </row>
    <row r="6" spans="1:6" ht="15" customHeight="1" x14ac:dyDescent="0.2">
      <c r="A6" s="6">
        <v>3</v>
      </c>
      <c r="B6" s="13" t="s">
        <v>217</v>
      </c>
      <c r="C6" s="13" t="s">
        <v>14</v>
      </c>
      <c r="D6" s="13" t="s">
        <v>21</v>
      </c>
      <c r="E6" s="13">
        <v>2014</v>
      </c>
    </row>
    <row r="7" spans="1:6" ht="15" customHeight="1" x14ac:dyDescent="0.2"/>
    <row r="8" spans="1:6" ht="15" customHeight="1" x14ac:dyDescent="0.2"/>
    <row r="9" spans="1:6" ht="15" customHeight="1" x14ac:dyDescent="0.2"/>
    <row r="10" spans="1:6" ht="15" customHeight="1" x14ac:dyDescent="0.2"/>
    <row r="11" spans="1:6" ht="15" customHeight="1" x14ac:dyDescent="0.2"/>
    <row r="12" spans="1:6" ht="15" customHeight="1" x14ac:dyDescent="0.2"/>
    <row r="13" spans="1:6" ht="15" customHeight="1" x14ac:dyDescent="0.2"/>
    <row r="14" spans="1:6" ht="15" customHeight="1" x14ac:dyDescent="0.2"/>
    <row r="15" spans="1:6" ht="15" customHeight="1" x14ac:dyDescent="0.2"/>
    <row r="16" spans="1:6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</sheetData>
  <mergeCells count="2">
    <mergeCell ref="A1:E1"/>
    <mergeCell ref="C2:D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E28ED-0A94-4CC6-A7CE-A00ED3EE34C8}">
  <sheetPr>
    <tabColor rgb="FFFF0000"/>
  </sheetPr>
  <dimension ref="A1:F72"/>
  <sheetViews>
    <sheetView zoomScale="90" zoomScaleNormal="90" workbookViewId="0">
      <selection activeCell="D15" sqref="D15"/>
    </sheetView>
  </sheetViews>
  <sheetFormatPr defaultColWidth="9.140625" defaultRowHeight="12.75" x14ac:dyDescent="0.2"/>
  <cols>
    <col min="1" max="1" width="4.5703125" style="1" customWidth="1"/>
    <col min="2" max="2" width="28.85546875" style="1" bestFit="1" customWidth="1"/>
    <col min="3" max="3" width="8.7109375" style="1" customWidth="1"/>
    <col min="4" max="4" width="31.140625" style="1" bestFit="1" customWidth="1"/>
    <col min="5" max="5" width="8.7109375" style="2" customWidth="1"/>
    <col min="6" max="16384" width="9.140625" style="1"/>
  </cols>
  <sheetData>
    <row r="1" spans="1:6" ht="25.5" customHeight="1" x14ac:dyDescent="0.2">
      <c r="A1" s="23" t="s">
        <v>319</v>
      </c>
      <c r="B1" s="24"/>
      <c r="C1" s="24"/>
      <c r="D1" s="24"/>
      <c r="E1" s="25"/>
    </row>
    <row r="2" spans="1:6" ht="22.5" customHeight="1" x14ac:dyDescent="0.2">
      <c r="A2" s="6"/>
      <c r="B2" s="7" t="s">
        <v>8</v>
      </c>
      <c r="C2" s="21" t="s">
        <v>0</v>
      </c>
      <c r="D2" s="22"/>
      <c r="E2" s="8" t="s">
        <v>16</v>
      </c>
    </row>
    <row r="3" spans="1:6" x14ac:dyDescent="0.2">
      <c r="A3" s="6"/>
      <c r="B3" s="6"/>
      <c r="C3" s="6"/>
      <c r="D3" s="6"/>
      <c r="E3" s="9">
        <f>COUNTIF(E4:E12,"2013")+COUNTIF(E4:E12,"2012")</f>
        <v>7</v>
      </c>
    </row>
    <row r="4" spans="1:6" ht="15" customHeight="1" x14ac:dyDescent="0.2">
      <c r="A4" s="6">
        <v>1</v>
      </c>
      <c r="B4" s="13" t="s">
        <v>320</v>
      </c>
      <c r="C4" s="13" t="s">
        <v>9</v>
      </c>
      <c r="D4" s="13" t="s">
        <v>7</v>
      </c>
      <c r="E4" s="13">
        <v>2013</v>
      </c>
      <c r="F4" s="3"/>
    </row>
    <row r="5" spans="1:6" ht="15" customHeight="1" x14ac:dyDescent="0.2">
      <c r="A5" s="6">
        <v>2</v>
      </c>
      <c r="B5" s="13" t="s">
        <v>321</v>
      </c>
      <c r="C5" s="13" t="s">
        <v>11</v>
      </c>
      <c r="D5" s="13" t="s">
        <v>3</v>
      </c>
      <c r="E5" s="13">
        <v>2013</v>
      </c>
    </row>
    <row r="6" spans="1:6" ht="15" customHeight="1" x14ac:dyDescent="0.2">
      <c r="A6" s="6">
        <v>3</v>
      </c>
      <c r="B6" s="13" t="s">
        <v>322</v>
      </c>
      <c r="C6" s="13" t="s">
        <v>17</v>
      </c>
      <c r="D6" s="13" t="s">
        <v>6</v>
      </c>
      <c r="E6" s="13">
        <v>2013</v>
      </c>
    </row>
    <row r="7" spans="1:6" ht="15" customHeight="1" x14ac:dyDescent="0.2">
      <c r="A7" s="6">
        <v>4</v>
      </c>
      <c r="B7" s="13" t="s">
        <v>323</v>
      </c>
      <c r="C7" s="13" t="s">
        <v>14</v>
      </c>
      <c r="D7" s="13" t="s">
        <v>21</v>
      </c>
      <c r="E7" s="13">
        <v>2012</v>
      </c>
    </row>
    <row r="8" spans="1:6" ht="15" customHeight="1" x14ac:dyDescent="0.2">
      <c r="A8" s="6">
        <v>5</v>
      </c>
      <c r="B8" s="13" t="s">
        <v>324</v>
      </c>
      <c r="C8" s="13" t="s">
        <v>56</v>
      </c>
      <c r="D8" s="13" t="s">
        <v>57</v>
      </c>
      <c r="E8" s="13">
        <v>2012</v>
      </c>
    </row>
    <row r="9" spans="1:6" ht="15" customHeight="1" x14ac:dyDescent="0.2">
      <c r="A9" s="6">
        <v>6</v>
      </c>
      <c r="B9" s="13" t="s">
        <v>325</v>
      </c>
      <c r="C9" s="13" t="s">
        <v>56</v>
      </c>
      <c r="D9" s="13" t="s">
        <v>57</v>
      </c>
      <c r="E9" s="13">
        <v>2012</v>
      </c>
    </row>
    <row r="10" spans="1:6" ht="15" customHeight="1" x14ac:dyDescent="0.2">
      <c r="A10" s="6">
        <v>7</v>
      </c>
      <c r="B10" s="13" t="s">
        <v>326</v>
      </c>
      <c r="C10" s="13" t="s">
        <v>34</v>
      </c>
      <c r="D10" s="13" t="s">
        <v>29</v>
      </c>
      <c r="E10" s="13">
        <v>2012</v>
      </c>
    </row>
    <row r="11" spans="1:6" ht="15" customHeight="1" x14ac:dyDescent="0.2"/>
    <row r="12" spans="1:6" ht="15" customHeight="1" x14ac:dyDescent="0.2"/>
    <row r="13" spans="1:6" ht="15" customHeight="1" x14ac:dyDescent="0.2"/>
    <row r="14" spans="1:6" ht="15" customHeight="1" x14ac:dyDescent="0.2"/>
    <row r="15" spans="1:6" ht="15" customHeight="1" x14ac:dyDescent="0.2"/>
    <row r="16" spans="1:6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</sheetData>
  <mergeCells count="2">
    <mergeCell ref="A1:E1"/>
    <mergeCell ref="C2:D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8BFC8-1C37-4D75-98C8-7E65347A6FD9}">
  <sheetPr>
    <tabColor rgb="FFFF0000"/>
  </sheetPr>
  <dimension ref="A1:F67"/>
  <sheetViews>
    <sheetView zoomScale="90" zoomScaleNormal="90" workbookViewId="0">
      <selection activeCell="B9" sqref="B9:B24"/>
    </sheetView>
  </sheetViews>
  <sheetFormatPr defaultColWidth="9.140625" defaultRowHeight="12.75" x14ac:dyDescent="0.2"/>
  <cols>
    <col min="1" max="1" width="4.5703125" style="1" customWidth="1"/>
    <col min="2" max="2" width="26.85546875" style="1" bestFit="1" customWidth="1"/>
    <col min="3" max="3" width="8.7109375" style="1" customWidth="1"/>
    <col min="4" max="4" width="34.140625" style="1" bestFit="1" customWidth="1"/>
    <col min="5" max="5" width="8.7109375" style="2" customWidth="1"/>
    <col min="6" max="16384" width="9.140625" style="1"/>
  </cols>
  <sheetData>
    <row r="1" spans="1:6" ht="25.5" customHeight="1" x14ac:dyDescent="0.2">
      <c r="A1" s="18" t="s">
        <v>327</v>
      </c>
      <c r="B1" s="19"/>
      <c r="C1" s="19"/>
      <c r="D1" s="19"/>
      <c r="E1" s="20"/>
    </row>
    <row r="2" spans="1:6" ht="22.5" customHeight="1" x14ac:dyDescent="0.2">
      <c r="A2" s="6"/>
      <c r="B2" s="7" t="s">
        <v>8</v>
      </c>
      <c r="C2" s="21" t="s">
        <v>0</v>
      </c>
      <c r="D2" s="22"/>
      <c r="E2" s="8" t="s">
        <v>16</v>
      </c>
    </row>
    <row r="3" spans="1:6" x14ac:dyDescent="0.2">
      <c r="A3" s="6"/>
      <c r="B3" s="6"/>
      <c r="C3" s="6"/>
      <c r="D3" s="6"/>
      <c r="E3" s="9">
        <f>COUNTIF(E4:E5,"2011")+COUNTIF(E4:E5,"2010")</f>
        <v>1</v>
      </c>
    </row>
    <row r="4" spans="1:6" ht="15" customHeight="1" x14ac:dyDescent="0.2">
      <c r="A4" s="6">
        <v>1</v>
      </c>
      <c r="B4" s="13" t="s">
        <v>329</v>
      </c>
      <c r="C4" s="13" t="s">
        <v>60</v>
      </c>
      <c r="D4" s="13" t="s">
        <v>61</v>
      </c>
      <c r="E4" s="13">
        <v>2010</v>
      </c>
      <c r="F4" s="3"/>
    </row>
    <row r="5" spans="1:6" ht="28.5" customHeight="1" x14ac:dyDescent="0.2">
      <c r="A5" s="11"/>
      <c r="B5" s="16"/>
      <c r="C5" s="16"/>
      <c r="D5" s="16"/>
      <c r="E5" s="16"/>
    </row>
    <row r="6" spans="1:6" ht="25.5" customHeight="1" x14ac:dyDescent="0.2">
      <c r="A6" s="18" t="s">
        <v>328</v>
      </c>
      <c r="B6" s="19"/>
      <c r="C6" s="19"/>
      <c r="D6" s="19"/>
      <c r="E6" s="20"/>
    </row>
    <row r="7" spans="1:6" ht="22.5" customHeight="1" x14ac:dyDescent="0.2">
      <c r="A7" s="6"/>
      <c r="B7" s="7" t="s">
        <v>8</v>
      </c>
      <c r="C7" s="21" t="s">
        <v>0</v>
      </c>
      <c r="D7" s="22"/>
      <c r="E7" s="8" t="s">
        <v>16</v>
      </c>
    </row>
    <row r="8" spans="1:6" x14ac:dyDescent="0.2">
      <c r="A8" s="6"/>
      <c r="B8" s="6"/>
      <c r="C8" s="6"/>
      <c r="D8" s="6"/>
      <c r="E8" s="9">
        <f>COUNTIF(E9:E27,"2011")+COUNTIF(E9:E27,"2010")</f>
        <v>15</v>
      </c>
    </row>
    <row r="9" spans="1:6" ht="15" customHeight="1" x14ac:dyDescent="0.2">
      <c r="A9" s="6">
        <v>1</v>
      </c>
      <c r="B9" s="13" t="s">
        <v>330</v>
      </c>
      <c r="C9" s="13" t="s">
        <v>11</v>
      </c>
      <c r="D9" s="13" t="s">
        <v>3</v>
      </c>
      <c r="E9" s="13">
        <v>2011</v>
      </c>
      <c r="F9" s="3"/>
    </row>
    <row r="10" spans="1:6" ht="15" customHeight="1" x14ac:dyDescent="0.2">
      <c r="A10" s="6">
        <v>2</v>
      </c>
      <c r="B10" s="13" t="s">
        <v>331</v>
      </c>
      <c r="C10" s="13" t="s">
        <v>35</v>
      </c>
      <c r="D10" s="13" t="s">
        <v>36</v>
      </c>
      <c r="E10" s="13">
        <v>2011</v>
      </c>
    </row>
    <row r="11" spans="1:6" ht="15" customHeight="1" x14ac:dyDescent="0.2">
      <c r="A11" s="6">
        <v>3</v>
      </c>
      <c r="B11" s="13" t="s">
        <v>332</v>
      </c>
      <c r="C11" s="13" t="s">
        <v>35</v>
      </c>
      <c r="D11" s="13" t="s">
        <v>36</v>
      </c>
      <c r="E11" s="13">
        <v>2010</v>
      </c>
    </row>
    <row r="12" spans="1:6" ht="15" customHeight="1" x14ac:dyDescent="0.2">
      <c r="A12" s="6">
        <v>4</v>
      </c>
      <c r="B12" s="13" t="s">
        <v>333</v>
      </c>
      <c r="C12" s="13" t="s">
        <v>14</v>
      </c>
      <c r="D12" s="13" t="s">
        <v>21</v>
      </c>
      <c r="E12" s="13">
        <v>2011</v>
      </c>
    </row>
    <row r="13" spans="1:6" ht="15" customHeight="1" x14ac:dyDescent="0.2">
      <c r="A13" s="6">
        <v>5</v>
      </c>
      <c r="B13" s="13" t="s">
        <v>334</v>
      </c>
      <c r="C13" s="13" t="s">
        <v>14</v>
      </c>
      <c r="D13" s="13" t="s">
        <v>21</v>
      </c>
      <c r="E13" s="13">
        <v>2011</v>
      </c>
    </row>
    <row r="14" spans="1:6" ht="15" customHeight="1" x14ac:dyDescent="0.2">
      <c r="A14" s="6">
        <v>6</v>
      </c>
      <c r="B14" s="13" t="s">
        <v>335</v>
      </c>
      <c r="C14" s="13" t="s">
        <v>14</v>
      </c>
      <c r="D14" s="13" t="s">
        <v>21</v>
      </c>
      <c r="E14" s="13">
        <v>2010</v>
      </c>
    </row>
    <row r="15" spans="1:6" ht="15" customHeight="1" x14ac:dyDescent="0.2">
      <c r="A15" s="6">
        <v>7</v>
      </c>
      <c r="B15" s="13" t="s">
        <v>336</v>
      </c>
      <c r="C15" s="13" t="s">
        <v>14</v>
      </c>
      <c r="D15" s="13" t="s">
        <v>21</v>
      </c>
      <c r="E15" s="17" t="s">
        <v>390</v>
      </c>
    </row>
    <row r="16" spans="1:6" ht="15" customHeight="1" x14ac:dyDescent="0.2">
      <c r="A16" s="6">
        <v>8</v>
      </c>
      <c r="B16" s="13" t="s">
        <v>337</v>
      </c>
      <c r="C16" s="13" t="s">
        <v>14</v>
      </c>
      <c r="D16" s="13" t="s">
        <v>21</v>
      </c>
      <c r="E16" s="13">
        <v>2010</v>
      </c>
    </row>
    <row r="17" spans="1:5" ht="15" customHeight="1" x14ac:dyDescent="0.2">
      <c r="A17" s="6">
        <v>9</v>
      </c>
      <c r="B17" s="13" t="s">
        <v>338</v>
      </c>
      <c r="C17" s="13" t="s">
        <v>14</v>
      </c>
      <c r="D17" s="13" t="s">
        <v>21</v>
      </c>
      <c r="E17" s="13">
        <v>2011</v>
      </c>
    </row>
    <row r="18" spans="1:5" ht="15" customHeight="1" x14ac:dyDescent="0.2">
      <c r="A18" s="6">
        <v>10</v>
      </c>
      <c r="B18" s="13" t="s">
        <v>339</v>
      </c>
      <c r="C18" s="13" t="s">
        <v>12</v>
      </c>
      <c r="D18" s="13" t="s">
        <v>1</v>
      </c>
      <c r="E18" s="13">
        <v>2010</v>
      </c>
    </row>
    <row r="19" spans="1:5" ht="15" customHeight="1" x14ac:dyDescent="0.2">
      <c r="A19" s="6">
        <v>11</v>
      </c>
      <c r="B19" s="13" t="s">
        <v>340</v>
      </c>
      <c r="C19" s="13" t="s">
        <v>12</v>
      </c>
      <c r="D19" s="13" t="s">
        <v>1</v>
      </c>
      <c r="E19" s="13">
        <v>2010</v>
      </c>
    </row>
    <row r="20" spans="1:5" ht="15" customHeight="1" x14ac:dyDescent="0.2">
      <c r="A20" s="6">
        <v>12</v>
      </c>
      <c r="B20" s="13" t="s">
        <v>341</v>
      </c>
      <c r="C20" s="13" t="s">
        <v>12</v>
      </c>
      <c r="D20" s="13" t="s">
        <v>1</v>
      </c>
      <c r="E20" s="13">
        <v>2010</v>
      </c>
    </row>
    <row r="21" spans="1:5" ht="15" customHeight="1" x14ac:dyDescent="0.2">
      <c r="A21" s="6">
        <v>13</v>
      </c>
      <c r="B21" s="13" t="s">
        <v>342</v>
      </c>
      <c r="C21" s="13" t="s">
        <v>12</v>
      </c>
      <c r="D21" s="13" t="s">
        <v>1</v>
      </c>
      <c r="E21" s="13">
        <v>2010</v>
      </c>
    </row>
    <row r="22" spans="1:5" ht="15" customHeight="1" x14ac:dyDescent="0.2">
      <c r="A22" s="6">
        <v>14</v>
      </c>
      <c r="B22" s="13" t="s">
        <v>343</v>
      </c>
      <c r="C22" s="13" t="s">
        <v>18</v>
      </c>
      <c r="D22" s="13" t="s">
        <v>24</v>
      </c>
      <c r="E22" s="13">
        <v>2011</v>
      </c>
    </row>
    <row r="23" spans="1:5" ht="15" customHeight="1" x14ac:dyDescent="0.2">
      <c r="A23" s="6">
        <v>15</v>
      </c>
      <c r="B23" s="13" t="s">
        <v>344</v>
      </c>
      <c r="C23" s="13" t="s">
        <v>18</v>
      </c>
      <c r="D23" s="13" t="s">
        <v>24</v>
      </c>
      <c r="E23" s="13">
        <v>2010</v>
      </c>
    </row>
    <row r="24" spans="1:5" ht="15" customHeight="1" x14ac:dyDescent="0.2">
      <c r="A24" s="6">
        <v>16</v>
      </c>
      <c r="B24" s="13" t="s">
        <v>345</v>
      </c>
      <c r="C24" s="13" t="s">
        <v>18</v>
      </c>
      <c r="D24" s="13" t="s">
        <v>24</v>
      </c>
      <c r="E24" s="13">
        <v>2011</v>
      </c>
    </row>
    <row r="25" spans="1:5" ht="15" customHeight="1" x14ac:dyDescent="0.2"/>
    <row r="26" spans="1:5" ht="15" customHeight="1" x14ac:dyDescent="0.2"/>
    <row r="27" spans="1:5" ht="15" customHeight="1" x14ac:dyDescent="0.2"/>
    <row r="28" spans="1:5" ht="15" customHeight="1" x14ac:dyDescent="0.2"/>
    <row r="29" spans="1:5" ht="15" customHeight="1" x14ac:dyDescent="0.2"/>
    <row r="30" spans="1:5" ht="15" customHeight="1" x14ac:dyDescent="0.2"/>
    <row r="31" spans="1:5" ht="15" customHeight="1" x14ac:dyDescent="0.2"/>
    <row r="32" spans="1:5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</sheetData>
  <mergeCells count="4">
    <mergeCell ref="A1:E1"/>
    <mergeCell ref="C2:D2"/>
    <mergeCell ref="A6:E6"/>
    <mergeCell ref="C7:D7"/>
  </mergeCells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17DDD-0DE5-4A37-9C61-3CFA7B078037}">
  <sheetPr>
    <tabColor rgb="FFFF0000"/>
  </sheetPr>
  <dimension ref="A1:F68"/>
  <sheetViews>
    <sheetView zoomScale="90" zoomScaleNormal="90" workbookViewId="0">
      <selection activeCell="D12" sqref="D12"/>
    </sheetView>
  </sheetViews>
  <sheetFormatPr defaultColWidth="9.140625" defaultRowHeight="12.75" x14ac:dyDescent="0.2"/>
  <cols>
    <col min="1" max="1" width="4.5703125" style="1" customWidth="1"/>
    <col min="2" max="2" width="30.140625" style="1" customWidth="1"/>
    <col min="3" max="3" width="8.7109375" style="1" customWidth="1"/>
    <col min="4" max="4" width="34.140625" style="1" bestFit="1" customWidth="1"/>
    <col min="5" max="5" width="8.7109375" style="2" customWidth="1"/>
    <col min="6" max="16384" width="9.140625" style="1"/>
  </cols>
  <sheetData>
    <row r="1" spans="1:6" ht="25.5" customHeight="1" x14ac:dyDescent="0.2">
      <c r="A1" s="23" t="s">
        <v>346</v>
      </c>
      <c r="B1" s="24"/>
      <c r="C1" s="24"/>
      <c r="D1" s="24"/>
      <c r="E1" s="25"/>
    </row>
    <row r="2" spans="1:6" ht="22.5" customHeight="1" x14ac:dyDescent="0.2">
      <c r="A2" s="6"/>
      <c r="B2" s="7" t="s">
        <v>8</v>
      </c>
      <c r="C2" s="21" t="s">
        <v>0</v>
      </c>
      <c r="D2" s="22"/>
      <c r="E2" s="8" t="s">
        <v>16</v>
      </c>
    </row>
    <row r="3" spans="1:6" x14ac:dyDescent="0.2">
      <c r="A3" s="6"/>
      <c r="B3" s="6"/>
      <c r="C3" s="6"/>
      <c r="D3" s="6"/>
      <c r="E3" s="9">
        <f>COUNTIF(E4:E83,"&lt;=2009")</f>
        <v>11</v>
      </c>
    </row>
    <row r="4" spans="1:6" ht="15" customHeight="1" x14ac:dyDescent="0.2">
      <c r="A4" s="6">
        <v>1</v>
      </c>
      <c r="B4" s="13" t="s">
        <v>347</v>
      </c>
      <c r="C4" s="13" t="s">
        <v>35</v>
      </c>
      <c r="D4" s="13" t="s">
        <v>36</v>
      </c>
      <c r="E4" s="13">
        <v>2008</v>
      </c>
      <c r="F4" s="3"/>
    </row>
    <row r="5" spans="1:6" ht="15" customHeight="1" x14ac:dyDescent="0.2">
      <c r="A5" s="6">
        <v>2</v>
      </c>
      <c r="B5" s="13" t="s">
        <v>348</v>
      </c>
      <c r="C5" s="13" t="s">
        <v>35</v>
      </c>
      <c r="D5" s="13" t="s">
        <v>36</v>
      </c>
      <c r="E5" s="13">
        <v>2009</v>
      </c>
    </row>
    <row r="6" spans="1:6" ht="15" customHeight="1" x14ac:dyDescent="0.2">
      <c r="A6" s="6">
        <v>3</v>
      </c>
      <c r="B6" s="13" t="s">
        <v>350</v>
      </c>
      <c r="C6" s="13" t="s">
        <v>14</v>
      </c>
      <c r="D6" s="13" t="s">
        <v>21</v>
      </c>
      <c r="E6" s="13">
        <v>2008</v>
      </c>
    </row>
    <row r="7" spans="1:6" ht="15" customHeight="1" x14ac:dyDescent="0.2">
      <c r="A7" s="6">
        <v>4</v>
      </c>
      <c r="B7" s="13" t="s">
        <v>351</v>
      </c>
      <c r="C7" s="13" t="s">
        <v>14</v>
      </c>
      <c r="D7" s="13" t="s">
        <v>21</v>
      </c>
      <c r="E7" s="13">
        <v>2006</v>
      </c>
    </row>
    <row r="8" spans="1:6" ht="15" customHeight="1" x14ac:dyDescent="0.2">
      <c r="A8" s="6">
        <v>5</v>
      </c>
      <c r="B8" s="13" t="s">
        <v>366</v>
      </c>
      <c r="C8" s="13" t="s">
        <v>13</v>
      </c>
      <c r="D8" s="13" t="s">
        <v>4</v>
      </c>
      <c r="E8" s="13">
        <v>2007</v>
      </c>
    </row>
    <row r="9" spans="1:6" ht="15" customHeight="1" x14ac:dyDescent="0.2">
      <c r="A9" s="6">
        <v>6</v>
      </c>
      <c r="B9" s="13" t="s">
        <v>352</v>
      </c>
      <c r="C9" s="13" t="s">
        <v>60</v>
      </c>
      <c r="D9" s="13" t="s">
        <v>61</v>
      </c>
      <c r="E9" s="13">
        <v>2009</v>
      </c>
    </row>
    <row r="10" spans="1:6" ht="15" customHeight="1" x14ac:dyDescent="0.2">
      <c r="A10" s="6">
        <v>7</v>
      </c>
      <c r="B10" s="13" t="s">
        <v>353</v>
      </c>
      <c r="C10" s="13" t="s">
        <v>60</v>
      </c>
      <c r="D10" s="13" t="s">
        <v>61</v>
      </c>
      <c r="E10" s="13">
        <v>2008</v>
      </c>
    </row>
    <row r="11" spans="1:6" ht="15" customHeight="1" x14ac:dyDescent="0.2">
      <c r="A11" s="6">
        <v>8</v>
      </c>
      <c r="B11" s="13" t="s">
        <v>354</v>
      </c>
      <c r="C11" s="13" t="s">
        <v>60</v>
      </c>
      <c r="D11" s="13" t="s">
        <v>61</v>
      </c>
      <c r="E11" s="13">
        <v>2009</v>
      </c>
    </row>
    <row r="12" spans="1:6" ht="15" customHeight="1" x14ac:dyDescent="0.2">
      <c r="A12" s="6">
        <v>9</v>
      </c>
      <c r="B12" s="5" t="s">
        <v>356</v>
      </c>
      <c r="C12" s="5" t="s">
        <v>54</v>
      </c>
      <c r="D12" s="5" t="s">
        <v>55</v>
      </c>
      <c r="E12" s="17" t="s">
        <v>390</v>
      </c>
    </row>
    <row r="13" spans="1:6" ht="15" customHeight="1" x14ac:dyDescent="0.2">
      <c r="A13" s="6">
        <v>10</v>
      </c>
      <c r="B13" s="13" t="s">
        <v>357</v>
      </c>
      <c r="C13" s="13" t="s">
        <v>34</v>
      </c>
      <c r="D13" s="13" t="s">
        <v>29</v>
      </c>
      <c r="E13" s="13">
        <v>2009</v>
      </c>
    </row>
    <row r="14" spans="1:6" ht="15" customHeight="1" x14ac:dyDescent="0.2">
      <c r="A14" s="6">
        <v>11</v>
      </c>
      <c r="B14" s="13" t="s">
        <v>358</v>
      </c>
      <c r="C14" s="13" t="s">
        <v>34</v>
      </c>
      <c r="D14" s="13" t="s">
        <v>29</v>
      </c>
      <c r="E14" s="13">
        <v>2008</v>
      </c>
    </row>
    <row r="15" spans="1:6" ht="15" customHeight="1" x14ac:dyDescent="0.2">
      <c r="A15" s="6">
        <v>12</v>
      </c>
      <c r="B15" s="13" t="s">
        <v>359</v>
      </c>
      <c r="C15" s="13" t="s">
        <v>34</v>
      </c>
      <c r="D15" s="13" t="s">
        <v>29</v>
      </c>
      <c r="E15" s="13">
        <v>2008</v>
      </c>
    </row>
    <row r="16" spans="1:6" ht="15" customHeight="1" x14ac:dyDescent="0.2">
      <c r="A16" s="6"/>
      <c r="B16" s="17" t="s">
        <v>349</v>
      </c>
      <c r="C16" s="17" t="s">
        <v>14</v>
      </c>
      <c r="D16" s="17" t="s">
        <v>21</v>
      </c>
      <c r="E16" s="17" t="s">
        <v>393</v>
      </c>
    </row>
    <row r="17" spans="1:5" ht="15" customHeight="1" x14ac:dyDescent="0.2">
      <c r="A17" s="6"/>
      <c r="B17" s="17" t="s">
        <v>355</v>
      </c>
      <c r="C17" s="17" t="s">
        <v>54</v>
      </c>
      <c r="D17" s="17" t="s">
        <v>55</v>
      </c>
      <c r="E17" s="17" t="s">
        <v>393</v>
      </c>
    </row>
    <row r="18" spans="1:5" ht="15" customHeight="1" x14ac:dyDescent="0.2">
      <c r="A18" s="6"/>
      <c r="B18" s="17" t="s">
        <v>356</v>
      </c>
      <c r="C18" s="17" t="s">
        <v>54</v>
      </c>
      <c r="D18" s="17" t="s">
        <v>55</v>
      </c>
      <c r="E18" s="17" t="s">
        <v>393</v>
      </c>
    </row>
    <row r="19" spans="1:5" ht="15" customHeight="1" x14ac:dyDescent="0.2"/>
    <row r="20" spans="1:5" ht="15" customHeight="1" x14ac:dyDescent="0.2"/>
    <row r="21" spans="1:5" ht="15" customHeight="1" x14ac:dyDescent="0.2"/>
    <row r="22" spans="1:5" ht="15" customHeight="1" x14ac:dyDescent="0.2"/>
    <row r="23" spans="1:5" ht="15" customHeight="1" x14ac:dyDescent="0.2"/>
    <row r="24" spans="1:5" ht="15" customHeight="1" x14ac:dyDescent="0.2"/>
    <row r="25" spans="1:5" ht="15" customHeight="1" x14ac:dyDescent="0.2"/>
    <row r="26" spans="1:5" ht="15" customHeight="1" x14ac:dyDescent="0.2"/>
    <row r="27" spans="1:5" ht="15" customHeight="1" x14ac:dyDescent="0.2"/>
    <row r="28" spans="1:5" ht="15" customHeight="1" x14ac:dyDescent="0.2"/>
    <row r="29" spans="1:5" ht="15" customHeight="1" x14ac:dyDescent="0.2"/>
    <row r="30" spans="1:5" ht="15" customHeight="1" x14ac:dyDescent="0.2"/>
    <row r="31" spans="1:5" ht="15" customHeight="1" x14ac:dyDescent="0.2"/>
    <row r="32" spans="1:5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</sheetData>
  <mergeCells count="2">
    <mergeCell ref="A1:E1"/>
    <mergeCell ref="C2:D2"/>
  </mergeCells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A340E-F546-44BD-A5F4-0AF110D37C2E}">
  <sheetPr>
    <tabColor rgb="FF00B0F0"/>
  </sheetPr>
  <dimension ref="A1:F8"/>
  <sheetViews>
    <sheetView zoomScale="90" zoomScaleNormal="90" workbookViewId="0">
      <selection sqref="A1:E1"/>
    </sheetView>
  </sheetViews>
  <sheetFormatPr defaultColWidth="9.140625" defaultRowHeight="12.75" x14ac:dyDescent="0.2"/>
  <cols>
    <col min="1" max="1" width="4.5703125" style="1" customWidth="1"/>
    <col min="2" max="2" width="26.85546875" style="1" bestFit="1" customWidth="1"/>
    <col min="3" max="3" width="8.7109375" style="1" customWidth="1"/>
    <col min="4" max="4" width="34.140625" style="1" bestFit="1" customWidth="1"/>
    <col min="5" max="5" width="8.7109375" style="2" customWidth="1"/>
    <col min="6" max="16384" width="9.140625" style="1"/>
  </cols>
  <sheetData>
    <row r="1" spans="1:6" ht="25.5" customHeight="1" x14ac:dyDescent="0.2">
      <c r="A1" s="18" t="s">
        <v>62</v>
      </c>
      <c r="B1" s="19"/>
      <c r="C1" s="19"/>
      <c r="D1" s="19"/>
      <c r="E1" s="20"/>
    </row>
    <row r="2" spans="1:6" ht="22.5" customHeight="1" x14ac:dyDescent="0.2">
      <c r="A2" s="6"/>
      <c r="B2" s="7" t="s">
        <v>8</v>
      </c>
      <c r="C2" s="21" t="s">
        <v>0</v>
      </c>
      <c r="D2" s="22"/>
      <c r="E2" s="8" t="s">
        <v>16</v>
      </c>
    </row>
    <row r="3" spans="1:6" x14ac:dyDescent="0.2">
      <c r="A3" s="6"/>
      <c r="B3" s="6"/>
      <c r="C3" s="6"/>
      <c r="D3" s="6"/>
      <c r="E3" s="9">
        <f>COUNTIF(E4:E22,"2017")</f>
        <v>5</v>
      </c>
    </row>
    <row r="4" spans="1:6" ht="15" customHeight="1" x14ac:dyDescent="0.2">
      <c r="A4" s="6">
        <v>1</v>
      </c>
      <c r="B4" s="13" t="s">
        <v>63</v>
      </c>
      <c r="C4" s="13" t="s">
        <v>56</v>
      </c>
      <c r="D4" s="13" t="s">
        <v>57</v>
      </c>
      <c r="E4" s="13">
        <v>2017</v>
      </c>
      <c r="F4" s="3"/>
    </row>
    <row r="5" spans="1:6" ht="15" customHeight="1" x14ac:dyDescent="0.2">
      <c r="A5" s="6">
        <v>2</v>
      </c>
      <c r="B5" s="13" t="s">
        <v>64</v>
      </c>
      <c r="C5" s="13" t="s">
        <v>56</v>
      </c>
      <c r="D5" s="13" t="s">
        <v>57</v>
      </c>
      <c r="E5" s="13">
        <v>2017</v>
      </c>
    </row>
    <row r="6" spans="1:6" ht="15" customHeight="1" x14ac:dyDescent="0.2">
      <c r="A6" s="6">
        <v>3</v>
      </c>
      <c r="B6" s="13" t="s">
        <v>65</v>
      </c>
      <c r="C6" s="13" t="s">
        <v>56</v>
      </c>
      <c r="D6" s="13" t="s">
        <v>57</v>
      </c>
      <c r="E6" s="13">
        <v>2017</v>
      </c>
    </row>
    <row r="7" spans="1:6" ht="15" customHeight="1" x14ac:dyDescent="0.2">
      <c r="A7" s="6">
        <v>4</v>
      </c>
      <c r="B7" s="13" t="s">
        <v>66</v>
      </c>
      <c r="C7" s="13" t="s">
        <v>54</v>
      </c>
      <c r="D7" s="13" t="s">
        <v>55</v>
      </c>
      <c r="E7" s="13">
        <v>2017</v>
      </c>
    </row>
    <row r="8" spans="1:6" ht="15" customHeight="1" x14ac:dyDescent="0.2">
      <c r="A8" s="6">
        <v>5</v>
      </c>
      <c r="B8" s="13" t="s">
        <v>67</v>
      </c>
      <c r="C8" s="13" t="s">
        <v>18</v>
      </c>
      <c r="D8" s="13" t="s">
        <v>24</v>
      </c>
      <c r="E8" s="13">
        <v>2017</v>
      </c>
    </row>
  </sheetData>
  <mergeCells count="2">
    <mergeCell ref="A1:E1"/>
    <mergeCell ref="C2:D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3B6E0-CB77-4908-BEA8-334AF73E78CD}">
  <dimension ref="A1:G12"/>
  <sheetViews>
    <sheetView zoomScaleNormal="100" workbookViewId="0">
      <selection activeCell="A3" sqref="A3:XFD12"/>
    </sheetView>
  </sheetViews>
  <sheetFormatPr defaultColWidth="9.140625" defaultRowHeight="12.75" x14ac:dyDescent="0.2"/>
  <cols>
    <col min="1" max="1" width="4.5703125" style="1" customWidth="1"/>
    <col min="2" max="2" width="28" style="1" customWidth="1"/>
    <col min="3" max="3" width="8.7109375" style="1" customWidth="1"/>
    <col min="4" max="4" width="34.140625" style="1" bestFit="1" customWidth="1"/>
    <col min="5" max="5" width="10.7109375" style="2" customWidth="1"/>
    <col min="6" max="16384" width="9.140625" style="1"/>
  </cols>
  <sheetData>
    <row r="1" spans="1:7" ht="93" customHeight="1" x14ac:dyDescent="0.2">
      <c r="A1" s="26" t="s">
        <v>53</v>
      </c>
      <c r="B1" s="27"/>
      <c r="C1" s="27"/>
      <c r="D1" s="27"/>
      <c r="E1" s="27"/>
    </row>
    <row r="2" spans="1:7" ht="24" x14ac:dyDescent="0.2">
      <c r="A2" s="6"/>
      <c r="B2" s="7" t="s">
        <v>8</v>
      </c>
      <c r="C2" s="21" t="s">
        <v>0</v>
      </c>
      <c r="D2" s="22"/>
      <c r="E2" s="8" t="s">
        <v>16</v>
      </c>
      <c r="G2" s="10"/>
    </row>
    <row r="3" spans="1:7" ht="12.75" hidden="1" customHeight="1" x14ac:dyDescent="0.2">
      <c r="A3" s="6">
        <v>1</v>
      </c>
      <c r="B3" s="5" t="s">
        <v>47</v>
      </c>
      <c r="C3" s="5" t="s">
        <v>25</v>
      </c>
      <c r="D3" s="5" t="s">
        <v>26</v>
      </c>
      <c r="E3" s="4">
        <v>1997</v>
      </c>
    </row>
    <row r="4" spans="1:7" s="12" customFormat="1" hidden="1" x14ac:dyDescent="0.2">
      <c r="A4" s="6">
        <v>2</v>
      </c>
      <c r="B4" s="5" t="s">
        <v>48</v>
      </c>
      <c r="C4" s="4" t="s">
        <v>10</v>
      </c>
      <c r="D4" s="4" t="s">
        <v>2</v>
      </c>
      <c r="E4" s="4">
        <v>1985</v>
      </c>
    </row>
    <row r="5" spans="1:7" ht="12.75" hidden="1" customHeight="1" x14ac:dyDescent="0.2">
      <c r="A5" s="6">
        <v>3</v>
      </c>
      <c r="B5" s="5" t="s">
        <v>49</v>
      </c>
      <c r="C5" s="5" t="s">
        <v>10</v>
      </c>
      <c r="D5" s="5" t="s">
        <v>2</v>
      </c>
      <c r="E5" s="4">
        <v>1991</v>
      </c>
    </row>
    <row r="6" spans="1:7" hidden="1" x14ac:dyDescent="0.2">
      <c r="A6" s="6">
        <v>4</v>
      </c>
      <c r="B6" s="5" t="s">
        <v>39</v>
      </c>
      <c r="C6" s="5" t="s">
        <v>40</v>
      </c>
      <c r="D6" s="5" t="s">
        <v>41</v>
      </c>
      <c r="E6" s="4">
        <v>2006</v>
      </c>
    </row>
    <row r="7" spans="1:7" hidden="1" x14ac:dyDescent="0.2">
      <c r="A7" s="6">
        <v>5</v>
      </c>
      <c r="B7" s="5" t="s">
        <v>42</v>
      </c>
      <c r="C7" s="5" t="s">
        <v>40</v>
      </c>
      <c r="D7" s="5" t="s">
        <v>41</v>
      </c>
      <c r="E7" s="4">
        <v>2000</v>
      </c>
    </row>
    <row r="8" spans="1:7" hidden="1" x14ac:dyDescent="0.2">
      <c r="A8" s="6">
        <v>6</v>
      </c>
      <c r="B8" s="5" t="s">
        <v>43</v>
      </c>
      <c r="C8" s="5" t="s">
        <v>40</v>
      </c>
      <c r="D8" s="5" t="s">
        <v>41</v>
      </c>
      <c r="E8" s="4">
        <v>2001</v>
      </c>
    </row>
    <row r="9" spans="1:7" hidden="1" x14ac:dyDescent="0.2">
      <c r="A9" s="6">
        <v>7</v>
      </c>
      <c r="B9" s="5" t="s">
        <v>44</v>
      </c>
      <c r="C9" s="5" t="s">
        <v>40</v>
      </c>
      <c r="D9" s="5" t="s">
        <v>41</v>
      </c>
      <c r="E9" s="4">
        <v>1990</v>
      </c>
    </row>
    <row r="10" spans="1:7" hidden="1" x14ac:dyDescent="0.2">
      <c r="A10" s="6">
        <v>8</v>
      </c>
      <c r="B10" s="5" t="s">
        <v>45</v>
      </c>
      <c r="C10" s="5" t="s">
        <v>40</v>
      </c>
      <c r="D10" s="5" t="s">
        <v>41</v>
      </c>
      <c r="E10" s="4">
        <v>2009</v>
      </c>
    </row>
    <row r="11" spans="1:7" hidden="1" x14ac:dyDescent="0.2">
      <c r="A11" s="6">
        <v>9</v>
      </c>
      <c r="B11" s="5" t="s">
        <v>46</v>
      </c>
      <c r="C11" s="5" t="s">
        <v>40</v>
      </c>
      <c r="D11" s="5" t="s">
        <v>41</v>
      </c>
      <c r="E11" s="4">
        <v>2011</v>
      </c>
    </row>
    <row r="12" spans="1:7" hidden="1" x14ac:dyDescent="0.2">
      <c r="A12" s="6">
        <v>10</v>
      </c>
      <c r="B12" s="5" t="s">
        <v>50</v>
      </c>
      <c r="C12" s="5" t="s">
        <v>51</v>
      </c>
      <c r="D12" s="5" t="s">
        <v>52</v>
      </c>
      <c r="E12" s="4">
        <v>2006</v>
      </c>
    </row>
  </sheetData>
  <sortState xmlns:xlrd2="http://schemas.microsoft.com/office/spreadsheetml/2017/richdata2" ref="B3:E12">
    <sortCondition ref="C3:C12"/>
    <sortCondition ref="B3:B12"/>
  </sortState>
  <mergeCells count="2">
    <mergeCell ref="A1:E1"/>
    <mergeCell ref="C2:D2"/>
  </mergeCells>
  <pageMargins left="0.75" right="0.75" top="1" bottom="1" header="0.5" footer="0.5"/>
  <pageSetup paperSize="9" orientation="portrait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68E28-7111-428B-A13F-223D8020EC48}">
  <sheetPr>
    <tabColor rgb="FF00B0F0"/>
  </sheetPr>
  <dimension ref="A1:F14"/>
  <sheetViews>
    <sheetView zoomScale="90" zoomScaleNormal="90" workbookViewId="0">
      <selection activeCell="D18" sqref="D18"/>
    </sheetView>
  </sheetViews>
  <sheetFormatPr defaultColWidth="9.140625" defaultRowHeight="12.75" x14ac:dyDescent="0.2"/>
  <cols>
    <col min="1" max="1" width="4.5703125" style="1" customWidth="1"/>
    <col min="2" max="2" width="26.85546875" style="1" bestFit="1" customWidth="1"/>
    <col min="3" max="3" width="8.7109375" style="1" customWidth="1"/>
    <col min="4" max="4" width="34.140625" style="1" bestFit="1" customWidth="1"/>
    <col min="5" max="5" width="8.7109375" style="2" customWidth="1"/>
    <col min="6" max="16384" width="9.140625" style="1"/>
  </cols>
  <sheetData>
    <row r="1" spans="1:6" ht="25.5" customHeight="1" x14ac:dyDescent="0.2">
      <c r="A1" s="18" t="s">
        <v>68</v>
      </c>
      <c r="B1" s="19"/>
      <c r="C1" s="19"/>
      <c r="D1" s="19"/>
      <c r="E1" s="20"/>
    </row>
    <row r="2" spans="1:6" ht="22.5" customHeight="1" x14ac:dyDescent="0.2">
      <c r="A2" s="6"/>
      <c r="B2" s="7" t="s">
        <v>8</v>
      </c>
      <c r="C2" s="21" t="s">
        <v>0</v>
      </c>
      <c r="D2" s="22"/>
      <c r="E2" s="8" t="s">
        <v>16</v>
      </c>
    </row>
    <row r="3" spans="1:6" x14ac:dyDescent="0.2">
      <c r="A3" s="6"/>
      <c r="B3" s="6"/>
      <c r="C3" s="6"/>
      <c r="D3" s="6"/>
      <c r="E3" s="9">
        <f>COUNTIF(E4:E24,"2016")</f>
        <v>9</v>
      </c>
    </row>
    <row r="4" spans="1:6" ht="15" customHeight="1" x14ac:dyDescent="0.2">
      <c r="A4" s="6">
        <v>1</v>
      </c>
      <c r="B4" s="17" t="s">
        <v>381</v>
      </c>
      <c r="C4" s="17" t="s">
        <v>19</v>
      </c>
      <c r="D4" s="17" t="s">
        <v>20</v>
      </c>
      <c r="E4" s="17" t="s">
        <v>390</v>
      </c>
      <c r="F4" s="3"/>
    </row>
    <row r="5" spans="1:6" ht="15" customHeight="1" x14ac:dyDescent="0.2">
      <c r="A5" s="6">
        <v>2</v>
      </c>
      <c r="B5" s="17" t="s">
        <v>385</v>
      </c>
      <c r="C5" s="17" t="s">
        <v>19</v>
      </c>
      <c r="D5" s="17" t="s">
        <v>20</v>
      </c>
      <c r="E5" s="17" t="s">
        <v>390</v>
      </c>
    </row>
    <row r="6" spans="1:6" ht="15.75" customHeight="1" x14ac:dyDescent="0.2">
      <c r="A6" s="6">
        <v>3</v>
      </c>
      <c r="B6" s="13" t="s">
        <v>69</v>
      </c>
      <c r="C6" s="13" t="s">
        <v>56</v>
      </c>
      <c r="D6" s="13" t="s">
        <v>57</v>
      </c>
      <c r="E6" s="13">
        <v>2016</v>
      </c>
    </row>
    <row r="7" spans="1:6" ht="15.75" customHeight="1" x14ac:dyDescent="0.2">
      <c r="A7" s="6">
        <v>4</v>
      </c>
      <c r="B7" s="13" t="s">
        <v>70</v>
      </c>
      <c r="C7" s="13" t="s">
        <v>56</v>
      </c>
      <c r="D7" s="13" t="s">
        <v>57</v>
      </c>
      <c r="E7" s="13">
        <v>2016</v>
      </c>
    </row>
    <row r="8" spans="1:6" ht="15" customHeight="1" x14ac:dyDescent="0.2">
      <c r="A8" s="6">
        <v>5</v>
      </c>
      <c r="B8" s="13" t="s">
        <v>71</v>
      </c>
      <c r="C8" s="13" t="s">
        <v>54</v>
      </c>
      <c r="D8" s="13" t="s">
        <v>55</v>
      </c>
      <c r="E8" s="13">
        <v>2016</v>
      </c>
    </row>
    <row r="9" spans="1:6" ht="15" customHeight="1" x14ac:dyDescent="0.2">
      <c r="A9" s="6">
        <v>6</v>
      </c>
      <c r="B9" s="13" t="s">
        <v>72</v>
      </c>
      <c r="C9" s="13" t="s">
        <v>18</v>
      </c>
      <c r="D9" s="13" t="s">
        <v>24</v>
      </c>
      <c r="E9" s="13">
        <v>2016</v>
      </c>
    </row>
    <row r="10" spans="1:6" ht="15" customHeight="1" x14ac:dyDescent="0.2">
      <c r="A10" s="6">
        <v>7</v>
      </c>
      <c r="B10" s="13" t="s">
        <v>73</v>
      </c>
      <c r="C10" s="13" t="s">
        <v>18</v>
      </c>
      <c r="D10" s="13" t="s">
        <v>24</v>
      </c>
      <c r="E10" s="13">
        <v>2016</v>
      </c>
    </row>
    <row r="11" spans="1:6" ht="15" customHeight="1" x14ac:dyDescent="0.2">
      <c r="A11" s="6">
        <v>8</v>
      </c>
      <c r="B11" s="13" t="s">
        <v>74</v>
      </c>
      <c r="C11" s="13" t="s">
        <v>18</v>
      </c>
      <c r="D11" s="13" t="s">
        <v>24</v>
      </c>
      <c r="E11" s="13">
        <v>2016</v>
      </c>
    </row>
    <row r="12" spans="1:6" ht="15" customHeight="1" x14ac:dyDescent="0.2">
      <c r="A12" s="6">
        <v>9</v>
      </c>
      <c r="B12" s="13" t="s">
        <v>75</v>
      </c>
      <c r="C12" s="13" t="s">
        <v>18</v>
      </c>
      <c r="D12" s="13" t="s">
        <v>24</v>
      </c>
      <c r="E12" s="13">
        <v>2016</v>
      </c>
    </row>
    <row r="13" spans="1:6" ht="15" customHeight="1" x14ac:dyDescent="0.2">
      <c r="A13" s="6">
        <v>10</v>
      </c>
      <c r="B13" s="13" t="s">
        <v>76</v>
      </c>
      <c r="C13" s="13" t="s">
        <v>18</v>
      </c>
      <c r="D13" s="13" t="s">
        <v>24</v>
      </c>
      <c r="E13" s="13">
        <v>2016</v>
      </c>
    </row>
    <row r="14" spans="1:6" ht="15" customHeight="1" x14ac:dyDescent="0.2">
      <c r="A14" s="6">
        <v>11</v>
      </c>
      <c r="B14" s="13" t="s">
        <v>361</v>
      </c>
      <c r="C14" s="13" t="s">
        <v>18</v>
      </c>
      <c r="D14" s="13" t="s">
        <v>24</v>
      </c>
      <c r="E14" s="13">
        <v>2016</v>
      </c>
    </row>
  </sheetData>
  <sortState xmlns:xlrd2="http://schemas.microsoft.com/office/spreadsheetml/2017/richdata2" ref="B4:E14">
    <sortCondition ref="C4:C14"/>
    <sortCondition ref="B4:B14"/>
  </sortState>
  <mergeCells count="2">
    <mergeCell ref="A1:E1"/>
    <mergeCell ref="C2:D2"/>
  </mergeCells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17AA1-57A9-4347-9FBE-2C1CF7C38509}">
  <sheetPr>
    <tabColor rgb="FF00B0F0"/>
  </sheetPr>
  <dimension ref="A1:F68"/>
  <sheetViews>
    <sheetView zoomScale="90" zoomScaleNormal="90" workbookViewId="0">
      <selection sqref="A1:E1"/>
    </sheetView>
  </sheetViews>
  <sheetFormatPr defaultColWidth="9.140625" defaultRowHeight="12.75" x14ac:dyDescent="0.2"/>
  <cols>
    <col min="1" max="1" width="4.5703125" style="1" customWidth="1"/>
    <col min="2" max="2" width="30" style="1" bestFit="1" customWidth="1"/>
    <col min="3" max="3" width="8.7109375" style="1" customWidth="1"/>
    <col min="4" max="4" width="34.140625" style="1" bestFit="1" customWidth="1"/>
    <col min="5" max="5" width="8.7109375" style="2" customWidth="1"/>
    <col min="6" max="16384" width="9.140625" style="1"/>
  </cols>
  <sheetData>
    <row r="1" spans="1:6" ht="25.5" customHeight="1" x14ac:dyDescent="0.2">
      <c r="A1" s="18" t="s">
        <v>391</v>
      </c>
      <c r="B1" s="19"/>
      <c r="C1" s="19"/>
      <c r="D1" s="19"/>
      <c r="E1" s="20"/>
    </row>
    <row r="2" spans="1:6" ht="22.5" customHeight="1" x14ac:dyDescent="0.2">
      <c r="A2" s="6"/>
      <c r="B2" s="7" t="s">
        <v>8</v>
      </c>
      <c r="C2" s="21" t="s">
        <v>0</v>
      </c>
      <c r="D2" s="22"/>
      <c r="E2" s="8" t="s">
        <v>16</v>
      </c>
    </row>
    <row r="3" spans="1:6" x14ac:dyDescent="0.2">
      <c r="A3" s="6"/>
      <c r="B3" s="6"/>
      <c r="C3" s="6"/>
      <c r="D3" s="6"/>
      <c r="E3" s="9">
        <f>COUNTIF(E4:E5,"2015")+COUNTIF(E4:E5,"201")</f>
        <v>0</v>
      </c>
    </row>
    <row r="4" spans="1:6" ht="15.75" customHeight="1" x14ac:dyDescent="0.2">
      <c r="A4" s="6">
        <v>1</v>
      </c>
      <c r="B4" s="17" t="s">
        <v>388</v>
      </c>
      <c r="C4" s="17" t="s">
        <v>19</v>
      </c>
      <c r="D4" s="17" t="s">
        <v>20</v>
      </c>
      <c r="E4" s="17" t="s">
        <v>390</v>
      </c>
    </row>
    <row r="5" spans="1:6" ht="28.5" customHeight="1" x14ac:dyDescent="0.2">
      <c r="A5" s="11"/>
      <c r="B5" s="16"/>
      <c r="C5" s="16"/>
      <c r="D5" s="16"/>
      <c r="E5" s="16"/>
      <c r="F5" s="3"/>
    </row>
    <row r="6" spans="1:6" s="12" customFormat="1" ht="25.5" customHeight="1" x14ac:dyDescent="0.2">
      <c r="A6" s="18" t="s">
        <v>77</v>
      </c>
      <c r="B6" s="19"/>
      <c r="C6" s="19"/>
      <c r="D6" s="19"/>
      <c r="E6" s="20"/>
    </row>
    <row r="7" spans="1:6" ht="24" x14ac:dyDescent="0.2">
      <c r="A7" s="6"/>
      <c r="B7" s="7" t="s">
        <v>8</v>
      </c>
      <c r="C7" s="21" t="s">
        <v>0</v>
      </c>
      <c r="D7" s="22"/>
      <c r="E7" s="8" t="s">
        <v>16</v>
      </c>
      <c r="F7" s="14"/>
    </row>
    <row r="8" spans="1:6" ht="15" customHeight="1" x14ac:dyDescent="0.2">
      <c r="A8" s="6"/>
      <c r="B8" s="6"/>
      <c r="C8" s="6"/>
      <c r="D8" s="6"/>
      <c r="E8" s="9">
        <f>COUNTIF(E9:E51,"2015")+COUNTIF(E9:E51,"2014")</f>
        <v>22</v>
      </c>
      <c r="F8" s="14"/>
    </row>
    <row r="9" spans="1:6" ht="15.75" customHeight="1" x14ac:dyDescent="0.2">
      <c r="A9" s="6">
        <v>1</v>
      </c>
      <c r="B9" s="13" t="s">
        <v>78</v>
      </c>
      <c r="C9" s="13" t="s">
        <v>25</v>
      </c>
      <c r="D9" s="13" t="s">
        <v>26</v>
      </c>
      <c r="E9" s="13">
        <v>2014</v>
      </c>
    </row>
    <row r="10" spans="1:6" ht="15.75" customHeight="1" x14ac:dyDescent="0.2">
      <c r="A10" s="6">
        <v>2</v>
      </c>
      <c r="B10" s="13" t="s">
        <v>79</v>
      </c>
      <c r="C10" s="13" t="s">
        <v>25</v>
      </c>
      <c r="D10" s="13" t="s">
        <v>26</v>
      </c>
      <c r="E10" s="13">
        <v>2015</v>
      </c>
    </row>
    <row r="11" spans="1:6" ht="15.75" customHeight="1" x14ac:dyDescent="0.2">
      <c r="A11" s="6">
        <v>3</v>
      </c>
      <c r="B11" s="13" t="s">
        <v>80</v>
      </c>
      <c r="C11" s="13" t="s">
        <v>25</v>
      </c>
      <c r="D11" s="13" t="s">
        <v>26</v>
      </c>
      <c r="E11" s="13">
        <v>2014</v>
      </c>
    </row>
    <row r="12" spans="1:6" ht="15.75" customHeight="1" x14ac:dyDescent="0.2">
      <c r="A12" s="6">
        <v>4</v>
      </c>
      <c r="B12" s="13" t="s">
        <v>81</v>
      </c>
      <c r="C12" s="13" t="s">
        <v>25</v>
      </c>
      <c r="D12" s="13" t="s">
        <v>26</v>
      </c>
      <c r="E12" s="13">
        <v>2015</v>
      </c>
    </row>
    <row r="13" spans="1:6" ht="15.75" customHeight="1" x14ac:dyDescent="0.2">
      <c r="A13" s="6">
        <v>5</v>
      </c>
      <c r="B13" s="13" t="s">
        <v>82</v>
      </c>
      <c r="C13" s="13" t="s">
        <v>25</v>
      </c>
      <c r="D13" s="13" t="s">
        <v>26</v>
      </c>
      <c r="E13" s="13">
        <v>2015</v>
      </c>
    </row>
    <row r="14" spans="1:6" ht="15.75" customHeight="1" x14ac:dyDescent="0.2">
      <c r="A14" s="6">
        <v>6</v>
      </c>
      <c r="B14" s="13" t="s">
        <v>83</v>
      </c>
      <c r="C14" s="13" t="s">
        <v>25</v>
      </c>
      <c r="D14" s="13" t="s">
        <v>26</v>
      </c>
      <c r="E14" s="15">
        <v>2014</v>
      </c>
    </row>
    <row r="15" spans="1:6" ht="15.75" customHeight="1" x14ac:dyDescent="0.2">
      <c r="A15" s="6">
        <v>7</v>
      </c>
      <c r="B15" s="13" t="s">
        <v>84</v>
      </c>
      <c r="C15" s="13" t="s">
        <v>25</v>
      </c>
      <c r="D15" s="13" t="s">
        <v>26</v>
      </c>
      <c r="E15" s="13">
        <v>2015</v>
      </c>
    </row>
    <row r="16" spans="1:6" ht="15.75" customHeight="1" x14ac:dyDescent="0.2">
      <c r="A16" s="6">
        <v>8</v>
      </c>
      <c r="B16" s="13" t="s">
        <v>85</v>
      </c>
      <c r="C16" s="13" t="s">
        <v>25</v>
      </c>
      <c r="D16" s="13" t="s">
        <v>26</v>
      </c>
      <c r="E16" s="13">
        <v>2015</v>
      </c>
    </row>
    <row r="17" spans="1:5" ht="15.75" customHeight="1" x14ac:dyDescent="0.2">
      <c r="A17" s="6">
        <v>9</v>
      </c>
      <c r="B17" s="13" t="s">
        <v>86</v>
      </c>
      <c r="C17" s="13" t="s">
        <v>25</v>
      </c>
      <c r="D17" s="13" t="s">
        <v>26</v>
      </c>
      <c r="E17" s="13">
        <v>2015</v>
      </c>
    </row>
    <row r="18" spans="1:5" ht="15.75" customHeight="1" x14ac:dyDescent="0.2">
      <c r="A18" s="6">
        <v>10</v>
      </c>
      <c r="B18" s="13" t="s">
        <v>87</v>
      </c>
      <c r="C18" s="13" t="s">
        <v>25</v>
      </c>
      <c r="D18" s="13" t="s">
        <v>26</v>
      </c>
      <c r="E18" s="15">
        <v>2014</v>
      </c>
    </row>
    <row r="19" spans="1:5" ht="15.75" customHeight="1" x14ac:dyDescent="0.2">
      <c r="A19" s="6">
        <v>11</v>
      </c>
      <c r="B19" s="13" t="s">
        <v>88</v>
      </c>
      <c r="C19" s="13" t="s">
        <v>30</v>
      </c>
      <c r="D19" s="13" t="s">
        <v>31</v>
      </c>
      <c r="E19" s="15">
        <v>2014</v>
      </c>
    </row>
    <row r="20" spans="1:5" ht="15.75" customHeight="1" x14ac:dyDescent="0.2">
      <c r="A20" s="6">
        <v>12</v>
      </c>
      <c r="B20" s="13" t="s">
        <v>89</v>
      </c>
      <c r="C20" s="13" t="s">
        <v>30</v>
      </c>
      <c r="D20" s="13" t="s">
        <v>31</v>
      </c>
      <c r="E20" s="13">
        <v>2014</v>
      </c>
    </row>
    <row r="21" spans="1:5" ht="15.75" customHeight="1" x14ac:dyDescent="0.2">
      <c r="A21" s="6">
        <v>13</v>
      </c>
      <c r="B21" s="17" t="s">
        <v>378</v>
      </c>
      <c r="C21" s="17" t="s">
        <v>19</v>
      </c>
      <c r="D21" s="17" t="s">
        <v>20</v>
      </c>
      <c r="E21" s="17" t="s">
        <v>390</v>
      </c>
    </row>
    <row r="22" spans="1:5" ht="15.75" customHeight="1" x14ac:dyDescent="0.2">
      <c r="A22" s="6">
        <v>14</v>
      </c>
      <c r="B22" s="17" t="s">
        <v>379</v>
      </c>
      <c r="C22" s="17" t="s">
        <v>19</v>
      </c>
      <c r="D22" s="17" t="s">
        <v>20</v>
      </c>
      <c r="E22" s="17" t="s">
        <v>390</v>
      </c>
    </row>
    <row r="23" spans="1:5" ht="15.75" customHeight="1" x14ac:dyDescent="0.2">
      <c r="A23" s="6">
        <v>15</v>
      </c>
      <c r="B23" s="17" t="s">
        <v>383</v>
      </c>
      <c r="C23" s="17" t="s">
        <v>19</v>
      </c>
      <c r="D23" s="17" t="s">
        <v>20</v>
      </c>
      <c r="E23" s="17" t="s">
        <v>390</v>
      </c>
    </row>
    <row r="24" spans="1:5" ht="15.75" customHeight="1" x14ac:dyDescent="0.2">
      <c r="A24" s="6">
        <v>16</v>
      </c>
      <c r="B24" s="17" t="s">
        <v>374</v>
      </c>
      <c r="C24" s="17" t="s">
        <v>19</v>
      </c>
      <c r="D24" s="17" t="s">
        <v>20</v>
      </c>
      <c r="E24" s="17" t="s">
        <v>390</v>
      </c>
    </row>
    <row r="25" spans="1:5" ht="15.75" customHeight="1" x14ac:dyDescent="0.2">
      <c r="A25" s="6">
        <v>17</v>
      </c>
      <c r="B25" s="17" t="s">
        <v>387</v>
      </c>
      <c r="C25" s="17" t="s">
        <v>19</v>
      </c>
      <c r="D25" s="17" t="s">
        <v>20</v>
      </c>
      <c r="E25" s="17" t="s">
        <v>390</v>
      </c>
    </row>
    <row r="26" spans="1:5" ht="15.75" customHeight="1" x14ac:dyDescent="0.2">
      <c r="A26" s="6">
        <v>18</v>
      </c>
      <c r="B26" s="17" t="s">
        <v>389</v>
      </c>
      <c r="C26" s="17" t="s">
        <v>19</v>
      </c>
      <c r="D26" s="17" t="s">
        <v>20</v>
      </c>
      <c r="E26" s="17" t="s">
        <v>390</v>
      </c>
    </row>
    <row r="27" spans="1:5" ht="15.75" customHeight="1" x14ac:dyDescent="0.2">
      <c r="A27" s="6">
        <v>19</v>
      </c>
      <c r="B27" s="13" t="s">
        <v>90</v>
      </c>
      <c r="C27" s="13" t="s">
        <v>54</v>
      </c>
      <c r="D27" s="13" t="s">
        <v>55</v>
      </c>
      <c r="E27" s="13">
        <v>2014</v>
      </c>
    </row>
    <row r="28" spans="1:5" ht="15.75" customHeight="1" x14ac:dyDescent="0.2">
      <c r="A28" s="6">
        <v>20</v>
      </c>
      <c r="B28" s="13" t="s">
        <v>91</v>
      </c>
      <c r="C28" s="13" t="s">
        <v>54</v>
      </c>
      <c r="D28" s="13" t="s">
        <v>55</v>
      </c>
      <c r="E28" s="13">
        <v>2014</v>
      </c>
    </row>
    <row r="29" spans="1:5" ht="15.75" customHeight="1" x14ac:dyDescent="0.2">
      <c r="A29" s="6">
        <v>21</v>
      </c>
      <c r="B29" s="13" t="s">
        <v>92</v>
      </c>
      <c r="C29" s="13" t="s">
        <v>18</v>
      </c>
      <c r="D29" s="13" t="s">
        <v>24</v>
      </c>
      <c r="E29" s="15">
        <v>2014</v>
      </c>
    </row>
    <row r="30" spans="1:5" ht="15.75" customHeight="1" x14ac:dyDescent="0.2">
      <c r="A30" s="6">
        <v>22</v>
      </c>
      <c r="B30" s="13" t="s">
        <v>93</v>
      </c>
      <c r="C30" s="13" t="s">
        <v>18</v>
      </c>
      <c r="D30" s="13" t="s">
        <v>24</v>
      </c>
      <c r="E30" s="15">
        <v>2015</v>
      </c>
    </row>
    <row r="31" spans="1:5" ht="15.75" customHeight="1" x14ac:dyDescent="0.2">
      <c r="A31" s="6">
        <v>23</v>
      </c>
      <c r="B31" s="13" t="s">
        <v>94</v>
      </c>
      <c r="C31" s="13" t="s">
        <v>18</v>
      </c>
      <c r="D31" s="13" t="s">
        <v>24</v>
      </c>
      <c r="E31" s="13">
        <v>2014</v>
      </c>
    </row>
    <row r="32" spans="1:5" ht="15.75" customHeight="1" x14ac:dyDescent="0.2">
      <c r="A32" s="6">
        <v>24</v>
      </c>
      <c r="B32" s="13" t="s">
        <v>95</v>
      </c>
      <c r="C32" s="13" t="s">
        <v>18</v>
      </c>
      <c r="D32" s="13" t="s">
        <v>24</v>
      </c>
      <c r="E32" s="13">
        <v>2014</v>
      </c>
    </row>
    <row r="33" spans="1:5" ht="15.75" customHeight="1" x14ac:dyDescent="0.2">
      <c r="A33" s="6">
        <v>25</v>
      </c>
      <c r="B33" s="13" t="s">
        <v>96</v>
      </c>
      <c r="C33" s="13" t="s">
        <v>18</v>
      </c>
      <c r="D33" s="13" t="s">
        <v>24</v>
      </c>
      <c r="E33" s="15">
        <v>2015</v>
      </c>
    </row>
    <row r="34" spans="1:5" ht="15.75" customHeight="1" x14ac:dyDescent="0.2">
      <c r="A34" s="6">
        <v>26</v>
      </c>
      <c r="B34" s="13" t="s">
        <v>97</v>
      </c>
      <c r="C34" s="13" t="s">
        <v>18</v>
      </c>
      <c r="D34" s="13" t="s">
        <v>24</v>
      </c>
      <c r="E34" s="15">
        <v>2014</v>
      </c>
    </row>
    <row r="35" spans="1:5" ht="15.75" customHeight="1" x14ac:dyDescent="0.2">
      <c r="A35" s="6">
        <v>27</v>
      </c>
      <c r="B35" s="13" t="s">
        <v>98</v>
      </c>
      <c r="C35" s="13" t="s">
        <v>18</v>
      </c>
      <c r="D35" s="13" t="s">
        <v>24</v>
      </c>
      <c r="E35" s="13">
        <v>2014</v>
      </c>
    </row>
    <row r="36" spans="1:5" ht="15.75" customHeight="1" x14ac:dyDescent="0.2">
      <c r="A36" s="6">
        <v>28</v>
      </c>
      <c r="B36" s="13" t="s">
        <v>99</v>
      </c>
      <c r="C36" s="13" t="s">
        <v>37</v>
      </c>
      <c r="D36" s="13" t="s">
        <v>38</v>
      </c>
      <c r="E36" s="13">
        <v>2014</v>
      </c>
    </row>
    <row r="37" spans="1:5" ht="15.75" customHeight="1" x14ac:dyDescent="0.2"/>
    <row r="38" spans="1:5" ht="15.75" customHeight="1" x14ac:dyDescent="0.2"/>
    <row r="39" spans="1:5" ht="15.75" customHeight="1" x14ac:dyDescent="0.2"/>
    <row r="40" spans="1:5" ht="15.75" customHeight="1" x14ac:dyDescent="0.2"/>
    <row r="41" spans="1:5" ht="15.75" customHeight="1" x14ac:dyDescent="0.2"/>
    <row r="42" spans="1:5" ht="15.75" customHeight="1" x14ac:dyDescent="0.2"/>
    <row r="43" spans="1:5" ht="15.75" customHeight="1" x14ac:dyDescent="0.2"/>
    <row r="44" spans="1:5" ht="15.75" customHeight="1" x14ac:dyDescent="0.2"/>
    <row r="45" spans="1:5" ht="15.75" customHeight="1" x14ac:dyDescent="0.2"/>
    <row r="46" spans="1:5" ht="15.75" customHeight="1" x14ac:dyDescent="0.2"/>
    <row r="47" spans="1:5" ht="15.75" customHeight="1" x14ac:dyDescent="0.2"/>
    <row r="48" spans="1:5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</sheetData>
  <mergeCells count="4">
    <mergeCell ref="A6:E6"/>
    <mergeCell ref="C7:D7"/>
    <mergeCell ref="A1:E1"/>
    <mergeCell ref="C2:D2"/>
  </mergeCells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CC9CA-2008-47BB-935B-DAE968C8D48E}">
  <sheetPr>
    <tabColor rgb="FF92D050"/>
  </sheetPr>
  <dimension ref="A1:F7"/>
  <sheetViews>
    <sheetView zoomScale="90" zoomScaleNormal="90" workbookViewId="0">
      <selection activeCell="C19" sqref="C19"/>
    </sheetView>
  </sheetViews>
  <sheetFormatPr defaultColWidth="9.140625" defaultRowHeight="12.75" x14ac:dyDescent="0.2"/>
  <cols>
    <col min="1" max="1" width="4.5703125" style="1" customWidth="1"/>
    <col min="2" max="2" width="26.85546875" style="1" bestFit="1" customWidth="1"/>
    <col min="3" max="3" width="8.7109375" style="1" customWidth="1"/>
    <col min="4" max="4" width="34.140625" style="1" bestFit="1" customWidth="1"/>
    <col min="5" max="5" width="8.7109375" style="2" customWidth="1"/>
    <col min="6" max="16384" width="9.140625" style="1"/>
  </cols>
  <sheetData>
    <row r="1" spans="1:6" ht="25.5" customHeight="1" x14ac:dyDescent="0.2">
      <c r="A1" s="18" t="s">
        <v>100</v>
      </c>
      <c r="B1" s="19"/>
      <c r="C1" s="19"/>
      <c r="D1" s="19"/>
      <c r="E1" s="20"/>
    </row>
    <row r="2" spans="1:6" ht="22.5" customHeight="1" x14ac:dyDescent="0.2">
      <c r="A2" s="6"/>
      <c r="B2" s="7" t="s">
        <v>8</v>
      </c>
      <c r="C2" s="21" t="s">
        <v>0</v>
      </c>
      <c r="D2" s="22"/>
      <c r="E2" s="8" t="s">
        <v>16</v>
      </c>
    </row>
    <row r="3" spans="1:6" x14ac:dyDescent="0.2">
      <c r="A3" s="6"/>
      <c r="B3" s="6"/>
      <c r="C3" s="6"/>
      <c r="D3" s="6"/>
      <c r="E3" s="9">
        <f>COUNTIF(E4:E21,"2017")</f>
        <v>3</v>
      </c>
    </row>
    <row r="4" spans="1:6" ht="15" customHeight="1" x14ac:dyDescent="0.2">
      <c r="A4" s="6">
        <v>1</v>
      </c>
      <c r="B4" s="13" t="s">
        <v>101</v>
      </c>
      <c r="C4" s="13" t="s">
        <v>27</v>
      </c>
      <c r="D4" s="13" t="s">
        <v>28</v>
      </c>
      <c r="E4" s="13">
        <v>2017</v>
      </c>
      <c r="F4" s="3"/>
    </row>
    <row r="5" spans="1:6" ht="15" customHeight="1" x14ac:dyDescent="0.2">
      <c r="A5" s="6">
        <v>2</v>
      </c>
      <c r="B5" s="13" t="s">
        <v>102</v>
      </c>
      <c r="C5" s="13" t="s">
        <v>54</v>
      </c>
      <c r="D5" s="13" t="s">
        <v>55</v>
      </c>
      <c r="E5" s="17" t="s">
        <v>390</v>
      </c>
    </row>
    <row r="6" spans="1:6" ht="15" customHeight="1" x14ac:dyDescent="0.2">
      <c r="A6" s="6">
        <v>3</v>
      </c>
      <c r="B6" s="13" t="s">
        <v>103</v>
      </c>
      <c r="C6" s="13" t="s">
        <v>54</v>
      </c>
      <c r="D6" s="13" t="s">
        <v>55</v>
      </c>
      <c r="E6" s="13">
        <v>2017</v>
      </c>
    </row>
    <row r="7" spans="1:6" ht="15" customHeight="1" x14ac:dyDescent="0.2">
      <c r="A7" s="6">
        <v>4</v>
      </c>
      <c r="B7" s="13" t="s">
        <v>104</v>
      </c>
      <c r="C7" s="13" t="s">
        <v>54</v>
      </c>
      <c r="D7" s="13" t="s">
        <v>55</v>
      </c>
      <c r="E7" s="13">
        <v>2017</v>
      </c>
    </row>
  </sheetData>
  <mergeCells count="2">
    <mergeCell ref="A1:E1"/>
    <mergeCell ref="C2:D2"/>
  </mergeCells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1A44C-FA95-4306-B8CF-D990F27E15C2}">
  <sheetPr>
    <tabColor rgb="FF92D050"/>
  </sheetPr>
  <dimension ref="A1:F7"/>
  <sheetViews>
    <sheetView zoomScale="90" zoomScaleNormal="90" workbookViewId="0">
      <selection activeCell="D13" sqref="D13"/>
    </sheetView>
  </sheetViews>
  <sheetFormatPr defaultColWidth="9.140625" defaultRowHeight="12.75" x14ac:dyDescent="0.2"/>
  <cols>
    <col min="1" max="1" width="4.5703125" style="1" customWidth="1"/>
    <col min="2" max="2" width="26.85546875" style="1" bestFit="1" customWidth="1"/>
    <col min="3" max="3" width="8.7109375" style="1" customWidth="1"/>
    <col min="4" max="4" width="34.140625" style="1" bestFit="1" customWidth="1"/>
    <col min="5" max="5" width="8.7109375" style="2" customWidth="1"/>
    <col min="6" max="16384" width="9.140625" style="1"/>
  </cols>
  <sheetData>
    <row r="1" spans="1:6" ht="25.5" customHeight="1" x14ac:dyDescent="0.2">
      <c r="A1" s="18" t="s">
        <v>105</v>
      </c>
      <c r="B1" s="19"/>
      <c r="C1" s="19"/>
      <c r="D1" s="19"/>
      <c r="E1" s="20"/>
    </row>
    <row r="2" spans="1:6" ht="22.5" customHeight="1" x14ac:dyDescent="0.2">
      <c r="A2" s="6"/>
      <c r="B2" s="7" t="s">
        <v>8</v>
      </c>
      <c r="C2" s="21" t="s">
        <v>0</v>
      </c>
      <c r="D2" s="22"/>
      <c r="E2" s="8" t="s">
        <v>16</v>
      </c>
    </row>
    <row r="3" spans="1:6" x14ac:dyDescent="0.2">
      <c r="A3" s="6"/>
      <c r="B3" s="6"/>
      <c r="C3" s="6"/>
      <c r="D3" s="6"/>
      <c r="E3" s="9">
        <f>COUNTIF(E4:E21,"2016")</f>
        <v>4</v>
      </c>
    </row>
    <row r="4" spans="1:6" ht="15" customHeight="1" x14ac:dyDescent="0.2">
      <c r="A4" s="6">
        <v>1</v>
      </c>
      <c r="B4" s="13" t="s">
        <v>106</v>
      </c>
      <c r="C4" s="13" t="s">
        <v>12</v>
      </c>
      <c r="D4" s="13" t="s">
        <v>1</v>
      </c>
      <c r="E4" s="13">
        <v>2016</v>
      </c>
      <c r="F4" s="3"/>
    </row>
    <row r="5" spans="1:6" ht="15" customHeight="1" x14ac:dyDescent="0.2">
      <c r="A5" s="6">
        <v>2</v>
      </c>
      <c r="B5" s="13" t="s">
        <v>107</v>
      </c>
      <c r="C5" s="13" t="s">
        <v>60</v>
      </c>
      <c r="D5" s="13" t="s">
        <v>61</v>
      </c>
      <c r="E5" s="13">
        <v>2016</v>
      </c>
    </row>
    <row r="6" spans="1:6" ht="15" customHeight="1" x14ac:dyDescent="0.2">
      <c r="A6" s="6">
        <v>3</v>
      </c>
      <c r="B6" s="13" t="s">
        <v>108</v>
      </c>
      <c r="C6" s="13" t="s">
        <v>60</v>
      </c>
      <c r="D6" s="13" t="s">
        <v>61</v>
      </c>
      <c r="E6" s="13">
        <v>2016</v>
      </c>
    </row>
    <row r="7" spans="1:6" ht="15" customHeight="1" x14ac:dyDescent="0.2">
      <c r="A7" s="6">
        <v>4</v>
      </c>
      <c r="B7" s="13" t="s">
        <v>109</v>
      </c>
      <c r="C7" s="13" t="s">
        <v>60</v>
      </c>
      <c r="D7" s="13" t="s">
        <v>61</v>
      </c>
      <c r="E7" s="13">
        <v>2016</v>
      </c>
    </row>
  </sheetData>
  <mergeCells count="2">
    <mergeCell ref="A1:E1"/>
    <mergeCell ref="C2:D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9264A-532A-4CE3-B3EA-2051B923AE5E}">
  <sheetPr>
    <tabColor rgb="FF92D050"/>
  </sheetPr>
  <dimension ref="A1:F22"/>
  <sheetViews>
    <sheetView zoomScale="90" zoomScaleNormal="90" workbookViewId="0">
      <selection activeCell="D16" sqref="D16"/>
    </sheetView>
  </sheetViews>
  <sheetFormatPr defaultColWidth="9.140625" defaultRowHeight="12.75" x14ac:dyDescent="0.2"/>
  <cols>
    <col min="1" max="1" width="4.5703125" style="1" customWidth="1"/>
    <col min="2" max="2" width="26.85546875" style="1" bestFit="1" customWidth="1"/>
    <col min="3" max="3" width="8.7109375" style="1" customWidth="1"/>
    <col min="4" max="4" width="34.140625" style="1" bestFit="1" customWidth="1"/>
    <col min="5" max="5" width="8.7109375" style="2" customWidth="1"/>
    <col min="6" max="16384" width="9.140625" style="1"/>
  </cols>
  <sheetData>
    <row r="1" spans="1:6" ht="25.5" customHeight="1" x14ac:dyDescent="0.2">
      <c r="A1" s="18" t="s">
        <v>110</v>
      </c>
      <c r="B1" s="19"/>
      <c r="C1" s="19"/>
      <c r="D1" s="19"/>
      <c r="E1" s="20"/>
    </row>
    <row r="2" spans="1:6" ht="22.5" customHeight="1" x14ac:dyDescent="0.2">
      <c r="A2" s="6"/>
      <c r="B2" s="7" t="s">
        <v>8</v>
      </c>
      <c r="C2" s="21" t="s">
        <v>0</v>
      </c>
      <c r="D2" s="22"/>
      <c r="E2" s="8" t="s">
        <v>16</v>
      </c>
    </row>
    <row r="3" spans="1:6" x14ac:dyDescent="0.2">
      <c r="A3" s="6"/>
      <c r="B3" s="6"/>
      <c r="C3" s="6"/>
      <c r="D3" s="6"/>
      <c r="E3" s="9">
        <f>COUNTIF(E4:E41,"2015")+COUNTIF(E4:E41,"2014")</f>
        <v>19</v>
      </c>
    </row>
    <row r="4" spans="1:6" ht="15" customHeight="1" x14ac:dyDescent="0.2">
      <c r="A4" s="6">
        <v>1</v>
      </c>
      <c r="B4" s="13" t="s">
        <v>111</v>
      </c>
      <c r="C4" s="13" t="s">
        <v>35</v>
      </c>
      <c r="D4" s="13" t="s">
        <v>36</v>
      </c>
      <c r="E4" s="13">
        <v>2014</v>
      </c>
      <c r="F4" s="3"/>
    </row>
    <row r="5" spans="1:6" ht="15" customHeight="1" x14ac:dyDescent="0.2">
      <c r="A5" s="6">
        <v>2</v>
      </c>
      <c r="B5" s="13" t="s">
        <v>112</v>
      </c>
      <c r="C5" s="13" t="s">
        <v>35</v>
      </c>
      <c r="D5" s="13" t="s">
        <v>36</v>
      </c>
      <c r="E5" s="13">
        <v>2014</v>
      </c>
    </row>
    <row r="6" spans="1:6" ht="15" customHeight="1" x14ac:dyDescent="0.2">
      <c r="A6" s="6">
        <v>3</v>
      </c>
      <c r="B6" s="13" t="s">
        <v>113</v>
      </c>
      <c r="C6" s="13" t="s">
        <v>25</v>
      </c>
      <c r="D6" s="13" t="s">
        <v>26</v>
      </c>
      <c r="E6" s="13">
        <v>2014</v>
      </c>
    </row>
    <row r="7" spans="1:6" ht="15" customHeight="1" x14ac:dyDescent="0.2">
      <c r="A7" s="6">
        <v>4</v>
      </c>
      <c r="B7" s="13" t="s">
        <v>114</v>
      </c>
      <c r="C7" s="13" t="s">
        <v>25</v>
      </c>
      <c r="D7" s="13" t="s">
        <v>26</v>
      </c>
      <c r="E7" s="13">
        <v>2014</v>
      </c>
    </row>
    <row r="8" spans="1:6" ht="15" customHeight="1" x14ac:dyDescent="0.2">
      <c r="A8" s="6">
        <v>5</v>
      </c>
      <c r="B8" s="13" t="s">
        <v>115</v>
      </c>
      <c r="C8" s="13" t="s">
        <v>14</v>
      </c>
      <c r="D8" s="13" t="s">
        <v>21</v>
      </c>
      <c r="E8" s="13">
        <v>2014</v>
      </c>
    </row>
    <row r="9" spans="1:6" ht="15" customHeight="1" x14ac:dyDescent="0.2">
      <c r="A9" s="6">
        <v>6</v>
      </c>
      <c r="B9" s="13" t="s">
        <v>116</v>
      </c>
      <c r="C9" s="13" t="s">
        <v>14</v>
      </c>
      <c r="D9" s="13" t="s">
        <v>21</v>
      </c>
      <c r="E9" s="13">
        <v>2014</v>
      </c>
    </row>
    <row r="10" spans="1:6" ht="15" customHeight="1" x14ac:dyDescent="0.2">
      <c r="A10" s="6">
        <v>7</v>
      </c>
      <c r="B10" s="13" t="s">
        <v>394</v>
      </c>
      <c r="C10" s="13" t="s">
        <v>13</v>
      </c>
      <c r="D10" s="13" t="s">
        <v>4</v>
      </c>
      <c r="E10" s="13">
        <v>2014</v>
      </c>
    </row>
    <row r="11" spans="1:6" ht="15" customHeight="1" x14ac:dyDescent="0.2">
      <c r="A11" s="6">
        <v>8</v>
      </c>
      <c r="B11" s="13" t="s">
        <v>395</v>
      </c>
      <c r="C11" s="13" t="s">
        <v>13</v>
      </c>
      <c r="D11" s="13" t="s">
        <v>4</v>
      </c>
      <c r="E11" s="13">
        <v>2015</v>
      </c>
    </row>
    <row r="12" spans="1:6" ht="15" customHeight="1" x14ac:dyDescent="0.2">
      <c r="A12" s="6">
        <v>9</v>
      </c>
      <c r="B12" s="13" t="s">
        <v>117</v>
      </c>
      <c r="C12" s="13" t="s">
        <v>19</v>
      </c>
      <c r="D12" s="13" t="s">
        <v>20</v>
      </c>
      <c r="E12" s="13">
        <v>2015</v>
      </c>
    </row>
    <row r="13" spans="1:6" ht="15" customHeight="1" x14ac:dyDescent="0.2">
      <c r="A13" s="6">
        <v>10</v>
      </c>
      <c r="B13" s="13" t="s">
        <v>118</v>
      </c>
      <c r="C13" s="13" t="s">
        <v>56</v>
      </c>
      <c r="D13" s="13" t="s">
        <v>57</v>
      </c>
      <c r="E13" s="13">
        <v>2014</v>
      </c>
    </row>
    <row r="14" spans="1:6" ht="15" customHeight="1" x14ac:dyDescent="0.2">
      <c r="A14" s="6">
        <v>11</v>
      </c>
      <c r="B14" s="13" t="s">
        <v>119</v>
      </c>
      <c r="C14" s="13" t="s">
        <v>60</v>
      </c>
      <c r="D14" s="13" t="s">
        <v>61</v>
      </c>
      <c r="E14" s="13">
        <v>2014</v>
      </c>
    </row>
    <row r="15" spans="1:6" ht="15" customHeight="1" x14ac:dyDescent="0.2">
      <c r="A15" s="6">
        <v>12</v>
      </c>
      <c r="B15" s="13" t="s">
        <v>120</v>
      </c>
      <c r="C15" s="13" t="s">
        <v>60</v>
      </c>
      <c r="D15" s="13" t="s">
        <v>61</v>
      </c>
      <c r="E15" s="13">
        <v>2014</v>
      </c>
    </row>
    <row r="16" spans="1:6" ht="15" customHeight="1" x14ac:dyDescent="0.2">
      <c r="A16" s="6">
        <v>13</v>
      </c>
      <c r="B16" s="13" t="s">
        <v>121</v>
      </c>
      <c r="C16" s="13" t="s">
        <v>60</v>
      </c>
      <c r="D16" s="13" t="s">
        <v>61</v>
      </c>
      <c r="E16" s="13">
        <v>2015</v>
      </c>
    </row>
    <row r="17" spans="1:5" ht="15" customHeight="1" x14ac:dyDescent="0.2">
      <c r="A17" s="6">
        <v>14</v>
      </c>
      <c r="B17" s="13" t="s">
        <v>122</v>
      </c>
      <c r="C17" s="13" t="s">
        <v>60</v>
      </c>
      <c r="D17" s="13" t="s">
        <v>61</v>
      </c>
      <c r="E17" s="13">
        <v>2015</v>
      </c>
    </row>
    <row r="18" spans="1:5" ht="15" customHeight="1" x14ac:dyDescent="0.2">
      <c r="A18" s="6">
        <v>15</v>
      </c>
      <c r="B18" s="13" t="s">
        <v>123</v>
      </c>
      <c r="C18" s="13" t="s">
        <v>60</v>
      </c>
      <c r="D18" s="13" t="s">
        <v>61</v>
      </c>
      <c r="E18" s="13">
        <v>2015</v>
      </c>
    </row>
    <row r="19" spans="1:5" ht="15" customHeight="1" x14ac:dyDescent="0.2">
      <c r="A19" s="6">
        <v>16</v>
      </c>
      <c r="B19" s="13" t="s">
        <v>124</v>
      </c>
      <c r="C19" s="13" t="s">
        <v>60</v>
      </c>
      <c r="D19" s="13" t="s">
        <v>61</v>
      </c>
      <c r="E19" s="13">
        <v>2014</v>
      </c>
    </row>
    <row r="20" spans="1:5" ht="15" customHeight="1" x14ac:dyDescent="0.2">
      <c r="A20" s="6">
        <v>17</v>
      </c>
      <c r="B20" s="13" t="s">
        <v>125</v>
      </c>
      <c r="C20" s="13" t="s">
        <v>60</v>
      </c>
      <c r="D20" s="13" t="s">
        <v>61</v>
      </c>
      <c r="E20" s="13">
        <v>2014</v>
      </c>
    </row>
    <row r="21" spans="1:5" ht="15" customHeight="1" x14ac:dyDescent="0.2">
      <c r="A21" s="6">
        <v>18</v>
      </c>
      <c r="B21" s="13" t="s">
        <v>126</v>
      </c>
      <c r="C21" s="13" t="s">
        <v>60</v>
      </c>
      <c r="D21" s="13" t="s">
        <v>61</v>
      </c>
      <c r="E21" s="13">
        <v>2015</v>
      </c>
    </row>
    <row r="22" spans="1:5" ht="15" customHeight="1" x14ac:dyDescent="0.2">
      <c r="A22" s="6">
        <v>19</v>
      </c>
      <c r="B22" s="13" t="s">
        <v>127</v>
      </c>
      <c r="C22" s="13" t="s">
        <v>37</v>
      </c>
      <c r="D22" s="13" t="s">
        <v>38</v>
      </c>
      <c r="E22" s="13">
        <v>2014</v>
      </c>
    </row>
  </sheetData>
  <mergeCells count="2">
    <mergeCell ref="A1:E1"/>
    <mergeCell ref="C2:D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B8AB5-0D56-427F-8AD7-6EAE9D9475C1}">
  <sheetPr>
    <tabColor rgb="FF92D050"/>
  </sheetPr>
  <dimension ref="A1:K115"/>
  <sheetViews>
    <sheetView topLeftCell="A28" zoomScale="90" zoomScaleNormal="90" workbookViewId="0">
      <selection activeCell="D34" sqref="D34"/>
    </sheetView>
  </sheetViews>
  <sheetFormatPr defaultColWidth="9.140625" defaultRowHeight="12.75" x14ac:dyDescent="0.2"/>
  <cols>
    <col min="1" max="1" width="4.5703125" style="1" customWidth="1"/>
    <col min="2" max="2" width="26.85546875" style="1" bestFit="1" customWidth="1"/>
    <col min="3" max="3" width="8.7109375" style="1" customWidth="1"/>
    <col min="4" max="4" width="34.140625" style="1" bestFit="1" customWidth="1"/>
    <col min="5" max="5" width="8.7109375" style="2" customWidth="1"/>
    <col min="6" max="8" width="9.140625" style="1"/>
    <col min="9" max="9" width="30.5703125" style="1" bestFit="1" customWidth="1"/>
    <col min="10" max="10" width="6" style="1" bestFit="1" customWidth="1"/>
    <col min="11" max="11" width="19.28515625" style="1" bestFit="1" customWidth="1"/>
    <col min="12" max="13" width="9.140625" style="1"/>
    <col min="14" max="14" width="20.140625" style="1" bestFit="1" customWidth="1"/>
    <col min="15" max="16384" width="9.140625" style="1"/>
  </cols>
  <sheetData>
    <row r="1" spans="1:11" ht="25.5" customHeight="1" x14ac:dyDescent="0.2">
      <c r="A1" s="18" t="s">
        <v>162</v>
      </c>
      <c r="B1" s="19"/>
      <c r="C1" s="19"/>
      <c r="D1" s="19"/>
      <c r="E1" s="20"/>
    </row>
    <row r="2" spans="1:11" ht="22.5" customHeight="1" x14ac:dyDescent="0.2">
      <c r="A2" s="6"/>
      <c r="B2" s="7" t="s">
        <v>8</v>
      </c>
      <c r="C2" s="21" t="s">
        <v>0</v>
      </c>
      <c r="D2" s="22"/>
      <c r="E2" s="8" t="s">
        <v>16</v>
      </c>
    </row>
    <row r="3" spans="1:11" x14ac:dyDescent="0.2">
      <c r="A3" s="6"/>
      <c r="B3" s="6"/>
      <c r="C3" s="6"/>
      <c r="D3" s="6"/>
      <c r="E3" s="9">
        <f>COUNTIF(E4:E8,"2013")+COUNTIF(E4:E8,"2012")</f>
        <v>2</v>
      </c>
    </row>
    <row r="4" spans="1:11" ht="15" customHeight="1" x14ac:dyDescent="0.2">
      <c r="A4" s="6">
        <v>1</v>
      </c>
      <c r="B4" s="13" t="s">
        <v>163</v>
      </c>
      <c r="C4" s="13" t="s">
        <v>35</v>
      </c>
      <c r="D4" s="13" t="s">
        <v>36</v>
      </c>
      <c r="E4" s="13">
        <v>2012</v>
      </c>
      <c r="F4" s="3"/>
    </row>
    <row r="5" spans="1:11" ht="15" customHeight="1" x14ac:dyDescent="0.2">
      <c r="A5" s="6">
        <v>2</v>
      </c>
      <c r="B5" s="13" t="s">
        <v>164</v>
      </c>
      <c r="C5" s="13" t="s">
        <v>12</v>
      </c>
      <c r="D5" s="13" t="s">
        <v>1</v>
      </c>
      <c r="E5" s="13">
        <v>2013</v>
      </c>
    </row>
    <row r="6" spans="1:11" ht="15" customHeight="1" x14ac:dyDescent="0.2">
      <c r="A6" s="6">
        <v>3</v>
      </c>
      <c r="B6" s="13" t="s">
        <v>373</v>
      </c>
      <c r="C6" s="13" t="s">
        <v>19</v>
      </c>
      <c r="D6" s="13" t="s">
        <v>20</v>
      </c>
      <c r="E6" s="17" t="s">
        <v>390</v>
      </c>
    </row>
    <row r="7" spans="1:11" ht="15" customHeight="1" x14ac:dyDescent="0.2">
      <c r="A7" s="6">
        <v>4</v>
      </c>
      <c r="B7" s="13" t="s">
        <v>371</v>
      </c>
      <c r="C7" s="13" t="s">
        <v>19</v>
      </c>
      <c r="D7" s="13" t="s">
        <v>20</v>
      </c>
      <c r="E7" s="17" t="s">
        <v>390</v>
      </c>
    </row>
    <row r="8" spans="1:11" ht="28.5" customHeight="1" x14ac:dyDescent="0.2">
      <c r="A8" s="11"/>
      <c r="B8" s="16"/>
      <c r="C8" s="16"/>
      <c r="D8" s="16"/>
      <c r="E8" s="16"/>
    </row>
    <row r="9" spans="1:11" ht="25.5" customHeight="1" x14ac:dyDescent="0.2">
      <c r="A9" s="18" t="s">
        <v>128</v>
      </c>
      <c r="B9" s="19"/>
      <c r="C9" s="19"/>
      <c r="D9" s="19"/>
      <c r="E9" s="20"/>
    </row>
    <row r="10" spans="1:11" ht="22.5" customHeight="1" x14ac:dyDescent="0.2">
      <c r="A10" s="6"/>
      <c r="B10" s="7" t="s">
        <v>8</v>
      </c>
      <c r="C10" s="21" t="s">
        <v>0</v>
      </c>
      <c r="D10" s="22"/>
      <c r="E10" s="8" t="s">
        <v>16</v>
      </c>
    </row>
    <row r="11" spans="1:11" x14ac:dyDescent="0.2">
      <c r="A11" s="6"/>
      <c r="B11" s="6"/>
      <c r="C11" s="6"/>
      <c r="D11" s="6"/>
      <c r="E11" s="9">
        <f>COUNTIF(E12:E55,"2013")+COUNTIF(E12:E55,"2012")</f>
        <v>36</v>
      </c>
    </row>
    <row r="12" spans="1:11" ht="15" customHeight="1" x14ac:dyDescent="0.2">
      <c r="A12" s="6">
        <v>1</v>
      </c>
      <c r="B12" s="13" t="s">
        <v>129</v>
      </c>
      <c r="C12" s="13" t="s">
        <v>35</v>
      </c>
      <c r="D12" s="13" t="s">
        <v>36</v>
      </c>
      <c r="E12" s="13">
        <v>2013</v>
      </c>
      <c r="F12" s="3"/>
      <c r="J12" s="12"/>
      <c r="K12" s="12"/>
    </row>
    <row r="13" spans="1:11" ht="15" customHeight="1" x14ac:dyDescent="0.2">
      <c r="A13" s="6">
        <v>2</v>
      </c>
      <c r="B13" s="13" t="s">
        <v>130</v>
      </c>
      <c r="C13" s="13" t="s">
        <v>35</v>
      </c>
      <c r="D13" s="13" t="s">
        <v>36</v>
      </c>
      <c r="E13" s="13">
        <v>2012</v>
      </c>
      <c r="J13" s="12"/>
      <c r="K13" s="12"/>
    </row>
    <row r="14" spans="1:11" ht="15" customHeight="1" x14ac:dyDescent="0.2">
      <c r="A14" s="6">
        <v>3</v>
      </c>
      <c r="B14" s="13" t="s">
        <v>131</v>
      </c>
      <c r="C14" s="13" t="s">
        <v>35</v>
      </c>
      <c r="D14" s="13" t="s">
        <v>36</v>
      </c>
      <c r="E14" s="13">
        <v>2013</v>
      </c>
    </row>
    <row r="15" spans="1:11" ht="15" customHeight="1" x14ac:dyDescent="0.2">
      <c r="A15" s="6">
        <v>4</v>
      </c>
      <c r="B15" s="13" t="s">
        <v>132</v>
      </c>
      <c r="C15" s="13" t="s">
        <v>35</v>
      </c>
      <c r="D15" s="13" t="s">
        <v>36</v>
      </c>
      <c r="E15" s="13">
        <v>2013</v>
      </c>
    </row>
    <row r="16" spans="1:11" ht="15" customHeight="1" x14ac:dyDescent="0.2">
      <c r="A16" s="6">
        <v>5</v>
      </c>
      <c r="B16" s="13" t="s">
        <v>133</v>
      </c>
      <c r="C16" s="13" t="s">
        <v>35</v>
      </c>
      <c r="D16" s="13" t="s">
        <v>36</v>
      </c>
      <c r="E16" s="13">
        <v>2012</v>
      </c>
    </row>
    <row r="17" spans="1:5" ht="15" customHeight="1" x14ac:dyDescent="0.2">
      <c r="A17" s="6">
        <v>6</v>
      </c>
      <c r="B17" s="13" t="s">
        <v>134</v>
      </c>
      <c r="C17" s="13" t="s">
        <v>25</v>
      </c>
      <c r="D17" s="13" t="s">
        <v>26</v>
      </c>
      <c r="E17" s="13">
        <v>2013</v>
      </c>
    </row>
    <row r="18" spans="1:5" ht="15" customHeight="1" x14ac:dyDescent="0.2">
      <c r="A18" s="6">
        <v>7</v>
      </c>
      <c r="B18" s="13" t="s">
        <v>135</v>
      </c>
      <c r="C18" s="13" t="s">
        <v>25</v>
      </c>
      <c r="D18" s="13" t="s">
        <v>26</v>
      </c>
      <c r="E18" s="13">
        <v>2012</v>
      </c>
    </row>
    <row r="19" spans="1:5" ht="15" customHeight="1" x14ac:dyDescent="0.2">
      <c r="A19" s="6">
        <v>8</v>
      </c>
      <c r="B19" s="13" t="s">
        <v>136</v>
      </c>
      <c r="C19" s="13" t="s">
        <v>25</v>
      </c>
      <c r="D19" s="13" t="s">
        <v>26</v>
      </c>
      <c r="E19" s="13">
        <v>2013</v>
      </c>
    </row>
    <row r="20" spans="1:5" ht="15" customHeight="1" x14ac:dyDescent="0.2">
      <c r="A20" s="6">
        <v>9</v>
      </c>
      <c r="B20" s="13" t="s">
        <v>137</v>
      </c>
      <c r="C20" s="13" t="s">
        <v>25</v>
      </c>
      <c r="D20" s="13" t="s">
        <v>26</v>
      </c>
      <c r="E20" s="13">
        <v>2013</v>
      </c>
    </row>
    <row r="21" spans="1:5" ht="15" customHeight="1" x14ac:dyDescent="0.2">
      <c r="A21" s="6">
        <v>10</v>
      </c>
      <c r="B21" s="13" t="s">
        <v>138</v>
      </c>
      <c r="C21" s="13" t="s">
        <v>25</v>
      </c>
      <c r="D21" s="13" t="s">
        <v>26</v>
      </c>
      <c r="E21" s="13">
        <v>2013</v>
      </c>
    </row>
    <row r="22" spans="1:5" ht="15" customHeight="1" x14ac:dyDescent="0.2">
      <c r="A22" s="6">
        <v>11</v>
      </c>
      <c r="B22" s="13" t="s">
        <v>139</v>
      </c>
      <c r="C22" s="13" t="s">
        <v>14</v>
      </c>
      <c r="D22" s="13" t="s">
        <v>21</v>
      </c>
      <c r="E22" s="13">
        <v>2012</v>
      </c>
    </row>
    <row r="23" spans="1:5" ht="15" customHeight="1" x14ac:dyDescent="0.2">
      <c r="A23" s="6">
        <v>12</v>
      </c>
      <c r="B23" s="13" t="s">
        <v>140</v>
      </c>
      <c r="C23" s="13" t="s">
        <v>14</v>
      </c>
      <c r="D23" s="13" t="s">
        <v>21</v>
      </c>
      <c r="E23" s="13">
        <v>2013</v>
      </c>
    </row>
    <row r="24" spans="1:5" ht="15" customHeight="1" x14ac:dyDescent="0.2">
      <c r="A24" s="6">
        <v>13</v>
      </c>
      <c r="B24" s="13" t="s">
        <v>141</v>
      </c>
      <c r="C24" s="13" t="s">
        <v>14</v>
      </c>
      <c r="D24" s="13" t="s">
        <v>21</v>
      </c>
      <c r="E24" s="13">
        <v>2012</v>
      </c>
    </row>
    <row r="25" spans="1:5" ht="15" customHeight="1" x14ac:dyDescent="0.2">
      <c r="A25" s="6">
        <v>14</v>
      </c>
      <c r="B25" s="13" t="s">
        <v>142</v>
      </c>
      <c r="C25" s="13" t="s">
        <v>14</v>
      </c>
      <c r="D25" s="13" t="s">
        <v>21</v>
      </c>
      <c r="E25" s="13">
        <v>2012</v>
      </c>
    </row>
    <row r="26" spans="1:5" ht="15" customHeight="1" x14ac:dyDescent="0.2">
      <c r="A26" s="6">
        <v>15</v>
      </c>
      <c r="B26" s="13" t="s">
        <v>367</v>
      </c>
      <c r="C26" s="13" t="s">
        <v>13</v>
      </c>
      <c r="D26" s="13" t="s">
        <v>4</v>
      </c>
      <c r="E26" s="13">
        <v>2012</v>
      </c>
    </row>
    <row r="27" spans="1:5" ht="15" customHeight="1" x14ac:dyDescent="0.2">
      <c r="A27" s="6">
        <v>16</v>
      </c>
      <c r="B27" s="13" t="s">
        <v>377</v>
      </c>
      <c r="C27" s="13" t="s">
        <v>19</v>
      </c>
      <c r="D27" s="13" t="s">
        <v>20</v>
      </c>
      <c r="E27" s="17" t="s">
        <v>390</v>
      </c>
    </row>
    <row r="28" spans="1:5" ht="15" customHeight="1" x14ac:dyDescent="0.2">
      <c r="A28" s="6">
        <v>17</v>
      </c>
      <c r="B28" s="13" t="s">
        <v>375</v>
      </c>
      <c r="C28" s="13" t="s">
        <v>19</v>
      </c>
      <c r="D28" s="13" t="s">
        <v>20</v>
      </c>
      <c r="E28" s="17" t="s">
        <v>390</v>
      </c>
    </row>
    <row r="29" spans="1:5" ht="15" customHeight="1" x14ac:dyDescent="0.2">
      <c r="A29" s="6">
        <v>18</v>
      </c>
      <c r="B29" s="13" t="s">
        <v>380</v>
      </c>
      <c r="C29" s="13" t="s">
        <v>19</v>
      </c>
      <c r="D29" s="13" t="s">
        <v>20</v>
      </c>
      <c r="E29" s="17" t="s">
        <v>390</v>
      </c>
    </row>
    <row r="30" spans="1:5" ht="15" customHeight="1" x14ac:dyDescent="0.2">
      <c r="A30" s="6">
        <v>19</v>
      </c>
      <c r="B30" s="13" t="s">
        <v>372</v>
      </c>
      <c r="C30" s="13" t="s">
        <v>19</v>
      </c>
      <c r="D30" s="13" t="s">
        <v>20</v>
      </c>
      <c r="E30" s="13">
        <v>2012</v>
      </c>
    </row>
    <row r="31" spans="1:5" ht="15" customHeight="1" x14ac:dyDescent="0.2">
      <c r="A31" s="6">
        <v>20</v>
      </c>
      <c r="B31" s="13" t="s">
        <v>386</v>
      </c>
      <c r="C31" s="13" t="s">
        <v>19</v>
      </c>
      <c r="D31" s="13" t="s">
        <v>20</v>
      </c>
      <c r="E31" s="17" t="s">
        <v>390</v>
      </c>
    </row>
    <row r="32" spans="1:5" ht="15" customHeight="1" x14ac:dyDescent="0.2">
      <c r="A32" s="6">
        <v>21</v>
      </c>
      <c r="B32" s="13" t="s">
        <v>384</v>
      </c>
      <c r="C32" s="13" t="s">
        <v>19</v>
      </c>
      <c r="D32" s="13" t="s">
        <v>20</v>
      </c>
      <c r="E32" s="17" t="s">
        <v>390</v>
      </c>
    </row>
    <row r="33" spans="1:5" ht="15" customHeight="1" x14ac:dyDescent="0.2">
      <c r="A33" s="6">
        <v>22</v>
      </c>
      <c r="B33" s="13" t="s">
        <v>368</v>
      </c>
      <c r="C33" s="13" t="s">
        <v>19</v>
      </c>
      <c r="D33" s="13" t="s">
        <v>20</v>
      </c>
      <c r="E33" s="13">
        <v>2012</v>
      </c>
    </row>
    <row r="34" spans="1:5" ht="15" customHeight="1" x14ac:dyDescent="0.2">
      <c r="A34" s="6">
        <v>23</v>
      </c>
      <c r="B34" s="13" t="s">
        <v>369</v>
      </c>
      <c r="C34" s="13" t="s">
        <v>19</v>
      </c>
      <c r="D34" s="13" t="s">
        <v>20</v>
      </c>
      <c r="E34" s="13">
        <v>2012</v>
      </c>
    </row>
    <row r="35" spans="1:5" ht="15" customHeight="1" x14ac:dyDescent="0.2">
      <c r="A35" s="6">
        <v>24</v>
      </c>
      <c r="B35" s="13" t="s">
        <v>143</v>
      </c>
      <c r="C35" s="13" t="s">
        <v>56</v>
      </c>
      <c r="D35" s="13" t="s">
        <v>57</v>
      </c>
      <c r="E35" s="13">
        <v>2013</v>
      </c>
    </row>
    <row r="36" spans="1:5" ht="15" customHeight="1" x14ac:dyDescent="0.2">
      <c r="A36" s="6">
        <v>25</v>
      </c>
      <c r="B36" s="13" t="s">
        <v>144</v>
      </c>
      <c r="C36" s="13" t="s">
        <v>56</v>
      </c>
      <c r="D36" s="13" t="s">
        <v>57</v>
      </c>
      <c r="E36" s="13">
        <v>2013</v>
      </c>
    </row>
    <row r="37" spans="1:5" ht="15" customHeight="1" x14ac:dyDescent="0.2">
      <c r="A37" s="6">
        <v>26</v>
      </c>
      <c r="B37" s="13" t="s">
        <v>145</v>
      </c>
      <c r="C37" s="13" t="s">
        <v>56</v>
      </c>
      <c r="D37" s="13" t="s">
        <v>57</v>
      </c>
      <c r="E37" s="13">
        <v>2013</v>
      </c>
    </row>
    <row r="38" spans="1:5" ht="15" customHeight="1" x14ac:dyDescent="0.2">
      <c r="A38" s="6">
        <v>27</v>
      </c>
      <c r="B38" s="13" t="s">
        <v>146</v>
      </c>
      <c r="C38" s="13" t="s">
        <v>60</v>
      </c>
      <c r="D38" s="13" t="s">
        <v>61</v>
      </c>
      <c r="E38" s="13">
        <v>2013</v>
      </c>
    </row>
    <row r="39" spans="1:5" ht="15" customHeight="1" x14ac:dyDescent="0.2">
      <c r="A39" s="6">
        <v>28</v>
      </c>
      <c r="B39" s="13" t="s">
        <v>147</v>
      </c>
      <c r="C39" s="13" t="s">
        <v>60</v>
      </c>
      <c r="D39" s="13" t="s">
        <v>61</v>
      </c>
      <c r="E39" s="13">
        <v>2013</v>
      </c>
    </row>
    <row r="40" spans="1:5" ht="15" customHeight="1" x14ac:dyDescent="0.2">
      <c r="A40" s="6">
        <v>29</v>
      </c>
      <c r="B40" s="13" t="s">
        <v>148</v>
      </c>
      <c r="C40" s="13" t="s">
        <v>60</v>
      </c>
      <c r="D40" s="13" t="s">
        <v>61</v>
      </c>
      <c r="E40" s="13">
        <v>2013</v>
      </c>
    </row>
    <row r="41" spans="1:5" ht="15" customHeight="1" x14ac:dyDescent="0.2">
      <c r="A41" s="6">
        <v>30</v>
      </c>
      <c r="B41" s="13" t="s">
        <v>149</v>
      </c>
      <c r="C41" s="13" t="s">
        <v>60</v>
      </c>
      <c r="D41" s="13" t="s">
        <v>61</v>
      </c>
      <c r="E41" s="13">
        <v>2013</v>
      </c>
    </row>
    <row r="42" spans="1:5" ht="15" customHeight="1" x14ac:dyDescent="0.2">
      <c r="A42" s="6">
        <v>31</v>
      </c>
      <c r="B42" s="13" t="s">
        <v>150</v>
      </c>
      <c r="C42" s="13" t="s">
        <v>60</v>
      </c>
      <c r="D42" s="13" t="s">
        <v>61</v>
      </c>
      <c r="E42" s="13">
        <v>2013</v>
      </c>
    </row>
    <row r="43" spans="1:5" ht="15" customHeight="1" x14ac:dyDescent="0.2">
      <c r="A43" s="6">
        <v>32</v>
      </c>
      <c r="B43" s="13" t="s">
        <v>151</v>
      </c>
      <c r="C43" s="13" t="s">
        <v>22</v>
      </c>
      <c r="D43" s="13" t="s">
        <v>23</v>
      </c>
      <c r="E43" s="13">
        <v>2013</v>
      </c>
    </row>
    <row r="44" spans="1:5" ht="15" customHeight="1" x14ac:dyDescent="0.2">
      <c r="A44" s="6">
        <v>33</v>
      </c>
      <c r="B44" s="13" t="s">
        <v>152</v>
      </c>
      <c r="C44" s="13" t="s">
        <v>22</v>
      </c>
      <c r="D44" s="13" t="s">
        <v>23</v>
      </c>
      <c r="E44" s="13">
        <v>2013</v>
      </c>
    </row>
    <row r="45" spans="1:5" ht="15" customHeight="1" x14ac:dyDescent="0.2">
      <c r="A45" s="6">
        <v>34</v>
      </c>
      <c r="B45" s="13" t="s">
        <v>153</v>
      </c>
      <c r="C45" s="13" t="s">
        <v>22</v>
      </c>
      <c r="D45" s="13" t="s">
        <v>23</v>
      </c>
      <c r="E45" s="13">
        <v>2013</v>
      </c>
    </row>
    <row r="46" spans="1:5" ht="15" customHeight="1" x14ac:dyDescent="0.2">
      <c r="A46" s="6">
        <v>35</v>
      </c>
      <c r="B46" s="13" t="s">
        <v>154</v>
      </c>
      <c r="C46" s="13" t="s">
        <v>22</v>
      </c>
      <c r="D46" s="13" t="s">
        <v>23</v>
      </c>
      <c r="E46" s="13">
        <v>2012</v>
      </c>
    </row>
    <row r="47" spans="1:5" ht="15" customHeight="1" x14ac:dyDescent="0.2">
      <c r="A47" s="6">
        <v>36</v>
      </c>
      <c r="B47" s="13" t="s">
        <v>156</v>
      </c>
      <c r="C47" s="13" t="s">
        <v>18</v>
      </c>
      <c r="D47" s="13" t="s">
        <v>24</v>
      </c>
      <c r="E47" s="13">
        <v>2013</v>
      </c>
    </row>
    <row r="48" spans="1:5" ht="15" customHeight="1" x14ac:dyDescent="0.2">
      <c r="A48" s="6">
        <v>37</v>
      </c>
      <c r="B48" s="13" t="s">
        <v>157</v>
      </c>
      <c r="C48" s="13" t="s">
        <v>37</v>
      </c>
      <c r="D48" s="13" t="s">
        <v>38</v>
      </c>
      <c r="E48" s="13">
        <v>2013</v>
      </c>
    </row>
    <row r="49" spans="1:5" ht="15" customHeight="1" x14ac:dyDescent="0.2">
      <c r="A49" s="6">
        <v>38</v>
      </c>
      <c r="B49" s="13" t="s">
        <v>158</v>
      </c>
      <c r="C49" s="13" t="s">
        <v>37</v>
      </c>
      <c r="D49" s="13" t="s">
        <v>38</v>
      </c>
      <c r="E49" s="13">
        <v>2012</v>
      </c>
    </row>
    <row r="50" spans="1:5" ht="15" customHeight="1" x14ac:dyDescent="0.2">
      <c r="A50" s="6">
        <v>39</v>
      </c>
      <c r="B50" s="13" t="s">
        <v>159</v>
      </c>
      <c r="C50" s="13" t="s">
        <v>37</v>
      </c>
      <c r="D50" s="13" t="s">
        <v>38</v>
      </c>
      <c r="E50" s="13">
        <v>2013</v>
      </c>
    </row>
    <row r="51" spans="1:5" ht="15" customHeight="1" x14ac:dyDescent="0.2">
      <c r="A51" s="6">
        <v>40</v>
      </c>
      <c r="B51" s="13" t="s">
        <v>160</v>
      </c>
      <c r="C51" s="13" t="s">
        <v>37</v>
      </c>
      <c r="D51" s="13" t="s">
        <v>38</v>
      </c>
      <c r="E51" s="13">
        <v>2013</v>
      </c>
    </row>
    <row r="52" spans="1:5" ht="15" customHeight="1" x14ac:dyDescent="0.2">
      <c r="A52" s="6">
        <v>41</v>
      </c>
      <c r="B52" s="13" t="s">
        <v>161</v>
      </c>
      <c r="C52" s="13" t="s">
        <v>37</v>
      </c>
      <c r="D52" s="13" t="s">
        <v>38</v>
      </c>
      <c r="E52" s="13">
        <v>2013</v>
      </c>
    </row>
    <row r="53" spans="1:5" ht="15" customHeight="1" x14ac:dyDescent="0.2">
      <c r="A53" s="6"/>
      <c r="B53" s="17" t="s">
        <v>155</v>
      </c>
      <c r="C53" s="17" t="s">
        <v>54</v>
      </c>
      <c r="D53" s="17" t="s">
        <v>55</v>
      </c>
      <c r="E53" s="17" t="s">
        <v>393</v>
      </c>
    </row>
    <row r="54" spans="1:5" ht="15" customHeight="1" x14ac:dyDescent="0.2"/>
    <row r="55" spans="1:5" ht="15" customHeight="1" x14ac:dyDescent="0.2"/>
    <row r="56" spans="1:5" ht="15" customHeight="1" x14ac:dyDescent="0.2"/>
    <row r="57" spans="1:5" ht="15" customHeight="1" x14ac:dyDescent="0.2"/>
    <row r="58" spans="1:5" ht="15" customHeight="1" x14ac:dyDescent="0.2"/>
    <row r="59" spans="1:5" ht="15" customHeight="1" x14ac:dyDescent="0.2"/>
    <row r="60" spans="1:5" ht="15" customHeight="1" x14ac:dyDescent="0.2"/>
    <row r="61" spans="1:5" ht="15" customHeight="1" x14ac:dyDescent="0.2"/>
    <row r="62" spans="1:5" ht="15" customHeight="1" x14ac:dyDescent="0.2"/>
    <row r="63" spans="1:5" ht="15" customHeight="1" x14ac:dyDescent="0.2"/>
    <row r="64" spans="1:5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</sheetData>
  <sortState xmlns:xlrd2="http://schemas.microsoft.com/office/spreadsheetml/2017/richdata2" ref="I12:N13">
    <sortCondition ref="N12:N13"/>
    <sortCondition ref="M12:M13"/>
    <sortCondition ref="I12:I13"/>
  </sortState>
  <mergeCells count="4">
    <mergeCell ref="A9:E9"/>
    <mergeCell ref="C10:D10"/>
    <mergeCell ref="A1:E1"/>
    <mergeCell ref="C2:D2"/>
  </mergeCells>
  <phoneticPr fontId="11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A8F30-E9E0-4742-B13E-EC8729DCC13E}">
  <sheetPr>
    <tabColor rgb="FF92D050"/>
  </sheetPr>
  <dimension ref="A1:F90"/>
  <sheetViews>
    <sheetView topLeftCell="A9" zoomScale="90" zoomScaleNormal="90" workbookViewId="0">
      <selection activeCell="F18" sqref="F18"/>
    </sheetView>
  </sheetViews>
  <sheetFormatPr defaultColWidth="9.140625" defaultRowHeight="12.75" x14ac:dyDescent="0.2"/>
  <cols>
    <col min="1" max="1" width="4.5703125" style="1" customWidth="1"/>
    <col min="2" max="2" width="26.85546875" style="1" bestFit="1" customWidth="1"/>
    <col min="3" max="3" width="8.7109375" style="1" customWidth="1"/>
    <col min="4" max="4" width="34.140625" style="1" bestFit="1" customWidth="1"/>
    <col min="5" max="5" width="8.7109375" style="2" customWidth="1"/>
    <col min="6" max="16384" width="9.140625" style="1"/>
  </cols>
  <sheetData>
    <row r="1" spans="1:6" ht="25.5" customHeight="1" x14ac:dyDescent="0.2">
      <c r="A1" s="18" t="s">
        <v>165</v>
      </c>
      <c r="B1" s="19"/>
      <c r="C1" s="19"/>
      <c r="D1" s="19"/>
      <c r="E1" s="20"/>
    </row>
    <row r="2" spans="1:6" ht="22.5" customHeight="1" x14ac:dyDescent="0.2">
      <c r="A2" s="6"/>
      <c r="B2" s="7" t="s">
        <v>8</v>
      </c>
      <c r="C2" s="21" t="s">
        <v>0</v>
      </c>
      <c r="D2" s="22"/>
      <c r="E2" s="8" t="s">
        <v>16</v>
      </c>
    </row>
    <row r="3" spans="1:6" x14ac:dyDescent="0.2">
      <c r="A3" s="6"/>
      <c r="B3" s="6"/>
      <c r="C3" s="6"/>
      <c r="D3" s="6"/>
      <c r="E3" s="9">
        <f>COUNTIF(E4:E5,"2011")+COUNTIF(E4:E5,"2010")</f>
        <v>1</v>
      </c>
    </row>
    <row r="4" spans="1:6" ht="15" customHeight="1" x14ac:dyDescent="0.2">
      <c r="A4" s="6">
        <v>1</v>
      </c>
      <c r="B4" s="13" t="s">
        <v>166</v>
      </c>
      <c r="C4" s="13" t="s">
        <v>54</v>
      </c>
      <c r="D4" s="13" t="s">
        <v>55</v>
      </c>
      <c r="E4" s="13">
        <v>2011</v>
      </c>
      <c r="F4" s="3"/>
    </row>
    <row r="5" spans="1:6" ht="28.5" customHeight="1" x14ac:dyDescent="0.2">
      <c r="A5" s="11"/>
      <c r="B5" s="16"/>
      <c r="C5" s="16"/>
      <c r="D5" s="16"/>
      <c r="E5" s="16"/>
    </row>
    <row r="6" spans="1:6" ht="25.5" customHeight="1" x14ac:dyDescent="0.2">
      <c r="A6" s="18" t="s">
        <v>260</v>
      </c>
      <c r="B6" s="19"/>
      <c r="C6" s="19"/>
      <c r="D6" s="19"/>
      <c r="E6" s="20"/>
    </row>
    <row r="7" spans="1:6" ht="22.5" customHeight="1" x14ac:dyDescent="0.2">
      <c r="A7" s="6"/>
      <c r="B7" s="7" t="s">
        <v>8</v>
      </c>
      <c r="C7" s="21" t="s">
        <v>0</v>
      </c>
      <c r="D7" s="22"/>
      <c r="E7" s="8" t="s">
        <v>16</v>
      </c>
    </row>
    <row r="8" spans="1:6" x14ac:dyDescent="0.2">
      <c r="A8" s="6"/>
      <c r="B8" s="6"/>
      <c r="C8" s="6"/>
      <c r="D8" s="6"/>
      <c r="E8" s="9">
        <f>COUNTIF(E9:E52,"2011")+COUNTIF(E9:E52,"2010")</f>
        <v>19</v>
      </c>
    </row>
    <row r="9" spans="1:6" ht="15" customHeight="1" x14ac:dyDescent="0.2">
      <c r="A9" s="6">
        <v>1</v>
      </c>
      <c r="B9" s="13" t="s">
        <v>167</v>
      </c>
      <c r="C9" s="13" t="s">
        <v>35</v>
      </c>
      <c r="D9" s="13" t="s">
        <v>36</v>
      </c>
      <c r="E9" s="13">
        <v>2010</v>
      </c>
      <c r="F9" s="3"/>
    </row>
    <row r="10" spans="1:6" ht="15" customHeight="1" x14ac:dyDescent="0.2">
      <c r="A10" s="6">
        <v>2</v>
      </c>
      <c r="B10" s="13" t="s">
        <v>168</v>
      </c>
      <c r="C10" s="13" t="s">
        <v>35</v>
      </c>
      <c r="D10" s="13" t="s">
        <v>36</v>
      </c>
      <c r="E10" s="13">
        <v>2011</v>
      </c>
    </row>
    <row r="11" spans="1:6" ht="15" customHeight="1" x14ac:dyDescent="0.2">
      <c r="A11" s="6">
        <v>3</v>
      </c>
      <c r="B11" s="13" t="s">
        <v>169</v>
      </c>
      <c r="C11" s="13" t="s">
        <v>35</v>
      </c>
      <c r="D11" s="13" t="s">
        <v>36</v>
      </c>
      <c r="E11" s="13">
        <v>2011</v>
      </c>
    </row>
    <row r="12" spans="1:6" ht="15" customHeight="1" x14ac:dyDescent="0.2">
      <c r="A12" s="6">
        <v>4</v>
      </c>
      <c r="B12" s="13" t="s">
        <v>170</v>
      </c>
      <c r="C12" s="13" t="s">
        <v>35</v>
      </c>
      <c r="D12" s="13" t="s">
        <v>36</v>
      </c>
      <c r="E12" s="13">
        <v>2010</v>
      </c>
    </row>
    <row r="13" spans="1:6" ht="15" customHeight="1" x14ac:dyDescent="0.2">
      <c r="A13" s="6">
        <v>5</v>
      </c>
      <c r="B13" s="13" t="s">
        <v>171</v>
      </c>
      <c r="C13" s="13" t="s">
        <v>35</v>
      </c>
      <c r="D13" s="13" t="s">
        <v>36</v>
      </c>
      <c r="E13" s="13">
        <v>2011</v>
      </c>
    </row>
    <row r="14" spans="1:6" ht="15" customHeight="1" x14ac:dyDescent="0.2">
      <c r="A14" s="6">
        <v>6</v>
      </c>
      <c r="B14" s="13" t="s">
        <v>172</v>
      </c>
      <c r="C14" s="13" t="s">
        <v>35</v>
      </c>
      <c r="D14" s="13" t="s">
        <v>36</v>
      </c>
      <c r="E14" s="13">
        <v>2011</v>
      </c>
    </row>
    <row r="15" spans="1:6" ht="15" customHeight="1" x14ac:dyDescent="0.2">
      <c r="A15" s="6">
        <v>7</v>
      </c>
      <c r="B15" s="13" t="s">
        <v>173</v>
      </c>
      <c r="C15" s="13" t="s">
        <v>14</v>
      </c>
      <c r="D15" s="13" t="s">
        <v>21</v>
      </c>
      <c r="E15" s="13">
        <v>2011</v>
      </c>
    </row>
    <row r="16" spans="1:6" ht="15" customHeight="1" x14ac:dyDescent="0.2">
      <c r="A16" s="6">
        <v>8</v>
      </c>
      <c r="B16" s="13" t="s">
        <v>174</v>
      </c>
      <c r="C16" s="13" t="s">
        <v>32</v>
      </c>
      <c r="D16" s="13" t="s">
        <v>33</v>
      </c>
      <c r="E16" s="13">
        <v>2011</v>
      </c>
    </row>
    <row r="17" spans="1:5" ht="15" customHeight="1" x14ac:dyDescent="0.2">
      <c r="A17" s="6">
        <v>9</v>
      </c>
      <c r="B17" s="13" t="s">
        <v>175</v>
      </c>
      <c r="C17" s="13" t="s">
        <v>32</v>
      </c>
      <c r="D17" s="13" t="s">
        <v>33</v>
      </c>
      <c r="E17" s="13">
        <v>2010</v>
      </c>
    </row>
    <row r="18" spans="1:5" ht="15" customHeight="1" x14ac:dyDescent="0.2">
      <c r="A18" s="6">
        <v>10</v>
      </c>
      <c r="B18" s="13" t="s">
        <v>176</v>
      </c>
      <c r="C18" s="13" t="s">
        <v>12</v>
      </c>
      <c r="D18" s="13" t="s">
        <v>1</v>
      </c>
      <c r="E18" s="13">
        <v>2010</v>
      </c>
    </row>
    <row r="19" spans="1:5" ht="15" customHeight="1" x14ac:dyDescent="0.2">
      <c r="A19" s="6">
        <v>11</v>
      </c>
      <c r="B19" s="13" t="s">
        <v>177</v>
      </c>
      <c r="C19" s="13" t="s">
        <v>12</v>
      </c>
      <c r="D19" s="13" t="s">
        <v>1</v>
      </c>
      <c r="E19" s="13">
        <v>2010</v>
      </c>
    </row>
    <row r="20" spans="1:5" ht="15" customHeight="1" x14ac:dyDescent="0.2">
      <c r="A20" s="6">
        <v>12</v>
      </c>
      <c r="B20" s="13" t="s">
        <v>178</v>
      </c>
      <c r="C20" s="13" t="s">
        <v>12</v>
      </c>
      <c r="D20" s="13" t="s">
        <v>1</v>
      </c>
      <c r="E20" s="13">
        <v>2010</v>
      </c>
    </row>
    <row r="21" spans="1:5" ht="15" customHeight="1" x14ac:dyDescent="0.2">
      <c r="A21" s="6">
        <v>13</v>
      </c>
      <c r="B21" s="17" t="s">
        <v>376</v>
      </c>
      <c r="C21" s="17" t="s">
        <v>19</v>
      </c>
      <c r="D21" s="17" t="s">
        <v>20</v>
      </c>
      <c r="E21" s="17" t="s">
        <v>390</v>
      </c>
    </row>
    <row r="22" spans="1:5" ht="15" customHeight="1" x14ac:dyDescent="0.2">
      <c r="A22" s="6">
        <v>14</v>
      </c>
      <c r="B22" s="17" t="s">
        <v>370</v>
      </c>
      <c r="C22" s="17" t="s">
        <v>19</v>
      </c>
      <c r="D22" s="17" t="s">
        <v>20</v>
      </c>
      <c r="E22" s="17" t="s">
        <v>390</v>
      </c>
    </row>
    <row r="23" spans="1:5" ht="15" customHeight="1" x14ac:dyDescent="0.2">
      <c r="A23" s="6">
        <v>15</v>
      </c>
      <c r="B23" s="13" t="s">
        <v>179</v>
      </c>
      <c r="C23" s="13" t="s">
        <v>60</v>
      </c>
      <c r="D23" s="13" t="s">
        <v>61</v>
      </c>
      <c r="E23" s="13">
        <v>2011</v>
      </c>
    </row>
    <row r="24" spans="1:5" ht="15" customHeight="1" x14ac:dyDescent="0.2">
      <c r="A24" s="6">
        <v>16</v>
      </c>
      <c r="B24" s="13" t="s">
        <v>180</v>
      </c>
      <c r="C24" s="13" t="s">
        <v>60</v>
      </c>
      <c r="D24" s="13" t="s">
        <v>61</v>
      </c>
      <c r="E24" s="13">
        <v>2011</v>
      </c>
    </row>
    <row r="25" spans="1:5" ht="15" customHeight="1" x14ac:dyDescent="0.2">
      <c r="A25" s="6">
        <v>17</v>
      </c>
      <c r="B25" s="13" t="s">
        <v>182</v>
      </c>
      <c r="C25" s="13" t="s">
        <v>22</v>
      </c>
      <c r="D25" s="13" t="s">
        <v>23</v>
      </c>
      <c r="E25" s="13">
        <v>2011</v>
      </c>
    </row>
    <row r="26" spans="1:5" ht="15" customHeight="1" x14ac:dyDescent="0.2">
      <c r="A26" s="6">
        <v>18</v>
      </c>
      <c r="B26" s="13" t="s">
        <v>183</v>
      </c>
      <c r="C26" s="13" t="s">
        <v>54</v>
      </c>
      <c r="D26" s="13" t="s">
        <v>55</v>
      </c>
      <c r="E26" s="13">
        <v>2010</v>
      </c>
    </row>
    <row r="27" spans="1:5" ht="15" customHeight="1" x14ac:dyDescent="0.2">
      <c r="A27" s="6">
        <v>19</v>
      </c>
      <c r="B27" s="13" t="s">
        <v>184</v>
      </c>
      <c r="C27" s="13" t="s">
        <v>18</v>
      </c>
      <c r="D27" s="13" t="s">
        <v>24</v>
      </c>
      <c r="E27" s="13">
        <v>2011</v>
      </c>
    </row>
    <row r="28" spans="1:5" ht="15" customHeight="1" x14ac:dyDescent="0.2">
      <c r="A28" s="6">
        <v>20</v>
      </c>
      <c r="B28" s="13" t="s">
        <v>185</v>
      </c>
      <c r="C28" s="13" t="s">
        <v>34</v>
      </c>
      <c r="D28" s="13" t="s">
        <v>29</v>
      </c>
      <c r="E28" s="13">
        <v>2011</v>
      </c>
    </row>
    <row r="29" spans="1:5" ht="15" customHeight="1" x14ac:dyDescent="0.2">
      <c r="A29" s="6">
        <v>21</v>
      </c>
      <c r="B29" s="13" t="s">
        <v>186</v>
      </c>
      <c r="C29" s="13" t="s">
        <v>37</v>
      </c>
      <c r="D29" s="13" t="s">
        <v>38</v>
      </c>
      <c r="E29" s="13">
        <v>2010</v>
      </c>
    </row>
    <row r="30" spans="1:5" ht="15" customHeight="1" x14ac:dyDescent="0.2">
      <c r="A30" s="6"/>
      <c r="B30" s="13" t="s">
        <v>181</v>
      </c>
      <c r="C30" s="13" t="s">
        <v>60</v>
      </c>
      <c r="D30" s="13" t="s">
        <v>61</v>
      </c>
      <c r="E30" s="17" t="s">
        <v>393</v>
      </c>
    </row>
    <row r="31" spans="1:5" ht="15" customHeight="1" x14ac:dyDescent="0.2"/>
    <row r="32" spans="1:5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</sheetData>
  <mergeCells count="4">
    <mergeCell ref="A1:E1"/>
    <mergeCell ref="C2:D2"/>
    <mergeCell ref="A6:E6"/>
    <mergeCell ref="C7:D7"/>
  </mergeCells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AzzCuccioli</vt:lpstr>
      <vt:lpstr>AzzMinionA</vt:lpstr>
      <vt:lpstr>AzzMinionB</vt:lpstr>
      <vt:lpstr>AzzStart</vt:lpstr>
      <vt:lpstr>VerMinionA</vt:lpstr>
      <vt:lpstr>VerMinionB</vt:lpstr>
      <vt:lpstr>VerStart</vt:lpstr>
      <vt:lpstr>VerBasic</vt:lpstr>
      <vt:lpstr>VerOrsetti</vt:lpstr>
      <vt:lpstr>VerAdvanced</vt:lpstr>
      <vt:lpstr>BiancoMinionB</vt:lpstr>
      <vt:lpstr>BiancoStart</vt:lpstr>
      <vt:lpstr>BiancoBasic</vt:lpstr>
      <vt:lpstr>BiancoOrsetti</vt:lpstr>
      <vt:lpstr>BiancoAdvanced</vt:lpstr>
      <vt:lpstr>RossoStart</vt:lpstr>
      <vt:lpstr>RossoBasic</vt:lpstr>
      <vt:lpstr>RossoOrsetti</vt:lpstr>
      <vt:lpstr>RossoAdvanced</vt:lpstr>
      <vt:lpstr>ROLLER TIGER CUP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 ALESSANDRO</dc:creator>
  <cp:lastModifiedBy>Alessandro Atti</cp:lastModifiedBy>
  <cp:lastPrinted>2020-02-05T13:49:20Z</cp:lastPrinted>
  <dcterms:created xsi:type="dcterms:W3CDTF">2004-01-02T17:09:56Z</dcterms:created>
  <dcterms:modified xsi:type="dcterms:W3CDTF">2023-02-16T21:34:01Z</dcterms:modified>
</cp:coreProperties>
</file>