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Pattinaggio\Sito Uisp\2024\Iscritti\"/>
    </mc:Choice>
  </mc:AlternateContent>
  <xr:revisionPtr revIDLastSave="0" documentId="13_ncr:1_{C586532D-399A-4A37-A1AD-2E0D2F4FF001}" xr6:coauthVersionLast="47" xr6:coauthVersionMax="47" xr10:uidLastSave="{00000000-0000-0000-0000-000000000000}"/>
  <bookViews>
    <workbookView xWindow="-108" yWindow="-108" windowWidth="23256" windowHeight="12456" tabRatio="889" xr2:uid="{00000000-000D-0000-FFFF-FFFF00000000}"/>
  </bookViews>
  <sheets>
    <sheet name="AzzCuccioli" sheetId="48" r:id="rId1"/>
    <sheet name="AzzMinionA" sheetId="75" r:id="rId2"/>
    <sheet name="AzzMinionB" sheetId="54" r:id="rId3"/>
    <sheet name="AzzStart" sheetId="49" r:id="rId4"/>
    <sheet name="AzzBasic" sheetId="76" r:id="rId5"/>
    <sheet name="AzzOrsetti" sheetId="74" r:id="rId6"/>
    <sheet name="VerCuccioli" sheetId="70" r:id="rId7"/>
    <sheet name="VerMinionA" sheetId="55" r:id="rId8"/>
    <sheet name="VerMinionB" sheetId="56" r:id="rId9"/>
    <sheet name="VerStart" sheetId="57" r:id="rId10"/>
    <sheet name="VerBasic" sheetId="58" r:id="rId11"/>
    <sheet name="VerOrsetti" sheetId="59" r:id="rId12"/>
    <sheet name="VerAdvanced" sheetId="60" r:id="rId13"/>
    <sheet name="BiancoCuccioli" sheetId="73" r:id="rId14"/>
    <sheet name="BiancoMinionA" sheetId="72" r:id="rId15"/>
    <sheet name="BiancoMinionB" sheetId="61" r:id="rId16"/>
    <sheet name="BiancoStart" sheetId="62" r:id="rId17"/>
    <sheet name="BiancoBasic" sheetId="63" r:id="rId18"/>
    <sheet name="BiancoOrsetti" sheetId="64" r:id="rId19"/>
    <sheet name="BiancoAdvanced" sheetId="65" r:id="rId20"/>
    <sheet name="RosMinionB" sheetId="71" r:id="rId21"/>
    <sheet name="RossoStart" sheetId="66" r:id="rId22"/>
    <sheet name="RossoBasic" sheetId="67" r:id="rId23"/>
    <sheet name="RossoOrsetti" sheetId="68" r:id="rId24"/>
    <sheet name="RossoAdvanced" sheetId="69" r:id="rId25"/>
    <sheet name="ROLLER TIGER CUP" sheetId="41" state="hidden" r:id="rId26"/>
  </sheets>
  <definedNames>
    <definedName name="societ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70" l="1"/>
  <c r="E8" i="74"/>
  <c r="E3" i="48"/>
  <c r="E9" i="76"/>
  <c r="E3" i="76"/>
  <c r="E8" i="75"/>
  <c r="E3" i="75"/>
  <c r="E8" i="54"/>
  <c r="E3" i="54"/>
  <c r="E3" i="74"/>
  <c r="E8" i="49"/>
  <c r="E3" i="49"/>
  <c r="E3" i="65"/>
  <c r="E9" i="63"/>
  <c r="E3" i="63"/>
  <c r="E3" i="73"/>
  <c r="E3" i="72"/>
  <c r="E3" i="61"/>
  <c r="E3" i="64"/>
  <c r="E3" i="62"/>
  <c r="E3" i="69"/>
  <c r="E3" i="67"/>
  <c r="E3" i="71"/>
  <c r="E8" i="68"/>
  <c r="E3" i="68"/>
  <c r="E3" i="66"/>
  <c r="E3" i="60"/>
  <c r="E8" i="60"/>
  <c r="E9" i="58"/>
  <c r="E3" i="58"/>
  <c r="E3" i="55"/>
  <c r="E3" i="56"/>
  <c r="E8" i="59"/>
  <c r="E3" i="59"/>
  <c r="E3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5" authorId="0" shapeId="0" xr:uid="{D734B916-C7F1-4A3F-9465-A3FC53153683}">
      <text>
        <r>
          <rPr>
            <b/>
            <sz val="9"/>
            <color indexed="81"/>
            <rFont val="Tahoma"/>
            <family val="2"/>
          </rPr>
          <t>20/02/2024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4" authorId="0" shapeId="0" xr:uid="{B9F88511-B712-46C4-9C9B-FF268CE98F3D}">
      <text>
        <r>
          <rPr>
            <b/>
            <sz val="9"/>
            <color indexed="81"/>
            <rFont val="Tahoma"/>
            <family val="2"/>
          </rPr>
          <t>18/01/2024</t>
        </r>
      </text>
    </comment>
    <comment ref="E9" authorId="0" shapeId="0" xr:uid="{11FD10B4-0A76-4435-A151-C78F91F876BC}">
      <text>
        <r>
          <rPr>
            <b/>
            <sz val="9"/>
            <color indexed="81"/>
            <rFont val="Tahoma"/>
            <family val="2"/>
          </rPr>
          <t>20/02/2024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24" authorId="0" shapeId="0" xr:uid="{C882FD9A-0AE5-4B0D-8C73-A6E6F3B4561F}">
      <text>
        <r>
          <rPr>
            <b/>
            <sz val="9"/>
            <color indexed="81"/>
            <rFont val="Tahoma"/>
            <family val="2"/>
          </rPr>
          <t>18/02/2024</t>
        </r>
      </text>
    </comment>
    <comment ref="E25" authorId="0" shapeId="0" xr:uid="{FB626056-3AC4-4CA8-BF63-5FB7B4FB27D7}">
      <text>
        <r>
          <rPr>
            <b/>
            <sz val="9"/>
            <color indexed="81"/>
            <rFont val="Tahoma"/>
            <family val="2"/>
          </rPr>
          <t>07/02/2024</t>
        </r>
      </text>
    </comment>
    <comment ref="E42" authorId="0" shapeId="0" xr:uid="{B9ECFAC6-9649-488E-AB87-3CF2844B276F}">
      <text>
        <r>
          <rPr>
            <b/>
            <sz val="9"/>
            <color indexed="81"/>
            <rFont val="Tahoma"/>
            <family val="2"/>
          </rPr>
          <t>25/01/2024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22" authorId="0" shapeId="0" xr:uid="{B23CC144-5CAD-4120-AC9C-B31105E4AB90}">
      <text>
        <r>
          <rPr>
            <b/>
            <sz val="9"/>
            <color indexed="81"/>
            <rFont val="Tahoma"/>
            <family val="2"/>
          </rPr>
          <t>10/01/2024</t>
        </r>
      </text>
    </comment>
    <comment ref="E23" authorId="0" shapeId="0" xr:uid="{4C19512C-F524-4DED-885A-DF8FF95BADCA}">
      <text>
        <r>
          <rPr>
            <b/>
            <sz val="9"/>
            <color indexed="81"/>
            <rFont val="Tahoma"/>
            <family val="2"/>
          </rPr>
          <t>17/02/2024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2" authorId="0" shapeId="0" xr:uid="{8ED3A428-9412-49FD-98F5-12FA214DB7A2}">
      <text>
        <r>
          <rPr>
            <b/>
            <sz val="9"/>
            <color indexed="81"/>
            <rFont val="Tahoma"/>
            <family val="2"/>
          </rPr>
          <t>18/01/2024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3" authorId="0" shapeId="0" xr:uid="{DAAD5934-E40C-4F44-AEA4-07467809B9CE}">
      <text>
        <r>
          <rPr>
            <b/>
            <sz val="9"/>
            <color indexed="81"/>
            <rFont val="Tahoma"/>
            <family val="2"/>
          </rPr>
          <t>25/01/2024</t>
        </r>
      </text>
    </comment>
    <comment ref="E14" authorId="0" shapeId="0" xr:uid="{F35518CE-8AD1-4B12-A174-0321AA7F9B5E}">
      <text>
        <r>
          <rPr>
            <b/>
            <sz val="9"/>
            <color indexed="81"/>
            <rFont val="Tahoma"/>
            <family val="2"/>
          </rPr>
          <t>26/01/2024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4" authorId="0" shapeId="0" xr:uid="{DE73C49E-9AFE-43D3-9439-806DABA9005D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16" authorId="0" shapeId="0" xr:uid="{6C855541-68F6-41D2-BD59-57E0FC13DCFC}">
      <text>
        <r>
          <rPr>
            <b/>
            <sz val="9"/>
            <color indexed="81"/>
            <rFont val="Tahoma"/>
            <family val="2"/>
          </rPr>
          <t>20/02/2024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3" authorId="0" shapeId="0" xr:uid="{F46AEBEC-6C67-47E6-80EB-6F74EA9A8F2E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19" authorId="0" shapeId="0" xr:uid="{F1245C21-88E9-49A3-BAAC-1361981CA0AE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20" authorId="0" shapeId="0" xr:uid="{9B63F79A-AFF7-472E-836A-AE3F8EC7FFFE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21" authorId="0" shapeId="0" xr:uid="{83AF3322-E6C7-4170-A56B-285A0DD1D548}">
      <text>
        <r>
          <rPr>
            <b/>
            <sz val="9"/>
            <color indexed="81"/>
            <rFont val="Tahoma"/>
            <family val="2"/>
          </rPr>
          <t>20/02/2024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1" authorId="0" shapeId="0" xr:uid="{05432D27-C3AD-4EED-A672-7BC7A097D2DC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12" authorId="0" shapeId="0" xr:uid="{D8013BE2-CBFD-41BC-8E23-9B976FB81E02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13" authorId="0" shapeId="0" xr:uid="{64AB58A1-BE99-4CAF-9747-A29041AF03BE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14" authorId="0" shapeId="0" xr:uid="{3E4318AE-E817-4E9F-A93C-3DFF5F7A6752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17" authorId="0" shapeId="0" xr:uid="{CF5D40E4-83A7-4952-BD0B-93C45CC00819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5" authorId="0" shapeId="0" xr:uid="{CBEAA8F3-BE92-46B9-AA32-C81A430AD107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6" authorId="0" shapeId="0" xr:uid="{296CC3DE-35FD-4420-BFE0-959633AC6691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7" authorId="0" shapeId="0" xr:uid="{C453C5A6-4FE5-4E76-A75A-6BB8BDB99998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8" authorId="0" shapeId="0" xr:uid="{F17AAEB2-B026-40AC-8277-BD9D466864CA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9" authorId="0" shapeId="0" xr:uid="{5A086230-8D0B-4448-A49F-30571490540D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40" authorId="0" shapeId="0" xr:uid="{60D3882A-5614-4472-91B5-89CA948465C9}">
      <text>
        <r>
          <rPr>
            <b/>
            <sz val="9"/>
            <color indexed="81"/>
            <rFont val="Tahoma"/>
            <family val="2"/>
          </rPr>
          <t>20/02/2024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27" authorId="0" shapeId="0" xr:uid="{8A399A41-B54B-4270-B654-2EF6D6E8E0B3}">
      <text>
        <r>
          <rPr>
            <b/>
            <sz val="9"/>
            <color indexed="81"/>
            <rFont val="Tahoma"/>
            <family val="2"/>
          </rPr>
          <t>20/02/2024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4" authorId="0" shapeId="0" xr:uid="{5956DC86-0F1B-4107-908B-1948DDBA5289}">
      <text>
        <r>
          <rPr>
            <b/>
            <sz val="9"/>
            <color indexed="81"/>
            <rFont val="Tahoma"/>
            <family val="2"/>
          </rPr>
          <t>31/01/2024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1" authorId="0" shapeId="0" xr:uid="{896D6F36-7420-4B04-A575-2EC5A3F8EA23}">
      <text>
        <r>
          <rPr>
            <b/>
            <sz val="9"/>
            <color indexed="81"/>
            <rFont val="Tahoma"/>
            <family val="2"/>
          </rPr>
          <t>25/01/2024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4" authorId="0" shapeId="0" xr:uid="{C36C5D73-17DD-4198-91F3-64578E5798D1}">
      <text>
        <r>
          <rPr>
            <b/>
            <sz val="9"/>
            <color indexed="81"/>
            <rFont val="Tahoma"/>
            <family val="2"/>
          </rPr>
          <t>31/01/2024</t>
        </r>
      </text>
    </comment>
    <comment ref="E15" authorId="0" shapeId="0" xr:uid="{0FB2D133-4F67-4C80-81A3-C5CF18DB3AF5}">
      <text>
        <r>
          <rPr>
            <b/>
            <sz val="9"/>
            <color indexed="81"/>
            <rFont val="Tahoma"/>
            <family val="2"/>
          </rPr>
          <t>31/01/2024</t>
        </r>
      </text>
    </comment>
    <comment ref="E16" authorId="0" shapeId="0" xr:uid="{5D9FB4A3-581E-43AA-8C24-8682D3787102}">
      <text>
        <r>
          <rPr>
            <b/>
            <sz val="9"/>
            <color indexed="81"/>
            <rFont val="Tahoma"/>
            <family val="2"/>
          </rPr>
          <t>31/01/2024</t>
        </r>
      </text>
    </comment>
    <comment ref="E17" authorId="0" shapeId="0" xr:uid="{DBF9863E-B98F-42D0-8013-DFEA0AD3B68A}">
      <text>
        <r>
          <rPr>
            <b/>
            <sz val="9"/>
            <color indexed="81"/>
            <rFont val="Tahoma"/>
            <family val="2"/>
          </rPr>
          <t>31/01/2024</t>
        </r>
      </text>
    </comment>
    <comment ref="E18" authorId="0" shapeId="0" xr:uid="{A684BDE3-C71B-49C1-AA98-C094150A0D1A}">
      <text>
        <r>
          <rPr>
            <b/>
            <sz val="9"/>
            <color indexed="81"/>
            <rFont val="Tahoma"/>
            <family val="2"/>
          </rPr>
          <t>31/01/2024</t>
        </r>
      </text>
    </comment>
    <comment ref="E28" authorId="0" shapeId="0" xr:uid="{126C58FA-028F-401F-A1AE-3C62FC0A71C7}">
      <text>
        <r>
          <rPr>
            <b/>
            <sz val="9"/>
            <color indexed="81"/>
            <rFont val="Tahoma"/>
            <family val="2"/>
          </rPr>
          <t>13/01/2024</t>
        </r>
      </text>
    </comment>
    <comment ref="E38" authorId="0" shapeId="0" xr:uid="{CEA83163-0253-431E-A32E-B5EF1DA8F4FF}">
      <text>
        <r>
          <rPr>
            <b/>
            <sz val="9"/>
            <color indexed="81"/>
            <rFont val="Tahoma"/>
            <family val="2"/>
          </rPr>
          <t>18/01/2024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31" authorId="0" shapeId="0" xr:uid="{BD70FC61-B64B-47E3-AB31-C09A04C8B020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2" authorId="0" shapeId="0" xr:uid="{E968A059-5EA5-4E72-AC99-CE53B14A71F7}">
      <text>
        <r>
          <rPr>
            <b/>
            <sz val="9"/>
            <color indexed="81"/>
            <rFont val="Tahoma"/>
            <family val="2"/>
          </rPr>
          <t>20/02/2024</t>
        </r>
      </text>
    </comment>
    <comment ref="E33" authorId="0" shapeId="0" xr:uid="{DAAF7FB0-63DE-414B-B1F0-9F732139D50A}">
      <text>
        <r>
          <rPr>
            <b/>
            <sz val="9"/>
            <color indexed="81"/>
            <rFont val="Tahoma"/>
            <family val="2"/>
          </rPr>
          <t>13/01/2024</t>
        </r>
      </text>
    </comment>
  </commentList>
</comments>
</file>

<file path=xl/sharedStrings.xml><?xml version="1.0" encoding="utf-8"?>
<sst xmlns="http://schemas.openxmlformats.org/spreadsheetml/2006/main" count="1254" uniqueCount="444">
  <si>
    <t>SOCIETA'</t>
  </si>
  <si>
    <t>POL. SPRING</t>
  </si>
  <si>
    <t>POL. ORIZON</t>
  </si>
  <si>
    <t>U.P. CALDERARA</t>
  </si>
  <si>
    <t>AQUILE VERDI</t>
  </si>
  <si>
    <t>NUOVA CASBAH</t>
  </si>
  <si>
    <t>POL. MONTERENZIO</t>
  </si>
  <si>
    <t>COGNOME e NOME</t>
  </si>
  <si>
    <t>BO01</t>
  </si>
  <si>
    <t>BO18</t>
  </si>
  <si>
    <t>BO20</t>
  </si>
  <si>
    <t>BO22</t>
  </si>
  <si>
    <t>BO15</t>
  </si>
  <si>
    <t>BO02</t>
  </si>
  <si>
    <t>ANNO di 
NASCITA</t>
  </si>
  <si>
    <t>BO10</t>
  </si>
  <si>
    <t>BO35</t>
  </si>
  <si>
    <t>BO23</t>
  </si>
  <si>
    <t>POL. PERSICETANA</t>
  </si>
  <si>
    <t>POL. G. MASI</t>
  </si>
  <si>
    <t>BO27</t>
  </si>
  <si>
    <t>SKATING CLUB S. AGATA</t>
  </si>
  <si>
    <t>POL. OSTERIA GRANDE</t>
  </si>
  <si>
    <t>BO09</t>
  </si>
  <si>
    <t>MAGIC ROLLER BUDRIO</t>
  </si>
  <si>
    <t>BO16</t>
  </si>
  <si>
    <t>POL. GOLDEN TEAM</t>
  </si>
  <si>
    <t>I BRADIPI A ROTELLE</t>
  </si>
  <si>
    <t>BO37</t>
  </si>
  <si>
    <t>BO04</t>
  </si>
  <si>
    <t>G.S. PATTINAGGIO CASTELLANO</t>
  </si>
  <si>
    <t>BO40</t>
  </si>
  <si>
    <t>POL. VALSAMOGGIA</t>
  </si>
  <si>
    <t>AMBROGI MATILDE</t>
  </si>
  <si>
    <t>PC01</t>
  </si>
  <si>
    <t>G.S. LEPIS</t>
  </si>
  <si>
    <t>BELFANTI LUCA</t>
  </si>
  <si>
    <t>PREVEDINI MATTIA</t>
  </si>
  <si>
    <t>REBECCHI BENEDETTA</t>
  </si>
  <si>
    <t>SOLENGHI GIAN PAOLO</t>
  </si>
  <si>
    <t>VELOTTO GAIA</t>
  </si>
  <si>
    <t>BILANCIO ROBERTO</t>
  </si>
  <si>
    <t>ALVISI GIULIA</t>
  </si>
  <si>
    <t>SCANDELLARI LEO</t>
  </si>
  <si>
    <t>NUGNES GIORGIA</t>
  </si>
  <si>
    <t>PT02</t>
  </si>
  <si>
    <t>PATT. ART. IL PONTE</t>
  </si>
  <si>
    <t>ROLLER TIGER CUP
ISCRITTI</t>
  </si>
  <si>
    <t>BO24</t>
  </si>
  <si>
    <t>MAGIC ROLLER A.S.D.</t>
  </si>
  <si>
    <t>AMBRUOSI CLIZIA</t>
  </si>
  <si>
    <t>BO26</t>
  </si>
  <si>
    <t>ATLETICO PEGASO</t>
  </si>
  <si>
    <t>GALETTI GIULIA</t>
  </si>
  <si>
    <t>PIERANTONI GIULIA</t>
  </si>
  <si>
    <t>MANTEGNA CHIARA</t>
  </si>
  <si>
    <t>PIERANTONI GIADA</t>
  </si>
  <si>
    <t>LELLI SOFIA</t>
  </si>
  <si>
    <t>EVANGELISTI ANASTASIA</t>
  </si>
  <si>
    <t>CABODI NICOLE</t>
  </si>
  <si>
    <t>IANNOTTI ELISABETTA</t>
  </si>
  <si>
    <t>SCHINCAGLIA VIOLA</t>
  </si>
  <si>
    <t>RUSSO SOFIA</t>
  </si>
  <si>
    <t>CINTI BIANCA</t>
  </si>
  <si>
    <t>FARELLA SIRIA</t>
  </si>
  <si>
    <t>ZORBA GREISI</t>
  </si>
  <si>
    <t>CALO' EVA</t>
  </si>
  <si>
    <t>BENASSI ILARIA</t>
  </si>
  <si>
    <t>BOVO PENELOPE</t>
  </si>
  <si>
    <t>CROCE ELENA</t>
  </si>
  <si>
    <t>GRANDI BEATRICE</t>
  </si>
  <si>
    <t>RIZZELLO NOEMI</t>
  </si>
  <si>
    <t>BENFENATI ELISA</t>
  </si>
  <si>
    <t>BERNARDI ALESSIA</t>
  </si>
  <si>
    <t>FACONDO AURORA</t>
  </si>
  <si>
    <t>AUGURIO GRETA</t>
  </si>
  <si>
    <t>FARELLA ASIA</t>
  </si>
  <si>
    <t>GIACALEONE YLENIA</t>
  </si>
  <si>
    <t>SERTORI LAURA</t>
  </si>
  <si>
    <t>GUERZONI ANNALISA</t>
  </si>
  <si>
    <t>NEGRELLO SOFIA</t>
  </si>
  <si>
    <t>PEDERZINI CARLOTTA</t>
  </si>
  <si>
    <t>LAVIA VERONICA</t>
  </si>
  <si>
    <t>PERSICI GAIA</t>
  </si>
  <si>
    <t>CABODI ANDREA</t>
  </si>
  <si>
    <t>CAVALLI SOFIA</t>
  </si>
  <si>
    <t>COCCHI ALICE</t>
  </si>
  <si>
    <t>FLANULLI SABRINA</t>
  </si>
  <si>
    <t>ROSATI SOFIA</t>
  </si>
  <si>
    <t>GIULIANI SELENA</t>
  </si>
  <si>
    <t>POGGI FRANCESCA</t>
  </si>
  <si>
    <t>VACARCIUC GEORGIA</t>
  </si>
  <si>
    <t>ANNICCHIARICO GIADA</t>
  </si>
  <si>
    <t>JANSEN ELEONORA</t>
  </si>
  <si>
    <t>GUERZONI MELISSA</t>
  </si>
  <si>
    <t>LORENZI CHIARA</t>
  </si>
  <si>
    <t>BENLTIFA MARAM</t>
  </si>
  <si>
    <t>PIRAZZOLI EMMA</t>
  </si>
  <si>
    <t>ANDONI NOEMI</t>
  </si>
  <si>
    <t>FRABBI VIOLA</t>
  </si>
  <si>
    <t>MARCIALIS GRETA</t>
  </si>
  <si>
    <t>MASCELLANI ALICE</t>
  </si>
  <si>
    <t>DEL BAGNO ANNA</t>
  </si>
  <si>
    <t>TAGLIANI ADELE</t>
  </si>
  <si>
    <t>BENASSI AMBRA</t>
  </si>
  <si>
    <t>MANCO AURORA</t>
  </si>
  <si>
    <t>BONDI RACHELE</t>
  </si>
  <si>
    <t>CRISPINO GAIA</t>
  </si>
  <si>
    <t>MACCAGNANI GIORGIA</t>
  </si>
  <si>
    <t>CARRIERI SARA</t>
  </si>
  <si>
    <t>SABBIONEDA CHIARA</t>
  </si>
  <si>
    <t>FRANCESCHINI ELEONORA</t>
  </si>
  <si>
    <t>MAGNOLINI FLORA</t>
  </si>
  <si>
    <t>BACCOLINI OLIVIA</t>
  </si>
  <si>
    <t>CAPETTI SUSANNA</t>
  </si>
  <si>
    <t>GINGHINI NOEMI</t>
  </si>
  <si>
    <t>PALERMO GIOVANNA</t>
  </si>
  <si>
    <t>BASSI LAURA</t>
  </si>
  <si>
    <t>GOLDSMITH GIORGIA</t>
  </si>
  <si>
    <t>LAURITO GIULIA</t>
  </si>
  <si>
    <t>PENSATO ANGELA</t>
  </si>
  <si>
    <t>MONTEVECCHI CAMILLA</t>
  </si>
  <si>
    <t>URSO VIOLA</t>
  </si>
  <si>
    <t>VILLANO GIULIA</t>
  </si>
  <si>
    <t>ACCORSI LETIZIA</t>
  </si>
  <si>
    <t>TOMESANI GIORGIA</t>
  </si>
  <si>
    <t>PUNGETTI GRETA</t>
  </si>
  <si>
    <t>CALZOLARI LISA</t>
  </si>
  <si>
    <t>COSTANTINI ZOE</t>
  </si>
  <si>
    <t>ANDREUCCI GAIA</t>
  </si>
  <si>
    <t>LAPIGNA MARIA ALBA</t>
  </si>
  <si>
    <t>FERRARI GIULIA</t>
  </si>
  <si>
    <t>CERESI ARIANNA</t>
  </si>
  <si>
    <t>BELOSI CLELIA</t>
  </si>
  <si>
    <t>NITTI GAIA</t>
  </si>
  <si>
    <t>SANFILIPPO ALYSSA</t>
  </si>
  <si>
    <t>SERRA GIULIA</t>
  </si>
  <si>
    <t>SABATINO SARA</t>
  </si>
  <si>
    <t>NICOLAI GIULIA</t>
  </si>
  <si>
    <t>CAFORIO ATENA</t>
  </si>
  <si>
    <t>CATENARO CAMILLA</t>
  </si>
  <si>
    <t>CORINTI NOEMI</t>
  </si>
  <si>
    <t>DUMITRESCU GIULIA ANAMARIA</t>
  </si>
  <si>
    <t>MAURO GIULIA</t>
  </si>
  <si>
    <t>TREVISANI GAIA</t>
  </si>
  <si>
    <t>BONFIGLIOLI ULISSE</t>
  </si>
  <si>
    <t>ZARA GIORGIA</t>
  </si>
  <si>
    <t>FRANCESCHI LAYLA</t>
  </si>
  <si>
    <t>LOPARCO DENISE</t>
  </si>
  <si>
    <t>Formula U.G.A. VERDE START  (2016-2015) femminile</t>
  </si>
  <si>
    <t>BARLASSINA ANASTASIA</t>
  </si>
  <si>
    <t>DE LORENZO ILARIA</t>
  </si>
  <si>
    <t>D'ELIA SELENE</t>
  </si>
  <si>
    <t>GASPERINI LUNA</t>
  </si>
  <si>
    <t>MARIS MARIA IZABELA</t>
  </si>
  <si>
    <t>SOSA GARCIA KEILYMAR NOHEMI</t>
  </si>
  <si>
    <t>BO08</t>
  </si>
  <si>
    <t>MAGIC IMOLA</t>
  </si>
  <si>
    <t>LOLLI GRETA</t>
  </si>
  <si>
    <t>MARE NICOLE</t>
  </si>
  <si>
    <t>BO11</t>
  </si>
  <si>
    <t>P.F. PROGRESSO FONTANA</t>
  </si>
  <si>
    <t>LIGORE GIULIA</t>
  </si>
  <si>
    <t>BO19</t>
  </si>
  <si>
    <t>POL. PONTEVECCHIO</t>
  </si>
  <si>
    <t>CARABOTTI LINDA</t>
  </si>
  <si>
    <t>ERRICO LARA</t>
  </si>
  <si>
    <t>LISOTTI ADELE</t>
  </si>
  <si>
    <t>FARINA AURORA</t>
  </si>
  <si>
    <t>PROVENZANO ILARIA</t>
  </si>
  <si>
    <t>MACCAGNANI ALICE</t>
  </si>
  <si>
    <t xml:space="preserve">MAO XINYUE  </t>
  </si>
  <si>
    <t>DE PASQUALE CRISTEL</t>
  </si>
  <si>
    <t>GUALTIERI SOFIA</t>
  </si>
  <si>
    <t>PIZZOLI ARIANNA</t>
  </si>
  <si>
    <t>KARGUL DAVIDE</t>
  </si>
  <si>
    <t>Formula U.G.A. VERDE ORSETTI  (2012-2011) maschile</t>
  </si>
  <si>
    <t>Formula U.G.A. VERDE ORSETTI  (2012-2011) femminile</t>
  </si>
  <si>
    <t>BO28</t>
  </si>
  <si>
    <t>KHNISSI LYNN</t>
  </si>
  <si>
    <t>CIOBOTARU VALERIA</t>
  </si>
  <si>
    <t>GALLO SOPHIA</t>
  </si>
  <si>
    <t>MYRTAJ NOEMI</t>
  </si>
  <si>
    <t>POZZI MARTINA</t>
  </si>
  <si>
    <t>PEZZINI VITTORIA</t>
  </si>
  <si>
    <t>COLUCCI AURORA</t>
  </si>
  <si>
    <t xml:space="preserve">ACCORSI ALESSIA </t>
  </si>
  <si>
    <t>BIANCONCINI GAIA</t>
  </si>
  <si>
    <t xml:space="preserve">BRUNETTI AURORA </t>
  </si>
  <si>
    <t>CAPRIAN GABRIELA</t>
  </si>
  <si>
    <t>CHEN  XUAN YING</t>
  </si>
  <si>
    <t>CHEN YU HAN</t>
  </si>
  <si>
    <t>GHEDINI GIORGIA</t>
  </si>
  <si>
    <t>SCAGLIARINI ZOE</t>
  </si>
  <si>
    <t>TRIOLO ALICE</t>
  </si>
  <si>
    <t>ARMAROLI ALICE</t>
  </si>
  <si>
    <t>GUIDA JENNIFER</t>
  </si>
  <si>
    <t>GIUGLIANO FEDERICA</t>
  </si>
  <si>
    <t>MARCIANTE ALESSIA</t>
  </si>
  <si>
    <t>MARTINENKO MARTINA</t>
  </si>
  <si>
    <t>PASQUALI SOFIA NEREA</t>
  </si>
  <si>
    <t>AGOSTINI VITTORIA</t>
  </si>
  <si>
    <t>BERSELLI EMMA</t>
  </si>
  <si>
    <t>RAMPULLA ANITA</t>
  </si>
  <si>
    <t>VASTA REBECCA</t>
  </si>
  <si>
    <t>ZEMA CHIARA</t>
  </si>
  <si>
    <t>PATITUCCI SOLEIL</t>
  </si>
  <si>
    <t>Formula U.G.A. VERDE MINION B  (2017) femminile</t>
  </si>
  <si>
    <t>Formula U.G.A. VERDE MINION A  (2018) femminile</t>
  </si>
  <si>
    <t>SALETTI BEATRICE</t>
  </si>
  <si>
    <t>LORENZINI ANNA</t>
  </si>
  <si>
    <t>Formula U.G.A. VERDE CUCCIOLI  (2019) femminile</t>
  </si>
  <si>
    <t>DE BOTTIS ANITA</t>
  </si>
  <si>
    <t>Formula U.G.A. VERDE BASIC  (2014-2013) maschile</t>
  </si>
  <si>
    <t>Formula U.G.A. VERDE BASIC  (2014-2013) femminile</t>
  </si>
  <si>
    <t>LOBELLO GIACOMO</t>
  </si>
  <si>
    <t>AFFRI SOFIA</t>
  </si>
  <si>
    <t>ANISIMOVA KIRA</t>
  </si>
  <si>
    <t>VULLO ANGELICA</t>
  </si>
  <si>
    <t>CERVELLATI MATILDE</t>
  </si>
  <si>
    <t>SACENTI GIORGIA</t>
  </si>
  <si>
    <t>CAVALLINI GIORGIA</t>
  </si>
  <si>
    <t>CICILLONI CLARA INES</t>
  </si>
  <si>
    <t>MORRA NOEMI</t>
  </si>
  <si>
    <t>PRANDO ALICE</t>
  </si>
  <si>
    <t>VERATTI SOFIA</t>
  </si>
  <si>
    <t>BUMBU BEATRICE</t>
  </si>
  <si>
    <t>ALBERGHINI ELISABETTA</t>
  </si>
  <si>
    <t xml:space="preserve">MAO CHUXUAN </t>
  </si>
  <si>
    <t>SCANDARIATO MARIASOLE</t>
  </si>
  <si>
    <t>D'AMATO ANNA</t>
  </si>
  <si>
    <t>GIUDICEANDREA SOFIA</t>
  </si>
  <si>
    <t>BARBIERI ANNA</t>
  </si>
  <si>
    <t>PIZZI CHIARA</t>
  </si>
  <si>
    <t>SERGIO MARTINA</t>
  </si>
  <si>
    <t>ALIOTTA MAYA</t>
  </si>
  <si>
    <t>LORETI NATHALIE</t>
  </si>
  <si>
    <t>NANNI ADELE</t>
  </si>
  <si>
    <t>Formula U.G.A. VERDE ADVANCED  (2010 e prec.) maschile</t>
  </si>
  <si>
    <t>Formula U.G.A. VERDE ADVANCED  (2010 e prec.) femminile</t>
  </si>
  <si>
    <t>GAZZOTTI ALESSIO</t>
  </si>
  <si>
    <t>COLINO FRANCESCA</t>
  </si>
  <si>
    <t>VITACOLONNA MANUELA</t>
  </si>
  <si>
    <t>BIZZARRI SERENA</t>
  </si>
  <si>
    <t>FANIN LISA</t>
  </si>
  <si>
    <t>FERRARA REBECCA</t>
  </si>
  <si>
    <t>GRANDI GIORGIA</t>
  </si>
  <si>
    <t>LA PORTA SCARAMELLI GAIA</t>
  </si>
  <si>
    <t>LUNGHINI THAI</t>
  </si>
  <si>
    <t>PRONI ELISA</t>
  </si>
  <si>
    <t>VENTURI SABRINA</t>
  </si>
  <si>
    <t>Formula U.G.A. ROSSO START  (2016-2015) femminile</t>
  </si>
  <si>
    <t>D'ANGELO MIRANDA</t>
  </si>
  <si>
    <t>NANETTI STELLA</t>
  </si>
  <si>
    <t>LUPEICO EMILY</t>
  </si>
  <si>
    <t>CACCIATORI EMMA</t>
  </si>
  <si>
    <t>Formula U.G.A. ROSSO ORSETTI  (2012-2011) maschile</t>
  </si>
  <si>
    <t>Formula U.G.A. ROSSO ORSETTI  (2012-2011) femminile</t>
  </si>
  <si>
    <t>DI BENEDETTO MARILU</t>
  </si>
  <si>
    <t>TIGANU DANIELA</t>
  </si>
  <si>
    <t>C. S. BARCA SPORTRENO</t>
  </si>
  <si>
    <t>CAVALIERE REBECCA</t>
  </si>
  <si>
    <t>Formula U.G.A. ROSSO MINION B  (2017) femminile</t>
  </si>
  <si>
    <t>MALPEZZI VITALI GIOIA</t>
  </si>
  <si>
    <t>Formula U.G.A. ROSSO BASIC  (2014-2013) femminile</t>
  </si>
  <si>
    <t>PIASTRA MARTINA</t>
  </si>
  <si>
    <t>CONTI MARTINA</t>
  </si>
  <si>
    <t>GIUDICEANDREA FRANCESCA</t>
  </si>
  <si>
    <t>GIUSTI ELISA</t>
  </si>
  <si>
    <t>TOSCHI SVEVA</t>
  </si>
  <si>
    <t>PENNETTA MARTINA</t>
  </si>
  <si>
    <t>RICCI SOFIA</t>
  </si>
  <si>
    <t>CAPUCCINO MARGHERITA</t>
  </si>
  <si>
    <t>Formula U.G.A. ROSSO ADVANCED  (2010 e prec.) femminile</t>
  </si>
  <si>
    <t>GIOVANNINI MARTINA</t>
  </si>
  <si>
    <t>BENAZZI AURORA</t>
  </si>
  <si>
    <t>FIORI AGATA</t>
  </si>
  <si>
    <t>GERVASI FRANCESCA</t>
  </si>
  <si>
    <t>LOGLI REBECCA</t>
  </si>
  <si>
    <t>TUNDO ANGELA</t>
  </si>
  <si>
    <t>Formula U.G.A. BIANCO START  (2016-2015) femminile</t>
  </si>
  <si>
    <t>SABATTINI LUNA</t>
  </si>
  <si>
    <t>ASTA SOFIA</t>
  </si>
  <si>
    <t>D'AMICO ERICA</t>
  </si>
  <si>
    <t>FICARRA NICOLE</t>
  </si>
  <si>
    <t>PASSUTI SABRINA</t>
  </si>
  <si>
    <t>CENTOLA GEMMA</t>
  </si>
  <si>
    <t>DONINI STELLA</t>
  </si>
  <si>
    <t>BATTISTINI ALICE</t>
  </si>
  <si>
    <t>PEPE GIADA</t>
  </si>
  <si>
    <t>SERTORI NOEMI</t>
  </si>
  <si>
    <t>Formula U.G.A. BIANCO ORSETTI  (2012-2011) femminile</t>
  </si>
  <si>
    <t xml:space="preserve">QUERZOLA MARTA </t>
  </si>
  <si>
    <t xml:space="preserve">SIMONUCCI SOFIA </t>
  </si>
  <si>
    <t xml:space="preserve">URGESE MICHELLE </t>
  </si>
  <si>
    <t xml:space="preserve">VENTURI GIULIA </t>
  </si>
  <si>
    <t>CESARI ELEONORA</t>
  </si>
  <si>
    <t>LIARDO ARIANNA</t>
  </si>
  <si>
    <t>MANZULLO ANNA</t>
  </si>
  <si>
    <t>TARTARI DENISE</t>
  </si>
  <si>
    <t>DONOFRIO MARTINA</t>
  </si>
  <si>
    <t>VENTURI GINEVRA</t>
  </si>
  <si>
    <t>VERONESI CATERINA</t>
  </si>
  <si>
    <t>ZUCKERMAN NOA</t>
  </si>
  <si>
    <t>CEVENINI DENISE</t>
  </si>
  <si>
    <t>PASCARU MELISSA</t>
  </si>
  <si>
    <t>MOPARDO VALENTINA</t>
  </si>
  <si>
    <t>Formula U.G.A. BIANCO MINION B  (2017) femminile</t>
  </si>
  <si>
    <t>SABATINI ARIANNA</t>
  </si>
  <si>
    <t>Formula U.G.A. BIANCO MINION A  (2018) femminile</t>
  </si>
  <si>
    <t>NACARLO LUCREZIA</t>
  </si>
  <si>
    <t>Formula U.G.A. BIANCO CUCCIOLI  (2019) femminile</t>
  </si>
  <si>
    <t>Formula U.G.A. BIANCO BASIC  (2014-2013) maschile</t>
  </si>
  <si>
    <t>Formula U.G.A. BIANCO BASIC  (2014-2013) femminile</t>
  </si>
  <si>
    <t>MUNTEANU FRANCESCO</t>
  </si>
  <si>
    <t>GIULIANI GABRIELE</t>
  </si>
  <si>
    <t xml:space="preserve">CULTRARO LUCILLA </t>
  </si>
  <si>
    <t xml:space="preserve">STARCIUC SILVIA </t>
  </si>
  <si>
    <t>CIAFARDINI SOLE</t>
  </si>
  <si>
    <t>PULZONE VALENTINA</t>
  </si>
  <si>
    <t>SORGENTE SOFIA</t>
  </si>
  <si>
    <t>VERGHI CATERINA</t>
  </si>
  <si>
    <t>MANNO NICOLE</t>
  </si>
  <si>
    <t>CIUMAC CRISTINA</t>
  </si>
  <si>
    <t>BROCCOLI MARGHERITA</t>
  </si>
  <si>
    <t>FERRAZZANO CAMILLA</t>
  </si>
  <si>
    <t>SANTORO MARTINA</t>
  </si>
  <si>
    <t>MELE SOFIA</t>
  </si>
  <si>
    <t>GINCU ARIANNA</t>
  </si>
  <si>
    <t>REBECCHI VITTORIA</t>
  </si>
  <si>
    <t>MADRIGALI GRETA</t>
  </si>
  <si>
    <t>MAUCERI ALBA</t>
  </si>
  <si>
    <t>Formula U.G.A. BIANCO ADVANCED  (2010 e prec.) femminile</t>
  </si>
  <si>
    <t>COSTA GIORGIA</t>
  </si>
  <si>
    <t>VIVARELLI RITA</t>
  </si>
  <si>
    <t>BELLOLI FRANCESCA</t>
  </si>
  <si>
    <t>MARCHESELLI MICHELLE</t>
  </si>
  <si>
    <t>PINARDI SARA</t>
  </si>
  <si>
    <t>CAVINA VIOLA</t>
  </si>
  <si>
    <t>ZLIGA SABRIN</t>
  </si>
  <si>
    <t>DOSI MATILDE GABRIELLA</t>
  </si>
  <si>
    <t>Formula U.G.A. AZZURRO START  (2016-2015) maschile</t>
  </si>
  <si>
    <t>Formula U.G.A. AZZURRO START  (2016-2015) femminile</t>
  </si>
  <si>
    <t>NOCITO EMILY</t>
  </si>
  <si>
    <t>RAPISARDA DESIREE</t>
  </si>
  <si>
    <t>ALPI SOPHIE</t>
  </si>
  <si>
    <t>BETTOCCHI SVEVA</t>
  </si>
  <si>
    <t>DE BOTTIS VIOLA</t>
  </si>
  <si>
    <t>GUADAGNUOLO ALICE</t>
  </si>
  <si>
    <t>IMBRUNNONE GIADA</t>
  </si>
  <si>
    <t>PANCALDI FRANCESCA</t>
  </si>
  <si>
    <t>PANCALDI MICOL</t>
  </si>
  <si>
    <t>PATTI GIORGIA</t>
  </si>
  <si>
    <t>PIERANTOZZI VIOLA</t>
  </si>
  <si>
    <t>SABBETTI JASMINE</t>
  </si>
  <si>
    <t>WARSAME LARA</t>
  </si>
  <si>
    <t>MULAZZI EVA</t>
  </si>
  <si>
    <t>BRANDOLI MIRIAM</t>
  </si>
  <si>
    <t>CAFORIO NICOLE</t>
  </si>
  <si>
    <t>CERCE GIULIA</t>
  </si>
  <si>
    <t xml:space="preserve">DEFANT MARGHERITA </t>
  </si>
  <si>
    <t>FILIBERTI GINEVRA</t>
  </si>
  <si>
    <t>MELLONI AGNESE</t>
  </si>
  <si>
    <t>SASSARA ISABELLA</t>
  </si>
  <si>
    <t>SERMENGHI SOFIA</t>
  </si>
  <si>
    <t>MARTINO SOPHIE</t>
  </si>
  <si>
    <t>SCIALPI ANGELICA</t>
  </si>
  <si>
    <t>TUTELA VERONICA</t>
  </si>
  <si>
    <t>BETTONI GINEVRA</t>
  </si>
  <si>
    <t>CIMINI MARTINA</t>
  </si>
  <si>
    <t>D'AURIENTE EMMA</t>
  </si>
  <si>
    <t>MONARI CHLOE</t>
  </si>
  <si>
    <t>MOTTA MARTINA</t>
  </si>
  <si>
    <t>Formula U.G.A. AZZURRO ORSETTI  (2012-2011) maschile</t>
  </si>
  <si>
    <t>ROMANI DAVIDE</t>
  </si>
  <si>
    <t>BUSON GRETA</t>
  </si>
  <si>
    <t>Formula U.G.A. AZZURRO ORSETTI  (2012-2011) femminile</t>
  </si>
  <si>
    <t>Formula U.G.A. AZZURRO MINION B  (2017) maschile</t>
  </si>
  <si>
    <t>Formula U.G.A. AZZURRO MINION B  (2017) femminile</t>
  </si>
  <si>
    <t>RINALDI GABRIELE</t>
  </si>
  <si>
    <t>BERTOZZI CECILIA</t>
  </si>
  <si>
    <t>MORLINI GIULIA</t>
  </si>
  <si>
    <t>CAPPUCCIO ARIANNA</t>
  </si>
  <si>
    <t>CHIRIVI' CARLOTTA</t>
  </si>
  <si>
    <t>COLECCHIA CAMILLE</t>
  </si>
  <si>
    <t>MYRTAJ GLORIA</t>
  </si>
  <si>
    <t>PARISI LINDA</t>
  </si>
  <si>
    <t>POGOR ADELINA</t>
  </si>
  <si>
    <t>GRILLI ERIKA</t>
  </si>
  <si>
    <t>PAZZAGLIA ALMA</t>
  </si>
  <si>
    <t>MARANGONI GINEVRA</t>
  </si>
  <si>
    <t>Formula U.G.A. AZZURRO MINION A  (2018) maschile</t>
  </si>
  <si>
    <t>Formula U.G.A. AZZURRO MINION A  (2018) femminile</t>
  </si>
  <si>
    <t>VITALE GIOELE</t>
  </si>
  <si>
    <t>BURASCHI ZOE</t>
  </si>
  <si>
    <t>POLETTI ISABEL</t>
  </si>
  <si>
    <t>FRATTINI MARY</t>
  </si>
  <si>
    <t>BUICA GIULIA CATALEYA</t>
  </si>
  <si>
    <t>VUILLERMET REBECCA</t>
  </si>
  <si>
    <t>CAPPUCCIO MATILDE</t>
  </si>
  <si>
    <t>NUCCIO ILARIA</t>
  </si>
  <si>
    <t>TORREGGIANI LEENA AYLA</t>
  </si>
  <si>
    <t>Formula U.G.A. AZZURRO CUCCIOLI  (2019) femminile</t>
  </si>
  <si>
    <t>CAMPANALE SOFIA</t>
  </si>
  <si>
    <t>EMADI ELENA</t>
  </si>
  <si>
    <t>PUTZULU ALICE</t>
  </si>
  <si>
    <t>ZEBRI ALICE</t>
  </si>
  <si>
    <t>MADRISELVI MARTINA</t>
  </si>
  <si>
    <t>Formula U.G.A. AZZURRO BASIC  (2014-2013) maschile</t>
  </si>
  <si>
    <t>Formula U.G.A. AZZURRO BASIC  (2014-2013) femminile</t>
  </si>
  <si>
    <t>CAVALLI LIVIO</t>
  </si>
  <si>
    <t>GISCA VICTOR</t>
  </si>
  <si>
    <t>NOCITO FRANCESCA</t>
  </si>
  <si>
    <t>SCALA AURORA</t>
  </si>
  <si>
    <t>DI CLEMENTE AURORA</t>
  </si>
  <si>
    <t>IKHTIIAR YAROSLAVA</t>
  </si>
  <si>
    <t>PADOAN LAVINIA ACHIROPITA</t>
  </si>
  <si>
    <t>PEREZ NATERA GEOMERLYN</t>
  </si>
  <si>
    <t>SPIGOLA CRISTINA</t>
  </si>
  <si>
    <t>CALCAGNO ISABELLA ROSE</t>
  </si>
  <si>
    <t>CARDELIA ILARY MARIA</t>
  </si>
  <si>
    <t>MENEGHETTI EVA</t>
  </si>
  <si>
    <t>TAFURI GIULIA</t>
  </si>
  <si>
    <t xml:space="preserve">VACCHIO GIULIA </t>
  </si>
  <si>
    <t>ZHOU YUE MING</t>
  </si>
  <si>
    <t>NANNI MATILDE</t>
  </si>
  <si>
    <t>FERNANDES LIMA AILEN</t>
  </si>
  <si>
    <t xml:space="preserve">BEN MESSAOUD NOUR </t>
  </si>
  <si>
    <t>BEN MESSAOUD SALMA</t>
  </si>
  <si>
    <t>LENTINI YLENIA</t>
  </si>
  <si>
    <t>FONTANA ELEONORA GIOVANNA</t>
  </si>
  <si>
    <t>MOHAMED ABD EL HAMED HASSA SARA</t>
  </si>
  <si>
    <t>GRIZI AZZURRA</t>
  </si>
  <si>
    <t>GHAZALI YASMIN</t>
  </si>
  <si>
    <t>D'ANNA ELENA</t>
  </si>
  <si>
    <t>dep.</t>
  </si>
  <si>
    <t>Giust.</t>
  </si>
  <si>
    <t>LANNUTTI PIETRO</t>
  </si>
  <si>
    <t>MEMUSHAJ ELLEN</t>
  </si>
  <si>
    <t>Dep.</t>
  </si>
  <si>
    <t>VERUCCHI CHIARA ESTHER</t>
  </si>
  <si>
    <t>CORRADINI CELANI ELENA</t>
  </si>
  <si>
    <t>ROSSINI KIMBERLY</t>
  </si>
  <si>
    <t>VACCARI MARGHERITA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</si>
</sst>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omic Sans MS"/>
      <family val="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name val="Comic Sans MS"/>
      <family val="4"/>
    </font>
    <font>
      <sz val="8"/>
      <name val="Arial"/>
      <family val="2"/>
    </font>
    <font>
      <b/>
      <sz val="9"/>
      <color indexed="81"/>
      <name val="Tahoma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6" xfId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992188</xdr:colOff>
      <xdr:row>0</xdr:row>
      <xdr:rowOff>993711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E1D8C15-EC21-4E1F-B9F9-1BB115E78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3813" cy="993711"/>
        </a:xfrm>
        <a:prstGeom prst="rect">
          <a:avLst/>
        </a:prstGeom>
      </xdr:spPr>
    </xdr:pic>
    <xdr:clientData/>
  </xdr:twoCellAnchor>
  <xdr:twoCellAnchor editAs="oneCell">
    <xdr:from>
      <xdr:col>3</xdr:col>
      <xdr:colOff>1674812</xdr:colOff>
      <xdr:row>0</xdr:row>
      <xdr:rowOff>0</xdr:rowOff>
    </xdr:from>
    <xdr:to>
      <xdr:col>4</xdr:col>
      <xdr:colOff>689213</xdr:colOff>
      <xdr:row>0</xdr:row>
      <xdr:rowOff>993734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AAD6648-3BFF-4225-9E3A-CFE073D7D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1187" y="0"/>
          <a:ext cx="1292464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D17E-8C02-4BBA-97DE-796FC104BA88}">
  <sheetPr>
    <tabColor rgb="FF00B0F0"/>
  </sheetPr>
  <dimension ref="A1:F31"/>
  <sheetViews>
    <sheetView tabSelected="1"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109375" style="1" customWidth="1"/>
    <col min="3" max="3" width="31" style="1" customWidth="1"/>
    <col min="4" max="4" width="32.88671875" style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402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COUNTIF(E4:E23,"2019")</f>
        <v>5</v>
      </c>
    </row>
    <row r="4" spans="1:6" ht="15" customHeight="1" x14ac:dyDescent="0.25">
      <c r="A4" s="6">
        <v>1</v>
      </c>
      <c r="B4" s="13" t="s">
        <v>29</v>
      </c>
      <c r="C4" s="13" t="s">
        <v>30</v>
      </c>
      <c r="D4" s="13" t="s">
        <v>403</v>
      </c>
      <c r="E4" s="13">
        <v>2019</v>
      </c>
      <c r="F4" s="3"/>
    </row>
    <row r="5" spans="1:6" ht="15" customHeight="1" x14ac:dyDescent="0.25">
      <c r="A5" s="6">
        <v>2</v>
      </c>
      <c r="B5" s="13" t="s">
        <v>160</v>
      </c>
      <c r="C5" s="13" t="s">
        <v>161</v>
      </c>
      <c r="D5" s="13" t="s">
        <v>212</v>
      </c>
      <c r="E5" s="19" t="s">
        <v>436</v>
      </c>
      <c r="F5" s="3"/>
    </row>
    <row r="6" spans="1:6" ht="15" customHeight="1" x14ac:dyDescent="0.25">
      <c r="A6" s="6">
        <v>3</v>
      </c>
      <c r="B6" s="13" t="s">
        <v>160</v>
      </c>
      <c r="C6" s="13" t="s">
        <v>161</v>
      </c>
      <c r="D6" s="13" t="s">
        <v>404</v>
      </c>
      <c r="E6" s="13">
        <v>2019</v>
      </c>
    </row>
    <row r="7" spans="1:6" ht="15" customHeight="1" x14ac:dyDescent="0.25">
      <c r="A7" s="6">
        <v>4</v>
      </c>
      <c r="B7" s="13" t="s">
        <v>160</v>
      </c>
      <c r="C7" s="13" t="s">
        <v>161</v>
      </c>
      <c r="D7" s="13" t="s">
        <v>405</v>
      </c>
      <c r="E7" s="13">
        <v>2019</v>
      </c>
    </row>
    <row r="8" spans="1:6" ht="15" customHeight="1" x14ac:dyDescent="0.25">
      <c r="A8" s="6">
        <v>5</v>
      </c>
      <c r="B8" s="13" t="s">
        <v>160</v>
      </c>
      <c r="C8" s="13" t="s">
        <v>161</v>
      </c>
      <c r="D8" s="13" t="s">
        <v>406</v>
      </c>
      <c r="E8" s="13">
        <v>2019</v>
      </c>
    </row>
    <row r="9" spans="1:6" ht="15" customHeight="1" x14ac:dyDescent="0.25">
      <c r="A9" s="6">
        <v>6</v>
      </c>
      <c r="B9" s="13" t="s">
        <v>11</v>
      </c>
      <c r="C9" s="13" t="s">
        <v>3</v>
      </c>
      <c r="D9" s="13" t="s">
        <v>407</v>
      </c>
      <c r="E9" s="13">
        <v>2019</v>
      </c>
    </row>
    <row r="10" spans="1:6" ht="15" customHeight="1" x14ac:dyDescent="0.25"/>
    <row r="11" spans="1:6" ht="15" customHeight="1" x14ac:dyDescent="0.25"/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264A-532A-4CE3-B3EA-2051B923AE5E}">
  <sheetPr>
    <tabColor rgb="FF92D050"/>
  </sheetPr>
  <dimension ref="A1:F34"/>
  <sheetViews>
    <sheetView zoomScale="90" zoomScaleNormal="90" workbookViewId="0">
      <selection activeCell="D11" sqref="D11"/>
    </sheetView>
  </sheetViews>
  <sheetFormatPr defaultColWidth="9.109375" defaultRowHeight="13.2" x14ac:dyDescent="0.25"/>
  <cols>
    <col min="1" max="1" width="4.5546875" style="1" customWidth="1"/>
    <col min="2" max="2" width="7.33203125" style="1" customWidth="1"/>
    <col min="3" max="3" width="31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149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COUNTIF(E4:E33,"2015")+COUNTIF(E4:E33,"2016")</f>
        <v>18</v>
      </c>
    </row>
    <row r="4" spans="1:6" ht="15" customHeight="1" x14ac:dyDescent="0.25">
      <c r="A4" s="6">
        <v>1</v>
      </c>
      <c r="B4" s="13" t="s">
        <v>29</v>
      </c>
      <c r="C4" s="13" t="s">
        <v>30</v>
      </c>
      <c r="D4" s="13" t="s">
        <v>150</v>
      </c>
      <c r="E4" s="13">
        <v>2015</v>
      </c>
      <c r="F4" s="3"/>
    </row>
    <row r="5" spans="1:6" ht="15" customHeight="1" x14ac:dyDescent="0.25">
      <c r="A5" s="6">
        <v>2</v>
      </c>
      <c r="B5" s="13" t="s">
        <v>29</v>
      </c>
      <c r="C5" s="13" t="s">
        <v>30</v>
      </c>
      <c r="D5" s="13" t="s">
        <v>151</v>
      </c>
      <c r="E5" s="13">
        <v>2015</v>
      </c>
    </row>
    <row r="6" spans="1:6" ht="15" customHeight="1" x14ac:dyDescent="0.25">
      <c r="A6" s="6">
        <v>3</v>
      </c>
      <c r="B6" s="13" t="s">
        <v>29</v>
      </c>
      <c r="C6" s="13" t="s">
        <v>30</v>
      </c>
      <c r="D6" s="13" t="s">
        <v>152</v>
      </c>
      <c r="E6" s="13">
        <v>2016</v>
      </c>
    </row>
    <row r="7" spans="1:6" ht="15" customHeight="1" x14ac:dyDescent="0.25">
      <c r="A7" s="6">
        <v>4</v>
      </c>
      <c r="B7" s="13" t="s">
        <v>29</v>
      </c>
      <c r="C7" s="13" t="s">
        <v>30</v>
      </c>
      <c r="D7" s="13" t="s">
        <v>153</v>
      </c>
      <c r="E7" s="13">
        <v>2016</v>
      </c>
    </row>
    <row r="8" spans="1:6" ht="15" customHeight="1" x14ac:dyDescent="0.25">
      <c r="A8" s="6">
        <v>5</v>
      </c>
      <c r="B8" s="13" t="s">
        <v>29</v>
      </c>
      <c r="C8" s="13" t="s">
        <v>30</v>
      </c>
      <c r="D8" s="13" t="s">
        <v>154</v>
      </c>
      <c r="E8" s="13">
        <v>2015</v>
      </c>
    </row>
    <row r="9" spans="1:6" ht="15" customHeight="1" x14ac:dyDescent="0.25">
      <c r="A9" s="6">
        <v>6</v>
      </c>
      <c r="B9" s="13" t="s">
        <v>29</v>
      </c>
      <c r="C9" s="13" t="s">
        <v>30</v>
      </c>
      <c r="D9" s="13" t="s">
        <v>155</v>
      </c>
      <c r="E9" s="13">
        <v>2016</v>
      </c>
    </row>
    <row r="10" spans="1:6" ht="15" customHeight="1" x14ac:dyDescent="0.25">
      <c r="A10" s="6">
        <v>7</v>
      </c>
      <c r="B10" s="13" t="s">
        <v>156</v>
      </c>
      <c r="C10" s="13" t="s">
        <v>157</v>
      </c>
      <c r="D10" s="13" t="s">
        <v>158</v>
      </c>
      <c r="E10" s="13">
        <v>2016</v>
      </c>
    </row>
    <row r="11" spans="1:6" ht="15" customHeight="1" x14ac:dyDescent="0.25">
      <c r="A11" s="6">
        <v>8</v>
      </c>
      <c r="B11" s="13" t="s">
        <v>156</v>
      </c>
      <c r="C11" s="13" t="s">
        <v>157</v>
      </c>
      <c r="D11" s="13" t="s">
        <v>159</v>
      </c>
      <c r="E11" s="19" t="s">
        <v>436</v>
      </c>
    </row>
    <row r="12" spans="1:6" ht="15" customHeight="1" x14ac:dyDescent="0.25">
      <c r="A12" s="6">
        <v>9</v>
      </c>
      <c r="B12" s="13" t="s">
        <v>163</v>
      </c>
      <c r="C12" s="13" t="s">
        <v>164</v>
      </c>
      <c r="D12" s="13" t="s">
        <v>165</v>
      </c>
      <c r="E12" s="13">
        <v>2015</v>
      </c>
    </row>
    <row r="13" spans="1:6" ht="15" customHeight="1" x14ac:dyDescent="0.25">
      <c r="A13" s="6">
        <v>10</v>
      </c>
      <c r="B13" s="13" t="s">
        <v>163</v>
      </c>
      <c r="C13" s="13" t="s">
        <v>164</v>
      </c>
      <c r="D13" s="13" t="s">
        <v>166</v>
      </c>
      <c r="E13" s="13">
        <v>2015</v>
      </c>
    </row>
    <row r="14" spans="1:6" ht="15" customHeight="1" x14ac:dyDescent="0.25">
      <c r="A14" s="6">
        <v>11</v>
      </c>
      <c r="B14" s="13" t="s">
        <v>163</v>
      </c>
      <c r="C14" s="13" t="s">
        <v>164</v>
      </c>
      <c r="D14" s="13" t="s">
        <v>167</v>
      </c>
      <c r="E14" s="13">
        <v>2015</v>
      </c>
    </row>
    <row r="15" spans="1:6" ht="15" customHeight="1" x14ac:dyDescent="0.25">
      <c r="A15" s="6">
        <v>12</v>
      </c>
      <c r="B15" s="13" t="s">
        <v>10</v>
      </c>
      <c r="C15" s="13" t="s">
        <v>1</v>
      </c>
      <c r="D15" s="13" t="s">
        <v>168</v>
      </c>
      <c r="E15" s="13">
        <v>2015</v>
      </c>
    </row>
    <row r="16" spans="1:6" ht="15" customHeight="1" x14ac:dyDescent="0.25">
      <c r="A16" s="6">
        <v>13</v>
      </c>
      <c r="B16" s="13" t="s">
        <v>10</v>
      </c>
      <c r="C16" s="13" t="s">
        <v>1</v>
      </c>
      <c r="D16" s="13" t="s">
        <v>169</v>
      </c>
      <c r="E16" s="13">
        <v>2016</v>
      </c>
    </row>
    <row r="17" spans="1:5" ht="15" customHeight="1" x14ac:dyDescent="0.25">
      <c r="A17" s="6">
        <v>14</v>
      </c>
      <c r="B17" s="13" t="s">
        <v>17</v>
      </c>
      <c r="C17" s="13" t="s">
        <v>18</v>
      </c>
      <c r="D17" s="13" t="s">
        <v>141</v>
      </c>
      <c r="E17" s="13">
        <v>2016</v>
      </c>
    </row>
    <row r="18" spans="1:5" ht="15" customHeight="1" x14ac:dyDescent="0.25">
      <c r="A18" s="6">
        <v>15</v>
      </c>
      <c r="B18" s="13" t="s">
        <v>17</v>
      </c>
      <c r="C18" s="13" t="s">
        <v>18</v>
      </c>
      <c r="D18" s="13" t="s">
        <v>170</v>
      </c>
      <c r="E18" s="13">
        <v>2015</v>
      </c>
    </row>
    <row r="19" spans="1:5" ht="15" customHeight="1" x14ac:dyDescent="0.25">
      <c r="A19" s="6">
        <v>16</v>
      </c>
      <c r="B19" s="13" t="s">
        <v>17</v>
      </c>
      <c r="C19" s="13" t="s">
        <v>18</v>
      </c>
      <c r="D19" s="13" t="s">
        <v>171</v>
      </c>
      <c r="E19" s="13">
        <v>2015</v>
      </c>
    </row>
    <row r="20" spans="1:5" ht="15" customHeight="1" x14ac:dyDescent="0.25">
      <c r="A20" s="6">
        <v>17</v>
      </c>
      <c r="B20" s="13" t="s">
        <v>51</v>
      </c>
      <c r="C20" s="13" t="s">
        <v>52</v>
      </c>
      <c r="D20" s="13" t="s">
        <v>172</v>
      </c>
      <c r="E20" s="13">
        <v>2015</v>
      </c>
    </row>
    <row r="21" spans="1:5" ht="15" customHeight="1" x14ac:dyDescent="0.25">
      <c r="A21" s="6">
        <v>18</v>
      </c>
      <c r="B21" s="13" t="s">
        <v>51</v>
      </c>
      <c r="C21" s="13" t="s">
        <v>52</v>
      </c>
      <c r="D21" s="13" t="s">
        <v>173</v>
      </c>
      <c r="E21" s="13">
        <v>2016</v>
      </c>
    </row>
    <row r="22" spans="1:5" ht="15" customHeight="1" x14ac:dyDescent="0.25">
      <c r="A22" s="6">
        <v>19</v>
      </c>
      <c r="B22" s="13" t="s">
        <v>51</v>
      </c>
      <c r="C22" s="13" t="s">
        <v>52</v>
      </c>
      <c r="D22" s="13" t="s">
        <v>174</v>
      </c>
      <c r="E22" s="13">
        <v>2016</v>
      </c>
    </row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8AB5-0D56-427F-8AD7-6EAE9D9475C1}">
  <sheetPr>
    <tabColor rgb="FF92D050"/>
  </sheetPr>
  <dimension ref="A1:K100"/>
  <sheetViews>
    <sheetView topLeftCell="A7" zoomScale="90" zoomScaleNormal="90" workbookViewId="0">
      <selection activeCell="D20" sqref="D20"/>
    </sheetView>
  </sheetViews>
  <sheetFormatPr defaultColWidth="9.109375" defaultRowHeight="13.2" x14ac:dyDescent="0.25"/>
  <cols>
    <col min="1" max="1" width="4.5546875" style="1" customWidth="1"/>
    <col min="2" max="2" width="8.33203125" style="1" customWidth="1"/>
    <col min="3" max="3" width="34.109375" style="1" customWidth="1"/>
    <col min="4" max="4" width="34.109375" style="1" bestFit="1" customWidth="1"/>
    <col min="5" max="5" width="8.6640625" style="2" customWidth="1"/>
    <col min="6" max="8" width="9.109375" style="1"/>
    <col min="9" max="9" width="30.5546875" style="1" bestFit="1" customWidth="1"/>
    <col min="10" max="10" width="6" style="1" bestFit="1" customWidth="1"/>
    <col min="11" max="11" width="19.33203125" style="1" bestFit="1" customWidth="1"/>
    <col min="12" max="13" width="9.109375" style="1"/>
    <col min="14" max="14" width="20.109375" style="1" bestFit="1" customWidth="1"/>
    <col min="15" max="16384" width="9.109375" style="1"/>
  </cols>
  <sheetData>
    <row r="1" spans="1:11" ht="25.5" customHeight="1" x14ac:dyDescent="0.25">
      <c r="A1" s="22" t="s">
        <v>213</v>
      </c>
      <c r="B1" s="23"/>
      <c r="C1" s="23"/>
      <c r="D1" s="23"/>
      <c r="E1" s="24"/>
    </row>
    <row r="2" spans="1:11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11" x14ac:dyDescent="0.25">
      <c r="A3" s="6"/>
      <c r="B3" s="6"/>
      <c r="C3" s="6"/>
      <c r="D3" s="6"/>
      <c r="E3" s="9">
        <f>COUNTIF(E4:E6,"2013")+COUNTIF(E4:E6,"2014")</f>
        <v>1</v>
      </c>
    </row>
    <row r="4" spans="1:11" ht="15" customHeight="1" x14ac:dyDescent="0.25">
      <c r="A4" s="6">
        <v>1</v>
      </c>
      <c r="B4" s="13" t="s">
        <v>160</v>
      </c>
      <c r="C4" s="13" t="s">
        <v>161</v>
      </c>
      <c r="D4" s="13" t="s">
        <v>215</v>
      </c>
      <c r="E4" s="19" t="s">
        <v>436</v>
      </c>
      <c r="F4" s="3"/>
    </row>
    <row r="5" spans="1:11" ht="15" customHeight="1" x14ac:dyDescent="0.25">
      <c r="A5" s="6">
        <v>2</v>
      </c>
      <c r="B5" s="13" t="s">
        <v>17</v>
      </c>
      <c r="C5" s="13" t="s">
        <v>18</v>
      </c>
      <c r="D5" s="13" t="s">
        <v>145</v>
      </c>
      <c r="E5" s="13">
        <v>2014</v>
      </c>
    </row>
    <row r="6" spans="1:11" ht="28.5" customHeight="1" x14ac:dyDescent="0.25">
      <c r="A6" s="11"/>
      <c r="B6" s="16"/>
      <c r="C6" s="16"/>
      <c r="D6" s="16"/>
      <c r="E6" s="16"/>
    </row>
    <row r="7" spans="1:11" ht="25.5" customHeight="1" x14ac:dyDescent="0.25">
      <c r="A7" s="22" t="s">
        <v>214</v>
      </c>
      <c r="B7" s="23"/>
      <c r="C7" s="23"/>
      <c r="D7" s="23"/>
      <c r="E7" s="24"/>
    </row>
    <row r="8" spans="1:11" ht="22.5" customHeight="1" x14ac:dyDescent="0.25">
      <c r="A8" s="6"/>
      <c r="B8" s="25" t="s">
        <v>0</v>
      </c>
      <c r="C8" s="26"/>
      <c r="D8" s="7" t="s">
        <v>7</v>
      </c>
      <c r="E8" s="8" t="s">
        <v>14</v>
      </c>
    </row>
    <row r="9" spans="1:11" x14ac:dyDescent="0.25">
      <c r="A9" s="6"/>
      <c r="B9" s="6"/>
      <c r="C9" s="6"/>
      <c r="D9" s="6"/>
      <c r="E9" s="9">
        <f>COUNTIF(E10:E40,"2013")+COUNTIF(E10:E40,"2014")</f>
        <v>23</v>
      </c>
    </row>
    <row r="10" spans="1:11" ht="15" customHeight="1" x14ac:dyDescent="0.25">
      <c r="A10" s="6">
        <v>1</v>
      </c>
      <c r="B10" s="13" t="s">
        <v>29</v>
      </c>
      <c r="C10" s="13" t="s">
        <v>30</v>
      </c>
      <c r="D10" s="13" t="s">
        <v>216</v>
      </c>
      <c r="E10" s="5">
        <v>2013</v>
      </c>
      <c r="F10" s="3"/>
      <c r="J10" s="12"/>
      <c r="K10" s="12"/>
    </row>
    <row r="11" spans="1:11" ht="15" customHeight="1" x14ac:dyDescent="0.25">
      <c r="A11" s="6">
        <v>2</v>
      </c>
      <c r="B11" s="13" t="s">
        <v>156</v>
      </c>
      <c r="C11" s="13" t="s">
        <v>157</v>
      </c>
      <c r="D11" s="13" t="s">
        <v>217</v>
      </c>
      <c r="E11" s="5">
        <v>2014</v>
      </c>
      <c r="J11" s="12"/>
      <c r="K11" s="12"/>
    </row>
    <row r="12" spans="1:11" ht="15" customHeight="1" x14ac:dyDescent="0.25">
      <c r="A12" s="6">
        <v>3</v>
      </c>
      <c r="B12" s="13" t="s">
        <v>156</v>
      </c>
      <c r="C12" s="13" t="s">
        <v>157</v>
      </c>
      <c r="D12" s="13" t="s">
        <v>218</v>
      </c>
      <c r="E12" s="5">
        <v>2014</v>
      </c>
    </row>
    <row r="13" spans="1:11" ht="15" customHeight="1" x14ac:dyDescent="0.25">
      <c r="A13" s="6">
        <v>4</v>
      </c>
      <c r="B13" s="13" t="s">
        <v>15</v>
      </c>
      <c r="C13" s="13" t="s">
        <v>5</v>
      </c>
      <c r="D13" s="13" t="s">
        <v>219</v>
      </c>
      <c r="E13" s="5">
        <v>2014</v>
      </c>
    </row>
    <row r="14" spans="1:11" ht="15" customHeight="1" x14ac:dyDescent="0.25">
      <c r="A14" s="6">
        <v>5</v>
      </c>
      <c r="B14" s="13" t="s">
        <v>15</v>
      </c>
      <c r="C14" s="13" t="s">
        <v>5</v>
      </c>
      <c r="D14" s="13" t="s">
        <v>220</v>
      </c>
      <c r="E14" s="5">
        <v>2013</v>
      </c>
    </row>
    <row r="15" spans="1:11" ht="15" customHeight="1" x14ac:dyDescent="0.25">
      <c r="A15" s="6">
        <v>6</v>
      </c>
      <c r="B15" s="13" t="s">
        <v>160</v>
      </c>
      <c r="C15" s="13" t="s">
        <v>161</v>
      </c>
      <c r="D15" s="13" t="s">
        <v>221</v>
      </c>
      <c r="E15" s="19" t="s">
        <v>436</v>
      </c>
    </row>
    <row r="16" spans="1:11" ht="15" customHeight="1" x14ac:dyDescent="0.25">
      <c r="A16" s="6">
        <v>7</v>
      </c>
      <c r="B16" s="13" t="s">
        <v>160</v>
      </c>
      <c r="C16" s="13" t="s">
        <v>161</v>
      </c>
      <c r="D16" s="13" t="s">
        <v>222</v>
      </c>
      <c r="E16" s="19" t="s">
        <v>436</v>
      </c>
    </row>
    <row r="17" spans="1:5" ht="15" customHeight="1" x14ac:dyDescent="0.25">
      <c r="A17" s="6">
        <v>8</v>
      </c>
      <c r="B17" s="13" t="s">
        <v>160</v>
      </c>
      <c r="C17" s="13" t="s">
        <v>161</v>
      </c>
      <c r="D17" s="13" t="s">
        <v>223</v>
      </c>
      <c r="E17" s="19" t="s">
        <v>436</v>
      </c>
    </row>
    <row r="18" spans="1:5" ht="15" customHeight="1" x14ac:dyDescent="0.25">
      <c r="A18" s="6">
        <v>9</v>
      </c>
      <c r="B18" s="13" t="s">
        <v>160</v>
      </c>
      <c r="C18" s="13" t="s">
        <v>161</v>
      </c>
      <c r="D18" s="13" t="s">
        <v>224</v>
      </c>
      <c r="E18" s="19" t="s">
        <v>436</v>
      </c>
    </row>
    <row r="19" spans="1:5" ht="15" customHeight="1" x14ac:dyDescent="0.25">
      <c r="A19" s="6">
        <v>10</v>
      </c>
      <c r="B19" s="13" t="s">
        <v>160</v>
      </c>
      <c r="C19" s="13" t="s">
        <v>161</v>
      </c>
      <c r="D19" s="13" t="s">
        <v>225</v>
      </c>
      <c r="E19" s="5">
        <v>2013</v>
      </c>
    </row>
    <row r="20" spans="1:5" ht="15" customHeight="1" x14ac:dyDescent="0.25">
      <c r="A20" s="6">
        <v>11</v>
      </c>
      <c r="B20" s="13" t="s">
        <v>10</v>
      </c>
      <c r="C20" s="13" t="s">
        <v>1</v>
      </c>
      <c r="D20" s="13" t="s">
        <v>226</v>
      </c>
      <c r="E20" s="5">
        <v>2013</v>
      </c>
    </row>
    <row r="21" spans="1:5" ht="15" customHeight="1" x14ac:dyDescent="0.25">
      <c r="A21" s="6">
        <v>12</v>
      </c>
      <c r="B21" s="13" t="s">
        <v>17</v>
      </c>
      <c r="C21" s="13" t="s">
        <v>18</v>
      </c>
      <c r="D21" s="13" t="s">
        <v>428</v>
      </c>
      <c r="E21" s="5">
        <v>2014</v>
      </c>
    </row>
    <row r="22" spans="1:5" ht="15" customHeight="1" x14ac:dyDescent="0.25">
      <c r="A22" s="6">
        <v>13</v>
      </c>
      <c r="B22" s="13" t="s">
        <v>17</v>
      </c>
      <c r="C22" s="13" t="s">
        <v>18</v>
      </c>
      <c r="D22" s="13" t="s">
        <v>139</v>
      </c>
      <c r="E22" s="5">
        <v>2014</v>
      </c>
    </row>
    <row r="23" spans="1:5" ht="15" customHeight="1" x14ac:dyDescent="0.25">
      <c r="A23" s="6">
        <v>14</v>
      </c>
      <c r="B23" s="13" t="s">
        <v>17</v>
      </c>
      <c r="C23" s="13" t="s">
        <v>18</v>
      </c>
      <c r="D23" s="13" t="s">
        <v>228</v>
      </c>
      <c r="E23" s="5">
        <v>2013</v>
      </c>
    </row>
    <row r="24" spans="1:5" ht="15" customHeight="1" x14ac:dyDescent="0.25">
      <c r="A24" s="6">
        <v>15</v>
      </c>
      <c r="B24" s="13" t="s">
        <v>17</v>
      </c>
      <c r="C24" s="13" t="s">
        <v>18</v>
      </c>
      <c r="D24" s="13" t="s">
        <v>137</v>
      </c>
      <c r="E24" s="5">
        <v>2014</v>
      </c>
    </row>
    <row r="25" spans="1:5" ht="15" customHeight="1" x14ac:dyDescent="0.25">
      <c r="A25" s="6">
        <v>16</v>
      </c>
      <c r="B25" s="13" t="s">
        <v>17</v>
      </c>
      <c r="C25" s="13" t="s">
        <v>18</v>
      </c>
      <c r="D25" s="13" t="s">
        <v>146</v>
      </c>
      <c r="E25" s="5">
        <v>2014</v>
      </c>
    </row>
    <row r="26" spans="1:5" ht="15" customHeight="1" x14ac:dyDescent="0.25">
      <c r="A26" s="6">
        <v>17</v>
      </c>
      <c r="B26" s="13" t="s">
        <v>48</v>
      </c>
      <c r="C26" s="13" t="s">
        <v>49</v>
      </c>
      <c r="D26" s="13" t="s">
        <v>72</v>
      </c>
      <c r="E26" s="5">
        <v>2013</v>
      </c>
    </row>
    <row r="27" spans="1:5" ht="15" customHeight="1" x14ac:dyDescent="0.25">
      <c r="A27" s="6">
        <v>18</v>
      </c>
      <c r="B27" s="13" t="s">
        <v>48</v>
      </c>
      <c r="C27" s="13" t="s">
        <v>49</v>
      </c>
      <c r="D27" s="13" t="s">
        <v>73</v>
      </c>
      <c r="E27" s="5">
        <v>2013</v>
      </c>
    </row>
    <row r="28" spans="1:5" ht="15" customHeight="1" x14ac:dyDescent="0.25">
      <c r="A28" s="6">
        <v>19</v>
      </c>
      <c r="B28" s="13" t="s">
        <v>48</v>
      </c>
      <c r="C28" s="13" t="s">
        <v>49</v>
      </c>
      <c r="D28" s="13" t="s">
        <v>230</v>
      </c>
      <c r="E28" s="19" t="s">
        <v>436</v>
      </c>
    </row>
    <row r="29" spans="1:5" ht="15" customHeight="1" x14ac:dyDescent="0.25">
      <c r="A29" s="6">
        <v>20</v>
      </c>
      <c r="B29" s="13" t="s">
        <v>48</v>
      </c>
      <c r="C29" s="13" t="s">
        <v>49</v>
      </c>
      <c r="D29" s="13" t="s">
        <v>74</v>
      </c>
      <c r="E29" s="5">
        <v>2013</v>
      </c>
    </row>
    <row r="30" spans="1:5" ht="15" customHeight="1" x14ac:dyDescent="0.25">
      <c r="A30" s="6">
        <v>21</v>
      </c>
      <c r="B30" s="13" t="s">
        <v>48</v>
      </c>
      <c r="C30" s="13" t="s">
        <v>49</v>
      </c>
      <c r="D30" s="13" t="s">
        <v>231</v>
      </c>
      <c r="E30" s="5">
        <v>2014</v>
      </c>
    </row>
    <row r="31" spans="1:5" ht="15" customHeight="1" x14ac:dyDescent="0.25">
      <c r="A31" s="6">
        <v>22</v>
      </c>
      <c r="B31" s="13" t="s">
        <v>20</v>
      </c>
      <c r="C31" s="13" t="s">
        <v>21</v>
      </c>
      <c r="D31" s="13" t="s">
        <v>233</v>
      </c>
      <c r="E31" s="5">
        <v>2014</v>
      </c>
    </row>
    <row r="32" spans="1:5" ht="15" customHeight="1" x14ac:dyDescent="0.25">
      <c r="A32" s="6">
        <v>23</v>
      </c>
      <c r="B32" s="13" t="s">
        <v>20</v>
      </c>
      <c r="C32" s="13" t="s">
        <v>21</v>
      </c>
      <c r="D32" s="13" t="s">
        <v>234</v>
      </c>
      <c r="E32" s="5">
        <v>2013</v>
      </c>
    </row>
    <row r="33" spans="1:5" ht="15" customHeight="1" x14ac:dyDescent="0.25">
      <c r="A33" s="6">
        <v>24</v>
      </c>
      <c r="B33" s="13" t="s">
        <v>31</v>
      </c>
      <c r="C33" s="13" t="s">
        <v>32</v>
      </c>
      <c r="D33" s="13" t="s">
        <v>235</v>
      </c>
      <c r="E33" s="5">
        <v>2013</v>
      </c>
    </row>
    <row r="34" spans="1:5" ht="15" customHeight="1" x14ac:dyDescent="0.25">
      <c r="A34" s="6">
        <v>25</v>
      </c>
      <c r="B34" s="13" t="s">
        <v>31</v>
      </c>
      <c r="C34" s="13" t="s">
        <v>32</v>
      </c>
      <c r="D34" s="13" t="s">
        <v>430</v>
      </c>
      <c r="E34" s="5">
        <v>2013</v>
      </c>
    </row>
    <row r="35" spans="1:5" ht="15" customHeight="1" x14ac:dyDescent="0.25">
      <c r="A35" s="6">
        <v>26</v>
      </c>
      <c r="B35" s="13" t="s">
        <v>31</v>
      </c>
      <c r="C35" s="13" t="s">
        <v>32</v>
      </c>
      <c r="D35" s="13" t="s">
        <v>429</v>
      </c>
      <c r="E35" s="5">
        <v>2014</v>
      </c>
    </row>
    <row r="36" spans="1:5" ht="15" customHeight="1" x14ac:dyDescent="0.25">
      <c r="A36" s="6">
        <v>27</v>
      </c>
      <c r="B36" s="13" t="s">
        <v>31</v>
      </c>
      <c r="C36" s="13" t="s">
        <v>32</v>
      </c>
      <c r="D36" s="13" t="s">
        <v>236</v>
      </c>
      <c r="E36" s="5">
        <v>2013</v>
      </c>
    </row>
    <row r="37" spans="1:5" ht="15" customHeight="1" x14ac:dyDescent="0.25">
      <c r="A37" s="6">
        <v>28</v>
      </c>
      <c r="B37" s="13" t="s">
        <v>31</v>
      </c>
      <c r="C37" s="13" t="s">
        <v>32</v>
      </c>
      <c r="D37" s="13" t="s">
        <v>237</v>
      </c>
      <c r="E37" s="5">
        <v>2013</v>
      </c>
    </row>
    <row r="38" spans="1:5" ht="15" customHeight="1" x14ac:dyDescent="0.25">
      <c r="A38" s="6"/>
      <c r="B38" s="19" t="s">
        <v>20</v>
      </c>
      <c r="C38" s="19" t="s">
        <v>21</v>
      </c>
      <c r="D38" s="19" t="s">
        <v>232</v>
      </c>
      <c r="E38" s="19" t="s">
        <v>439</v>
      </c>
    </row>
    <row r="39" spans="1:5" ht="15" customHeight="1" x14ac:dyDescent="0.25"/>
    <row r="40" spans="1:5" ht="15" customHeight="1" x14ac:dyDescent="0.25"/>
    <row r="41" spans="1:5" ht="15" customHeight="1" x14ac:dyDescent="0.25"/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sortState xmlns:xlrd2="http://schemas.microsoft.com/office/spreadsheetml/2017/richdata2" ref="I10:N11">
    <sortCondition ref="N10:N11"/>
    <sortCondition ref="M10:M11"/>
    <sortCondition ref="I10:I11"/>
  </sortState>
  <mergeCells count="4">
    <mergeCell ref="A7:E7"/>
    <mergeCell ref="B8:C8"/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8F30-E9E0-4742-B13E-EC8729DCC13E}">
  <sheetPr>
    <tabColor rgb="FF92D050"/>
  </sheetPr>
  <dimension ref="A1:F63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88671875" style="1" customWidth="1"/>
    <col min="3" max="3" width="32.1093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176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COUNTIF(E4:E5,"2011")+COUNTIF(E4:E5,"2012")</f>
        <v>1</v>
      </c>
    </row>
    <row r="4" spans="1:6" ht="15" customHeight="1" x14ac:dyDescent="0.25">
      <c r="A4" s="6">
        <v>1</v>
      </c>
      <c r="B4" s="13" t="s">
        <v>160</v>
      </c>
      <c r="C4" s="13" t="s">
        <v>161</v>
      </c>
      <c r="D4" s="13" t="s">
        <v>175</v>
      </c>
      <c r="E4" s="13">
        <v>2011</v>
      </c>
      <c r="F4" s="3"/>
    </row>
    <row r="5" spans="1:6" ht="28.5" customHeight="1" x14ac:dyDescent="0.25">
      <c r="A5" s="11"/>
      <c r="B5" s="16"/>
      <c r="C5" s="16"/>
      <c r="D5" s="16"/>
      <c r="E5" s="16"/>
    </row>
    <row r="6" spans="1:6" ht="25.5" customHeight="1" x14ac:dyDescent="0.25">
      <c r="A6" s="22" t="s">
        <v>177</v>
      </c>
      <c r="B6" s="23"/>
      <c r="C6" s="23"/>
      <c r="D6" s="23"/>
      <c r="E6" s="24"/>
    </row>
    <row r="7" spans="1:6" ht="22.5" customHeight="1" x14ac:dyDescent="0.25">
      <c r="A7" s="6"/>
      <c r="B7" s="25" t="s">
        <v>0</v>
      </c>
      <c r="C7" s="26"/>
      <c r="D7" s="7" t="s">
        <v>7</v>
      </c>
      <c r="E7" s="8" t="s">
        <v>14</v>
      </c>
    </row>
    <row r="8" spans="1:6" x14ac:dyDescent="0.25">
      <c r="A8" s="6"/>
      <c r="B8" s="6"/>
      <c r="C8" s="6"/>
      <c r="D8" s="6"/>
      <c r="E8" s="9">
        <f>COUNTIF(E9:E30,"2011")+COUNTIF(E9:E30,"2012")</f>
        <v>22</v>
      </c>
    </row>
    <row r="9" spans="1:6" ht="15" customHeight="1" x14ac:dyDescent="0.25">
      <c r="A9" s="6">
        <v>1</v>
      </c>
      <c r="B9" s="13" t="s">
        <v>29</v>
      </c>
      <c r="C9" s="13" t="s">
        <v>30</v>
      </c>
      <c r="D9" s="13" t="s">
        <v>179</v>
      </c>
      <c r="E9" s="5">
        <v>2011</v>
      </c>
      <c r="F9" s="3"/>
    </row>
    <row r="10" spans="1:6" ht="15" customHeight="1" x14ac:dyDescent="0.25">
      <c r="A10" s="6">
        <v>2</v>
      </c>
      <c r="B10" s="13" t="s">
        <v>160</v>
      </c>
      <c r="C10" s="13" t="s">
        <v>161</v>
      </c>
      <c r="D10" s="13" t="s">
        <v>180</v>
      </c>
      <c r="E10" s="5">
        <v>2011</v>
      </c>
    </row>
    <row r="11" spans="1:6" ht="15" customHeight="1" x14ac:dyDescent="0.25">
      <c r="A11" s="6">
        <v>3</v>
      </c>
      <c r="B11" s="13" t="s">
        <v>160</v>
      </c>
      <c r="C11" s="13" t="s">
        <v>161</v>
      </c>
      <c r="D11" s="13" t="s">
        <v>183</v>
      </c>
      <c r="E11" s="5">
        <v>2012</v>
      </c>
    </row>
    <row r="12" spans="1:6" ht="15" customHeight="1" x14ac:dyDescent="0.25">
      <c r="A12" s="6">
        <v>4</v>
      </c>
      <c r="B12" s="13" t="s">
        <v>10</v>
      </c>
      <c r="C12" s="13" t="s">
        <v>1</v>
      </c>
      <c r="D12" s="13" t="s">
        <v>184</v>
      </c>
      <c r="E12" s="5">
        <v>2011</v>
      </c>
    </row>
    <row r="13" spans="1:6" ht="15" customHeight="1" x14ac:dyDescent="0.25">
      <c r="A13" s="6">
        <v>5</v>
      </c>
      <c r="B13" s="13" t="s">
        <v>11</v>
      </c>
      <c r="C13" s="13" t="s">
        <v>3</v>
      </c>
      <c r="D13" s="13" t="s">
        <v>185</v>
      </c>
      <c r="E13" s="5">
        <v>2011</v>
      </c>
    </row>
    <row r="14" spans="1:6" ht="15" customHeight="1" x14ac:dyDescent="0.25">
      <c r="A14" s="6">
        <v>6</v>
      </c>
      <c r="B14" s="13" t="s">
        <v>17</v>
      </c>
      <c r="C14" s="13" t="s">
        <v>18</v>
      </c>
      <c r="D14" s="13" t="s">
        <v>427</v>
      </c>
      <c r="E14" s="5">
        <v>2012</v>
      </c>
    </row>
    <row r="15" spans="1:6" ht="15" customHeight="1" x14ac:dyDescent="0.25">
      <c r="A15" s="6">
        <v>7</v>
      </c>
      <c r="B15" s="13" t="s">
        <v>17</v>
      </c>
      <c r="C15" s="13" t="s">
        <v>18</v>
      </c>
      <c r="D15" s="13" t="s">
        <v>187</v>
      </c>
      <c r="E15" s="5">
        <v>2012</v>
      </c>
    </row>
    <row r="16" spans="1:6" ht="15" customHeight="1" x14ac:dyDescent="0.25">
      <c r="A16" s="6">
        <v>8</v>
      </c>
      <c r="B16" s="13" t="s">
        <v>17</v>
      </c>
      <c r="C16" s="13" t="s">
        <v>18</v>
      </c>
      <c r="D16" s="13" t="s">
        <v>188</v>
      </c>
      <c r="E16" s="5">
        <v>2012</v>
      </c>
    </row>
    <row r="17" spans="1:5" ht="15" customHeight="1" x14ac:dyDescent="0.25">
      <c r="A17" s="6">
        <v>9</v>
      </c>
      <c r="B17" s="13" t="s">
        <v>17</v>
      </c>
      <c r="C17" s="13" t="s">
        <v>18</v>
      </c>
      <c r="D17" s="13" t="s">
        <v>140</v>
      </c>
      <c r="E17" s="5">
        <v>2012</v>
      </c>
    </row>
    <row r="18" spans="1:5" ht="15" customHeight="1" x14ac:dyDescent="0.25">
      <c r="A18" s="6">
        <v>10</v>
      </c>
      <c r="B18" s="13" t="s">
        <v>17</v>
      </c>
      <c r="C18" s="13" t="s">
        <v>18</v>
      </c>
      <c r="D18" s="13" t="s">
        <v>190</v>
      </c>
      <c r="E18" s="5">
        <v>2011</v>
      </c>
    </row>
    <row r="19" spans="1:5" ht="15" customHeight="1" x14ac:dyDescent="0.25">
      <c r="A19" s="6">
        <v>11</v>
      </c>
      <c r="B19" s="13" t="s">
        <v>17</v>
      </c>
      <c r="C19" s="13" t="s">
        <v>18</v>
      </c>
      <c r="D19" s="13" t="s">
        <v>191</v>
      </c>
      <c r="E19" s="5">
        <v>2012</v>
      </c>
    </row>
    <row r="20" spans="1:5" ht="15" customHeight="1" x14ac:dyDescent="0.25">
      <c r="A20" s="6">
        <v>12</v>
      </c>
      <c r="B20" s="13" t="s">
        <v>17</v>
      </c>
      <c r="C20" s="13" t="s">
        <v>18</v>
      </c>
      <c r="D20" s="13" t="s">
        <v>426</v>
      </c>
      <c r="E20" s="5">
        <v>2012</v>
      </c>
    </row>
    <row r="21" spans="1:5" ht="15" customHeight="1" x14ac:dyDescent="0.25">
      <c r="A21" s="6">
        <v>13</v>
      </c>
      <c r="B21" s="13" t="s">
        <v>17</v>
      </c>
      <c r="C21" s="13" t="s">
        <v>18</v>
      </c>
      <c r="D21" s="13" t="s">
        <v>143</v>
      </c>
      <c r="E21" s="5">
        <v>2012</v>
      </c>
    </row>
    <row r="22" spans="1:5" ht="15" customHeight="1" x14ac:dyDescent="0.25">
      <c r="A22" s="6">
        <v>14</v>
      </c>
      <c r="B22" s="13" t="s">
        <v>17</v>
      </c>
      <c r="C22" s="13" t="s">
        <v>18</v>
      </c>
      <c r="D22" s="13" t="s">
        <v>135</v>
      </c>
      <c r="E22" s="5">
        <v>2012</v>
      </c>
    </row>
    <row r="23" spans="1:5" ht="15" customHeight="1" x14ac:dyDescent="0.25">
      <c r="A23" s="6">
        <v>15</v>
      </c>
      <c r="B23" s="13" t="s">
        <v>17</v>
      </c>
      <c r="C23" s="13" t="s">
        <v>18</v>
      </c>
      <c r="D23" s="13" t="s">
        <v>136</v>
      </c>
      <c r="E23" s="5">
        <v>2012</v>
      </c>
    </row>
    <row r="24" spans="1:5" ht="15" customHeight="1" x14ac:dyDescent="0.25">
      <c r="A24" s="6">
        <v>16</v>
      </c>
      <c r="B24" s="13" t="s">
        <v>51</v>
      </c>
      <c r="C24" s="13" t="s">
        <v>52</v>
      </c>
      <c r="D24" s="13" t="s">
        <v>92</v>
      </c>
      <c r="E24" s="5">
        <v>2011</v>
      </c>
    </row>
    <row r="25" spans="1:5" ht="15" customHeight="1" x14ac:dyDescent="0.25">
      <c r="A25" s="6">
        <v>17</v>
      </c>
      <c r="B25" s="13" t="s">
        <v>51</v>
      </c>
      <c r="C25" s="13" t="s">
        <v>52</v>
      </c>
      <c r="D25" s="13" t="s">
        <v>195</v>
      </c>
      <c r="E25" s="5">
        <v>2011</v>
      </c>
    </row>
    <row r="26" spans="1:5" ht="15" customHeight="1" x14ac:dyDescent="0.25">
      <c r="A26" s="6">
        <v>18</v>
      </c>
      <c r="B26" s="13" t="s">
        <v>51</v>
      </c>
      <c r="C26" s="13" t="s">
        <v>52</v>
      </c>
      <c r="D26" s="13" t="s">
        <v>93</v>
      </c>
      <c r="E26" s="5">
        <v>2011</v>
      </c>
    </row>
    <row r="27" spans="1:5" ht="15" customHeight="1" x14ac:dyDescent="0.25">
      <c r="A27" s="6">
        <v>19</v>
      </c>
      <c r="B27" s="13" t="s">
        <v>20</v>
      </c>
      <c r="C27" s="13" t="s">
        <v>21</v>
      </c>
      <c r="D27" s="13" t="s">
        <v>196</v>
      </c>
      <c r="E27" s="5">
        <v>2012</v>
      </c>
    </row>
    <row r="28" spans="1:5" ht="15" customHeight="1" x14ac:dyDescent="0.25">
      <c r="A28" s="6">
        <v>20</v>
      </c>
      <c r="B28" s="13" t="s">
        <v>31</v>
      </c>
      <c r="C28" s="13" t="s">
        <v>32</v>
      </c>
      <c r="D28" s="13" t="s">
        <v>197</v>
      </c>
      <c r="E28" s="5">
        <v>2011</v>
      </c>
    </row>
    <row r="29" spans="1:5" ht="15" customHeight="1" x14ac:dyDescent="0.25">
      <c r="A29" s="6">
        <v>21</v>
      </c>
      <c r="B29" s="13" t="s">
        <v>31</v>
      </c>
      <c r="C29" s="13" t="s">
        <v>32</v>
      </c>
      <c r="D29" s="13" t="s">
        <v>198</v>
      </c>
      <c r="E29" s="5">
        <v>2012</v>
      </c>
    </row>
    <row r="30" spans="1:5" ht="15" customHeight="1" x14ac:dyDescent="0.25">
      <c r="A30" s="6">
        <v>22</v>
      </c>
      <c r="B30" s="13" t="s">
        <v>31</v>
      </c>
      <c r="C30" s="13" t="s">
        <v>32</v>
      </c>
      <c r="D30" s="13" t="s">
        <v>199</v>
      </c>
      <c r="E30" s="5">
        <v>2012</v>
      </c>
    </row>
    <row r="31" spans="1:5" ht="15" customHeight="1" x14ac:dyDescent="0.25">
      <c r="A31" s="6"/>
      <c r="B31" s="19" t="s">
        <v>160</v>
      </c>
      <c r="C31" s="19" t="s">
        <v>161</v>
      </c>
      <c r="D31" s="19" t="s">
        <v>181</v>
      </c>
      <c r="E31" s="19" t="s">
        <v>439</v>
      </c>
    </row>
    <row r="32" spans="1:5" ht="15" customHeight="1" x14ac:dyDescent="0.25">
      <c r="A32" s="6"/>
      <c r="B32" s="19" t="s">
        <v>160</v>
      </c>
      <c r="C32" s="19" t="s">
        <v>161</v>
      </c>
      <c r="D32" s="19" t="s">
        <v>182</v>
      </c>
      <c r="E32" s="19" t="s">
        <v>439</v>
      </c>
    </row>
    <row r="33" spans="1:5" ht="15" customHeight="1" x14ac:dyDescent="0.25">
      <c r="A33" s="6"/>
      <c r="B33" s="19" t="s">
        <v>48</v>
      </c>
      <c r="C33" s="19" t="s">
        <v>49</v>
      </c>
      <c r="D33" s="19" t="s">
        <v>194</v>
      </c>
      <c r="E33" s="19" t="s">
        <v>439</v>
      </c>
    </row>
    <row r="34" spans="1:5" ht="15" customHeight="1" x14ac:dyDescent="0.25"/>
    <row r="35" spans="1:5" ht="15" customHeight="1" x14ac:dyDescent="0.25"/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15" customHeight="1" x14ac:dyDescent="0.25"/>
    <row r="41" spans="1:5" ht="15" customHeight="1" x14ac:dyDescent="0.25"/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4">
    <mergeCell ref="A1:E1"/>
    <mergeCell ref="B2:C2"/>
    <mergeCell ref="A6:E6"/>
    <mergeCell ref="B7:C7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635B-47B9-45AC-B90A-D9CF8CE963A2}">
  <sheetPr>
    <tabColor rgb="FF92D050"/>
  </sheetPr>
  <dimension ref="A1:F59"/>
  <sheetViews>
    <sheetView zoomScale="90" zoomScaleNormal="90" workbookViewId="0">
      <selection activeCell="E9" sqref="E9"/>
    </sheetView>
  </sheetViews>
  <sheetFormatPr defaultColWidth="9.109375" defaultRowHeight="13.2" x14ac:dyDescent="0.25"/>
  <cols>
    <col min="1" max="1" width="4.5546875" style="1" customWidth="1"/>
    <col min="2" max="2" width="8.109375" style="1" customWidth="1"/>
    <col min="3" max="3" width="30.109375" style="1" bestFit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238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COUNTIF(E4:E5,"&lt;=2010")</f>
        <v>0</v>
      </c>
    </row>
    <row r="4" spans="1:6" ht="15" customHeight="1" x14ac:dyDescent="0.25">
      <c r="A4" s="6">
        <v>1</v>
      </c>
      <c r="B4" s="13" t="s">
        <v>17</v>
      </c>
      <c r="C4" s="13" t="s">
        <v>18</v>
      </c>
      <c r="D4" s="13" t="s">
        <v>240</v>
      </c>
      <c r="E4" s="19" t="s">
        <v>436</v>
      </c>
      <c r="F4" s="3"/>
    </row>
    <row r="5" spans="1:6" ht="28.5" customHeight="1" x14ac:dyDescent="0.25">
      <c r="A5" s="11"/>
      <c r="B5" s="16"/>
      <c r="C5" s="16"/>
      <c r="D5" s="16"/>
      <c r="E5" s="16"/>
    </row>
    <row r="6" spans="1:6" ht="25.5" customHeight="1" x14ac:dyDescent="0.25">
      <c r="A6" s="22" t="s">
        <v>239</v>
      </c>
      <c r="B6" s="23"/>
      <c r="C6" s="23"/>
      <c r="D6" s="23"/>
      <c r="E6" s="24"/>
    </row>
    <row r="7" spans="1:6" ht="22.5" customHeight="1" x14ac:dyDescent="0.25">
      <c r="A7" s="6"/>
      <c r="B7" s="25" t="s">
        <v>0</v>
      </c>
      <c r="C7" s="26"/>
      <c r="D7" s="7" t="s">
        <v>7</v>
      </c>
      <c r="E7" s="8" t="s">
        <v>14</v>
      </c>
    </row>
    <row r="8" spans="1:6" x14ac:dyDescent="0.25">
      <c r="A8" s="6"/>
      <c r="B8" s="6"/>
      <c r="C8" s="6"/>
      <c r="D8" s="6"/>
      <c r="E8" s="9">
        <f>COUNTIF(E9:E74,"&lt;=2010")</f>
        <v>12</v>
      </c>
    </row>
    <row r="9" spans="1:6" ht="15" customHeight="1" x14ac:dyDescent="0.25">
      <c r="A9" s="6">
        <v>1</v>
      </c>
      <c r="B9" s="13" t="s">
        <v>160</v>
      </c>
      <c r="C9" s="13" t="s">
        <v>161</v>
      </c>
      <c r="D9" s="13" t="s">
        <v>241</v>
      </c>
      <c r="E9" s="19" t="s">
        <v>436</v>
      </c>
      <c r="F9" s="3"/>
    </row>
    <row r="10" spans="1:6" s="12" customFormat="1" ht="15" customHeight="1" x14ac:dyDescent="0.25">
      <c r="A10" s="20">
        <v>2</v>
      </c>
      <c r="B10" s="21" t="s">
        <v>160</v>
      </c>
      <c r="C10" s="21" t="s">
        <v>161</v>
      </c>
      <c r="D10" s="13" t="s">
        <v>442</v>
      </c>
      <c r="E10" s="13">
        <v>2006</v>
      </c>
    </row>
    <row r="11" spans="1:6" ht="15" customHeight="1" x14ac:dyDescent="0.25">
      <c r="A11" s="6">
        <v>3</v>
      </c>
      <c r="B11" s="13" t="s">
        <v>10</v>
      </c>
      <c r="C11" s="13" t="s">
        <v>1</v>
      </c>
      <c r="D11" s="13" t="s">
        <v>242</v>
      </c>
      <c r="E11" s="13">
        <v>2009</v>
      </c>
    </row>
    <row r="12" spans="1:6" ht="15" customHeight="1" x14ac:dyDescent="0.25">
      <c r="A12" s="20">
        <v>4</v>
      </c>
      <c r="B12" s="13" t="s">
        <v>17</v>
      </c>
      <c r="C12" s="13" t="s">
        <v>18</v>
      </c>
      <c r="D12" s="13" t="s">
        <v>243</v>
      </c>
      <c r="E12" s="13">
        <v>2010</v>
      </c>
    </row>
    <row r="13" spans="1:6" ht="15" customHeight="1" x14ac:dyDescent="0.25">
      <c r="A13" s="6">
        <v>5</v>
      </c>
      <c r="B13" s="13" t="s">
        <v>17</v>
      </c>
      <c r="C13" s="13" t="s">
        <v>18</v>
      </c>
      <c r="D13" s="13" t="s">
        <v>142</v>
      </c>
      <c r="E13" s="13">
        <v>2009</v>
      </c>
    </row>
    <row r="14" spans="1:6" ht="15" customHeight="1" x14ac:dyDescent="0.25">
      <c r="A14" s="20">
        <v>6</v>
      </c>
      <c r="B14" s="13" t="s">
        <v>17</v>
      </c>
      <c r="C14" s="13" t="s">
        <v>18</v>
      </c>
      <c r="D14" s="13" t="s">
        <v>244</v>
      </c>
      <c r="E14" s="13">
        <v>2010</v>
      </c>
    </row>
    <row r="15" spans="1:6" ht="15" customHeight="1" x14ac:dyDescent="0.25">
      <c r="A15" s="6">
        <v>7</v>
      </c>
      <c r="B15" s="13" t="s">
        <v>17</v>
      </c>
      <c r="C15" s="13" t="s">
        <v>18</v>
      </c>
      <c r="D15" s="13" t="s">
        <v>245</v>
      </c>
      <c r="E15" s="13">
        <v>2008</v>
      </c>
    </row>
    <row r="16" spans="1:6" ht="15" customHeight="1" x14ac:dyDescent="0.25">
      <c r="A16" s="20">
        <v>8</v>
      </c>
      <c r="B16" s="13" t="s">
        <v>17</v>
      </c>
      <c r="C16" s="13" t="s">
        <v>18</v>
      </c>
      <c r="D16" s="13" t="s">
        <v>246</v>
      </c>
      <c r="E16" s="13">
        <v>2010</v>
      </c>
    </row>
    <row r="17" spans="1:5" ht="15" customHeight="1" x14ac:dyDescent="0.25">
      <c r="A17" s="6">
        <v>9</v>
      </c>
      <c r="B17" s="13" t="s">
        <v>17</v>
      </c>
      <c r="C17" s="13" t="s">
        <v>18</v>
      </c>
      <c r="D17" s="13" t="s">
        <v>247</v>
      </c>
      <c r="E17" s="13">
        <v>2010</v>
      </c>
    </row>
    <row r="18" spans="1:5" ht="15" customHeight="1" x14ac:dyDescent="0.25">
      <c r="A18" s="20">
        <v>10</v>
      </c>
      <c r="B18" s="13" t="s">
        <v>17</v>
      </c>
      <c r="C18" s="13" t="s">
        <v>18</v>
      </c>
      <c r="D18" s="13" t="s">
        <v>248</v>
      </c>
      <c r="E18" s="13">
        <v>2010</v>
      </c>
    </row>
    <row r="19" spans="1:5" ht="15" customHeight="1" x14ac:dyDescent="0.25">
      <c r="A19" s="6">
        <v>11</v>
      </c>
      <c r="B19" s="13" t="s">
        <v>17</v>
      </c>
      <c r="C19" s="13" t="s">
        <v>18</v>
      </c>
      <c r="D19" s="13" t="s">
        <v>138</v>
      </c>
      <c r="E19" s="13">
        <v>2010</v>
      </c>
    </row>
    <row r="20" spans="1:5" ht="15" customHeight="1" x14ac:dyDescent="0.25">
      <c r="A20" s="20">
        <v>12</v>
      </c>
      <c r="B20" s="13" t="s">
        <v>17</v>
      </c>
      <c r="C20" s="13" t="s">
        <v>18</v>
      </c>
      <c r="D20" s="13" t="s">
        <v>249</v>
      </c>
      <c r="E20" s="13">
        <v>2010</v>
      </c>
    </row>
    <row r="21" spans="1:5" ht="15" customHeight="1" x14ac:dyDescent="0.25">
      <c r="A21" s="6">
        <v>13</v>
      </c>
      <c r="B21" s="13" t="s">
        <v>17</v>
      </c>
      <c r="C21" s="13" t="s">
        <v>18</v>
      </c>
      <c r="D21" s="13" t="s">
        <v>250</v>
      </c>
      <c r="E21" s="13">
        <v>2008</v>
      </c>
    </row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</sheetData>
  <mergeCells count="4">
    <mergeCell ref="A6:E6"/>
    <mergeCell ref="B7:C7"/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5B1A-9305-4068-8801-3E6101AE5072}">
  <sheetPr>
    <tabColor theme="0"/>
  </sheetPr>
  <dimension ref="A1:F4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664062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311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COUNTIF(E4:E17,"2019")</f>
        <v>1</v>
      </c>
    </row>
    <row r="4" spans="1:6" ht="15" customHeight="1" x14ac:dyDescent="0.25">
      <c r="A4" s="6">
        <v>1</v>
      </c>
      <c r="B4" s="13" t="s">
        <v>51</v>
      </c>
      <c r="C4" s="13" t="s">
        <v>52</v>
      </c>
      <c r="D4" s="13" t="s">
        <v>310</v>
      </c>
      <c r="E4" s="13">
        <v>2019</v>
      </c>
      <c r="F4" s="3"/>
    </row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5C19-C550-4F9C-B90F-9FF96F27E5B6}">
  <sheetPr>
    <tabColor theme="0"/>
  </sheetPr>
  <dimension ref="A1:F4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664062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309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COUNTIF(E4:E17,"2018")</f>
        <v>1</v>
      </c>
    </row>
    <row r="4" spans="1:6" ht="15" customHeight="1" x14ac:dyDescent="0.25">
      <c r="A4" s="6">
        <v>1</v>
      </c>
      <c r="B4" s="13" t="s">
        <v>51</v>
      </c>
      <c r="C4" s="13" t="s">
        <v>52</v>
      </c>
      <c r="D4" s="13" t="s">
        <v>50</v>
      </c>
      <c r="E4" s="13">
        <v>2018</v>
      </c>
      <c r="F4" s="3"/>
    </row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AC7B-FA98-435F-8FE8-C75899039A5E}">
  <sheetPr>
    <tabColor theme="0"/>
  </sheetPr>
  <dimension ref="A1:F7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664062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307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COUNTIF(E4:E20,"2017")</f>
        <v>4</v>
      </c>
    </row>
    <row r="4" spans="1:6" ht="15" customHeight="1" x14ac:dyDescent="0.25">
      <c r="A4" s="6">
        <v>1</v>
      </c>
      <c r="B4" s="13" t="s">
        <v>156</v>
      </c>
      <c r="C4" s="13" t="s">
        <v>157</v>
      </c>
      <c r="D4" s="13" t="s">
        <v>308</v>
      </c>
      <c r="E4" s="13">
        <v>2017</v>
      </c>
      <c r="F4" s="3"/>
    </row>
    <row r="5" spans="1:6" ht="15" customHeight="1" x14ac:dyDescent="0.25">
      <c r="A5" s="6">
        <v>2</v>
      </c>
      <c r="B5" s="13" t="s">
        <v>25</v>
      </c>
      <c r="C5" s="13" t="s">
        <v>26</v>
      </c>
      <c r="D5" s="13" t="s">
        <v>57</v>
      </c>
      <c r="E5" s="13">
        <v>2017</v>
      </c>
    </row>
    <row r="6" spans="1:6" ht="15" customHeight="1" x14ac:dyDescent="0.25">
      <c r="A6" s="6">
        <v>3</v>
      </c>
      <c r="B6" s="13" t="s">
        <v>48</v>
      </c>
      <c r="C6" s="13" t="s">
        <v>49</v>
      </c>
      <c r="D6" s="13" t="s">
        <v>53</v>
      </c>
      <c r="E6" s="13">
        <v>2017</v>
      </c>
    </row>
    <row r="7" spans="1:6" ht="15" customHeight="1" x14ac:dyDescent="0.25">
      <c r="A7" s="6">
        <v>4</v>
      </c>
      <c r="B7" s="13" t="s">
        <v>48</v>
      </c>
      <c r="C7" s="13" t="s">
        <v>49</v>
      </c>
      <c r="D7" s="13" t="s">
        <v>54</v>
      </c>
      <c r="E7" s="13">
        <v>2017</v>
      </c>
    </row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6DA3-3B25-48E2-8DFC-8674B13D09BD}">
  <sheetPr>
    <tabColor theme="0"/>
  </sheetPr>
  <dimension ref="A1:F39"/>
  <sheetViews>
    <sheetView zoomScale="90" zoomScaleNormal="90" workbookViewId="0">
      <selection activeCell="D19" sqref="D19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28.664062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280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COUNTIF(E4:E33,"2015")+COUNTIF(E4:E33,"2016")</f>
        <v>17</v>
      </c>
    </row>
    <row r="4" spans="1:6" ht="15" customHeight="1" x14ac:dyDescent="0.25">
      <c r="A4" s="6">
        <v>1</v>
      </c>
      <c r="B4" s="13" t="s">
        <v>15</v>
      </c>
      <c r="C4" s="13" t="s">
        <v>5</v>
      </c>
      <c r="D4" s="13" t="s">
        <v>99</v>
      </c>
      <c r="E4" s="13">
        <v>2015</v>
      </c>
      <c r="F4" s="3"/>
    </row>
    <row r="5" spans="1:6" ht="15" customHeight="1" x14ac:dyDescent="0.25">
      <c r="A5" s="6">
        <v>2</v>
      </c>
      <c r="B5" s="13" t="s">
        <v>15</v>
      </c>
      <c r="C5" s="13" t="s">
        <v>5</v>
      </c>
      <c r="D5" s="13" t="s">
        <v>100</v>
      </c>
      <c r="E5" s="13">
        <v>2015</v>
      </c>
    </row>
    <row r="6" spans="1:6" ht="15" customHeight="1" x14ac:dyDescent="0.25">
      <c r="A6" s="6">
        <v>3</v>
      </c>
      <c r="B6" s="13" t="s">
        <v>15</v>
      </c>
      <c r="C6" s="13" t="s">
        <v>5</v>
      </c>
      <c r="D6" s="13" t="s">
        <v>101</v>
      </c>
      <c r="E6" s="13">
        <v>2015</v>
      </c>
    </row>
    <row r="7" spans="1:6" ht="15" customHeight="1" x14ac:dyDescent="0.25">
      <c r="A7" s="6">
        <v>4</v>
      </c>
      <c r="B7" s="13" t="s">
        <v>15</v>
      </c>
      <c r="C7" s="13" t="s">
        <v>5</v>
      </c>
      <c r="D7" s="13" t="s">
        <v>281</v>
      </c>
      <c r="E7" s="13">
        <v>2016</v>
      </c>
    </row>
    <row r="8" spans="1:6" ht="15" customHeight="1" x14ac:dyDescent="0.25">
      <c r="A8" s="6">
        <v>5</v>
      </c>
      <c r="B8" s="13" t="s">
        <v>12</v>
      </c>
      <c r="C8" s="13" t="s">
        <v>19</v>
      </c>
      <c r="D8" s="13" t="s">
        <v>282</v>
      </c>
      <c r="E8" s="13">
        <v>2016</v>
      </c>
    </row>
    <row r="9" spans="1:6" ht="15" customHeight="1" x14ac:dyDescent="0.25">
      <c r="A9" s="6">
        <v>6</v>
      </c>
      <c r="B9" s="13" t="s">
        <v>12</v>
      </c>
      <c r="C9" s="13" t="s">
        <v>19</v>
      </c>
      <c r="D9" s="13" t="s">
        <v>283</v>
      </c>
      <c r="E9" s="13">
        <v>2015</v>
      </c>
    </row>
    <row r="10" spans="1:6" ht="15" customHeight="1" x14ac:dyDescent="0.25">
      <c r="A10" s="6">
        <v>7</v>
      </c>
      <c r="B10" s="13" t="s">
        <v>12</v>
      </c>
      <c r="C10" s="13" t="s">
        <v>19</v>
      </c>
      <c r="D10" s="13" t="s">
        <v>284</v>
      </c>
      <c r="E10" s="13">
        <v>2016</v>
      </c>
    </row>
    <row r="11" spans="1:6" ht="15" customHeight="1" x14ac:dyDescent="0.25">
      <c r="A11" s="6">
        <v>8</v>
      </c>
      <c r="B11" s="13" t="s">
        <v>12</v>
      </c>
      <c r="C11" s="13" t="s">
        <v>19</v>
      </c>
      <c r="D11" s="13" t="s">
        <v>285</v>
      </c>
      <c r="E11" s="13">
        <v>2016</v>
      </c>
    </row>
    <row r="12" spans="1:6" ht="15" customHeight="1" x14ac:dyDescent="0.25">
      <c r="A12" s="6">
        <v>9</v>
      </c>
      <c r="B12" s="13" t="s">
        <v>163</v>
      </c>
      <c r="C12" s="13" t="s">
        <v>164</v>
      </c>
      <c r="D12" s="13" t="s">
        <v>286</v>
      </c>
      <c r="E12" s="13">
        <v>2016</v>
      </c>
    </row>
    <row r="13" spans="1:6" ht="15" customHeight="1" x14ac:dyDescent="0.25">
      <c r="A13" s="6">
        <v>10</v>
      </c>
      <c r="B13" s="13" t="s">
        <v>10</v>
      </c>
      <c r="C13" s="13" t="s">
        <v>1</v>
      </c>
      <c r="D13" s="13" t="s">
        <v>287</v>
      </c>
      <c r="E13" s="13">
        <v>2015</v>
      </c>
    </row>
    <row r="14" spans="1:6" ht="15" customHeight="1" x14ac:dyDescent="0.25">
      <c r="A14" s="6">
        <v>11</v>
      </c>
      <c r="B14" s="13" t="s">
        <v>48</v>
      </c>
      <c r="C14" s="13" t="s">
        <v>49</v>
      </c>
      <c r="D14" s="13" t="s">
        <v>288</v>
      </c>
      <c r="E14" s="13">
        <v>2016</v>
      </c>
    </row>
    <row r="15" spans="1:6" ht="15" customHeight="1" x14ac:dyDescent="0.25">
      <c r="A15" s="6">
        <v>12</v>
      </c>
      <c r="B15" s="13" t="s">
        <v>51</v>
      </c>
      <c r="C15" s="13" t="s">
        <v>52</v>
      </c>
      <c r="D15" s="13" t="s">
        <v>63</v>
      </c>
      <c r="E15" s="13">
        <v>2015</v>
      </c>
    </row>
    <row r="16" spans="1:6" ht="15" customHeight="1" x14ac:dyDescent="0.25">
      <c r="A16" s="6">
        <v>13</v>
      </c>
      <c r="B16" s="13" t="s">
        <v>51</v>
      </c>
      <c r="C16" s="13" t="s">
        <v>52</v>
      </c>
      <c r="D16" s="13" t="s">
        <v>64</v>
      </c>
      <c r="E16" s="13">
        <v>2015</v>
      </c>
    </row>
    <row r="17" spans="1:5" ht="15" customHeight="1" x14ac:dyDescent="0.25">
      <c r="A17" s="6">
        <v>14</v>
      </c>
      <c r="B17" s="13" t="s">
        <v>51</v>
      </c>
      <c r="C17" s="13" t="s">
        <v>52</v>
      </c>
      <c r="D17" s="13" t="s">
        <v>289</v>
      </c>
      <c r="E17" s="13">
        <v>2016</v>
      </c>
    </row>
    <row r="18" spans="1:5" ht="15" customHeight="1" x14ac:dyDescent="0.25">
      <c r="A18" s="6">
        <v>15</v>
      </c>
      <c r="B18" s="13" t="s">
        <v>51</v>
      </c>
      <c r="C18" s="13" t="s">
        <v>52</v>
      </c>
      <c r="D18" s="13" t="s">
        <v>290</v>
      </c>
      <c r="E18" s="13">
        <v>2016</v>
      </c>
    </row>
    <row r="19" spans="1:5" ht="15" customHeight="1" x14ac:dyDescent="0.25">
      <c r="A19" s="6">
        <v>16</v>
      </c>
      <c r="B19" s="13" t="s">
        <v>51</v>
      </c>
      <c r="C19" s="13" t="s">
        <v>52</v>
      </c>
      <c r="D19" s="13" t="s">
        <v>440</v>
      </c>
      <c r="E19" s="13">
        <v>2016</v>
      </c>
    </row>
    <row r="20" spans="1:5" ht="15" customHeight="1" x14ac:dyDescent="0.25">
      <c r="A20" s="6">
        <v>17</v>
      </c>
      <c r="B20" s="13" t="s">
        <v>51</v>
      </c>
      <c r="C20" s="13" t="s">
        <v>52</v>
      </c>
      <c r="D20" s="13" t="s">
        <v>65</v>
      </c>
      <c r="E20" s="13">
        <v>2015</v>
      </c>
    </row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7381-0AA4-49BC-AEF1-10D07A4A5EB8}">
  <sheetPr>
    <tabColor theme="0"/>
  </sheetPr>
  <dimension ref="A1:F101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31.109375" style="1" customWidth="1"/>
    <col min="4" max="4" width="31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312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COUNTIF(E4:E6,"2013")+COUNTIF(E4:E6,"2014")</f>
        <v>2</v>
      </c>
    </row>
    <row r="4" spans="1:6" ht="15" customHeight="1" x14ac:dyDescent="0.25">
      <c r="A4" s="6">
        <v>1</v>
      </c>
      <c r="B4" s="13" t="s">
        <v>163</v>
      </c>
      <c r="C4" s="13" t="s">
        <v>164</v>
      </c>
      <c r="D4" s="13" t="s">
        <v>314</v>
      </c>
      <c r="E4" s="13">
        <v>2013</v>
      </c>
      <c r="F4" s="3"/>
    </row>
    <row r="5" spans="1:6" ht="15" customHeight="1" x14ac:dyDescent="0.25">
      <c r="A5" s="6">
        <v>2</v>
      </c>
      <c r="B5" s="13" t="s">
        <v>10</v>
      </c>
      <c r="C5" s="13" t="s">
        <v>1</v>
      </c>
      <c r="D5" s="13" t="s">
        <v>315</v>
      </c>
      <c r="E5" s="13">
        <v>2013</v>
      </c>
    </row>
    <row r="6" spans="1:6" ht="28.5" customHeight="1" x14ac:dyDescent="0.25">
      <c r="A6" s="11"/>
      <c r="B6" s="16"/>
      <c r="C6" s="16"/>
      <c r="D6" s="16"/>
      <c r="E6" s="16"/>
    </row>
    <row r="7" spans="1:6" ht="25.5" customHeight="1" x14ac:dyDescent="0.25">
      <c r="A7" s="27" t="s">
        <v>313</v>
      </c>
      <c r="B7" s="28"/>
      <c r="C7" s="28"/>
      <c r="D7" s="28"/>
      <c r="E7" s="29"/>
    </row>
    <row r="8" spans="1:6" ht="22.5" customHeight="1" x14ac:dyDescent="0.25">
      <c r="A8" s="6"/>
      <c r="B8" s="25" t="s">
        <v>0</v>
      </c>
      <c r="C8" s="26"/>
      <c r="D8" s="7" t="s">
        <v>7</v>
      </c>
      <c r="E8" s="8" t="s">
        <v>14</v>
      </c>
    </row>
    <row r="9" spans="1:6" x14ac:dyDescent="0.25">
      <c r="A9" s="6"/>
      <c r="B9" s="6"/>
      <c r="C9" s="6"/>
      <c r="D9" s="6"/>
      <c r="E9" s="9">
        <f>COUNTIF(E10:E61,"2013")+COUNTIF(E10:E61,"2014")</f>
        <v>30</v>
      </c>
    </row>
    <row r="10" spans="1:6" ht="15" customHeight="1" x14ac:dyDescent="0.25">
      <c r="A10" s="6">
        <v>1</v>
      </c>
      <c r="B10" s="13" t="s">
        <v>13</v>
      </c>
      <c r="C10" s="13" t="s">
        <v>4</v>
      </c>
      <c r="D10" s="13" t="s">
        <v>316</v>
      </c>
      <c r="E10" s="13">
        <v>2013</v>
      </c>
      <c r="F10" s="3"/>
    </row>
    <row r="11" spans="1:6" ht="15" customHeight="1" x14ac:dyDescent="0.25">
      <c r="A11" s="6">
        <v>2</v>
      </c>
      <c r="B11" s="13" t="s">
        <v>13</v>
      </c>
      <c r="C11" s="13" t="s">
        <v>4</v>
      </c>
      <c r="D11" s="13" t="s">
        <v>317</v>
      </c>
      <c r="E11" s="13">
        <v>2014</v>
      </c>
    </row>
    <row r="12" spans="1:6" ht="15" customHeight="1" x14ac:dyDescent="0.25">
      <c r="A12" s="6">
        <v>3</v>
      </c>
      <c r="B12" s="13" t="s">
        <v>29</v>
      </c>
      <c r="C12" s="13" t="s">
        <v>30</v>
      </c>
      <c r="D12" s="13" t="s">
        <v>67</v>
      </c>
      <c r="E12" s="13">
        <v>2013</v>
      </c>
    </row>
    <row r="13" spans="1:6" ht="15" customHeight="1" x14ac:dyDescent="0.25">
      <c r="A13" s="6">
        <v>4</v>
      </c>
      <c r="B13" s="13" t="s">
        <v>156</v>
      </c>
      <c r="C13" s="13" t="s">
        <v>157</v>
      </c>
      <c r="D13" s="13" t="s">
        <v>318</v>
      </c>
      <c r="E13" s="13">
        <v>2014</v>
      </c>
    </row>
    <row r="14" spans="1:6" ht="15" customHeight="1" x14ac:dyDescent="0.25">
      <c r="A14" s="6">
        <v>5</v>
      </c>
      <c r="B14" s="13" t="s">
        <v>156</v>
      </c>
      <c r="C14" s="13" t="s">
        <v>157</v>
      </c>
      <c r="D14" s="13" t="s">
        <v>320</v>
      </c>
      <c r="E14" s="13">
        <v>2013</v>
      </c>
    </row>
    <row r="15" spans="1:6" ht="15" customHeight="1" x14ac:dyDescent="0.25">
      <c r="A15" s="6">
        <v>6</v>
      </c>
      <c r="B15" s="13" t="s">
        <v>156</v>
      </c>
      <c r="C15" s="13" t="s">
        <v>157</v>
      </c>
      <c r="D15" s="13" t="s">
        <v>321</v>
      </c>
      <c r="E15" s="13">
        <v>2014</v>
      </c>
    </row>
    <row r="16" spans="1:6" ht="15" customHeight="1" x14ac:dyDescent="0.25">
      <c r="A16" s="6">
        <v>7</v>
      </c>
      <c r="B16" s="13" t="s">
        <v>15</v>
      </c>
      <c r="C16" s="13" t="s">
        <v>5</v>
      </c>
      <c r="D16" s="13" t="s">
        <v>105</v>
      </c>
      <c r="E16" s="13">
        <v>2013</v>
      </c>
    </row>
    <row r="17" spans="1:5" ht="15" customHeight="1" x14ac:dyDescent="0.25">
      <c r="A17" s="6">
        <v>8</v>
      </c>
      <c r="B17" s="13" t="s">
        <v>15</v>
      </c>
      <c r="C17" s="13" t="s">
        <v>5</v>
      </c>
      <c r="D17" s="13" t="s">
        <v>322</v>
      </c>
      <c r="E17" s="13">
        <v>2014</v>
      </c>
    </row>
    <row r="18" spans="1:5" ht="15" customHeight="1" x14ac:dyDescent="0.25">
      <c r="A18" s="6">
        <v>9</v>
      </c>
      <c r="B18" s="13" t="s">
        <v>160</v>
      </c>
      <c r="C18" s="13" t="s">
        <v>161</v>
      </c>
      <c r="D18" s="13" t="s">
        <v>323</v>
      </c>
      <c r="E18" s="13">
        <v>2014</v>
      </c>
    </row>
    <row r="19" spans="1:5" ht="15" customHeight="1" x14ac:dyDescent="0.25">
      <c r="A19" s="6">
        <v>10</v>
      </c>
      <c r="B19" s="13" t="s">
        <v>12</v>
      </c>
      <c r="C19" s="13" t="s">
        <v>19</v>
      </c>
      <c r="D19" s="13" t="s">
        <v>324</v>
      </c>
      <c r="E19" s="13">
        <v>2014</v>
      </c>
    </row>
    <row r="20" spans="1:5" ht="15" customHeight="1" x14ac:dyDescent="0.25">
      <c r="A20" s="6">
        <v>11</v>
      </c>
      <c r="B20" s="13" t="s">
        <v>12</v>
      </c>
      <c r="C20" s="13" t="s">
        <v>19</v>
      </c>
      <c r="D20" s="13" t="s">
        <v>325</v>
      </c>
      <c r="E20" s="13">
        <v>2014</v>
      </c>
    </row>
    <row r="21" spans="1:5" ht="15" customHeight="1" x14ac:dyDescent="0.25">
      <c r="A21" s="6">
        <v>12</v>
      </c>
      <c r="B21" s="13" t="s">
        <v>12</v>
      </c>
      <c r="C21" s="13" t="s">
        <v>19</v>
      </c>
      <c r="D21" s="13" t="s">
        <v>70</v>
      </c>
      <c r="E21" s="13">
        <v>2013</v>
      </c>
    </row>
    <row r="22" spans="1:5" ht="15" customHeight="1" x14ac:dyDescent="0.25">
      <c r="A22" s="6">
        <v>13</v>
      </c>
      <c r="B22" s="13" t="s">
        <v>12</v>
      </c>
      <c r="C22" s="13" t="s">
        <v>19</v>
      </c>
      <c r="D22" s="13" t="s">
        <v>60</v>
      </c>
      <c r="E22" s="13">
        <v>2014</v>
      </c>
    </row>
    <row r="23" spans="1:5" ht="15" customHeight="1" x14ac:dyDescent="0.25">
      <c r="A23" s="6">
        <v>14</v>
      </c>
      <c r="B23" s="13" t="s">
        <v>12</v>
      </c>
      <c r="C23" s="13" t="s">
        <v>19</v>
      </c>
      <c r="D23" s="13" t="s">
        <v>438</v>
      </c>
      <c r="E23" s="13">
        <v>2014</v>
      </c>
    </row>
    <row r="24" spans="1:5" ht="15" customHeight="1" x14ac:dyDescent="0.25">
      <c r="A24" s="6">
        <v>15</v>
      </c>
      <c r="B24" s="13" t="s">
        <v>12</v>
      </c>
      <c r="C24" s="13" t="s">
        <v>19</v>
      </c>
      <c r="D24" s="13" t="s">
        <v>326</v>
      </c>
      <c r="E24" s="19" t="s">
        <v>436</v>
      </c>
    </row>
    <row r="25" spans="1:5" ht="15" customHeight="1" x14ac:dyDescent="0.25">
      <c r="A25" s="6">
        <v>16</v>
      </c>
      <c r="B25" s="13" t="s">
        <v>12</v>
      </c>
      <c r="C25" s="13" t="s">
        <v>19</v>
      </c>
      <c r="D25" s="13" t="s">
        <v>61</v>
      </c>
      <c r="E25" s="19" t="s">
        <v>436</v>
      </c>
    </row>
    <row r="26" spans="1:5" ht="15" customHeight="1" x14ac:dyDescent="0.25">
      <c r="A26" s="6">
        <v>17</v>
      </c>
      <c r="B26" s="13" t="s">
        <v>163</v>
      </c>
      <c r="C26" s="13" t="s">
        <v>164</v>
      </c>
      <c r="D26" s="13" t="s">
        <v>327</v>
      </c>
      <c r="E26" s="13">
        <v>2014</v>
      </c>
    </row>
    <row r="27" spans="1:5" ht="15" customHeight="1" x14ac:dyDescent="0.25">
      <c r="A27" s="6">
        <v>18</v>
      </c>
      <c r="B27" s="13" t="s">
        <v>10</v>
      </c>
      <c r="C27" s="13" t="s">
        <v>1</v>
      </c>
      <c r="D27" s="13" t="s">
        <v>328</v>
      </c>
      <c r="E27" s="13">
        <v>2014</v>
      </c>
    </row>
    <row r="28" spans="1:5" ht="15" customHeight="1" x14ac:dyDescent="0.25">
      <c r="A28" s="6">
        <v>19</v>
      </c>
      <c r="B28" s="13" t="s">
        <v>11</v>
      </c>
      <c r="C28" s="13" t="s">
        <v>3</v>
      </c>
      <c r="D28" s="13" t="s">
        <v>434</v>
      </c>
      <c r="E28" s="13">
        <v>2014</v>
      </c>
    </row>
    <row r="29" spans="1:5" ht="15" customHeight="1" x14ac:dyDescent="0.25">
      <c r="A29" s="6">
        <v>20</v>
      </c>
      <c r="B29" s="13" t="s">
        <v>17</v>
      </c>
      <c r="C29" s="13" t="s">
        <v>18</v>
      </c>
      <c r="D29" s="13" t="s">
        <v>106</v>
      </c>
      <c r="E29" s="13">
        <v>2013</v>
      </c>
    </row>
    <row r="30" spans="1:5" ht="15" customHeight="1" x14ac:dyDescent="0.25">
      <c r="A30" s="6">
        <v>21</v>
      </c>
      <c r="B30" s="13" t="s">
        <v>48</v>
      </c>
      <c r="C30" s="13" t="s">
        <v>49</v>
      </c>
      <c r="D30" s="13" t="s">
        <v>62</v>
      </c>
      <c r="E30" s="13">
        <v>2014</v>
      </c>
    </row>
    <row r="31" spans="1:5" ht="15" customHeight="1" x14ac:dyDescent="0.25">
      <c r="A31" s="6">
        <v>22</v>
      </c>
      <c r="B31" s="13" t="s">
        <v>51</v>
      </c>
      <c r="C31" s="13" t="s">
        <v>52</v>
      </c>
      <c r="D31" s="13" t="s">
        <v>75</v>
      </c>
      <c r="E31" s="13">
        <v>2013</v>
      </c>
    </row>
    <row r="32" spans="1:5" ht="15" customHeight="1" x14ac:dyDescent="0.25">
      <c r="A32" s="6">
        <v>23</v>
      </c>
      <c r="B32" s="13" t="s">
        <v>51</v>
      </c>
      <c r="C32" s="13" t="s">
        <v>52</v>
      </c>
      <c r="D32" s="13" t="s">
        <v>76</v>
      </c>
      <c r="E32" s="13">
        <v>2013</v>
      </c>
    </row>
    <row r="33" spans="1:5" ht="15" customHeight="1" x14ac:dyDescent="0.25">
      <c r="A33" s="6">
        <v>24</v>
      </c>
      <c r="B33" s="13" t="s">
        <v>51</v>
      </c>
      <c r="C33" s="13" t="s">
        <v>52</v>
      </c>
      <c r="D33" s="13" t="s">
        <v>77</v>
      </c>
      <c r="E33" s="13">
        <v>2013</v>
      </c>
    </row>
    <row r="34" spans="1:5" ht="15" customHeight="1" x14ac:dyDescent="0.25">
      <c r="A34" s="6">
        <v>25</v>
      </c>
      <c r="B34" s="13" t="s">
        <v>51</v>
      </c>
      <c r="C34" s="13" t="s">
        <v>52</v>
      </c>
      <c r="D34" s="13" t="s">
        <v>78</v>
      </c>
      <c r="E34" s="13">
        <v>2013</v>
      </c>
    </row>
    <row r="35" spans="1:5" ht="15" customHeight="1" x14ac:dyDescent="0.25">
      <c r="A35" s="6">
        <v>26</v>
      </c>
      <c r="B35" s="13" t="s">
        <v>20</v>
      </c>
      <c r="C35" s="13" t="s">
        <v>21</v>
      </c>
      <c r="D35" s="13" t="s">
        <v>80</v>
      </c>
      <c r="E35" s="13">
        <v>2013</v>
      </c>
    </row>
    <row r="36" spans="1:5" ht="15" customHeight="1" x14ac:dyDescent="0.25">
      <c r="A36" s="6">
        <v>27</v>
      </c>
      <c r="B36" s="13" t="s">
        <v>20</v>
      </c>
      <c r="C36" s="13" t="s">
        <v>21</v>
      </c>
      <c r="D36" s="13" t="s">
        <v>329</v>
      </c>
      <c r="E36" s="13">
        <v>2014</v>
      </c>
    </row>
    <row r="37" spans="1:5" ht="15" customHeight="1" x14ac:dyDescent="0.25">
      <c r="A37" s="6">
        <v>28</v>
      </c>
      <c r="B37" s="13" t="s">
        <v>178</v>
      </c>
      <c r="C37" s="13" t="s">
        <v>260</v>
      </c>
      <c r="D37" s="13" t="s">
        <v>330</v>
      </c>
      <c r="E37" s="13">
        <v>2013</v>
      </c>
    </row>
    <row r="38" spans="1:5" ht="15" customHeight="1" x14ac:dyDescent="0.25">
      <c r="A38" s="6">
        <v>29</v>
      </c>
      <c r="B38" s="13" t="s">
        <v>28</v>
      </c>
      <c r="C38" s="13" t="s">
        <v>27</v>
      </c>
      <c r="D38" s="13" t="s">
        <v>111</v>
      </c>
      <c r="E38" s="13">
        <v>2013</v>
      </c>
    </row>
    <row r="39" spans="1:5" ht="15" customHeight="1" x14ac:dyDescent="0.25">
      <c r="A39" s="6">
        <v>30</v>
      </c>
      <c r="B39" s="13" t="s">
        <v>31</v>
      </c>
      <c r="C39" s="13" t="s">
        <v>32</v>
      </c>
      <c r="D39" s="13" t="s">
        <v>113</v>
      </c>
      <c r="E39" s="13">
        <v>2013</v>
      </c>
    </row>
    <row r="40" spans="1:5" ht="15" customHeight="1" x14ac:dyDescent="0.25">
      <c r="A40" s="6">
        <v>31</v>
      </c>
      <c r="B40" s="13" t="s">
        <v>31</v>
      </c>
      <c r="C40" s="13" t="s">
        <v>32</v>
      </c>
      <c r="D40" s="13" t="s">
        <v>82</v>
      </c>
      <c r="E40" s="13">
        <v>2013</v>
      </c>
    </row>
    <row r="41" spans="1:5" ht="15" customHeight="1" x14ac:dyDescent="0.25">
      <c r="A41" s="6">
        <v>32</v>
      </c>
      <c r="B41" s="13" t="s">
        <v>31</v>
      </c>
      <c r="C41" s="13" t="s">
        <v>32</v>
      </c>
      <c r="D41" s="13" t="s">
        <v>83</v>
      </c>
      <c r="E41" s="13">
        <v>2013</v>
      </c>
    </row>
    <row r="42" spans="1:5" ht="15" customHeight="1" x14ac:dyDescent="0.25">
      <c r="A42" s="6"/>
      <c r="B42" s="19" t="s">
        <v>156</v>
      </c>
      <c r="C42" s="19" t="s">
        <v>157</v>
      </c>
      <c r="D42" s="19" t="s">
        <v>319</v>
      </c>
      <c r="E42" s="19" t="s">
        <v>435</v>
      </c>
    </row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</sheetData>
  <mergeCells count="4">
    <mergeCell ref="A1:E1"/>
    <mergeCell ref="B2:C2"/>
    <mergeCell ref="A7:E7"/>
    <mergeCell ref="B8:C8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D2872-3A09-4631-996F-93E239027E9E}">
  <sheetPr>
    <tabColor theme="0"/>
  </sheetPr>
  <dimension ref="A1:F72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6640625" style="1" customWidth="1"/>
    <col min="3" max="3" width="32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291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COUNTIF(E4:E32,"2011")+COUNTIF(E4:E32,"2012")</f>
        <v>24</v>
      </c>
    </row>
    <row r="4" spans="1:6" ht="15" customHeight="1" x14ac:dyDescent="0.25">
      <c r="A4" s="6">
        <v>1</v>
      </c>
      <c r="B4" s="13" t="s">
        <v>13</v>
      </c>
      <c r="C4" s="13" t="s">
        <v>4</v>
      </c>
      <c r="D4" s="13" t="s">
        <v>292</v>
      </c>
      <c r="E4" s="13">
        <v>2011</v>
      </c>
      <c r="F4" s="3"/>
    </row>
    <row r="5" spans="1:6" ht="15" customHeight="1" x14ac:dyDescent="0.25">
      <c r="A5" s="6">
        <v>2</v>
      </c>
      <c r="B5" s="13" t="s">
        <v>13</v>
      </c>
      <c r="C5" s="13" t="s">
        <v>4</v>
      </c>
      <c r="D5" s="13" t="s">
        <v>293</v>
      </c>
      <c r="E5" s="13">
        <v>2011</v>
      </c>
    </row>
    <row r="6" spans="1:6" ht="15" customHeight="1" x14ac:dyDescent="0.25">
      <c r="A6" s="6">
        <v>3</v>
      </c>
      <c r="B6" s="13" t="s">
        <v>13</v>
      </c>
      <c r="C6" s="13" t="s">
        <v>4</v>
      </c>
      <c r="D6" s="13" t="s">
        <v>294</v>
      </c>
      <c r="E6" s="13">
        <v>2012</v>
      </c>
    </row>
    <row r="7" spans="1:6" ht="15" customHeight="1" x14ac:dyDescent="0.25">
      <c r="A7" s="6">
        <v>4</v>
      </c>
      <c r="B7" s="13" t="s">
        <v>13</v>
      </c>
      <c r="C7" s="13" t="s">
        <v>4</v>
      </c>
      <c r="D7" s="13" t="s">
        <v>295</v>
      </c>
      <c r="E7" s="13">
        <v>2011</v>
      </c>
    </row>
    <row r="8" spans="1:6" ht="15" customHeight="1" x14ac:dyDescent="0.25">
      <c r="A8" s="6">
        <v>5</v>
      </c>
      <c r="B8" s="13" t="s">
        <v>29</v>
      </c>
      <c r="C8" s="13" t="s">
        <v>30</v>
      </c>
      <c r="D8" s="13" t="s">
        <v>68</v>
      </c>
      <c r="E8" s="13">
        <v>2012</v>
      </c>
    </row>
    <row r="9" spans="1:6" ht="15" customHeight="1" x14ac:dyDescent="0.25">
      <c r="A9" s="6">
        <v>6</v>
      </c>
      <c r="B9" s="13" t="s">
        <v>29</v>
      </c>
      <c r="C9" s="13" t="s">
        <v>30</v>
      </c>
      <c r="D9" s="13" t="s">
        <v>114</v>
      </c>
      <c r="E9" s="13">
        <v>2011</v>
      </c>
    </row>
    <row r="10" spans="1:6" ht="15" customHeight="1" x14ac:dyDescent="0.25">
      <c r="A10" s="6">
        <v>7</v>
      </c>
      <c r="B10" s="13" t="s">
        <v>29</v>
      </c>
      <c r="C10" s="13" t="s">
        <v>30</v>
      </c>
      <c r="D10" s="13" t="s">
        <v>87</v>
      </c>
      <c r="E10" s="13">
        <v>2011</v>
      </c>
    </row>
    <row r="11" spans="1:6" ht="15" customHeight="1" x14ac:dyDescent="0.25">
      <c r="A11" s="6">
        <v>8</v>
      </c>
      <c r="B11" s="13" t="s">
        <v>29</v>
      </c>
      <c r="C11" s="13" t="s">
        <v>30</v>
      </c>
      <c r="D11" s="13" t="s">
        <v>88</v>
      </c>
      <c r="E11" s="13">
        <v>2011</v>
      </c>
    </row>
    <row r="12" spans="1:6" ht="15" customHeight="1" x14ac:dyDescent="0.25">
      <c r="A12" s="6">
        <v>9</v>
      </c>
      <c r="B12" s="13" t="s">
        <v>156</v>
      </c>
      <c r="C12" s="13" t="s">
        <v>157</v>
      </c>
      <c r="D12" s="13" t="s">
        <v>296</v>
      </c>
      <c r="E12" s="13">
        <v>2012</v>
      </c>
    </row>
    <row r="13" spans="1:6" ht="15" customHeight="1" x14ac:dyDescent="0.25">
      <c r="A13" s="6">
        <v>10</v>
      </c>
      <c r="B13" s="13" t="s">
        <v>156</v>
      </c>
      <c r="C13" s="13" t="s">
        <v>157</v>
      </c>
      <c r="D13" s="13" t="s">
        <v>297</v>
      </c>
      <c r="E13" s="13">
        <v>2011</v>
      </c>
    </row>
    <row r="14" spans="1:6" ht="15" customHeight="1" x14ac:dyDescent="0.25">
      <c r="A14" s="6">
        <v>11</v>
      </c>
      <c r="B14" s="13" t="s">
        <v>156</v>
      </c>
      <c r="C14" s="13" t="s">
        <v>157</v>
      </c>
      <c r="D14" s="13" t="s">
        <v>298</v>
      </c>
      <c r="E14" s="13">
        <v>2011</v>
      </c>
    </row>
    <row r="15" spans="1:6" ht="15" customHeight="1" x14ac:dyDescent="0.25">
      <c r="A15" s="6">
        <v>12</v>
      </c>
      <c r="B15" s="13" t="s">
        <v>15</v>
      </c>
      <c r="C15" s="13" t="s">
        <v>5</v>
      </c>
      <c r="D15" s="13" t="s">
        <v>299</v>
      </c>
      <c r="E15" s="13">
        <v>2011</v>
      </c>
    </row>
    <row r="16" spans="1:6" ht="15" customHeight="1" x14ac:dyDescent="0.25">
      <c r="A16" s="6">
        <v>13</v>
      </c>
      <c r="B16" s="13" t="s">
        <v>12</v>
      </c>
      <c r="C16" s="13" t="s">
        <v>19</v>
      </c>
      <c r="D16" s="13" t="s">
        <v>69</v>
      </c>
      <c r="E16" s="19" t="s">
        <v>436</v>
      </c>
    </row>
    <row r="17" spans="1:5" ht="15" customHeight="1" x14ac:dyDescent="0.25">
      <c r="A17" s="6">
        <v>14</v>
      </c>
      <c r="B17" s="13" t="s">
        <v>12</v>
      </c>
      <c r="C17" s="13" t="s">
        <v>19</v>
      </c>
      <c r="D17" s="13" t="s">
        <v>300</v>
      </c>
      <c r="E17" s="13">
        <v>2011</v>
      </c>
    </row>
    <row r="18" spans="1:5" ht="15" customHeight="1" x14ac:dyDescent="0.25">
      <c r="A18" s="6">
        <v>15</v>
      </c>
      <c r="B18" s="13" t="s">
        <v>12</v>
      </c>
      <c r="C18" s="13" t="s">
        <v>19</v>
      </c>
      <c r="D18" s="13" t="s">
        <v>71</v>
      </c>
      <c r="E18" s="13">
        <v>2012</v>
      </c>
    </row>
    <row r="19" spans="1:5" ht="15" customHeight="1" x14ac:dyDescent="0.25">
      <c r="A19" s="6">
        <v>16</v>
      </c>
      <c r="B19" s="13" t="s">
        <v>163</v>
      </c>
      <c r="C19" s="13" t="s">
        <v>164</v>
      </c>
      <c r="D19" s="13" t="s">
        <v>301</v>
      </c>
      <c r="E19" s="13">
        <v>2012</v>
      </c>
    </row>
    <row r="20" spans="1:5" ht="15" customHeight="1" x14ac:dyDescent="0.25">
      <c r="A20" s="6">
        <v>17</v>
      </c>
      <c r="B20" s="13" t="s">
        <v>163</v>
      </c>
      <c r="C20" s="13" t="s">
        <v>164</v>
      </c>
      <c r="D20" s="13" t="s">
        <v>302</v>
      </c>
      <c r="E20" s="13">
        <v>2012</v>
      </c>
    </row>
    <row r="21" spans="1:5" ht="15" customHeight="1" x14ac:dyDescent="0.25">
      <c r="A21" s="6">
        <v>18</v>
      </c>
      <c r="B21" s="13" t="s">
        <v>163</v>
      </c>
      <c r="C21" s="13" t="s">
        <v>164</v>
      </c>
      <c r="D21" s="13" t="s">
        <v>303</v>
      </c>
      <c r="E21" s="13">
        <v>2012</v>
      </c>
    </row>
    <row r="22" spans="1:5" ht="15" customHeight="1" x14ac:dyDescent="0.25">
      <c r="A22" s="6">
        <v>19</v>
      </c>
      <c r="B22" s="13" t="s">
        <v>17</v>
      </c>
      <c r="C22" s="13" t="s">
        <v>18</v>
      </c>
      <c r="D22" s="13" t="s">
        <v>189</v>
      </c>
      <c r="E22" s="5">
        <v>2011</v>
      </c>
    </row>
    <row r="23" spans="1:5" ht="15" customHeight="1" x14ac:dyDescent="0.25">
      <c r="A23" s="6">
        <v>20</v>
      </c>
      <c r="B23" s="13" t="s">
        <v>48</v>
      </c>
      <c r="C23" s="13" t="s">
        <v>49</v>
      </c>
      <c r="D23" s="13" t="s">
        <v>118</v>
      </c>
      <c r="E23" s="13">
        <v>2011</v>
      </c>
    </row>
    <row r="24" spans="1:5" ht="15" customHeight="1" x14ac:dyDescent="0.25">
      <c r="A24" s="6">
        <v>21</v>
      </c>
      <c r="B24" s="13" t="s">
        <v>20</v>
      </c>
      <c r="C24" s="13" t="s">
        <v>21</v>
      </c>
      <c r="D24" s="13" t="s">
        <v>304</v>
      </c>
      <c r="E24" s="13">
        <v>2011</v>
      </c>
    </row>
    <row r="25" spans="1:5" ht="15" customHeight="1" x14ac:dyDescent="0.25">
      <c r="A25" s="6">
        <v>22</v>
      </c>
      <c r="B25" s="13" t="s">
        <v>20</v>
      </c>
      <c r="C25" s="13" t="s">
        <v>21</v>
      </c>
      <c r="D25" s="13" t="s">
        <v>94</v>
      </c>
      <c r="E25" s="13">
        <v>2011</v>
      </c>
    </row>
    <row r="26" spans="1:5" ht="15" customHeight="1" x14ac:dyDescent="0.25">
      <c r="A26" s="6">
        <v>23</v>
      </c>
      <c r="B26" s="13" t="s">
        <v>20</v>
      </c>
      <c r="C26" s="13" t="s">
        <v>21</v>
      </c>
      <c r="D26" s="13" t="s">
        <v>305</v>
      </c>
      <c r="E26" s="13">
        <v>2011</v>
      </c>
    </row>
    <row r="27" spans="1:5" ht="15" customHeight="1" x14ac:dyDescent="0.25">
      <c r="A27" s="6">
        <v>24</v>
      </c>
      <c r="B27" s="13" t="s">
        <v>20</v>
      </c>
      <c r="C27" s="13" t="s">
        <v>21</v>
      </c>
      <c r="D27" s="13" t="s">
        <v>81</v>
      </c>
      <c r="E27" s="13">
        <v>2012</v>
      </c>
    </row>
    <row r="28" spans="1:5" ht="15" customHeight="1" x14ac:dyDescent="0.25">
      <c r="A28" s="6">
        <v>25</v>
      </c>
      <c r="B28" s="13" t="s">
        <v>31</v>
      </c>
      <c r="C28" s="13" t="s">
        <v>32</v>
      </c>
      <c r="D28" s="13" t="s">
        <v>306</v>
      </c>
      <c r="E28" s="13">
        <v>2012</v>
      </c>
    </row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ortState xmlns:xlrd2="http://schemas.microsoft.com/office/spreadsheetml/2017/richdata2" ref="D4:E28">
    <sortCondition ref="D4:D28"/>
  </sortState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3BDD-E78C-4B8D-AF90-F35C9BBA255B}">
  <sheetPr>
    <tabColor rgb="FF00B0F0"/>
  </sheetPr>
  <dimension ref="A1:F25"/>
  <sheetViews>
    <sheetView zoomScale="90" zoomScaleNormal="90" workbookViewId="0">
      <selection activeCell="E4" sqref="E4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30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391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COUNTIF(E4:E5,"2018")</f>
        <v>0</v>
      </c>
    </row>
    <row r="4" spans="1:6" ht="15" customHeight="1" x14ac:dyDescent="0.25">
      <c r="A4" s="6">
        <v>1</v>
      </c>
      <c r="B4" s="13" t="s">
        <v>160</v>
      </c>
      <c r="C4" s="13" t="s">
        <v>161</v>
      </c>
      <c r="D4" s="13" t="s">
        <v>393</v>
      </c>
      <c r="E4" s="19" t="s">
        <v>436</v>
      </c>
      <c r="F4" s="3"/>
    </row>
    <row r="5" spans="1:6" ht="28.5" customHeight="1" x14ac:dyDescent="0.25">
      <c r="A5" s="11"/>
      <c r="B5" s="16"/>
      <c r="C5" s="16"/>
      <c r="D5" s="16"/>
      <c r="E5" s="16"/>
    </row>
    <row r="6" spans="1:6" ht="25.5" customHeight="1" x14ac:dyDescent="0.25">
      <c r="A6" s="22" t="s">
        <v>392</v>
      </c>
      <c r="B6" s="23"/>
      <c r="C6" s="23"/>
      <c r="D6" s="23"/>
      <c r="E6" s="24"/>
    </row>
    <row r="7" spans="1:6" ht="22.5" customHeight="1" x14ac:dyDescent="0.25">
      <c r="A7" s="6"/>
      <c r="B7" s="25" t="s">
        <v>0</v>
      </c>
      <c r="C7" s="26"/>
      <c r="D7" s="7" t="s">
        <v>7</v>
      </c>
      <c r="E7" s="8" t="s">
        <v>14</v>
      </c>
    </row>
    <row r="8" spans="1:6" x14ac:dyDescent="0.25">
      <c r="A8" s="6"/>
      <c r="B8" s="6"/>
      <c r="C8" s="6"/>
      <c r="D8" s="6"/>
      <c r="E8" s="9">
        <f>COUNTIF(E9:E25,"2018")</f>
        <v>7</v>
      </c>
    </row>
    <row r="9" spans="1:6" ht="15" customHeight="1" x14ac:dyDescent="0.25">
      <c r="A9" s="6">
        <v>1</v>
      </c>
      <c r="B9" s="13" t="s">
        <v>29</v>
      </c>
      <c r="C9" s="13" t="s">
        <v>30</v>
      </c>
      <c r="D9" s="13" t="s">
        <v>394</v>
      </c>
      <c r="E9" s="13">
        <v>2018</v>
      </c>
      <c r="F9" s="3"/>
    </row>
    <row r="10" spans="1:6" ht="15" customHeight="1" x14ac:dyDescent="0.25">
      <c r="A10" s="6">
        <v>2</v>
      </c>
      <c r="B10" s="13" t="s">
        <v>29</v>
      </c>
      <c r="C10" s="13" t="s">
        <v>30</v>
      </c>
      <c r="D10" s="13" t="s">
        <v>395</v>
      </c>
      <c r="E10" s="13">
        <v>2018</v>
      </c>
    </row>
    <row r="11" spans="1:6" ht="15.75" customHeight="1" x14ac:dyDescent="0.25">
      <c r="A11" s="6">
        <v>3</v>
      </c>
      <c r="B11" s="13" t="s">
        <v>23</v>
      </c>
      <c r="C11" s="13" t="s">
        <v>24</v>
      </c>
      <c r="D11" s="13" t="s">
        <v>396</v>
      </c>
      <c r="E11" s="13">
        <v>2018</v>
      </c>
    </row>
    <row r="12" spans="1:6" ht="15.75" customHeight="1" x14ac:dyDescent="0.25">
      <c r="A12" s="6">
        <v>4</v>
      </c>
      <c r="B12" s="13" t="s">
        <v>160</v>
      </c>
      <c r="C12" s="13" t="s">
        <v>161</v>
      </c>
      <c r="D12" s="13" t="s">
        <v>398</v>
      </c>
      <c r="E12" s="13">
        <v>2018</v>
      </c>
    </row>
    <row r="13" spans="1:6" ht="15" customHeight="1" x14ac:dyDescent="0.25">
      <c r="A13" s="6">
        <v>5</v>
      </c>
      <c r="B13" s="13" t="s">
        <v>11</v>
      </c>
      <c r="C13" s="13" t="s">
        <v>3</v>
      </c>
      <c r="D13" s="13" t="s">
        <v>399</v>
      </c>
      <c r="E13" s="13">
        <v>2018</v>
      </c>
    </row>
    <row r="14" spans="1:6" ht="15" customHeight="1" x14ac:dyDescent="0.25">
      <c r="A14" s="6">
        <v>6</v>
      </c>
      <c r="B14" s="13" t="s">
        <v>16</v>
      </c>
      <c r="C14" s="13" t="s">
        <v>22</v>
      </c>
      <c r="D14" s="13" t="s">
        <v>400</v>
      </c>
      <c r="E14" s="13">
        <v>2018</v>
      </c>
    </row>
    <row r="15" spans="1:6" ht="15" customHeight="1" x14ac:dyDescent="0.25">
      <c r="A15" s="6">
        <v>7</v>
      </c>
      <c r="B15" s="13" t="s">
        <v>16</v>
      </c>
      <c r="C15" s="13" t="s">
        <v>22</v>
      </c>
      <c r="D15" s="13" t="s">
        <v>401</v>
      </c>
      <c r="E15" s="13">
        <v>2018</v>
      </c>
    </row>
    <row r="16" spans="1:6" ht="15" customHeight="1" x14ac:dyDescent="0.25">
      <c r="A16" s="6"/>
      <c r="B16" s="19" t="s">
        <v>160</v>
      </c>
      <c r="C16" s="19" t="s">
        <v>161</v>
      </c>
      <c r="D16" s="19" t="s">
        <v>397</v>
      </c>
      <c r="E16" s="19" t="s">
        <v>439</v>
      </c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mergeCells count="4">
    <mergeCell ref="A1:E1"/>
    <mergeCell ref="B2:C2"/>
    <mergeCell ref="A6:E6"/>
    <mergeCell ref="B7:C7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029F3-55DC-4CE5-AF10-436E083BEE54}">
  <sheetPr>
    <tabColor theme="0"/>
  </sheetPr>
  <dimension ref="A1:F72"/>
  <sheetViews>
    <sheetView zoomScale="90" zoomScaleNormal="90" workbookViewId="0">
      <selection activeCell="C19" sqref="C19"/>
    </sheetView>
  </sheetViews>
  <sheetFormatPr defaultColWidth="9.109375" defaultRowHeight="13.2" x14ac:dyDescent="0.25"/>
  <cols>
    <col min="1" max="1" width="4.5546875" style="1" customWidth="1"/>
    <col min="2" max="2" width="7" style="1" customWidth="1"/>
    <col min="3" max="3" width="31.3320312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7" t="s">
        <v>332</v>
      </c>
      <c r="B1" s="28"/>
      <c r="C1" s="28"/>
      <c r="D1" s="28"/>
      <c r="E1" s="29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COUNTIF(E4:E87,"&lt;=2010")</f>
        <v>18</v>
      </c>
    </row>
    <row r="4" spans="1:6" ht="15" customHeight="1" x14ac:dyDescent="0.25">
      <c r="A4" s="6">
        <v>1</v>
      </c>
      <c r="B4" s="13" t="s">
        <v>29</v>
      </c>
      <c r="C4" s="13" t="s">
        <v>30</v>
      </c>
      <c r="D4" s="13" t="s">
        <v>96</v>
      </c>
      <c r="E4" s="13">
        <v>2009</v>
      </c>
      <c r="F4" s="3"/>
    </row>
    <row r="5" spans="1:6" ht="15" customHeight="1" x14ac:dyDescent="0.25">
      <c r="A5" s="6">
        <v>2</v>
      </c>
      <c r="B5" s="13" t="s">
        <v>29</v>
      </c>
      <c r="C5" s="13" t="s">
        <v>30</v>
      </c>
      <c r="D5" s="13" t="s">
        <v>85</v>
      </c>
      <c r="E5" s="13">
        <v>2010</v>
      </c>
    </row>
    <row r="6" spans="1:6" ht="15" customHeight="1" x14ac:dyDescent="0.25">
      <c r="A6" s="6">
        <v>3</v>
      </c>
      <c r="B6" s="13" t="s">
        <v>29</v>
      </c>
      <c r="C6" s="13" t="s">
        <v>30</v>
      </c>
      <c r="D6" s="13" t="s">
        <v>333</v>
      </c>
      <c r="E6" s="13">
        <v>2008</v>
      </c>
    </row>
    <row r="7" spans="1:6" ht="15" customHeight="1" x14ac:dyDescent="0.25">
      <c r="A7" s="6">
        <v>4</v>
      </c>
      <c r="B7" s="13" t="s">
        <v>156</v>
      </c>
      <c r="C7" s="13" t="s">
        <v>157</v>
      </c>
      <c r="D7" s="13" t="s">
        <v>334</v>
      </c>
      <c r="E7" s="13">
        <v>2006</v>
      </c>
    </row>
    <row r="8" spans="1:6" ht="15" customHeight="1" x14ac:dyDescent="0.25">
      <c r="A8" s="6">
        <v>5</v>
      </c>
      <c r="B8" s="13" t="s">
        <v>15</v>
      </c>
      <c r="C8" s="13" t="s">
        <v>5</v>
      </c>
      <c r="D8" s="13" t="s">
        <v>335</v>
      </c>
      <c r="E8" s="13">
        <v>2010</v>
      </c>
    </row>
    <row r="9" spans="1:6" ht="15" customHeight="1" x14ac:dyDescent="0.25">
      <c r="A9" s="6">
        <v>6</v>
      </c>
      <c r="B9" s="13" t="s">
        <v>15</v>
      </c>
      <c r="C9" s="13" t="s">
        <v>5</v>
      </c>
      <c r="D9" s="13" t="s">
        <v>130</v>
      </c>
      <c r="E9" s="13">
        <v>2010</v>
      </c>
    </row>
    <row r="10" spans="1:6" ht="15" customHeight="1" x14ac:dyDescent="0.25">
      <c r="A10" s="6">
        <v>7</v>
      </c>
      <c r="B10" s="13" t="s">
        <v>15</v>
      </c>
      <c r="C10" s="13" t="s">
        <v>5</v>
      </c>
      <c r="D10" s="13" t="s">
        <v>336</v>
      </c>
      <c r="E10" s="13">
        <v>2009</v>
      </c>
    </row>
    <row r="11" spans="1:6" ht="15" customHeight="1" x14ac:dyDescent="0.25">
      <c r="A11" s="6">
        <v>8</v>
      </c>
      <c r="B11" s="13" t="s">
        <v>15</v>
      </c>
      <c r="C11" s="13" t="s">
        <v>5</v>
      </c>
      <c r="D11" s="13" t="s">
        <v>337</v>
      </c>
      <c r="E11" s="13">
        <v>2009</v>
      </c>
    </row>
    <row r="12" spans="1:6" ht="15" customHeight="1" x14ac:dyDescent="0.25">
      <c r="A12" s="6">
        <v>9</v>
      </c>
      <c r="B12" s="13" t="s">
        <v>12</v>
      </c>
      <c r="C12" s="13" t="s">
        <v>19</v>
      </c>
      <c r="D12" s="13" t="s">
        <v>123</v>
      </c>
      <c r="E12" s="13">
        <v>2009</v>
      </c>
    </row>
    <row r="13" spans="1:6" ht="15" customHeight="1" x14ac:dyDescent="0.25">
      <c r="A13" s="6">
        <v>10</v>
      </c>
      <c r="B13" s="13" t="s">
        <v>163</v>
      </c>
      <c r="C13" s="13" t="s">
        <v>164</v>
      </c>
      <c r="D13" s="13" t="s">
        <v>338</v>
      </c>
      <c r="E13" s="13">
        <v>2008</v>
      </c>
    </row>
    <row r="14" spans="1:6" ht="15" customHeight="1" x14ac:dyDescent="0.25">
      <c r="A14" s="6">
        <v>11</v>
      </c>
      <c r="B14" s="13" t="s">
        <v>10</v>
      </c>
      <c r="C14" s="13" t="s">
        <v>1</v>
      </c>
      <c r="D14" s="13" t="s">
        <v>433</v>
      </c>
      <c r="E14" s="13">
        <v>2010</v>
      </c>
    </row>
    <row r="15" spans="1:6" ht="15" customHeight="1" x14ac:dyDescent="0.25">
      <c r="A15" s="6">
        <v>12</v>
      </c>
      <c r="B15" s="13" t="s">
        <v>10</v>
      </c>
      <c r="C15" s="13" t="s">
        <v>1</v>
      </c>
      <c r="D15" s="13" t="s">
        <v>89</v>
      </c>
      <c r="E15" s="13">
        <v>2010</v>
      </c>
    </row>
    <row r="16" spans="1:6" ht="15" customHeight="1" x14ac:dyDescent="0.25">
      <c r="A16" s="6">
        <v>13</v>
      </c>
      <c r="B16" s="13" t="s">
        <v>10</v>
      </c>
      <c r="C16" s="13" t="s">
        <v>1</v>
      </c>
      <c r="D16" s="13" t="s">
        <v>116</v>
      </c>
      <c r="E16" s="13">
        <v>2010</v>
      </c>
    </row>
    <row r="17" spans="1:5" ht="15" customHeight="1" x14ac:dyDescent="0.25">
      <c r="A17" s="6">
        <v>14</v>
      </c>
      <c r="B17" s="13" t="s">
        <v>10</v>
      </c>
      <c r="C17" s="13" t="s">
        <v>1</v>
      </c>
      <c r="D17" s="13" t="s">
        <v>90</v>
      </c>
      <c r="E17" s="13">
        <v>2010</v>
      </c>
    </row>
    <row r="18" spans="1:5" ht="15" customHeight="1" x14ac:dyDescent="0.25">
      <c r="A18" s="6">
        <v>15</v>
      </c>
      <c r="B18" s="13" t="s">
        <v>10</v>
      </c>
      <c r="C18" s="13" t="s">
        <v>1</v>
      </c>
      <c r="D18" s="13" t="s">
        <v>91</v>
      </c>
      <c r="E18" s="13">
        <v>2010</v>
      </c>
    </row>
    <row r="19" spans="1:5" ht="15" customHeight="1" x14ac:dyDescent="0.25">
      <c r="A19" s="6">
        <v>16</v>
      </c>
      <c r="B19" s="13" t="s">
        <v>10</v>
      </c>
      <c r="C19" s="13" t="s">
        <v>1</v>
      </c>
      <c r="D19" s="13" t="s">
        <v>339</v>
      </c>
      <c r="E19" s="13">
        <v>2009</v>
      </c>
    </row>
    <row r="20" spans="1:5" ht="15" customHeight="1" x14ac:dyDescent="0.25">
      <c r="A20" s="6">
        <v>17</v>
      </c>
      <c r="B20" s="13" t="s">
        <v>17</v>
      </c>
      <c r="C20" s="13" t="s">
        <v>18</v>
      </c>
      <c r="D20" s="13" t="s">
        <v>117</v>
      </c>
      <c r="E20" s="13">
        <v>2010</v>
      </c>
    </row>
    <row r="21" spans="1:5" ht="15" customHeight="1" x14ac:dyDescent="0.25">
      <c r="A21" s="6">
        <v>18</v>
      </c>
      <c r="B21" s="13" t="s">
        <v>31</v>
      </c>
      <c r="C21" s="13" t="s">
        <v>32</v>
      </c>
      <c r="D21" s="13" t="s">
        <v>95</v>
      </c>
      <c r="E21" s="13">
        <v>2010</v>
      </c>
    </row>
    <row r="22" spans="1:5" ht="15" customHeight="1" x14ac:dyDescent="0.25">
      <c r="A22" s="6"/>
      <c r="B22" s="19" t="s">
        <v>12</v>
      </c>
      <c r="C22" s="19" t="s">
        <v>19</v>
      </c>
      <c r="D22" s="19" t="s">
        <v>115</v>
      </c>
      <c r="E22" s="19" t="s">
        <v>435</v>
      </c>
    </row>
    <row r="23" spans="1:5" ht="15" customHeight="1" x14ac:dyDescent="0.25">
      <c r="A23" s="18"/>
      <c r="B23" s="19" t="s">
        <v>28</v>
      </c>
      <c r="C23" s="19" t="s">
        <v>27</v>
      </c>
      <c r="D23" s="19" t="s">
        <v>340</v>
      </c>
      <c r="E23" s="19" t="s">
        <v>435</v>
      </c>
    </row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1CC-3AA0-4708-BD72-D2DF027275A0}">
  <sheetPr>
    <tabColor rgb="FFFF0000"/>
  </sheetPr>
  <dimension ref="A1:E17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109375" style="1" customWidth="1"/>
    <col min="3" max="3" width="31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5" ht="25.5" customHeight="1" x14ac:dyDescent="0.25">
      <c r="A1" s="22" t="s">
        <v>262</v>
      </c>
      <c r="B1" s="23"/>
      <c r="C1" s="23"/>
      <c r="D1" s="23"/>
      <c r="E1" s="24"/>
    </row>
    <row r="2" spans="1:5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5" x14ac:dyDescent="0.25">
      <c r="A3" s="6"/>
      <c r="B3" s="6"/>
      <c r="C3" s="6"/>
      <c r="D3" s="6"/>
      <c r="E3" s="9">
        <f>COUNTIF(E4:E22,"2017")</f>
        <v>1</v>
      </c>
    </row>
    <row r="4" spans="1:5" ht="15" customHeight="1" x14ac:dyDescent="0.25">
      <c r="A4" s="6">
        <v>1</v>
      </c>
      <c r="B4" s="13" t="s">
        <v>178</v>
      </c>
      <c r="C4" s="13" t="s">
        <v>260</v>
      </c>
      <c r="D4" s="13" t="s">
        <v>263</v>
      </c>
      <c r="E4" s="13">
        <v>2017</v>
      </c>
    </row>
    <row r="5" spans="1:5" ht="15" customHeight="1" x14ac:dyDescent="0.25"/>
    <row r="6" spans="1:5" ht="15" customHeight="1" x14ac:dyDescent="0.25"/>
    <row r="7" spans="1:5" ht="15" customHeight="1" x14ac:dyDescent="0.25"/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B56E-CC62-4531-9A88-A94C1070E6B3}">
  <sheetPr>
    <tabColor rgb="FFFF0000"/>
  </sheetPr>
  <dimension ref="A1:F25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29.88671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251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COUNTIF(E4:E19,"2015")+COUNTIF(E4:E19,"2016")</f>
        <v>8</v>
      </c>
    </row>
    <row r="4" spans="1:6" ht="15" customHeight="1" x14ac:dyDescent="0.25">
      <c r="A4" s="6">
        <v>1</v>
      </c>
      <c r="B4" s="13" t="s">
        <v>8</v>
      </c>
      <c r="C4" s="13" t="s">
        <v>6</v>
      </c>
      <c r="D4" s="13" t="s">
        <v>252</v>
      </c>
      <c r="E4" s="13">
        <v>2015</v>
      </c>
      <c r="F4" s="3"/>
    </row>
    <row r="5" spans="1:6" ht="15" customHeight="1" x14ac:dyDescent="0.25">
      <c r="A5" s="6">
        <v>2</v>
      </c>
      <c r="B5" s="13" t="s">
        <v>8</v>
      </c>
      <c r="C5" s="13" t="s">
        <v>6</v>
      </c>
      <c r="D5" s="13" t="s">
        <v>253</v>
      </c>
      <c r="E5" s="13">
        <v>2016</v>
      </c>
    </row>
    <row r="6" spans="1:6" ht="15" customHeight="1" x14ac:dyDescent="0.25">
      <c r="A6" s="6">
        <v>3</v>
      </c>
      <c r="B6" s="13" t="s">
        <v>29</v>
      </c>
      <c r="C6" s="13" t="s">
        <v>30</v>
      </c>
      <c r="D6" s="13" t="s">
        <v>97</v>
      </c>
      <c r="E6" s="13">
        <v>2016</v>
      </c>
    </row>
    <row r="7" spans="1:6" ht="15" customHeight="1" x14ac:dyDescent="0.25">
      <c r="A7" s="6">
        <v>4</v>
      </c>
      <c r="B7" s="13" t="s">
        <v>163</v>
      </c>
      <c r="C7" s="13" t="s">
        <v>164</v>
      </c>
      <c r="D7" s="13" t="s">
        <v>254</v>
      </c>
      <c r="E7" s="13">
        <v>2015</v>
      </c>
    </row>
    <row r="8" spans="1:6" ht="15" customHeight="1" x14ac:dyDescent="0.25">
      <c r="A8" s="6">
        <v>5</v>
      </c>
      <c r="B8" s="13" t="s">
        <v>11</v>
      </c>
      <c r="C8" s="13" t="s">
        <v>3</v>
      </c>
      <c r="D8" s="13" t="s">
        <v>255</v>
      </c>
      <c r="E8" s="13">
        <v>2015</v>
      </c>
    </row>
    <row r="9" spans="1:6" ht="15" customHeight="1" x14ac:dyDescent="0.25">
      <c r="A9" s="6">
        <v>6</v>
      </c>
      <c r="B9" s="13" t="s">
        <v>11</v>
      </c>
      <c r="C9" s="13" t="s">
        <v>3</v>
      </c>
      <c r="D9" s="13" t="s">
        <v>148</v>
      </c>
      <c r="E9" s="13">
        <v>2015</v>
      </c>
    </row>
    <row r="10" spans="1:6" ht="15" customHeight="1" x14ac:dyDescent="0.25">
      <c r="A10" s="6">
        <v>7</v>
      </c>
      <c r="B10" s="13" t="s">
        <v>48</v>
      </c>
      <c r="C10" s="13" t="s">
        <v>49</v>
      </c>
      <c r="D10" s="13" t="s">
        <v>55</v>
      </c>
      <c r="E10" s="13">
        <v>2016</v>
      </c>
    </row>
    <row r="11" spans="1:6" ht="15" customHeight="1" x14ac:dyDescent="0.25">
      <c r="A11" s="6">
        <v>8</v>
      </c>
      <c r="B11" s="13" t="s">
        <v>48</v>
      </c>
      <c r="C11" s="13" t="s">
        <v>49</v>
      </c>
      <c r="D11" s="13" t="s">
        <v>56</v>
      </c>
      <c r="E11" s="13">
        <v>2016</v>
      </c>
    </row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28ED-0A94-4CC6-A7CE-A00ED3EE34C8}">
  <sheetPr>
    <tabColor rgb="FFFF0000"/>
  </sheetPr>
  <dimension ref="A1:F74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33203125" style="1" customWidth="1"/>
    <col min="3" max="3" width="30.88671875" style="1" customWidth="1"/>
    <col min="4" max="4" width="31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7" t="s">
        <v>264</v>
      </c>
      <c r="B1" s="28"/>
      <c r="C1" s="28"/>
      <c r="D1" s="28"/>
      <c r="E1" s="29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COUNTIF(E4:E34,"2013")+COUNTIF(E4:E34,"2014")</f>
        <v>21</v>
      </c>
    </row>
    <row r="4" spans="1:6" ht="15" customHeight="1" x14ac:dyDescent="0.25">
      <c r="A4" s="6">
        <v>1</v>
      </c>
      <c r="B4" s="13" t="s">
        <v>8</v>
      </c>
      <c r="C4" s="13" t="s">
        <v>6</v>
      </c>
      <c r="D4" s="13" t="s">
        <v>129</v>
      </c>
      <c r="E4" s="13">
        <v>2014</v>
      </c>
      <c r="F4" s="3"/>
    </row>
    <row r="5" spans="1:6" ht="15" customHeight="1" x14ac:dyDescent="0.25">
      <c r="A5" s="6">
        <v>2</v>
      </c>
      <c r="B5" s="13" t="s">
        <v>8</v>
      </c>
      <c r="C5" s="13" t="s">
        <v>6</v>
      </c>
      <c r="D5" s="13" t="s">
        <v>265</v>
      </c>
      <c r="E5" s="13">
        <v>2013</v>
      </c>
    </row>
    <row r="6" spans="1:6" ht="15" customHeight="1" x14ac:dyDescent="0.25">
      <c r="A6" s="6">
        <v>3</v>
      </c>
      <c r="B6" s="13" t="s">
        <v>29</v>
      </c>
      <c r="C6" s="13" t="s">
        <v>30</v>
      </c>
      <c r="D6" s="13" t="s">
        <v>104</v>
      </c>
      <c r="E6" s="13">
        <v>2013</v>
      </c>
    </row>
    <row r="7" spans="1:6" ht="15" customHeight="1" x14ac:dyDescent="0.25">
      <c r="A7" s="6">
        <v>4</v>
      </c>
      <c r="B7" s="13" t="s">
        <v>29</v>
      </c>
      <c r="C7" s="13" t="s">
        <v>30</v>
      </c>
      <c r="D7" s="13" t="s">
        <v>59</v>
      </c>
      <c r="E7" s="13">
        <v>2014</v>
      </c>
    </row>
    <row r="8" spans="1:6" ht="15" customHeight="1" x14ac:dyDescent="0.25">
      <c r="A8" s="6">
        <v>5</v>
      </c>
      <c r="B8" s="13" t="s">
        <v>15</v>
      </c>
      <c r="C8" s="13" t="s">
        <v>5</v>
      </c>
      <c r="D8" s="13" t="s">
        <v>98</v>
      </c>
      <c r="E8" s="13">
        <v>2014</v>
      </c>
    </row>
    <row r="9" spans="1:6" ht="15" customHeight="1" x14ac:dyDescent="0.25">
      <c r="A9" s="6">
        <v>6</v>
      </c>
      <c r="B9" s="13" t="s">
        <v>163</v>
      </c>
      <c r="C9" s="13" t="s">
        <v>164</v>
      </c>
      <c r="D9" s="13" t="s">
        <v>266</v>
      </c>
      <c r="E9" s="13">
        <v>2013</v>
      </c>
    </row>
    <row r="10" spans="1:6" ht="15" customHeight="1" x14ac:dyDescent="0.25">
      <c r="A10" s="6">
        <v>7</v>
      </c>
      <c r="B10" s="13" t="s">
        <v>163</v>
      </c>
      <c r="C10" s="13" t="s">
        <v>164</v>
      </c>
      <c r="D10" s="13" t="s">
        <v>267</v>
      </c>
      <c r="E10" s="13">
        <v>2014</v>
      </c>
    </row>
    <row r="11" spans="1:6" ht="15" customHeight="1" x14ac:dyDescent="0.25">
      <c r="A11" s="6">
        <v>8</v>
      </c>
      <c r="B11" s="13" t="s">
        <v>163</v>
      </c>
      <c r="C11" s="13" t="s">
        <v>164</v>
      </c>
      <c r="D11" s="13" t="s">
        <v>268</v>
      </c>
      <c r="E11" s="13">
        <v>2013</v>
      </c>
    </row>
    <row r="12" spans="1:6" ht="15" customHeight="1" x14ac:dyDescent="0.25">
      <c r="A12" s="6">
        <v>9</v>
      </c>
      <c r="B12" s="13" t="s">
        <v>163</v>
      </c>
      <c r="C12" s="13" t="s">
        <v>164</v>
      </c>
      <c r="D12" s="13" t="s">
        <v>269</v>
      </c>
      <c r="E12" s="13">
        <v>2013</v>
      </c>
    </row>
    <row r="13" spans="1:6" ht="15" customHeight="1" x14ac:dyDescent="0.25">
      <c r="A13" s="6">
        <v>10</v>
      </c>
      <c r="B13" s="13" t="s">
        <v>11</v>
      </c>
      <c r="C13" s="13" t="s">
        <v>3</v>
      </c>
      <c r="D13" s="13" t="s">
        <v>147</v>
      </c>
      <c r="E13" s="13">
        <v>2014</v>
      </c>
    </row>
    <row r="14" spans="1:6" ht="15" customHeight="1" x14ac:dyDescent="0.25">
      <c r="A14" s="6">
        <v>11</v>
      </c>
      <c r="B14" s="13" t="s">
        <v>17</v>
      </c>
      <c r="C14" s="13" t="s">
        <v>18</v>
      </c>
      <c r="D14" s="13" t="s">
        <v>107</v>
      </c>
      <c r="E14" s="13">
        <v>2013</v>
      </c>
    </row>
    <row r="15" spans="1:6" ht="15" customHeight="1" x14ac:dyDescent="0.25">
      <c r="A15" s="6">
        <v>12</v>
      </c>
      <c r="B15" s="13" t="s">
        <v>17</v>
      </c>
      <c r="C15" s="13" t="s">
        <v>18</v>
      </c>
      <c r="D15" s="13" t="s">
        <v>108</v>
      </c>
      <c r="E15" s="13">
        <v>2013</v>
      </c>
    </row>
    <row r="16" spans="1:6" ht="15" customHeight="1" x14ac:dyDescent="0.25">
      <c r="A16" s="6">
        <v>13</v>
      </c>
      <c r="B16" s="13" t="s">
        <v>48</v>
      </c>
      <c r="C16" s="13" t="s">
        <v>49</v>
      </c>
      <c r="D16" s="13" t="s">
        <v>102</v>
      </c>
      <c r="E16" s="13">
        <v>2014</v>
      </c>
    </row>
    <row r="17" spans="1:5" ht="15" customHeight="1" x14ac:dyDescent="0.25">
      <c r="A17" s="6">
        <v>14</v>
      </c>
      <c r="B17" s="13" t="s">
        <v>48</v>
      </c>
      <c r="C17" s="13" t="s">
        <v>49</v>
      </c>
      <c r="D17" s="13" t="s">
        <v>103</v>
      </c>
      <c r="E17" s="13">
        <v>2014</v>
      </c>
    </row>
    <row r="18" spans="1:5" ht="15" customHeight="1" x14ac:dyDescent="0.25">
      <c r="A18" s="6">
        <v>15</v>
      </c>
      <c r="B18" s="13" t="s">
        <v>20</v>
      </c>
      <c r="C18" s="13" t="s">
        <v>21</v>
      </c>
      <c r="D18" s="13" t="s">
        <v>79</v>
      </c>
      <c r="E18" s="13">
        <v>2013</v>
      </c>
    </row>
    <row r="19" spans="1:5" ht="15" customHeight="1" x14ac:dyDescent="0.25">
      <c r="A19" s="6">
        <v>16</v>
      </c>
      <c r="B19" s="13" t="s">
        <v>178</v>
      </c>
      <c r="C19" s="13" t="s">
        <v>260</v>
      </c>
      <c r="D19" s="13" t="s">
        <v>331</v>
      </c>
      <c r="E19" s="13">
        <v>2014</v>
      </c>
    </row>
    <row r="20" spans="1:5" ht="15" customHeight="1" x14ac:dyDescent="0.25">
      <c r="A20" s="6">
        <v>17</v>
      </c>
      <c r="B20" s="13" t="s">
        <v>178</v>
      </c>
      <c r="C20" s="13" t="s">
        <v>260</v>
      </c>
      <c r="D20" s="13" t="s">
        <v>270</v>
      </c>
      <c r="E20" s="13">
        <v>2013</v>
      </c>
    </row>
    <row r="21" spans="1:5" ht="15" customHeight="1" x14ac:dyDescent="0.25">
      <c r="A21" s="6">
        <v>18</v>
      </c>
      <c r="B21" s="13" t="s">
        <v>178</v>
      </c>
      <c r="C21" s="13" t="s">
        <v>260</v>
      </c>
      <c r="D21" s="13" t="s">
        <v>271</v>
      </c>
      <c r="E21" s="13">
        <v>2014</v>
      </c>
    </row>
    <row r="22" spans="1:5" ht="15" customHeight="1" x14ac:dyDescent="0.25">
      <c r="A22" s="6">
        <v>19</v>
      </c>
      <c r="B22" s="13" t="s">
        <v>31</v>
      </c>
      <c r="C22" s="13" t="s">
        <v>32</v>
      </c>
      <c r="D22" s="13" t="s">
        <v>66</v>
      </c>
      <c r="E22" s="13">
        <v>2014</v>
      </c>
    </row>
    <row r="23" spans="1:5" ht="15" customHeight="1" x14ac:dyDescent="0.25">
      <c r="A23" s="6">
        <v>20</v>
      </c>
      <c r="B23" s="13" t="s">
        <v>31</v>
      </c>
      <c r="C23" s="13" t="s">
        <v>32</v>
      </c>
      <c r="D23" s="13" t="s">
        <v>272</v>
      </c>
      <c r="E23" s="13">
        <v>2013</v>
      </c>
    </row>
    <row r="24" spans="1:5" ht="15" customHeight="1" x14ac:dyDescent="0.25">
      <c r="A24" s="6">
        <v>21</v>
      </c>
      <c r="B24" s="13" t="s">
        <v>31</v>
      </c>
      <c r="C24" s="13" t="s">
        <v>32</v>
      </c>
      <c r="D24" s="13" t="s">
        <v>131</v>
      </c>
      <c r="E24" s="13">
        <v>2013</v>
      </c>
    </row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BFC8-1C37-4D75-98C8-7E65347A6FD9}">
  <sheetPr>
    <tabColor rgb="FFFF0000"/>
  </sheetPr>
  <dimension ref="A1:F65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33203125" style="1" customWidth="1"/>
    <col min="4" max="4" width="33.21875" style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256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COUNTIF(E4:E5,"2011")+COUNTIF(E4:E5,"2012")</f>
        <v>1</v>
      </c>
    </row>
    <row r="4" spans="1:6" ht="15" customHeight="1" x14ac:dyDescent="0.25">
      <c r="A4" s="6">
        <v>1</v>
      </c>
      <c r="B4" s="13" t="s">
        <v>29</v>
      </c>
      <c r="C4" s="13" t="s">
        <v>30</v>
      </c>
      <c r="D4" s="13" t="s">
        <v>84</v>
      </c>
      <c r="E4" s="13">
        <v>2012</v>
      </c>
      <c r="F4" s="3"/>
    </row>
    <row r="5" spans="1:6" ht="28.5" customHeight="1" x14ac:dyDescent="0.25">
      <c r="A5" s="11"/>
      <c r="B5" s="16"/>
      <c r="C5" s="16"/>
      <c r="D5" s="16"/>
      <c r="E5" s="16"/>
    </row>
    <row r="6" spans="1:6" ht="25.5" customHeight="1" x14ac:dyDescent="0.25">
      <c r="A6" s="22" t="s">
        <v>257</v>
      </c>
      <c r="B6" s="23"/>
      <c r="C6" s="23"/>
      <c r="D6" s="23"/>
      <c r="E6" s="24"/>
    </row>
    <row r="7" spans="1:6" ht="22.5" customHeight="1" x14ac:dyDescent="0.25">
      <c r="A7" s="6"/>
      <c r="B7" s="25" t="s">
        <v>0</v>
      </c>
      <c r="C7" s="26"/>
      <c r="D7" s="7" t="s">
        <v>7</v>
      </c>
      <c r="E7" s="8" t="s">
        <v>14</v>
      </c>
    </row>
    <row r="8" spans="1:6" x14ac:dyDescent="0.25">
      <c r="A8" s="6"/>
      <c r="B8" s="6"/>
      <c r="C8" s="6"/>
      <c r="D8" s="6"/>
      <c r="E8" s="9">
        <f>COUNTIF(E9:E25,"2011")+COUNTIF(E9:E25,"2012")</f>
        <v>13</v>
      </c>
    </row>
    <row r="9" spans="1:6" ht="15" customHeight="1" x14ac:dyDescent="0.25">
      <c r="A9" s="6">
        <v>1</v>
      </c>
      <c r="B9" s="13" t="s">
        <v>29</v>
      </c>
      <c r="C9" s="13" t="s">
        <v>30</v>
      </c>
      <c r="D9" s="13" t="s">
        <v>86</v>
      </c>
      <c r="E9" s="13">
        <v>2011</v>
      </c>
      <c r="F9" s="3"/>
    </row>
    <row r="10" spans="1:6" ht="15" customHeight="1" x14ac:dyDescent="0.25">
      <c r="A10" s="6">
        <v>2</v>
      </c>
      <c r="B10" s="13" t="s">
        <v>11</v>
      </c>
      <c r="C10" s="13" t="s">
        <v>3</v>
      </c>
      <c r="D10" s="13" t="s">
        <v>133</v>
      </c>
      <c r="E10" s="13">
        <v>2011</v>
      </c>
    </row>
    <row r="11" spans="1:6" ht="15" customHeight="1" x14ac:dyDescent="0.25">
      <c r="A11" s="6">
        <v>3</v>
      </c>
      <c r="B11" s="13" t="s">
        <v>11</v>
      </c>
      <c r="C11" s="13" t="s">
        <v>3</v>
      </c>
      <c r="D11" s="13" t="s">
        <v>132</v>
      </c>
      <c r="E11" s="13">
        <v>2011</v>
      </c>
    </row>
    <row r="12" spans="1:6" ht="15" customHeight="1" x14ac:dyDescent="0.25">
      <c r="A12" s="6">
        <v>4</v>
      </c>
      <c r="B12" s="13" t="s">
        <v>11</v>
      </c>
      <c r="C12" s="13" t="s">
        <v>3</v>
      </c>
      <c r="D12" s="13" t="s">
        <v>258</v>
      </c>
      <c r="E12" s="19" t="s">
        <v>436</v>
      </c>
    </row>
    <row r="13" spans="1:6" ht="15" customHeight="1" x14ac:dyDescent="0.25">
      <c r="A13" s="6">
        <v>5</v>
      </c>
      <c r="B13" s="13" t="s">
        <v>11</v>
      </c>
      <c r="C13" s="13" t="s">
        <v>3</v>
      </c>
      <c r="D13" s="13" t="s">
        <v>134</v>
      </c>
      <c r="E13" s="13">
        <v>2012</v>
      </c>
    </row>
    <row r="14" spans="1:6" ht="15" customHeight="1" x14ac:dyDescent="0.25">
      <c r="A14" s="6">
        <v>6</v>
      </c>
      <c r="B14" s="13" t="s">
        <v>11</v>
      </c>
      <c r="C14" s="13" t="s">
        <v>3</v>
      </c>
      <c r="D14" s="13" t="s">
        <v>259</v>
      </c>
      <c r="E14" s="13">
        <v>2012</v>
      </c>
    </row>
    <row r="15" spans="1:6" ht="15" customHeight="1" x14ac:dyDescent="0.25">
      <c r="A15" s="6">
        <v>7</v>
      </c>
      <c r="B15" s="13" t="s">
        <v>48</v>
      </c>
      <c r="C15" s="13" t="s">
        <v>49</v>
      </c>
      <c r="D15" s="13" t="s">
        <v>109</v>
      </c>
      <c r="E15" s="13">
        <v>2012</v>
      </c>
    </row>
    <row r="16" spans="1:6" ht="15" customHeight="1" x14ac:dyDescent="0.25">
      <c r="A16" s="6">
        <v>8</v>
      </c>
      <c r="B16" s="13" t="s">
        <v>48</v>
      </c>
      <c r="C16" s="13" t="s">
        <v>49</v>
      </c>
      <c r="D16" s="13" t="s">
        <v>110</v>
      </c>
      <c r="E16" s="13">
        <v>2012</v>
      </c>
    </row>
    <row r="17" spans="1:5" ht="15" customHeight="1" x14ac:dyDescent="0.25">
      <c r="A17" s="6">
        <v>9</v>
      </c>
      <c r="B17" s="13" t="s">
        <v>20</v>
      </c>
      <c r="C17" s="13" t="s">
        <v>21</v>
      </c>
      <c r="D17" s="13" t="s">
        <v>119</v>
      </c>
      <c r="E17" s="13">
        <v>2011</v>
      </c>
    </row>
    <row r="18" spans="1:5" ht="15" customHeight="1" x14ac:dyDescent="0.25">
      <c r="A18" s="6">
        <v>10</v>
      </c>
      <c r="B18" s="13" t="s">
        <v>20</v>
      </c>
      <c r="C18" s="13" t="s">
        <v>21</v>
      </c>
      <c r="D18" s="13" t="s">
        <v>120</v>
      </c>
      <c r="E18" s="13">
        <v>2011</v>
      </c>
    </row>
    <row r="19" spans="1:5" ht="15" customHeight="1" x14ac:dyDescent="0.25">
      <c r="A19" s="6">
        <v>11</v>
      </c>
      <c r="B19" s="13" t="s">
        <v>178</v>
      </c>
      <c r="C19" s="13" t="s">
        <v>260</v>
      </c>
      <c r="D19" s="13" t="s">
        <v>261</v>
      </c>
      <c r="E19" s="13">
        <v>2011</v>
      </c>
    </row>
    <row r="20" spans="1:5" ht="15" customHeight="1" x14ac:dyDescent="0.25">
      <c r="A20" s="6">
        <v>12</v>
      </c>
      <c r="B20" s="13" t="s">
        <v>28</v>
      </c>
      <c r="C20" s="13" t="s">
        <v>27</v>
      </c>
      <c r="D20" s="13" t="s">
        <v>112</v>
      </c>
      <c r="E20" s="13">
        <v>2012</v>
      </c>
    </row>
    <row r="21" spans="1:5" ht="15" customHeight="1" x14ac:dyDescent="0.25">
      <c r="A21" s="6">
        <v>13</v>
      </c>
      <c r="B21" s="13" t="s">
        <v>28</v>
      </c>
      <c r="C21" s="13" t="s">
        <v>27</v>
      </c>
      <c r="D21" s="13" t="s">
        <v>121</v>
      </c>
      <c r="E21" s="13">
        <v>2011</v>
      </c>
    </row>
    <row r="22" spans="1:5" ht="15" customHeight="1" x14ac:dyDescent="0.25">
      <c r="A22" s="6">
        <v>14</v>
      </c>
      <c r="B22" s="13" t="s">
        <v>28</v>
      </c>
      <c r="C22" s="13" t="s">
        <v>27</v>
      </c>
      <c r="D22" s="13" t="s">
        <v>122</v>
      </c>
      <c r="E22" s="13">
        <v>2011</v>
      </c>
    </row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4">
    <mergeCell ref="A1:E1"/>
    <mergeCell ref="B2:C2"/>
    <mergeCell ref="A6:E6"/>
    <mergeCell ref="B7:C7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7DDD-0DE5-4A37-9C61-3CFA7B078037}">
  <sheetPr>
    <tabColor rgb="FFFF0000"/>
  </sheetPr>
  <dimension ref="A1:F64"/>
  <sheetViews>
    <sheetView zoomScale="90" zoomScaleNormal="90" workbookViewId="0">
      <selection activeCell="D5" sqref="D5"/>
    </sheetView>
  </sheetViews>
  <sheetFormatPr defaultColWidth="9.109375" defaultRowHeight="13.2" x14ac:dyDescent="0.25"/>
  <cols>
    <col min="1" max="1" width="4.5546875" style="1" customWidth="1"/>
    <col min="2" max="2" width="7" style="1" customWidth="1"/>
    <col min="3" max="3" width="31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7" t="s">
        <v>273</v>
      </c>
      <c r="B1" s="28"/>
      <c r="C1" s="28"/>
      <c r="D1" s="28"/>
      <c r="E1" s="29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COUNTIF(E4:E79,"&lt;=2010")</f>
        <v>9</v>
      </c>
    </row>
    <row r="4" spans="1:6" ht="15" customHeight="1" x14ac:dyDescent="0.25">
      <c r="A4" s="6">
        <v>1</v>
      </c>
      <c r="B4" s="13" t="s">
        <v>15</v>
      </c>
      <c r="C4" s="13" t="s">
        <v>5</v>
      </c>
      <c r="D4" s="13" t="s">
        <v>274</v>
      </c>
      <c r="E4" s="13">
        <v>2006</v>
      </c>
      <c r="F4" s="3"/>
    </row>
    <row r="5" spans="1:6" ht="15" customHeight="1" x14ac:dyDescent="0.25">
      <c r="A5" s="6">
        <v>2</v>
      </c>
      <c r="B5" s="13" t="s">
        <v>163</v>
      </c>
      <c r="C5" s="13" t="s">
        <v>164</v>
      </c>
      <c r="D5" s="13" t="s">
        <v>275</v>
      </c>
      <c r="E5" s="13">
        <v>2010</v>
      </c>
    </row>
    <row r="6" spans="1:6" ht="15" customHeight="1" x14ac:dyDescent="0.25">
      <c r="A6" s="6">
        <v>3</v>
      </c>
      <c r="B6" s="13" t="s">
        <v>163</v>
      </c>
      <c r="C6" s="13" t="s">
        <v>164</v>
      </c>
      <c r="D6" s="13" t="s">
        <v>276</v>
      </c>
      <c r="E6" s="13">
        <v>2007</v>
      </c>
    </row>
    <row r="7" spans="1:6" ht="15" customHeight="1" x14ac:dyDescent="0.25">
      <c r="A7" s="6">
        <v>4</v>
      </c>
      <c r="B7" s="13" t="s">
        <v>163</v>
      </c>
      <c r="C7" s="13" t="s">
        <v>164</v>
      </c>
      <c r="D7" s="13" t="s">
        <v>277</v>
      </c>
      <c r="E7" s="13">
        <v>2010</v>
      </c>
    </row>
    <row r="8" spans="1:6" ht="15" customHeight="1" x14ac:dyDescent="0.25">
      <c r="A8" s="6">
        <v>5</v>
      </c>
      <c r="B8" s="13" t="s">
        <v>17</v>
      </c>
      <c r="C8" s="13" t="s">
        <v>18</v>
      </c>
      <c r="D8" s="13" t="s">
        <v>124</v>
      </c>
      <c r="E8" s="13">
        <v>2009</v>
      </c>
    </row>
    <row r="9" spans="1:6" ht="15" customHeight="1" x14ac:dyDescent="0.25">
      <c r="A9" s="6">
        <v>6</v>
      </c>
      <c r="B9" s="13" t="s">
        <v>17</v>
      </c>
      <c r="C9" s="13" t="s">
        <v>18</v>
      </c>
      <c r="D9" s="13" t="s">
        <v>125</v>
      </c>
      <c r="E9" s="13">
        <v>2009</v>
      </c>
    </row>
    <row r="10" spans="1:6" ht="15" customHeight="1" x14ac:dyDescent="0.25">
      <c r="A10" s="6">
        <v>7</v>
      </c>
      <c r="B10" s="13" t="s">
        <v>48</v>
      </c>
      <c r="C10" s="13" t="s">
        <v>49</v>
      </c>
      <c r="D10" s="13" t="s">
        <v>126</v>
      </c>
      <c r="E10" s="13">
        <v>2009</v>
      </c>
    </row>
    <row r="11" spans="1:6" ht="15" customHeight="1" x14ac:dyDescent="0.25">
      <c r="A11" s="6">
        <v>8</v>
      </c>
      <c r="B11" s="13" t="s">
        <v>20</v>
      </c>
      <c r="C11" s="13" t="s">
        <v>21</v>
      </c>
      <c r="D11" s="13" t="s">
        <v>278</v>
      </c>
      <c r="E11" s="13">
        <v>2009</v>
      </c>
    </row>
    <row r="12" spans="1:6" ht="15" customHeight="1" x14ac:dyDescent="0.25">
      <c r="A12" s="6">
        <v>9</v>
      </c>
      <c r="B12" s="5" t="s">
        <v>20</v>
      </c>
      <c r="C12" s="5" t="s">
        <v>21</v>
      </c>
      <c r="D12" s="5" t="s">
        <v>279</v>
      </c>
      <c r="E12" s="13">
        <v>2007</v>
      </c>
    </row>
    <row r="13" spans="1:6" ht="15" customHeight="1" x14ac:dyDescent="0.25">
      <c r="A13" s="6">
        <v>10</v>
      </c>
      <c r="B13" s="13" t="s">
        <v>28</v>
      </c>
      <c r="C13" s="13" t="s">
        <v>27</v>
      </c>
      <c r="D13" s="13" t="s">
        <v>127</v>
      </c>
      <c r="E13" s="19" t="s">
        <v>436</v>
      </c>
    </row>
    <row r="14" spans="1:6" ht="15" customHeight="1" x14ac:dyDescent="0.25">
      <c r="A14" s="6">
        <v>11</v>
      </c>
      <c r="B14" s="13" t="s">
        <v>28</v>
      </c>
      <c r="C14" s="13" t="s">
        <v>27</v>
      </c>
      <c r="D14" s="13" t="s">
        <v>128</v>
      </c>
      <c r="E14" s="19" t="s">
        <v>436</v>
      </c>
    </row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B6E0-CB77-4908-BEA8-334AF73E78CD}">
  <dimension ref="A1:G12"/>
  <sheetViews>
    <sheetView zoomScaleNormal="100" workbookViewId="0">
      <selection activeCell="A3" sqref="A3:XFD12"/>
    </sheetView>
  </sheetViews>
  <sheetFormatPr defaultColWidth="9.109375" defaultRowHeight="13.2" x14ac:dyDescent="0.25"/>
  <cols>
    <col min="1" max="1" width="4.5546875" style="1" customWidth="1"/>
    <col min="2" max="2" width="28" style="1" customWidth="1"/>
    <col min="3" max="3" width="8.664062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7" ht="93" customHeight="1" x14ac:dyDescent="0.25">
      <c r="A1" s="30" t="s">
        <v>47</v>
      </c>
      <c r="B1" s="31"/>
      <c r="C1" s="31"/>
      <c r="D1" s="31"/>
      <c r="E1" s="31"/>
    </row>
    <row r="2" spans="1:7" ht="24" x14ac:dyDescent="0.25">
      <c r="A2" s="6"/>
      <c r="B2" s="7" t="s">
        <v>7</v>
      </c>
      <c r="C2" s="25" t="s">
        <v>0</v>
      </c>
      <c r="D2" s="26"/>
      <c r="E2" s="8" t="s">
        <v>14</v>
      </c>
      <c r="G2" s="10"/>
    </row>
    <row r="3" spans="1:7" ht="12.75" hidden="1" customHeight="1" x14ac:dyDescent="0.25">
      <c r="A3" s="6">
        <v>1</v>
      </c>
      <c r="B3" s="5" t="s">
        <v>41</v>
      </c>
      <c r="C3" s="5" t="s">
        <v>23</v>
      </c>
      <c r="D3" s="5" t="s">
        <v>24</v>
      </c>
      <c r="E3" s="4">
        <v>1997</v>
      </c>
    </row>
    <row r="4" spans="1:7" s="12" customFormat="1" hidden="1" x14ac:dyDescent="0.25">
      <c r="A4" s="6">
        <v>2</v>
      </c>
      <c r="B4" s="5" t="s">
        <v>42</v>
      </c>
      <c r="C4" s="4" t="s">
        <v>9</v>
      </c>
      <c r="D4" s="4" t="s">
        <v>2</v>
      </c>
      <c r="E4" s="4">
        <v>1985</v>
      </c>
    </row>
    <row r="5" spans="1:7" ht="12.75" hidden="1" customHeight="1" x14ac:dyDescent="0.25">
      <c r="A5" s="6">
        <v>3</v>
      </c>
      <c r="B5" s="5" t="s">
        <v>43</v>
      </c>
      <c r="C5" s="5" t="s">
        <v>9</v>
      </c>
      <c r="D5" s="5" t="s">
        <v>2</v>
      </c>
      <c r="E5" s="4">
        <v>1991</v>
      </c>
    </row>
    <row r="6" spans="1:7" hidden="1" x14ac:dyDescent="0.25">
      <c r="A6" s="6">
        <v>4</v>
      </c>
      <c r="B6" s="5" t="s">
        <v>33</v>
      </c>
      <c r="C6" s="5" t="s">
        <v>34</v>
      </c>
      <c r="D6" s="5" t="s">
        <v>35</v>
      </c>
      <c r="E6" s="4">
        <v>2006</v>
      </c>
    </row>
    <row r="7" spans="1:7" hidden="1" x14ac:dyDescent="0.25">
      <c r="A7" s="6">
        <v>5</v>
      </c>
      <c r="B7" s="5" t="s">
        <v>36</v>
      </c>
      <c r="C7" s="5" t="s">
        <v>34</v>
      </c>
      <c r="D7" s="5" t="s">
        <v>35</v>
      </c>
      <c r="E7" s="4">
        <v>2000</v>
      </c>
    </row>
    <row r="8" spans="1:7" hidden="1" x14ac:dyDescent="0.25">
      <c r="A8" s="6">
        <v>6</v>
      </c>
      <c r="B8" s="5" t="s">
        <v>37</v>
      </c>
      <c r="C8" s="5" t="s">
        <v>34</v>
      </c>
      <c r="D8" s="5" t="s">
        <v>35</v>
      </c>
      <c r="E8" s="4">
        <v>2001</v>
      </c>
    </row>
    <row r="9" spans="1:7" hidden="1" x14ac:dyDescent="0.25">
      <c r="A9" s="6">
        <v>7</v>
      </c>
      <c r="B9" s="5" t="s">
        <v>38</v>
      </c>
      <c r="C9" s="5" t="s">
        <v>34</v>
      </c>
      <c r="D9" s="5" t="s">
        <v>35</v>
      </c>
      <c r="E9" s="4">
        <v>1990</v>
      </c>
    </row>
    <row r="10" spans="1:7" hidden="1" x14ac:dyDescent="0.25">
      <c r="A10" s="6">
        <v>8</v>
      </c>
      <c r="B10" s="5" t="s">
        <v>39</v>
      </c>
      <c r="C10" s="5" t="s">
        <v>34</v>
      </c>
      <c r="D10" s="5" t="s">
        <v>35</v>
      </c>
      <c r="E10" s="4">
        <v>2009</v>
      </c>
    </row>
    <row r="11" spans="1:7" hidden="1" x14ac:dyDescent="0.25">
      <c r="A11" s="6">
        <v>9</v>
      </c>
      <c r="B11" s="5" t="s">
        <v>40</v>
      </c>
      <c r="C11" s="5" t="s">
        <v>34</v>
      </c>
      <c r="D11" s="5" t="s">
        <v>35</v>
      </c>
      <c r="E11" s="4">
        <v>2011</v>
      </c>
    </row>
    <row r="12" spans="1:7" hidden="1" x14ac:dyDescent="0.25">
      <c r="A12" s="6">
        <v>10</v>
      </c>
      <c r="B12" s="5" t="s">
        <v>44</v>
      </c>
      <c r="C12" s="5" t="s">
        <v>45</v>
      </c>
      <c r="D12" s="5" t="s">
        <v>46</v>
      </c>
      <c r="E12" s="4">
        <v>2006</v>
      </c>
    </row>
  </sheetData>
  <sortState xmlns:xlrd2="http://schemas.microsoft.com/office/spreadsheetml/2017/richdata2" ref="B3:E12">
    <sortCondition ref="C3:C12"/>
    <sortCondition ref="B3:B12"/>
  </sortState>
  <mergeCells count="2">
    <mergeCell ref="A1:E1"/>
    <mergeCell ref="C2:D2"/>
  </mergeCells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8E28-7111-428B-A13F-223D8020EC48}">
  <sheetPr>
    <tabColor rgb="FF00B0F0"/>
  </sheetPr>
  <dimension ref="A1:F30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30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377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COUNTIF(E4:E5,"2017")</f>
        <v>1</v>
      </c>
    </row>
    <row r="4" spans="1:6" ht="15" customHeight="1" x14ac:dyDescent="0.25">
      <c r="A4" s="6">
        <v>1</v>
      </c>
      <c r="B4" s="13" t="s">
        <v>48</v>
      </c>
      <c r="C4" s="13" t="s">
        <v>49</v>
      </c>
      <c r="D4" s="13" t="s">
        <v>379</v>
      </c>
      <c r="E4" s="13">
        <v>2017</v>
      </c>
      <c r="F4" s="3"/>
    </row>
    <row r="5" spans="1:6" ht="28.5" customHeight="1" x14ac:dyDescent="0.25">
      <c r="A5" s="11"/>
      <c r="B5" s="16"/>
      <c r="C5" s="16"/>
      <c r="D5" s="16"/>
      <c r="E5" s="16"/>
    </row>
    <row r="6" spans="1:6" ht="25.5" customHeight="1" x14ac:dyDescent="0.25">
      <c r="A6" s="22" t="s">
        <v>378</v>
      </c>
      <c r="B6" s="23"/>
      <c r="C6" s="23"/>
      <c r="D6" s="23"/>
      <c r="E6" s="24"/>
    </row>
    <row r="7" spans="1:6" ht="22.5" customHeight="1" x14ac:dyDescent="0.25">
      <c r="A7" s="6"/>
      <c r="B7" s="25" t="s">
        <v>0</v>
      </c>
      <c r="C7" s="26"/>
      <c r="D7" s="7" t="s">
        <v>7</v>
      </c>
      <c r="E7" s="8" t="s">
        <v>14</v>
      </c>
    </row>
    <row r="8" spans="1:6" x14ac:dyDescent="0.25">
      <c r="A8" s="6"/>
      <c r="B8" s="6"/>
      <c r="C8" s="6"/>
      <c r="D8" s="6"/>
      <c r="E8" s="9">
        <f>COUNTIF(E9:E30,"2017")</f>
        <v>9</v>
      </c>
    </row>
    <row r="9" spans="1:6" ht="15" customHeight="1" x14ac:dyDescent="0.25">
      <c r="A9" s="6">
        <v>1</v>
      </c>
      <c r="B9" s="13" t="s">
        <v>23</v>
      </c>
      <c r="C9" s="13" t="s">
        <v>24</v>
      </c>
      <c r="D9" s="13" t="s">
        <v>380</v>
      </c>
      <c r="E9" s="13">
        <v>2017</v>
      </c>
      <c r="F9" s="3"/>
    </row>
    <row r="10" spans="1:6" ht="15" customHeight="1" x14ac:dyDescent="0.25">
      <c r="A10" s="6">
        <v>2</v>
      </c>
      <c r="B10" s="13" t="s">
        <v>23</v>
      </c>
      <c r="C10" s="13" t="s">
        <v>24</v>
      </c>
      <c r="D10" s="13" t="s">
        <v>381</v>
      </c>
      <c r="E10" s="13">
        <v>2017</v>
      </c>
    </row>
    <row r="11" spans="1:6" ht="15.75" customHeight="1" x14ac:dyDescent="0.25">
      <c r="A11" s="6">
        <v>3</v>
      </c>
      <c r="B11" s="13" t="s">
        <v>160</v>
      </c>
      <c r="C11" s="13" t="s">
        <v>161</v>
      </c>
      <c r="D11" s="13" t="s">
        <v>382</v>
      </c>
      <c r="E11" s="13">
        <v>2017</v>
      </c>
    </row>
    <row r="12" spans="1:6" ht="15.75" customHeight="1" x14ac:dyDescent="0.25">
      <c r="A12" s="6">
        <v>4</v>
      </c>
      <c r="B12" s="13" t="s">
        <v>160</v>
      </c>
      <c r="C12" s="13" t="s">
        <v>161</v>
      </c>
      <c r="D12" s="13" t="s">
        <v>432</v>
      </c>
      <c r="E12" s="13">
        <v>2017</v>
      </c>
    </row>
    <row r="13" spans="1:6" ht="15" customHeight="1" x14ac:dyDescent="0.25">
      <c r="A13" s="6">
        <v>5</v>
      </c>
      <c r="B13" s="13" t="s">
        <v>160</v>
      </c>
      <c r="C13" s="13" t="s">
        <v>161</v>
      </c>
      <c r="D13" s="13" t="s">
        <v>386</v>
      </c>
      <c r="E13" s="19" t="s">
        <v>436</v>
      </c>
    </row>
    <row r="14" spans="1:6" ht="15" customHeight="1" x14ac:dyDescent="0.25">
      <c r="A14" s="6">
        <v>6</v>
      </c>
      <c r="B14" s="13" t="s">
        <v>160</v>
      </c>
      <c r="C14" s="13" t="s">
        <v>161</v>
      </c>
      <c r="D14" s="13" t="s">
        <v>387</v>
      </c>
      <c r="E14" s="13">
        <v>2017</v>
      </c>
    </row>
    <row r="15" spans="1:6" ht="15" customHeight="1" x14ac:dyDescent="0.25">
      <c r="A15" s="6">
        <v>7</v>
      </c>
      <c r="B15" s="13" t="s">
        <v>11</v>
      </c>
      <c r="C15" s="13" t="s">
        <v>3</v>
      </c>
      <c r="D15" s="13" t="s">
        <v>388</v>
      </c>
      <c r="E15" s="13">
        <v>2017</v>
      </c>
    </row>
    <row r="16" spans="1:6" ht="15" customHeight="1" x14ac:dyDescent="0.25">
      <c r="A16" s="6">
        <v>8</v>
      </c>
      <c r="B16" s="13" t="s">
        <v>11</v>
      </c>
      <c r="C16" s="13" t="s">
        <v>3</v>
      </c>
      <c r="D16" s="13" t="s">
        <v>389</v>
      </c>
      <c r="E16" s="13">
        <v>2017</v>
      </c>
    </row>
    <row r="17" spans="1:5" ht="15" customHeight="1" x14ac:dyDescent="0.25">
      <c r="A17" s="6">
        <v>9</v>
      </c>
      <c r="B17" s="13" t="s">
        <v>48</v>
      </c>
      <c r="C17" s="13" t="s">
        <v>49</v>
      </c>
      <c r="D17" s="13" t="s">
        <v>441</v>
      </c>
      <c r="E17" s="13">
        <v>2017</v>
      </c>
    </row>
    <row r="18" spans="1:5" ht="15" customHeight="1" x14ac:dyDescent="0.25">
      <c r="A18" s="6">
        <v>10</v>
      </c>
      <c r="B18" s="13" t="s">
        <v>48</v>
      </c>
      <c r="C18" s="13" t="s">
        <v>49</v>
      </c>
      <c r="D18" s="13" t="s">
        <v>390</v>
      </c>
      <c r="E18" s="13">
        <v>2017</v>
      </c>
    </row>
    <row r="19" spans="1:5" ht="15" customHeight="1" x14ac:dyDescent="0.25">
      <c r="A19" s="6"/>
      <c r="B19" s="19" t="s">
        <v>160</v>
      </c>
      <c r="C19" s="19" t="s">
        <v>161</v>
      </c>
      <c r="D19" s="19" t="s">
        <v>383</v>
      </c>
      <c r="E19" s="19" t="s">
        <v>439</v>
      </c>
    </row>
    <row r="20" spans="1:5" ht="15" customHeight="1" x14ac:dyDescent="0.25">
      <c r="A20" s="6"/>
      <c r="B20" s="19" t="s">
        <v>160</v>
      </c>
      <c r="C20" s="19" t="s">
        <v>161</v>
      </c>
      <c r="D20" s="19" t="s">
        <v>384</v>
      </c>
      <c r="E20" s="19" t="s">
        <v>439</v>
      </c>
    </row>
    <row r="21" spans="1:5" ht="15" customHeight="1" x14ac:dyDescent="0.25">
      <c r="A21" s="6"/>
      <c r="B21" s="19" t="s">
        <v>160</v>
      </c>
      <c r="C21" s="19" t="s">
        <v>161</v>
      </c>
      <c r="D21" s="19" t="s">
        <v>385</v>
      </c>
      <c r="E21" s="19" t="s">
        <v>439</v>
      </c>
    </row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</sheetData>
  <sortState xmlns:xlrd2="http://schemas.microsoft.com/office/spreadsheetml/2017/richdata2" ref="D9:E17">
    <sortCondition ref="D9:D17"/>
  </sortState>
  <mergeCells count="4">
    <mergeCell ref="A6:E6"/>
    <mergeCell ref="B7:C7"/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7AA1-57A9-4347-9FBE-2C1CF7C38509}">
  <sheetPr>
    <tabColor rgb="FF00B0F0"/>
  </sheetPr>
  <dimension ref="A1:F68"/>
  <sheetViews>
    <sheetView zoomScale="90" zoomScaleNormal="90" workbookViewId="0">
      <selection activeCell="A6" sqref="A6:E6"/>
    </sheetView>
  </sheetViews>
  <sheetFormatPr defaultColWidth="9.109375" defaultRowHeight="13.2" x14ac:dyDescent="0.25"/>
  <cols>
    <col min="1" max="1" width="4.5546875" style="1" customWidth="1"/>
    <col min="2" max="2" width="7.109375" style="1" customWidth="1"/>
    <col min="3" max="3" width="29.88671875" style="1" customWidth="1"/>
    <col min="4" max="4" width="38.77734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341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COUNTIF(E4:E5,"2015")+COUNTIF(E4:E5,"2016")</f>
        <v>1</v>
      </c>
    </row>
    <row r="4" spans="1:6" ht="15.75" customHeight="1" x14ac:dyDescent="0.25">
      <c r="A4" s="6">
        <v>1</v>
      </c>
      <c r="B4" s="13" t="s">
        <v>29</v>
      </c>
      <c r="C4" s="13" t="s">
        <v>30</v>
      </c>
      <c r="D4" s="13" t="s">
        <v>437</v>
      </c>
      <c r="E4" s="13">
        <v>2015</v>
      </c>
    </row>
    <row r="5" spans="1:6" ht="28.5" customHeight="1" x14ac:dyDescent="0.25">
      <c r="A5" s="11"/>
      <c r="B5" s="16"/>
      <c r="C5" s="16"/>
      <c r="D5" s="16"/>
      <c r="E5" s="16"/>
      <c r="F5" s="3"/>
    </row>
    <row r="6" spans="1:6" s="12" customFormat="1" ht="25.5" customHeight="1" x14ac:dyDescent="0.25">
      <c r="A6" s="22" t="s">
        <v>342</v>
      </c>
      <c r="B6" s="23"/>
      <c r="C6" s="23"/>
      <c r="D6" s="23"/>
      <c r="E6" s="24"/>
    </row>
    <row r="7" spans="1:6" ht="24" x14ac:dyDescent="0.25">
      <c r="A7" s="6"/>
      <c r="B7" s="25" t="s">
        <v>0</v>
      </c>
      <c r="C7" s="26"/>
      <c r="D7" s="7" t="s">
        <v>7</v>
      </c>
      <c r="E7" s="8" t="s">
        <v>14</v>
      </c>
      <c r="F7" s="14"/>
    </row>
    <row r="8" spans="1:6" ht="15" customHeight="1" x14ac:dyDescent="0.25">
      <c r="A8" s="6"/>
      <c r="B8" s="6"/>
      <c r="C8" s="6"/>
      <c r="D8" s="6"/>
      <c r="E8" s="9">
        <f>COUNTIF(E9:E51,"2015")+COUNTIF(E9:E51,"2016")</f>
        <v>21</v>
      </c>
      <c r="F8" s="14"/>
    </row>
    <row r="9" spans="1:6" ht="15.75" customHeight="1" x14ac:dyDescent="0.25">
      <c r="A9" s="6">
        <v>1</v>
      </c>
      <c r="B9" s="13" t="s">
        <v>29</v>
      </c>
      <c r="C9" s="13" t="s">
        <v>30</v>
      </c>
      <c r="D9" s="13" t="s">
        <v>343</v>
      </c>
      <c r="E9" s="13">
        <v>2015</v>
      </c>
    </row>
    <row r="10" spans="1:6" ht="15.75" customHeight="1" x14ac:dyDescent="0.25">
      <c r="A10" s="6">
        <v>2</v>
      </c>
      <c r="B10" s="13" t="s">
        <v>29</v>
      </c>
      <c r="C10" s="13" t="s">
        <v>30</v>
      </c>
      <c r="D10" s="13" t="s">
        <v>344</v>
      </c>
      <c r="E10" s="13">
        <v>2015</v>
      </c>
    </row>
    <row r="11" spans="1:6" ht="15.75" customHeight="1" x14ac:dyDescent="0.25">
      <c r="A11" s="6">
        <v>3</v>
      </c>
      <c r="B11" s="13" t="s">
        <v>160</v>
      </c>
      <c r="C11" s="13" t="s">
        <v>161</v>
      </c>
      <c r="D11" s="13" t="s">
        <v>345</v>
      </c>
      <c r="E11" s="19" t="s">
        <v>436</v>
      </c>
    </row>
    <row r="12" spans="1:6" ht="15.75" customHeight="1" x14ac:dyDescent="0.25">
      <c r="A12" s="6">
        <v>4</v>
      </c>
      <c r="B12" s="13" t="s">
        <v>160</v>
      </c>
      <c r="C12" s="13" t="s">
        <v>161</v>
      </c>
      <c r="D12" s="13" t="s">
        <v>347</v>
      </c>
      <c r="E12" s="19" t="s">
        <v>436</v>
      </c>
    </row>
    <row r="13" spans="1:6" ht="15.75" customHeight="1" x14ac:dyDescent="0.25">
      <c r="A13" s="6">
        <v>5</v>
      </c>
      <c r="B13" s="13" t="s">
        <v>160</v>
      </c>
      <c r="C13" s="13" t="s">
        <v>161</v>
      </c>
      <c r="D13" s="13" t="s">
        <v>348</v>
      </c>
      <c r="E13" s="19" t="s">
        <v>436</v>
      </c>
    </row>
    <row r="14" spans="1:6" ht="15.75" customHeight="1" x14ac:dyDescent="0.25">
      <c r="A14" s="6">
        <v>6</v>
      </c>
      <c r="B14" s="13" t="s">
        <v>160</v>
      </c>
      <c r="C14" s="13" t="s">
        <v>161</v>
      </c>
      <c r="D14" s="13" t="s">
        <v>349</v>
      </c>
      <c r="E14" s="19" t="s">
        <v>436</v>
      </c>
    </row>
    <row r="15" spans="1:6" ht="15.75" customHeight="1" x14ac:dyDescent="0.25">
      <c r="A15" s="6">
        <v>7</v>
      </c>
      <c r="B15" s="13" t="s">
        <v>160</v>
      </c>
      <c r="C15" s="13" t="s">
        <v>161</v>
      </c>
      <c r="D15" s="13" t="s">
        <v>162</v>
      </c>
      <c r="E15" s="13">
        <v>2016</v>
      </c>
    </row>
    <row r="16" spans="1:6" ht="15" customHeight="1" x14ac:dyDescent="0.25">
      <c r="A16" s="6">
        <v>8</v>
      </c>
      <c r="B16" s="13" t="s">
        <v>160</v>
      </c>
      <c r="C16" s="13" t="s">
        <v>161</v>
      </c>
      <c r="D16" s="13" t="s">
        <v>352</v>
      </c>
      <c r="E16" s="15">
        <v>2016</v>
      </c>
    </row>
    <row r="17" spans="1:5" ht="15.75" customHeight="1" x14ac:dyDescent="0.25">
      <c r="A17" s="6">
        <v>9</v>
      </c>
      <c r="B17" s="13" t="s">
        <v>160</v>
      </c>
      <c r="C17" s="13" t="s">
        <v>161</v>
      </c>
      <c r="D17" s="13" t="s">
        <v>354</v>
      </c>
      <c r="E17" s="19" t="s">
        <v>436</v>
      </c>
    </row>
    <row r="18" spans="1:5" ht="15.75" customHeight="1" x14ac:dyDescent="0.25">
      <c r="A18" s="6">
        <v>10</v>
      </c>
      <c r="B18" s="13" t="s">
        <v>11</v>
      </c>
      <c r="C18" s="13" t="s">
        <v>3</v>
      </c>
      <c r="D18" s="13" t="s">
        <v>356</v>
      </c>
      <c r="E18" s="15">
        <v>2016</v>
      </c>
    </row>
    <row r="19" spans="1:5" ht="15.75" customHeight="1" x14ac:dyDescent="0.25">
      <c r="A19" s="6">
        <v>11</v>
      </c>
      <c r="B19" s="13" t="s">
        <v>17</v>
      </c>
      <c r="C19" s="13" t="s">
        <v>18</v>
      </c>
      <c r="D19" s="13" t="s">
        <v>357</v>
      </c>
      <c r="E19" s="15">
        <v>2016</v>
      </c>
    </row>
    <row r="20" spans="1:5" ht="15.75" customHeight="1" x14ac:dyDescent="0.25">
      <c r="A20" s="6">
        <v>12</v>
      </c>
      <c r="B20" s="13" t="s">
        <v>17</v>
      </c>
      <c r="C20" s="13" t="s">
        <v>18</v>
      </c>
      <c r="D20" s="13" t="s">
        <v>358</v>
      </c>
      <c r="E20" s="15">
        <v>2016</v>
      </c>
    </row>
    <row r="21" spans="1:5" ht="15.75" customHeight="1" x14ac:dyDescent="0.25">
      <c r="A21" s="6">
        <v>13</v>
      </c>
      <c r="B21" s="13" t="s">
        <v>17</v>
      </c>
      <c r="C21" s="13" t="s">
        <v>18</v>
      </c>
      <c r="D21" s="13" t="s">
        <v>359</v>
      </c>
      <c r="E21" s="15">
        <v>2015</v>
      </c>
    </row>
    <row r="22" spans="1:5" ht="15.75" customHeight="1" x14ac:dyDescent="0.25">
      <c r="A22" s="6">
        <v>14</v>
      </c>
      <c r="B22" s="13" t="s">
        <v>17</v>
      </c>
      <c r="C22" s="13" t="s">
        <v>18</v>
      </c>
      <c r="D22" s="13" t="s">
        <v>360</v>
      </c>
      <c r="E22" s="13">
        <v>2016</v>
      </c>
    </row>
    <row r="23" spans="1:5" ht="15.75" customHeight="1" x14ac:dyDescent="0.25">
      <c r="A23" s="6">
        <v>15</v>
      </c>
      <c r="B23" s="13" t="s">
        <v>17</v>
      </c>
      <c r="C23" s="13" t="s">
        <v>18</v>
      </c>
      <c r="D23" s="13" t="s">
        <v>361</v>
      </c>
      <c r="E23" s="13">
        <v>2015</v>
      </c>
    </row>
    <row r="24" spans="1:5" ht="15.75" customHeight="1" x14ac:dyDescent="0.25">
      <c r="A24" s="6">
        <v>16</v>
      </c>
      <c r="B24" s="13" t="s">
        <v>17</v>
      </c>
      <c r="C24" s="13" t="s">
        <v>18</v>
      </c>
      <c r="D24" s="13" t="s">
        <v>362</v>
      </c>
      <c r="E24" s="15">
        <v>2015</v>
      </c>
    </row>
    <row r="25" spans="1:5" ht="15.75" customHeight="1" x14ac:dyDescent="0.25">
      <c r="A25" s="6">
        <v>17</v>
      </c>
      <c r="B25" s="13" t="s">
        <v>17</v>
      </c>
      <c r="C25" s="13" t="s">
        <v>18</v>
      </c>
      <c r="D25" s="13" t="s">
        <v>363</v>
      </c>
      <c r="E25" s="15">
        <v>2015</v>
      </c>
    </row>
    <row r="26" spans="1:5" ht="15.75" customHeight="1" x14ac:dyDescent="0.25">
      <c r="A26" s="6">
        <v>18</v>
      </c>
      <c r="B26" s="13" t="s">
        <v>17</v>
      </c>
      <c r="C26" s="13" t="s">
        <v>18</v>
      </c>
      <c r="D26" s="13" t="s">
        <v>364</v>
      </c>
      <c r="E26" s="13">
        <v>2016</v>
      </c>
    </row>
    <row r="27" spans="1:5" ht="15.75" customHeight="1" x14ac:dyDescent="0.25">
      <c r="A27" s="6">
        <v>19</v>
      </c>
      <c r="B27" s="13" t="s">
        <v>48</v>
      </c>
      <c r="C27" s="13" t="s">
        <v>49</v>
      </c>
      <c r="D27" s="13" t="s">
        <v>365</v>
      </c>
      <c r="E27" s="13">
        <v>2016</v>
      </c>
    </row>
    <row r="28" spans="1:5" ht="15.75" customHeight="1" x14ac:dyDescent="0.25">
      <c r="A28" s="6">
        <v>20</v>
      </c>
      <c r="B28" s="13" t="s">
        <v>48</v>
      </c>
      <c r="C28" s="13" t="s">
        <v>49</v>
      </c>
      <c r="D28" s="13" t="s">
        <v>366</v>
      </c>
      <c r="E28" s="15">
        <v>2016</v>
      </c>
    </row>
    <row r="29" spans="1:5" ht="15.75" customHeight="1" x14ac:dyDescent="0.25">
      <c r="A29" s="6">
        <v>21</v>
      </c>
      <c r="B29" s="13" t="s">
        <v>48</v>
      </c>
      <c r="C29" s="13" t="s">
        <v>49</v>
      </c>
      <c r="D29" s="13" t="s">
        <v>367</v>
      </c>
      <c r="E29" s="15">
        <v>2016</v>
      </c>
    </row>
    <row r="30" spans="1:5" ht="15.75" customHeight="1" x14ac:dyDescent="0.25">
      <c r="A30" s="6">
        <v>22</v>
      </c>
      <c r="B30" s="13" t="s">
        <v>31</v>
      </c>
      <c r="C30" s="13" t="s">
        <v>32</v>
      </c>
      <c r="D30" s="13" t="s">
        <v>368</v>
      </c>
      <c r="E30" s="13">
        <v>2016</v>
      </c>
    </row>
    <row r="31" spans="1:5" ht="15.75" customHeight="1" x14ac:dyDescent="0.25">
      <c r="A31" s="6">
        <v>23</v>
      </c>
      <c r="B31" s="13" t="s">
        <v>31</v>
      </c>
      <c r="C31" s="13" t="s">
        <v>32</v>
      </c>
      <c r="D31" s="13" t="s">
        <v>369</v>
      </c>
      <c r="E31" s="13">
        <v>2016</v>
      </c>
    </row>
    <row r="32" spans="1:5" ht="15.75" customHeight="1" x14ac:dyDescent="0.25">
      <c r="A32" s="6">
        <v>24</v>
      </c>
      <c r="B32" s="13" t="s">
        <v>31</v>
      </c>
      <c r="C32" s="13" t="s">
        <v>32</v>
      </c>
      <c r="D32" s="13" t="s">
        <v>370</v>
      </c>
      <c r="E32" s="13">
        <v>2015</v>
      </c>
    </row>
    <row r="33" spans="1:5" ht="15.75" customHeight="1" x14ac:dyDescent="0.25">
      <c r="A33" s="6">
        <v>25</v>
      </c>
      <c r="B33" s="13" t="s">
        <v>31</v>
      </c>
      <c r="C33" s="13" t="s">
        <v>32</v>
      </c>
      <c r="D33" s="13" t="s">
        <v>371</v>
      </c>
      <c r="E33" s="13">
        <v>2015</v>
      </c>
    </row>
    <row r="34" spans="1:5" ht="15.75" customHeight="1" x14ac:dyDescent="0.25">
      <c r="A34" s="6">
        <v>26</v>
      </c>
      <c r="B34" s="13" t="s">
        <v>31</v>
      </c>
      <c r="C34" s="13" t="s">
        <v>32</v>
      </c>
      <c r="D34" s="13" t="s">
        <v>372</v>
      </c>
      <c r="E34" s="13">
        <v>2016</v>
      </c>
    </row>
    <row r="35" spans="1:5" ht="15.75" customHeight="1" x14ac:dyDescent="0.25">
      <c r="A35" s="6"/>
      <c r="B35" s="19" t="s">
        <v>160</v>
      </c>
      <c r="C35" s="19" t="s">
        <v>161</v>
      </c>
      <c r="D35" s="19" t="s">
        <v>346</v>
      </c>
      <c r="E35" s="19" t="s">
        <v>439</v>
      </c>
    </row>
    <row r="36" spans="1:5" ht="15.75" customHeight="1" x14ac:dyDescent="0.25">
      <c r="A36" s="6"/>
      <c r="B36" s="19" t="s">
        <v>160</v>
      </c>
      <c r="C36" s="19" t="s">
        <v>161</v>
      </c>
      <c r="D36" s="19" t="s">
        <v>431</v>
      </c>
      <c r="E36" s="19" t="s">
        <v>439</v>
      </c>
    </row>
    <row r="37" spans="1:5" ht="15.75" customHeight="1" x14ac:dyDescent="0.25">
      <c r="A37" s="6"/>
      <c r="B37" s="19" t="s">
        <v>160</v>
      </c>
      <c r="C37" s="19" t="s">
        <v>161</v>
      </c>
      <c r="D37" s="19" t="s">
        <v>350</v>
      </c>
      <c r="E37" s="19" t="s">
        <v>439</v>
      </c>
    </row>
    <row r="38" spans="1:5" ht="15.75" customHeight="1" x14ac:dyDescent="0.25">
      <c r="A38" s="6"/>
      <c r="B38" s="19" t="s">
        <v>160</v>
      </c>
      <c r="C38" s="19" t="s">
        <v>161</v>
      </c>
      <c r="D38" s="19" t="s">
        <v>351</v>
      </c>
      <c r="E38" s="19" t="s">
        <v>439</v>
      </c>
    </row>
    <row r="39" spans="1:5" ht="15.75" customHeight="1" x14ac:dyDescent="0.25">
      <c r="A39" s="6"/>
      <c r="B39" s="19" t="s">
        <v>160</v>
      </c>
      <c r="C39" s="19" t="s">
        <v>161</v>
      </c>
      <c r="D39" s="19" t="s">
        <v>353</v>
      </c>
      <c r="E39" s="19" t="s">
        <v>439</v>
      </c>
    </row>
    <row r="40" spans="1:5" ht="15.75" customHeight="1" x14ac:dyDescent="0.25">
      <c r="A40" s="6"/>
      <c r="B40" s="19" t="s">
        <v>160</v>
      </c>
      <c r="C40" s="19" t="s">
        <v>161</v>
      </c>
      <c r="D40" s="19" t="s">
        <v>355</v>
      </c>
      <c r="E40" s="19" t="s">
        <v>439</v>
      </c>
    </row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4">
    <mergeCell ref="A6:E6"/>
    <mergeCell ref="B7:C7"/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0060-4D5C-435D-955F-55ACAF9C3BB0}">
  <sheetPr>
    <tabColor rgb="FF00B0F0"/>
  </sheetPr>
  <dimension ref="A1:K89"/>
  <sheetViews>
    <sheetView topLeftCell="A3" zoomScale="90" zoomScaleNormal="90" workbookViewId="0">
      <selection activeCell="E27" sqref="E27"/>
    </sheetView>
  </sheetViews>
  <sheetFormatPr defaultColWidth="9.109375" defaultRowHeight="13.2" x14ac:dyDescent="0.25"/>
  <cols>
    <col min="1" max="1" width="4.5546875" style="1" customWidth="1"/>
    <col min="2" max="2" width="8.33203125" style="1" customWidth="1"/>
    <col min="3" max="3" width="34.109375" style="1" customWidth="1"/>
    <col min="4" max="4" width="34.109375" style="1" bestFit="1" customWidth="1"/>
    <col min="5" max="5" width="8.6640625" style="2" customWidth="1"/>
    <col min="6" max="8" width="9.109375" style="1"/>
    <col min="9" max="9" width="30.5546875" style="1" bestFit="1" customWidth="1"/>
    <col min="10" max="10" width="6" style="1" bestFit="1" customWidth="1"/>
    <col min="11" max="11" width="19.33203125" style="1" bestFit="1" customWidth="1"/>
    <col min="12" max="13" width="9.109375" style="1"/>
    <col min="14" max="14" width="20.109375" style="1" bestFit="1" customWidth="1"/>
    <col min="15" max="16384" width="9.109375" style="1"/>
  </cols>
  <sheetData>
    <row r="1" spans="1:11" ht="25.5" customHeight="1" x14ac:dyDescent="0.25">
      <c r="A1" s="22" t="s">
        <v>408</v>
      </c>
      <c r="B1" s="23"/>
      <c r="C1" s="23"/>
      <c r="D1" s="23"/>
      <c r="E1" s="24"/>
    </row>
    <row r="2" spans="1:11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11" x14ac:dyDescent="0.25">
      <c r="A3" s="6"/>
      <c r="B3" s="6"/>
      <c r="C3" s="6"/>
      <c r="D3" s="6"/>
      <c r="E3" s="9">
        <f>COUNTIF(E4:E6,"2013")+COUNTIF(E4:E6,"2014")</f>
        <v>2</v>
      </c>
    </row>
    <row r="4" spans="1:11" ht="15" customHeight="1" x14ac:dyDescent="0.25">
      <c r="A4" s="6">
        <v>1</v>
      </c>
      <c r="B4" s="13" t="s">
        <v>29</v>
      </c>
      <c r="C4" s="13" t="s">
        <v>30</v>
      </c>
      <c r="D4" s="13" t="s">
        <v>410</v>
      </c>
      <c r="E4" s="13">
        <v>2013</v>
      </c>
      <c r="F4" s="3"/>
    </row>
    <row r="5" spans="1:11" ht="15" customHeight="1" x14ac:dyDescent="0.25">
      <c r="A5" s="6">
        <v>2</v>
      </c>
      <c r="B5" s="13" t="s">
        <v>17</v>
      </c>
      <c r="C5" s="13" t="s">
        <v>18</v>
      </c>
      <c r="D5" s="13" t="s">
        <v>411</v>
      </c>
      <c r="E5" s="13">
        <v>2014</v>
      </c>
    </row>
    <row r="6" spans="1:11" ht="28.5" customHeight="1" x14ac:dyDescent="0.25">
      <c r="A6" s="11"/>
      <c r="B6" s="16"/>
      <c r="C6" s="16"/>
      <c r="D6" s="16"/>
      <c r="E6" s="16"/>
    </row>
    <row r="7" spans="1:11" ht="25.5" customHeight="1" x14ac:dyDescent="0.25">
      <c r="A7" s="22" t="s">
        <v>409</v>
      </c>
      <c r="B7" s="23"/>
      <c r="C7" s="23"/>
      <c r="D7" s="23"/>
      <c r="E7" s="24"/>
    </row>
    <row r="8" spans="1:11" ht="22.5" customHeight="1" x14ac:dyDescent="0.25">
      <c r="A8" s="6"/>
      <c r="B8" s="25" t="s">
        <v>0</v>
      </c>
      <c r="C8" s="26"/>
      <c r="D8" s="7" t="s">
        <v>7</v>
      </c>
      <c r="E8" s="8" t="s">
        <v>14</v>
      </c>
    </row>
    <row r="9" spans="1:11" x14ac:dyDescent="0.25">
      <c r="A9" s="6"/>
      <c r="B9" s="6"/>
      <c r="C9" s="6"/>
      <c r="D9" s="6"/>
      <c r="E9" s="9">
        <f>COUNTIF(E10:E29,"2013")+COUNTIF(E10:E29,"2014")</f>
        <v>17</v>
      </c>
    </row>
    <row r="10" spans="1:11" ht="15" customHeight="1" x14ac:dyDescent="0.25">
      <c r="A10" s="6">
        <v>1</v>
      </c>
      <c r="B10" s="13" t="s">
        <v>29</v>
      </c>
      <c r="C10" s="13" t="s">
        <v>30</v>
      </c>
      <c r="D10" s="13" t="s">
        <v>412</v>
      </c>
      <c r="E10" s="5">
        <v>2014</v>
      </c>
      <c r="F10" s="3"/>
      <c r="J10" s="12"/>
      <c r="K10" s="12"/>
    </row>
    <row r="11" spans="1:11" ht="15" customHeight="1" x14ac:dyDescent="0.25">
      <c r="A11" s="6">
        <v>2</v>
      </c>
      <c r="B11" s="13" t="s">
        <v>29</v>
      </c>
      <c r="C11" s="13" t="s">
        <v>30</v>
      </c>
      <c r="D11" s="13" t="s">
        <v>413</v>
      </c>
      <c r="E11" s="5">
        <v>2014</v>
      </c>
      <c r="J11" s="12"/>
      <c r="K11" s="12"/>
    </row>
    <row r="12" spans="1:11" ht="15" customHeight="1" x14ac:dyDescent="0.25">
      <c r="A12" s="6">
        <v>3</v>
      </c>
      <c r="B12" s="13" t="s">
        <v>23</v>
      </c>
      <c r="C12" s="13" t="s">
        <v>24</v>
      </c>
      <c r="D12" s="13" t="s">
        <v>414</v>
      </c>
      <c r="E12" s="5">
        <v>2013</v>
      </c>
    </row>
    <row r="13" spans="1:11" ht="15" customHeight="1" x14ac:dyDescent="0.25">
      <c r="A13" s="6">
        <v>4</v>
      </c>
      <c r="B13" s="13" t="s">
        <v>23</v>
      </c>
      <c r="C13" s="13" t="s">
        <v>24</v>
      </c>
      <c r="D13" s="13" t="s">
        <v>415</v>
      </c>
      <c r="E13" s="5">
        <v>2014</v>
      </c>
    </row>
    <row r="14" spans="1:11" ht="15" customHeight="1" x14ac:dyDescent="0.25">
      <c r="A14" s="6">
        <v>5</v>
      </c>
      <c r="B14" s="13" t="s">
        <v>23</v>
      </c>
      <c r="C14" s="13" t="s">
        <v>24</v>
      </c>
      <c r="D14" s="13" t="s">
        <v>416</v>
      </c>
      <c r="E14" s="5">
        <v>2014</v>
      </c>
    </row>
    <row r="15" spans="1:11" ht="15" customHeight="1" x14ac:dyDescent="0.25">
      <c r="A15" s="6">
        <v>6</v>
      </c>
      <c r="B15" s="13" t="s">
        <v>160</v>
      </c>
      <c r="C15" s="13" t="s">
        <v>161</v>
      </c>
      <c r="D15" s="13" t="s">
        <v>417</v>
      </c>
      <c r="E15" s="5">
        <v>2014</v>
      </c>
    </row>
    <row r="16" spans="1:11" ht="15" customHeight="1" x14ac:dyDescent="0.25">
      <c r="A16" s="6">
        <v>7</v>
      </c>
      <c r="B16" s="13" t="s">
        <v>160</v>
      </c>
      <c r="C16" s="13" t="s">
        <v>161</v>
      </c>
      <c r="D16" s="13" t="s">
        <v>443</v>
      </c>
      <c r="E16" s="5">
        <v>2014</v>
      </c>
    </row>
    <row r="17" spans="1:5" ht="15" customHeight="1" x14ac:dyDescent="0.25">
      <c r="A17" s="6">
        <v>8</v>
      </c>
      <c r="B17" s="13" t="s">
        <v>17</v>
      </c>
      <c r="C17" s="13" t="s">
        <v>18</v>
      </c>
      <c r="D17" s="13" t="s">
        <v>227</v>
      </c>
      <c r="E17" s="5">
        <v>2014</v>
      </c>
    </row>
    <row r="18" spans="1:5" ht="15" customHeight="1" x14ac:dyDescent="0.25">
      <c r="A18" s="6">
        <v>9</v>
      </c>
      <c r="B18" s="13" t="s">
        <v>17</v>
      </c>
      <c r="C18" s="13" t="s">
        <v>18</v>
      </c>
      <c r="D18" s="13" t="s">
        <v>419</v>
      </c>
      <c r="E18" s="5">
        <v>2014</v>
      </c>
    </row>
    <row r="19" spans="1:5" ht="15" customHeight="1" x14ac:dyDescent="0.25">
      <c r="A19" s="6">
        <v>10</v>
      </c>
      <c r="B19" s="13" t="s">
        <v>17</v>
      </c>
      <c r="C19" s="13" t="s">
        <v>18</v>
      </c>
      <c r="D19" s="13" t="s">
        <v>420</v>
      </c>
      <c r="E19" s="5">
        <v>2014</v>
      </c>
    </row>
    <row r="20" spans="1:5" ht="15" customHeight="1" x14ac:dyDescent="0.25">
      <c r="A20" s="6">
        <v>11</v>
      </c>
      <c r="B20" s="13" t="s">
        <v>17</v>
      </c>
      <c r="C20" s="13" t="s">
        <v>18</v>
      </c>
      <c r="D20" s="13" t="s">
        <v>421</v>
      </c>
      <c r="E20" s="5">
        <v>2013</v>
      </c>
    </row>
    <row r="21" spans="1:5" ht="15" customHeight="1" x14ac:dyDescent="0.25">
      <c r="A21" s="6">
        <v>12</v>
      </c>
      <c r="B21" s="13" t="s">
        <v>17</v>
      </c>
      <c r="C21" s="13" t="s">
        <v>18</v>
      </c>
      <c r="D21" s="13" t="s">
        <v>229</v>
      </c>
      <c r="E21" s="5">
        <v>2013</v>
      </c>
    </row>
    <row r="22" spans="1:5" ht="15" customHeight="1" x14ac:dyDescent="0.25">
      <c r="A22" s="6">
        <v>13</v>
      </c>
      <c r="B22" s="13" t="s">
        <v>17</v>
      </c>
      <c r="C22" s="13" t="s">
        <v>18</v>
      </c>
      <c r="D22" s="13" t="s">
        <v>422</v>
      </c>
      <c r="E22" s="5">
        <v>2014</v>
      </c>
    </row>
    <row r="23" spans="1:5" ht="15" customHeight="1" x14ac:dyDescent="0.25">
      <c r="A23" s="6">
        <v>14</v>
      </c>
      <c r="B23" s="13" t="s">
        <v>17</v>
      </c>
      <c r="C23" s="13" t="s">
        <v>18</v>
      </c>
      <c r="D23" s="13" t="s">
        <v>144</v>
      </c>
      <c r="E23" s="5">
        <v>2014</v>
      </c>
    </row>
    <row r="24" spans="1:5" ht="15" customHeight="1" x14ac:dyDescent="0.25">
      <c r="A24" s="6">
        <v>15</v>
      </c>
      <c r="B24" s="13" t="s">
        <v>17</v>
      </c>
      <c r="C24" s="13" t="s">
        <v>18</v>
      </c>
      <c r="D24" s="13" t="s">
        <v>423</v>
      </c>
      <c r="E24" s="5">
        <v>2014</v>
      </c>
    </row>
    <row r="25" spans="1:5" ht="15" customHeight="1" x14ac:dyDescent="0.25">
      <c r="A25" s="6">
        <v>16</v>
      </c>
      <c r="B25" s="13" t="s">
        <v>17</v>
      </c>
      <c r="C25" s="13" t="s">
        <v>18</v>
      </c>
      <c r="D25" s="13" t="s">
        <v>424</v>
      </c>
      <c r="E25" s="5">
        <v>2013</v>
      </c>
    </row>
    <row r="26" spans="1:5" ht="15" customHeight="1" x14ac:dyDescent="0.25">
      <c r="A26" s="6">
        <v>17</v>
      </c>
      <c r="B26" s="13" t="s">
        <v>31</v>
      </c>
      <c r="C26" s="13" t="s">
        <v>32</v>
      </c>
      <c r="D26" s="13" t="s">
        <v>425</v>
      </c>
      <c r="E26" s="5">
        <v>2013</v>
      </c>
    </row>
    <row r="27" spans="1:5" ht="15" customHeight="1" x14ac:dyDescent="0.25">
      <c r="A27" s="6"/>
      <c r="B27" s="19" t="s">
        <v>160</v>
      </c>
      <c r="C27" s="19" t="s">
        <v>161</v>
      </c>
      <c r="D27" s="19" t="s">
        <v>418</v>
      </c>
      <c r="E27" s="19" t="s">
        <v>439</v>
      </c>
    </row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</sheetData>
  <mergeCells count="4">
    <mergeCell ref="A1:E1"/>
    <mergeCell ref="B2:C2"/>
    <mergeCell ref="A7:E7"/>
    <mergeCell ref="B8:C8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E583-6FAC-4EE5-8DBC-A0D0C86DF989}">
  <sheetPr>
    <tabColor rgb="FF00B0F0"/>
  </sheetPr>
  <dimension ref="A1:F41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88671875" style="1" customWidth="1"/>
    <col min="3" max="3" width="32.1093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373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COUNTIF(E4:E5,"2011")+COUNTIF(E4:E5,"2012")</f>
        <v>1</v>
      </c>
    </row>
    <row r="4" spans="1:6" ht="15" customHeight="1" x14ac:dyDescent="0.25">
      <c r="A4" s="6">
        <v>1</v>
      </c>
      <c r="B4" s="13" t="s">
        <v>29</v>
      </c>
      <c r="C4" s="13" t="s">
        <v>30</v>
      </c>
      <c r="D4" s="13" t="s">
        <v>374</v>
      </c>
      <c r="E4" s="13">
        <v>2011</v>
      </c>
      <c r="F4" s="3"/>
    </row>
    <row r="5" spans="1:6" ht="28.5" customHeight="1" x14ac:dyDescent="0.25">
      <c r="A5" s="11"/>
      <c r="B5" s="16"/>
      <c r="C5" s="16"/>
      <c r="D5" s="16"/>
      <c r="E5" s="16"/>
    </row>
    <row r="6" spans="1:6" ht="25.5" customHeight="1" x14ac:dyDescent="0.25">
      <c r="A6" s="22" t="s">
        <v>376</v>
      </c>
      <c r="B6" s="23"/>
      <c r="C6" s="23"/>
      <c r="D6" s="23"/>
      <c r="E6" s="24"/>
    </row>
    <row r="7" spans="1:6" ht="22.5" customHeight="1" x14ac:dyDescent="0.25">
      <c r="A7" s="6"/>
      <c r="B7" s="25" t="s">
        <v>0</v>
      </c>
      <c r="C7" s="26"/>
      <c r="D7" s="7" t="s">
        <v>7</v>
      </c>
      <c r="E7" s="8" t="s">
        <v>14</v>
      </c>
    </row>
    <row r="8" spans="1:6" x14ac:dyDescent="0.25">
      <c r="A8" s="6"/>
      <c r="B8" s="6"/>
      <c r="C8" s="6"/>
      <c r="D8" s="6"/>
      <c r="E8" s="9">
        <f>COUNTIF(E9:E30,"2011")+COUNTIF(E9:E30,"2012")</f>
        <v>4</v>
      </c>
    </row>
    <row r="9" spans="1:6" ht="15" customHeight="1" x14ac:dyDescent="0.25">
      <c r="A9" s="6">
        <v>1</v>
      </c>
      <c r="B9" s="13" t="s">
        <v>29</v>
      </c>
      <c r="C9" s="13" t="s">
        <v>30</v>
      </c>
      <c r="D9" s="13" t="s">
        <v>375</v>
      </c>
      <c r="E9" s="5">
        <v>2011</v>
      </c>
      <c r="F9" s="3"/>
    </row>
    <row r="10" spans="1:6" ht="15" customHeight="1" x14ac:dyDescent="0.25">
      <c r="A10" s="6">
        <v>2</v>
      </c>
      <c r="B10" s="13" t="s">
        <v>17</v>
      </c>
      <c r="C10" s="13" t="s">
        <v>18</v>
      </c>
      <c r="D10" s="13" t="s">
        <v>186</v>
      </c>
      <c r="E10" s="5">
        <v>2012</v>
      </c>
    </row>
    <row r="11" spans="1:6" ht="15" customHeight="1" x14ac:dyDescent="0.25">
      <c r="A11" s="6">
        <v>3</v>
      </c>
      <c r="B11" s="13" t="s">
        <v>17</v>
      </c>
      <c r="C11" s="13" t="s">
        <v>18</v>
      </c>
      <c r="D11" s="13" t="s">
        <v>192</v>
      </c>
      <c r="E11" s="5">
        <v>2012</v>
      </c>
    </row>
    <row r="12" spans="1:6" ht="15" customHeight="1" x14ac:dyDescent="0.25">
      <c r="A12" s="6">
        <v>4</v>
      </c>
      <c r="B12" s="13" t="s">
        <v>17</v>
      </c>
      <c r="C12" s="13" t="s">
        <v>18</v>
      </c>
      <c r="D12" s="13" t="s">
        <v>193</v>
      </c>
      <c r="E12" s="5">
        <v>2012</v>
      </c>
    </row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4">
    <mergeCell ref="A1:E1"/>
    <mergeCell ref="B2:C2"/>
    <mergeCell ref="A6:E6"/>
    <mergeCell ref="B7:C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94FF-C73F-4AE6-8764-639F7B5F8114}">
  <sheetPr>
    <tabColor rgb="FF92D050"/>
  </sheetPr>
  <dimension ref="A1:E4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5" ht="25.5" customHeight="1" x14ac:dyDescent="0.25">
      <c r="A1" s="22" t="s">
        <v>211</v>
      </c>
      <c r="B1" s="23"/>
      <c r="C1" s="23"/>
      <c r="D1" s="23"/>
      <c r="E1" s="24"/>
    </row>
    <row r="2" spans="1:5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5" x14ac:dyDescent="0.25">
      <c r="A3" s="6"/>
      <c r="B3" s="6"/>
      <c r="C3" s="6"/>
      <c r="D3" s="6"/>
      <c r="E3" s="9">
        <f>COUNTIF(E4:E18,"2019")</f>
        <v>0</v>
      </c>
    </row>
    <row r="4" spans="1:5" x14ac:dyDescent="0.25">
      <c r="A4" s="6"/>
      <c r="B4" s="6"/>
      <c r="C4" s="6"/>
      <c r="D4" s="6"/>
      <c r="E4" s="17"/>
    </row>
  </sheetData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C9CA-2008-47BB-935B-DAE968C8D48E}">
  <sheetPr>
    <tabColor rgb="FF92D050"/>
  </sheetPr>
  <dimension ref="A1:F5"/>
  <sheetViews>
    <sheetView zoomScale="90" zoomScaleNormal="90" workbookViewId="0">
      <selection activeCell="B4" sqref="B4:D5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208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COUNTIF(E4:E19,"2018")</f>
        <v>1</v>
      </c>
    </row>
    <row r="4" spans="1:6" ht="15" customHeight="1" x14ac:dyDescent="0.25">
      <c r="A4" s="6">
        <v>1</v>
      </c>
      <c r="B4" s="13" t="s">
        <v>160</v>
      </c>
      <c r="C4" s="13" t="s">
        <v>161</v>
      </c>
      <c r="D4" s="13" t="s">
        <v>209</v>
      </c>
      <c r="E4" s="19" t="s">
        <v>436</v>
      </c>
      <c r="F4" s="3"/>
    </row>
    <row r="5" spans="1:6" ht="15" customHeight="1" x14ac:dyDescent="0.25">
      <c r="A5" s="6">
        <v>2</v>
      </c>
      <c r="B5" s="13" t="s">
        <v>25</v>
      </c>
      <c r="C5" s="13" t="s">
        <v>26</v>
      </c>
      <c r="D5" s="13" t="s">
        <v>210</v>
      </c>
      <c r="E5" s="13">
        <v>2018</v>
      </c>
    </row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A44C-FA95-4306-B8CF-D990F27E15C2}">
  <sheetPr>
    <tabColor rgb="FF92D050"/>
  </sheetPr>
  <dimension ref="A1:F24"/>
  <sheetViews>
    <sheetView zoomScale="90" zoomScaleNormal="90" workbookViewId="0">
      <selection activeCell="D23" sqref="D23"/>
    </sheetView>
  </sheetViews>
  <sheetFormatPr defaultColWidth="9.109375" defaultRowHeight="13.2" x14ac:dyDescent="0.25"/>
  <cols>
    <col min="1" max="1" width="4.5546875" style="1" customWidth="1"/>
    <col min="2" max="2" width="7.109375" style="1" customWidth="1"/>
    <col min="3" max="3" width="31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22" t="s">
        <v>207</v>
      </c>
      <c r="B1" s="23"/>
      <c r="C1" s="23"/>
      <c r="D1" s="23"/>
      <c r="E1" s="24"/>
    </row>
    <row r="2" spans="1:6" ht="22.5" customHeight="1" x14ac:dyDescent="0.25">
      <c r="A2" s="6"/>
      <c r="B2" s="25" t="s">
        <v>0</v>
      </c>
      <c r="C2" s="26"/>
      <c r="D2" s="7" t="s">
        <v>7</v>
      </c>
      <c r="E2" s="8" t="s">
        <v>14</v>
      </c>
    </row>
    <row r="3" spans="1:6" x14ac:dyDescent="0.25">
      <c r="A3" s="6"/>
      <c r="B3" s="6"/>
      <c r="C3" s="6"/>
      <c r="D3" s="6"/>
      <c r="E3" s="9">
        <f>COUNTIF(E4:E29,"2017")</f>
        <v>8</v>
      </c>
    </row>
    <row r="4" spans="1:6" ht="15" customHeight="1" x14ac:dyDescent="0.25">
      <c r="A4" s="6">
        <v>1</v>
      </c>
      <c r="B4" s="13" t="s">
        <v>29</v>
      </c>
      <c r="C4" s="13" t="s">
        <v>30</v>
      </c>
      <c r="D4" s="13" t="s">
        <v>200</v>
      </c>
      <c r="E4" s="13">
        <v>2017</v>
      </c>
      <c r="F4" s="3"/>
    </row>
    <row r="5" spans="1:6" ht="15" customHeight="1" x14ac:dyDescent="0.25">
      <c r="A5" s="6">
        <v>2</v>
      </c>
      <c r="B5" s="13" t="s">
        <v>160</v>
      </c>
      <c r="C5" s="13" t="s">
        <v>161</v>
      </c>
      <c r="D5" s="13" t="s">
        <v>201</v>
      </c>
      <c r="E5" s="13">
        <v>2017</v>
      </c>
    </row>
    <row r="6" spans="1:6" ht="15" customHeight="1" x14ac:dyDescent="0.25">
      <c r="A6" s="6">
        <v>3</v>
      </c>
      <c r="B6" s="13" t="s">
        <v>163</v>
      </c>
      <c r="C6" s="13" t="s">
        <v>164</v>
      </c>
      <c r="D6" s="13" t="s">
        <v>202</v>
      </c>
      <c r="E6" s="13">
        <v>2017</v>
      </c>
    </row>
    <row r="7" spans="1:6" ht="15" customHeight="1" x14ac:dyDescent="0.25">
      <c r="A7" s="6">
        <v>4</v>
      </c>
      <c r="B7" s="13" t="s">
        <v>163</v>
      </c>
      <c r="C7" s="13" t="s">
        <v>164</v>
      </c>
      <c r="D7" s="13" t="s">
        <v>58</v>
      </c>
      <c r="E7" s="13">
        <v>2017</v>
      </c>
    </row>
    <row r="8" spans="1:6" ht="15" customHeight="1" x14ac:dyDescent="0.25">
      <c r="A8" s="6">
        <v>5</v>
      </c>
      <c r="B8" s="13" t="s">
        <v>163</v>
      </c>
      <c r="C8" s="13" t="s">
        <v>164</v>
      </c>
      <c r="D8" s="13" t="s">
        <v>203</v>
      </c>
      <c r="E8" s="13">
        <v>2017</v>
      </c>
    </row>
    <row r="9" spans="1:6" ht="15" customHeight="1" x14ac:dyDescent="0.25">
      <c r="A9" s="6">
        <v>6</v>
      </c>
      <c r="B9" s="13" t="s">
        <v>163</v>
      </c>
      <c r="C9" s="13" t="s">
        <v>164</v>
      </c>
      <c r="D9" s="13" t="s">
        <v>204</v>
      </c>
      <c r="E9" s="13">
        <v>2017</v>
      </c>
    </row>
    <row r="10" spans="1:6" ht="15" customHeight="1" x14ac:dyDescent="0.25">
      <c r="A10" s="6">
        <v>7</v>
      </c>
      <c r="B10" s="13" t="s">
        <v>10</v>
      </c>
      <c r="C10" s="13" t="s">
        <v>1</v>
      </c>
      <c r="D10" s="13" t="s">
        <v>205</v>
      </c>
      <c r="E10" s="13">
        <v>2017</v>
      </c>
    </row>
    <row r="11" spans="1:6" ht="15" customHeight="1" x14ac:dyDescent="0.25">
      <c r="A11" s="6">
        <v>8</v>
      </c>
      <c r="B11" s="13" t="s">
        <v>51</v>
      </c>
      <c r="C11" s="13" t="s">
        <v>52</v>
      </c>
      <c r="D11" s="13" t="s">
        <v>206</v>
      </c>
      <c r="E11" s="13">
        <v>2017</v>
      </c>
    </row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</sheetData>
  <mergeCells count="2">
    <mergeCell ref="A1:E1"/>
    <mergeCell ref="B2:C2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AzzCuccioli</vt:lpstr>
      <vt:lpstr>AzzMinionA</vt:lpstr>
      <vt:lpstr>AzzMinionB</vt:lpstr>
      <vt:lpstr>AzzStart</vt:lpstr>
      <vt:lpstr>AzzBasic</vt:lpstr>
      <vt:lpstr>AzzOrsetti</vt:lpstr>
      <vt:lpstr>VerCuccioli</vt:lpstr>
      <vt:lpstr>VerMinionA</vt:lpstr>
      <vt:lpstr>VerMinionB</vt:lpstr>
      <vt:lpstr>VerStart</vt:lpstr>
      <vt:lpstr>VerBasic</vt:lpstr>
      <vt:lpstr>VerOrsetti</vt:lpstr>
      <vt:lpstr>VerAdvanced</vt:lpstr>
      <vt:lpstr>BiancoCuccioli</vt:lpstr>
      <vt:lpstr>BiancoMinionA</vt:lpstr>
      <vt:lpstr>BiancoMinionB</vt:lpstr>
      <vt:lpstr>BiancoStart</vt:lpstr>
      <vt:lpstr>BiancoBasic</vt:lpstr>
      <vt:lpstr>BiancoOrsetti</vt:lpstr>
      <vt:lpstr>BiancoAdvanced</vt:lpstr>
      <vt:lpstr>RosMinionB</vt:lpstr>
      <vt:lpstr>RossoStart</vt:lpstr>
      <vt:lpstr>RossoBasic</vt:lpstr>
      <vt:lpstr>RossoOrsetti</vt:lpstr>
      <vt:lpstr>RossoAdvanced</vt:lpstr>
      <vt:lpstr>ROLLER TIGER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 ALESSANDRO</dc:creator>
  <cp:lastModifiedBy>Alessandro Atti</cp:lastModifiedBy>
  <cp:lastPrinted>2020-02-05T13:49:20Z</cp:lastPrinted>
  <dcterms:created xsi:type="dcterms:W3CDTF">2004-01-02T17:09:56Z</dcterms:created>
  <dcterms:modified xsi:type="dcterms:W3CDTF">2024-02-21T21:14:48Z</dcterms:modified>
</cp:coreProperties>
</file>