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E:\UISP\UISP Provinciale 2024-25\"/>
    </mc:Choice>
  </mc:AlternateContent>
  <xr:revisionPtr revIDLastSave="0" documentId="8_{91F4E092-0C4D-4395-B8E8-83E8DC147D09}" xr6:coauthVersionLast="47" xr6:coauthVersionMax="47" xr10:uidLastSave="{00000000-0000-0000-0000-000000000000}"/>
  <bookViews>
    <workbookView xWindow="-108" yWindow="-108" windowWidth="23256" windowHeight="13896" tabRatio="880" xr2:uid="{00000000-000D-0000-FFFF-FFFF00000000}"/>
  </bookViews>
  <sheets>
    <sheet name="Pre Giovanissimi" sheetId="41" r:id="rId1"/>
    <sheet name="Giovanissimi A" sheetId="28" r:id="rId2"/>
    <sheet name="Giovanissimi B" sheetId="26" r:id="rId3"/>
    <sheet name="Esordienti A" sheetId="25" r:id="rId4"/>
    <sheet name="Esordienti Reg. A" sheetId="32" r:id="rId5"/>
    <sheet name="Esordienti B" sheetId="45" r:id="rId6"/>
    <sheet name="Esordienti Reg. B" sheetId="29" r:id="rId7"/>
    <sheet name="Allievi A" sheetId="23" r:id="rId8"/>
    <sheet name="Allievi Reg. A" sheetId="33" r:id="rId9"/>
    <sheet name="Allievi B" sheetId="22" r:id="rId10"/>
    <sheet name="Allievi Reg. B" sheetId="30" r:id="rId11"/>
    <sheet name="Allievi Reg. C" sheetId="51" r:id="rId12"/>
    <sheet name="Div. Naz. A1" sheetId="48" r:id="rId13"/>
    <sheet name="Div. Naz. A2" sheetId="50" r:id="rId14"/>
    <sheet name="Div. Naz. B" sheetId="10" r:id="rId15"/>
    <sheet name="Div. Naz. C" sheetId="11" r:id="rId16"/>
    <sheet name="Div. Naz. D" sheetId="15" r:id="rId17"/>
    <sheet name="Cadetti Obb." sheetId="43" r:id="rId18"/>
    <sheet name="Cadetti A" sheetId="42" r:id="rId19"/>
    <sheet name="Cadetti B" sheetId="18" r:id="rId20"/>
    <sheet name="Jeunesse" sheetId="19" r:id="rId21"/>
    <sheet name="Juniores" sheetId="38" r:id="rId22"/>
    <sheet name="Seniores" sheetId="39" r:id="rId23"/>
    <sheet name="TOTALI 0201" sheetId="34" state="hidden" r:id="rId24"/>
    <sheet name="TOTALI 0202" sheetId="40" state="hidden" r:id="rId25"/>
    <sheet name="TOTALI 0215" sheetId="36" state="hidden" r:id="rId26"/>
    <sheet name="TOTALI 0216" sheetId="37" state="hidden" r:id="rId27"/>
    <sheet name="Elenco" sheetId="31" state="hidden" r:id="rId28"/>
  </sheets>
  <externalReferences>
    <externalReference r:id="rId29"/>
  </externalReferences>
  <definedNames>
    <definedName name="_xlnm.Print_Area" localSheetId="27">Elenco!$A$1:$G$132</definedName>
    <definedName name="_xlnm.Print_Area" localSheetId="23">'TOTALI 0201'!$A$1:$G$58</definedName>
    <definedName name="_xlnm.Print_Area" localSheetId="24">'TOTALI 0202'!$A$1:$G$78</definedName>
    <definedName name="_xlnm.Print_Area" localSheetId="25">'TOTALI 0215'!$A$1:$E$54</definedName>
    <definedName name="_xlnm.Print_Area" localSheetId="26">'TOTALI 0216'!$A$1:$E$47</definedName>
    <definedName name="società">'[1]Formula UISP'!$B$6:$B$31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51" l="1"/>
  <c r="F3" i="51"/>
  <c r="G8" i="50"/>
  <c r="F8" i="50"/>
  <c r="G3" i="50"/>
  <c r="F3" i="50"/>
  <c r="F9" i="48"/>
  <c r="G9" i="48"/>
  <c r="G3" i="48"/>
  <c r="F3" i="48"/>
  <c r="F9" i="39"/>
  <c r="G3" i="39"/>
  <c r="F3" i="39"/>
  <c r="F3" i="25" l="1"/>
  <c r="G3" i="38"/>
  <c r="F3" i="38"/>
  <c r="G8" i="19"/>
  <c r="F8" i="19"/>
  <c r="F8" i="18"/>
  <c r="F3" i="15"/>
  <c r="G3" i="15"/>
  <c r="G3" i="11"/>
  <c r="F3" i="11"/>
  <c r="G8" i="11"/>
  <c r="F8" i="11"/>
  <c r="G9" i="10"/>
  <c r="F9" i="10"/>
  <c r="F8" i="30"/>
  <c r="F3" i="33"/>
  <c r="G3" i="22"/>
  <c r="F3" i="22"/>
  <c r="G8" i="23"/>
  <c r="F8" i="23"/>
  <c r="G14" i="45"/>
  <c r="F14" i="45"/>
  <c r="G10" i="26"/>
  <c r="F10" i="26"/>
  <c r="G8" i="28"/>
  <c r="F8" i="28"/>
  <c r="G8" i="30"/>
  <c r="G9" i="22"/>
  <c r="F9" i="22"/>
  <c r="G3" i="33"/>
  <c r="F3" i="29"/>
  <c r="G8" i="45"/>
  <c r="F8" i="45"/>
  <c r="F9" i="32"/>
  <c r="G9" i="32"/>
  <c r="G3" i="25"/>
  <c r="G18" i="30" l="1"/>
  <c r="F9" i="33" l="1"/>
  <c r="F3" i="26"/>
  <c r="G3" i="45"/>
  <c r="F3" i="45"/>
  <c r="F8" i="43" l="1"/>
  <c r="F3" i="43"/>
  <c r="F8" i="42"/>
  <c r="F3" i="42"/>
  <c r="F8" i="41"/>
  <c r="G8" i="41"/>
  <c r="G3" i="41"/>
  <c r="F3" i="41"/>
  <c r="G13" i="19"/>
  <c r="G9" i="39" l="1"/>
  <c r="F18" i="30" l="1"/>
  <c r="I6" i="26" s="1"/>
  <c r="G3" i="30"/>
  <c r="F3" i="30"/>
  <c r="G9" i="33"/>
  <c r="G3" i="29"/>
  <c r="G3" i="32"/>
  <c r="F3" i="32"/>
  <c r="F3" i="10" l="1"/>
  <c r="G3" i="10"/>
  <c r="G3" i="26" l="1"/>
  <c r="G3" i="19" l="1"/>
  <c r="F3" i="19"/>
  <c r="G3" i="28" l="1"/>
  <c r="F3" i="28"/>
  <c r="G3" i="23" l="1"/>
  <c r="F3" i="23"/>
  <c r="G74" i="31"/>
  <c r="G59" i="31" s="1"/>
  <c r="F74" i="31"/>
  <c r="F59" i="31" s="1"/>
  <c r="E119" i="31"/>
  <c r="E111" i="31"/>
  <c r="E86" i="31"/>
  <c r="E79" i="31"/>
  <c r="G44" i="31"/>
  <c r="F44" i="31"/>
  <c r="G37" i="31"/>
  <c r="F37" i="31"/>
  <c r="G24" i="31"/>
  <c r="F24" i="31"/>
  <c r="G18" i="31"/>
  <c r="G3" i="31" s="1"/>
  <c r="F18" i="31"/>
  <c r="F3" i="31" s="1"/>
  <c r="F13" i="19"/>
  <c r="F3" i="18"/>
</calcChain>
</file>

<file path=xl/sharedStrings.xml><?xml version="1.0" encoding="utf-8"?>
<sst xmlns="http://schemas.openxmlformats.org/spreadsheetml/2006/main" count="2453" uniqueCount="569">
  <si>
    <t>SOCIETA'</t>
  </si>
  <si>
    <t>COGNOME</t>
  </si>
  <si>
    <t>OBBL</t>
  </si>
  <si>
    <t>LIBERO</t>
  </si>
  <si>
    <t>X</t>
  </si>
  <si>
    <t>IMOLA ROLLER</t>
  </si>
  <si>
    <t>POL. SPRING</t>
  </si>
  <si>
    <t>POL. ORIZON</t>
  </si>
  <si>
    <t>AQUILE VERDI</t>
  </si>
  <si>
    <t>POL. FUNO</t>
  </si>
  <si>
    <t>POL. LAME</t>
  </si>
  <si>
    <t>MAGIC IMOLA</t>
  </si>
  <si>
    <t>DATA DI NASCITA</t>
  </si>
  <si>
    <t>COGNOME E NOME</t>
  </si>
  <si>
    <t>BO06</t>
  </si>
  <si>
    <t>BO08</t>
  </si>
  <si>
    <t>BO32</t>
  </si>
  <si>
    <t>BO17</t>
  </si>
  <si>
    <t>BO18</t>
  </si>
  <si>
    <t>BO02</t>
  </si>
  <si>
    <t>BO04</t>
  </si>
  <si>
    <t>BO14</t>
  </si>
  <si>
    <t>BO24</t>
  </si>
  <si>
    <t>BO22</t>
  </si>
  <si>
    <t>BO15</t>
  </si>
  <si>
    <t>BO01</t>
  </si>
  <si>
    <t>POL. MONTERENZIO</t>
  </si>
  <si>
    <t>BO11</t>
  </si>
  <si>
    <t>BO20</t>
  </si>
  <si>
    <t>BO23</t>
  </si>
  <si>
    <t>BO10</t>
  </si>
  <si>
    <t>NUOVA CASBAH</t>
  </si>
  <si>
    <t>U.P. CALDERARA</t>
  </si>
  <si>
    <t>CIOCCHINI CRISTINA</t>
  </si>
  <si>
    <t>ZIROTTI ELISA</t>
  </si>
  <si>
    <t>PAVOLETTONI FRANCESCA</t>
  </si>
  <si>
    <t>BO35</t>
  </si>
  <si>
    <t>SITTI CAMILLA</t>
  </si>
  <si>
    <t>LIPPARINI GAIA</t>
  </si>
  <si>
    <t>POL. PERSICETANA</t>
  </si>
  <si>
    <t>LA MORGIA ALESSIA</t>
  </si>
  <si>
    <t>PAGNOZZI ELETTRA</t>
  </si>
  <si>
    <t>BOREA ALICE</t>
  </si>
  <si>
    <t>LOGRIPPO NICOLE</t>
  </si>
  <si>
    <t>PARISINI LUDOVICA</t>
  </si>
  <si>
    <t>G.S. PATTINAGGIO CASTELLANO</t>
  </si>
  <si>
    <t>PATTINAGGIO CASTENASO</t>
  </si>
  <si>
    <t>P.F. PROGRESSO FONTANA</t>
  </si>
  <si>
    <t>MAGIC ROLLER A.S.D.</t>
  </si>
  <si>
    <t>POL. G. MASI</t>
  </si>
  <si>
    <t>POL. OSTERIA GRANDE</t>
  </si>
  <si>
    <t>BRUNELLI ELENA</t>
  </si>
  <si>
    <t>VARANI ALESSIA</t>
  </si>
  <si>
    <t>RONCARATI SOFIA</t>
  </si>
  <si>
    <t>STANZANI TOMMASO</t>
  </si>
  <si>
    <t>DOZZA ARIANNA</t>
  </si>
  <si>
    <t>MEDRI ALESSIA</t>
  </si>
  <si>
    <t>SALLEMI ASIA</t>
  </si>
  <si>
    <t>FRISARI GIADA</t>
  </si>
  <si>
    <t>BORGHESI SILVIA</t>
  </si>
  <si>
    <t>VENTUROLI SARA</t>
  </si>
  <si>
    <t>BUFFOLINO DANILO</t>
  </si>
  <si>
    <t>TOFFANO ELISA</t>
  </si>
  <si>
    <t>CINI ELISA</t>
  </si>
  <si>
    <t>BENEDETTO BIANCA</t>
  </si>
  <si>
    <t>AIELLO GINEVRA</t>
  </si>
  <si>
    <t>LALANNE VALENTINA</t>
  </si>
  <si>
    <t>DINOI DAVIDE</t>
  </si>
  <si>
    <t>MARAVENTANO MADDALENA</t>
  </si>
  <si>
    <t>MILLS MICOL</t>
  </si>
  <si>
    <t>MONCADA ALICE</t>
  </si>
  <si>
    <t>RAMBALDI LETIZIA</t>
  </si>
  <si>
    <t>BERTUZZI MARTINA</t>
  </si>
  <si>
    <t>BUOSO CHIARA</t>
  </si>
  <si>
    <t>ZAGNI ELENA</t>
  </si>
  <si>
    <t>BASSI SARA</t>
  </si>
  <si>
    <t>BO03</t>
  </si>
  <si>
    <t>ATLETICO EUROSKATE</t>
  </si>
  <si>
    <t>BO30</t>
  </si>
  <si>
    <t>POL. SAVIGNESE</t>
  </si>
  <si>
    <t>LO SCAVO LAURA</t>
  </si>
  <si>
    <t>ANEDDA SARA</t>
  </si>
  <si>
    <t>LENTI LUCREZIA</t>
  </si>
  <si>
    <t>ZAMBELLI GIULIA</t>
  </si>
  <si>
    <t>POZZI SARA</t>
  </si>
  <si>
    <t>COSTANTINI ANNA</t>
  </si>
  <si>
    <t>LUSARDI VALENTINA</t>
  </si>
  <si>
    <t>GAROFOLI CAMILLA</t>
  </si>
  <si>
    <t>NOTARI NICOLE</t>
  </si>
  <si>
    <t>RENDE SARA</t>
  </si>
  <si>
    <t>DI BELLA ALESSANDRA</t>
  </si>
  <si>
    <t>SERAFINI ANNA</t>
  </si>
  <si>
    <t>BO21</t>
  </si>
  <si>
    <t>POL. UISP PATT. CASTEL S. PIETRO</t>
  </si>
  <si>
    <t>DINOI SARA</t>
  </si>
  <si>
    <t>PELLEGRINI CHIARA</t>
  </si>
  <si>
    <t>ROMITO SOFIA</t>
  </si>
  <si>
    <t>VITTUARI FRANCESCO</t>
  </si>
  <si>
    <t>BEST SOFIA</t>
  </si>
  <si>
    <t>ROSSI ASIA</t>
  </si>
  <si>
    <t>BO16</t>
  </si>
  <si>
    <t>POL. GOLDEN TEAM</t>
  </si>
  <si>
    <t>FORNASARI GIORGIA</t>
  </si>
  <si>
    <t>PATELLI GIORGIA</t>
  </si>
  <si>
    <t>COLUCCI GAIA</t>
  </si>
  <si>
    <t>BO19</t>
  </si>
  <si>
    <t>POL. PONTEVECCHIO</t>
  </si>
  <si>
    <t>PIAZZI ALICE</t>
  </si>
  <si>
    <t>PITTORRU GIULIA</t>
  </si>
  <si>
    <t>MARZAROLI SARA</t>
  </si>
  <si>
    <t>TORRESANI MARIA ELENA</t>
  </si>
  <si>
    <t>RUSSO JACOPO</t>
  </si>
  <si>
    <t>TORRE DEBORA</t>
  </si>
  <si>
    <t>PICCININI SOFIA</t>
  </si>
  <si>
    <t>BO12</t>
  </si>
  <si>
    <t>LA RUOTA SKATING</t>
  </si>
  <si>
    <t>MATTIOLI ELISA</t>
  </si>
  <si>
    <t>VISENTINI ANNA</t>
  </si>
  <si>
    <t>PARI GINEVRA</t>
  </si>
  <si>
    <t>COGNOME e NOME</t>
  </si>
  <si>
    <t>CODICE</t>
  </si>
  <si>
    <t>ANNO di 
NASCITA</t>
  </si>
  <si>
    <t>PICCIRILLO GIORGIA</t>
  </si>
  <si>
    <t>POGGI BEATRICE</t>
  </si>
  <si>
    <t>BO09</t>
  </si>
  <si>
    <t>MAGIC ROLLER BUDRIO</t>
  </si>
  <si>
    <t>ORLANDI ELISA ANDREA</t>
  </si>
  <si>
    <t>MASO SOFIA</t>
  </si>
  <si>
    <t>BALARDI ARIANNA</t>
  </si>
  <si>
    <t>BERTOLDI ANGELICA</t>
  </si>
  <si>
    <t>COSMI CATERINA</t>
  </si>
  <si>
    <t>PARESCHI SILVIA</t>
  </si>
  <si>
    <t>BISCEGLIE DIEGO</t>
  </si>
  <si>
    <t>GIOVANNINI MATTIA</t>
  </si>
  <si>
    <t>RINALDI AURORA</t>
  </si>
  <si>
    <t>BOCSANEAN SABRINA</t>
  </si>
  <si>
    <t>D'ORTA NORAH</t>
  </si>
  <si>
    <t>AMODEO ANASTASIA</t>
  </si>
  <si>
    <t>ROLFINI BEATRICE</t>
  </si>
  <si>
    <t>STORANI MARA</t>
  </si>
  <si>
    <t>TESTI ERIN</t>
  </si>
  <si>
    <t>MAZZETTI MICAELA</t>
  </si>
  <si>
    <t>MAIANI MATILDE</t>
  </si>
  <si>
    <t>JUNIORES GIOVANI femminile 2003</t>
  </si>
  <si>
    <t>RAVAGLIA PAOLA</t>
  </si>
  <si>
    <t>TOLOMELLLI ALESSANDRA</t>
  </si>
  <si>
    <t>JUNIORES UISP maschile 2002</t>
  </si>
  <si>
    <t>JUNIORES UISP femminile 2002</t>
  </si>
  <si>
    <t>AZZURRI GIOVANI maschile 2001-2000</t>
  </si>
  <si>
    <t>PROF. CADETTI maschile 2003-2002</t>
  </si>
  <si>
    <t>PROF. CADETTI femminile 2003-2002</t>
  </si>
  <si>
    <t>CASINI CLAUDIO</t>
  </si>
  <si>
    <t>PROF. JEUNESSE femminile 2001-2000</t>
  </si>
  <si>
    <t>RONCA SOFIA</t>
  </si>
  <si>
    <t>ARTONI CATERINA</t>
  </si>
  <si>
    <t>G.S. PATT. CASTELLANO</t>
  </si>
  <si>
    <t>SGARGI OLGA</t>
  </si>
  <si>
    <t>BASILI SOFIA</t>
  </si>
  <si>
    <t>BO28</t>
  </si>
  <si>
    <t>C. S. BARCA SPORTRENO</t>
  </si>
  <si>
    <t>BO37</t>
  </si>
  <si>
    <t>I BRADIPI A ROTELLE</t>
  </si>
  <si>
    <t>BO13</t>
  </si>
  <si>
    <t>POL. CRESPELLANO</t>
  </si>
  <si>
    <t>F 2 -  B maschile  (dal 2005 al 2000)</t>
  </si>
  <si>
    <t>IACOVELLI FILIPPO MATTEO</t>
  </si>
  <si>
    <t>F 3 -   B  (2005-2004-2003)</t>
  </si>
  <si>
    <t>D'ALONZO ROBERTA</t>
  </si>
  <si>
    <t>FARNE’ FRANCESCA</t>
  </si>
  <si>
    <t>PAPPARELLA NICOLE</t>
  </si>
  <si>
    <t>TREVISANI LORENA</t>
  </si>
  <si>
    <t>MATTEINI MARIKA</t>
  </si>
  <si>
    <t>DALL'AGLIO CLARISSA</t>
  </si>
  <si>
    <t>MANGHERINI CATERINA</t>
  </si>
  <si>
    <t>DOMENICALI IDA</t>
  </si>
  <si>
    <t>MACCHIAVELLI LETIZIA</t>
  </si>
  <si>
    <t>CAPPONI ALICE</t>
  </si>
  <si>
    <t>PAPALEO MARTINA</t>
  </si>
  <si>
    <t>PROMONTORIO MICHELA</t>
  </si>
  <si>
    <t>BERTONI CECILIA</t>
  </si>
  <si>
    <t>F 4  - A  (2006-2005)</t>
  </si>
  <si>
    <t>F 4  - B  (2004-2003)</t>
  </si>
  <si>
    <t>MAURIZZI DALILA</t>
  </si>
  <si>
    <t>MARTINO ALESSIA</t>
  </si>
  <si>
    <t>CROTTI DOMIZIANA</t>
  </si>
  <si>
    <t>MARZOCCHI GIULIA</t>
  </si>
  <si>
    <t>MARZADURI LUCREZIA</t>
  </si>
  <si>
    <t>RINAUDO REBECCA</t>
  </si>
  <si>
    <t>GHISI GINEVRA</t>
  </si>
  <si>
    <t>RONCARATI ALESSIA</t>
  </si>
  <si>
    <t>SEU EMMA</t>
  </si>
  <si>
    <t>MAIANI MARGHERITA</t>
  </si>
  <si>
    <t>URSICINO MARTINA</t>
  </si>
  <si>
    <t>OGNIBENE GRETA</t>
  </si>
  <si>
    <t>MEZZETTI SOFIA</t>
  </si>
  <si>
    <t>DONATO ALICE</t>
  </si>
  <si>
    <t>GIOVANNINI CELESTE</t>
  </si>
  <si>
    <t>ZANAGLIA CARLOTTA</t>
  </si>
  <si>
    <t>SACCHETTI SOFIA</t>
  </si>
  <si>
    <t>AUDISIO DANIELA</t>
  </si>
  <si>
    <t>DAL MONTE AGATA</t>
  </si>
  <si>
    <t>BARACANI SARA</t>
  </si>
  <si>
    <t>MARESCOTTI GINEVRA</t>
  </si>
  <si>
    <t>CASARI LENNY</t>
  </si>
  <si>
    <t>LELLI ARIANNA</t>
  </si>
  <si>
    <t>PRIORI GINEVRA</t>
  </si>
  <si>
    <t>QUATRARO SAMUEL</t>
  </si>
  <si>
    <t>POTENZA FEDERICO</t>
  </si>
  <si>
    <t>STALAGMITI LUCREZIA</t>
  </si>
  <si>
    <t>PADULA GRETA PIA</t>
  </si>
  <si>
    <t>MUNNO NICOLE</t>
  </si>
  <si>
    <t>BEGHELLI EMILY</t>
  </si>
  <si>
    <t>BERGONZONI MARIA VITTORIA</t>
  </si>
  <si>
    <t>CRISARI MARTINA</t>
  </si>
  <si>
    <t>MIGNANI ELENA</t>
  </si>
  <si>
    <t>BURZI ALISSA</t>
  </si>
  <si>
    <t>DEL BAGNO EVA</t>
  </si>
  <si>
    <t>RAVAGLIA ARIANNA</t>
  </si>
  <si>
    <t>IACOBELLI VIOLA</t>
  </si>
  <si>
    <t>SAGUATTI VIOLA</t>
  </si>
  <si>
    <t>CAVALLINI IAN</t>
  </si>
  <si>
    <t>TORREGGIANI GIULIA</t>
  </si>
  <si>
    <t>LELLI MATILDE</t>
  </si>
  <si>
    <t>MERZARI AURORA</t>
  </si>
  <si>
    <t>DE GREGORIO CECILIA</t>
  </si>
  <si>
    <t>PAOLINI BENEDETTA</t>
  </si>
  <si>
    <t>BABINI GAMMINO LUCIA</t>
  </si>
  <si>
    <t>GIRARDELLI DIEGO</t>
  </si>
  <si>
    <t>VERONESI SAMUELE</t>
  </si>
  <si>
    <t>BONINI ANNA</t>
  </si>
  <si>
    <t>RONDELLI ANGELICA</t>
  </si>
  <si>
    <t>POGGI GIANLUCA</t>
  </si>
  <si>
    <t>REANI IRIS</t>
  </si>
  <si>
    <t xml:space="preserve">RUOTOLO ALLEGRA </t>
  </si>
  <si>
    <t>CAVALLINI ERIN</t>
  </si>
  <si>
    <t>BO38</t>
  </si>
  <si>
    <t xml:space="preserve">   </t>
  </si>
  <si>
    <t>PAD</t>
  </si>
  <si>
    <t>GIRARDELLI ELENA</t>
  </si>
  <si>
    <t>GAMBARDELLA BEATRICE</t>
  </si>
  <si>
    <t>JABOLI MANON</t>
  </si>
  <si>
    <t>F3A</t>
  </si>
  <si>
    <t>F2A</t>
  </si>
  <si>
    <t>F2B</t>
  </si>
  <si>
    <t>F4A</t>
  </si>
  <si>
    <t>BUOSO MATILDE</t>
  </si>
  <si>
    <t>FERRI LUCA</t>
  </si>
  <si>
    <t>POZZA NOEMI</t>
  </si>
  <si>
    <t>CAPACCIO MARIA VITTORIA</t>
  </si>
  <si>
    <t>GHINI GIADA</t>
  </si>
  <si>
    <t>LIOCE ERICA</t>
  </si>
  <si>
    <t>SERRAGO SOFIA</t>
  </si>
  <si>
    <t>BO27</t>
  </si>
  <si>
    <t>SKATING CLUB S. AGATA</t>
  </si>
  <si>
    <t>F2C</t>
  </si>
  <si>
    <t>FERRARI MARTINA</t>
  </si>
  <si>
    <t>MAZZINI MATILDE</t>
  </si>
  <si>
    <t>MICALIZZI VALENTINA</t>
  </si>
  <si>
    <t>PAOLO SIMONA</t>
  </si>
  <si>
    <t>PEDERZOLI MANUELA</t>
  </si>
  <si>
    <t>CASTELLANO DENISE</t>
  </si>
  <si>
    <t>RODRIGO STEFANI FAITH</t>
  </si>
  <si>
    <t>BIAGINI SOFIA</t>
  </si>
  <si>
    <t>FEDERICI VERONICA</t>
  </si>
  <si>
    <t>CHICCOLI GINEVRA</t>
  </si>
  <si>
    <t>LOMBARDI MICHELLE</t>
  </si>
  <si>
    <t>NESSI SOPHIA</t>
  </si>
  <si>
    <t>BUGAMELLI SARA</t>
  </si>
  <si>
    <t>PAOLINI GIORGIA</t>
  </si>
  <si>
    <t>CASTELDEBOLE PATT.</t>
  </si>
  <si>
    <t>DRAGHETTI BERNARDO</t>
  </si>
  <si>
    <t>COLOMBO NICOLE</t>
  </si>
  <si>
    <t>SALA BEATRICE</t>
  </si>
  <si>
    <t>BASTIA GAIA</t>
  </si>
  <si>
    <t>GASPERINI INDIA</t>
  </si>
  <si>
    <t xml:space="preserve">MONTI REBECCA </t>
  </si>
  <si>
    <t>PADUANO VICTORIA</t>
  </si>
  <si>
    <t>BERGAMI SARA</t>
  </si>
  <si>
    <t>BUGANÈ MARTA</t>
  </si>
  <si>
    <t>ROMAGNOLI ASIA</t>
  </si>
  <si>
    <t>VIOLA IRIS</t>
  </si>
  <si>
    <t>DONATI NOEMI</t>
  </si>
  <si>
    <t>MANZALI CLAUDIA</t>
  </si>
  <si>
    <t>MARRONE GIORGIA</t>
  </si>
  <si>
    <t>STAGNI MIA</t>
  </si>
  <si>
    <t>CHIANESE SARA</t>
  </si>
  <si>
    <t>BARACCANI GIULIA</t>
  </si>
  <si>
    <t>GIOVANNINI COSTANZA</t>
  </si>
  <si>
    <t>ZMARROU VIOLA MARIA</t>
  </si>
  <si>
    <t>STANKOVIC ANA</t>
  </si>
  <si>
    <t>FORTUNATO ALICE</t>
  </si>
  <si>
    <t>DURSI CARLA</t>
  </si>
  <si>
    <t>GRILLI CLARA</t>
  </si>
  <si>
    <t>ARIETANO SOFIA</t>
  </si>
  <si>
    <t>BUSI MARTINA</t>
  </si>
  <si>
    <t>MORDINI VIRGINIA</t>
  </si>
  <si>
    <t>FABBRI ALICE</t>
  </si>
  <si>
    <t>LIBARDI ARIANNA</t>
  </si>
  <si>
    <t>ANEDDA ALICE</t>
  </si>
  <si>
    <t>LANZARINI SOFIA</t>
  </si>
  <si>
    <t>DE MARCO AMELIA</t>
  </si>
  <si>
    <t>LICENZIATO CHIARA</t>
  </si>
  <si>
    <t>LACATENA ELISA</t>
  </si>
  <si>
    <t>VALLISNERI LUCREZIA</t>
  </si>
  <si>
    <t>LAZZARI SOFIA</t>
  </si>
  <si>
    <t>GALLOTTA VIOLA</t>
  </si>
  <si>
    <t>DONATO SARA</t>
  </si>
  <si>
    <t>BOSTANOVA YVELINE</t>
  </si>
  <si>
    <t>RAIMONDI GAIA</t>
  </si>
  <si>
    <t>VENTURI LICIA</t>
  </si>
  <si>
    <t xml:space="preserve">APRILI RACHELE </t>
  </si>
  <si>
    <t>GALLUZZO ARIANNA</t>
  </si>
  <si>
    <t>CAMPO CAMILLA</t>
  </si>
  <si>
    <t>LEONI SARA LUCE</t>
  </si>
  <si>
    <t>ANTONACI EDOARDO</t>
  </si>
  <si>
    <t>SERAFINI GIACOMO TIBERIO</t>
  </si>
  <si>
    <t>FUSCONI LEONARDO</t>
  </si>
  <si>
    <t>SMALI GIORDANO</t>
  </si>
  <si>
    <t>QUATRARO LINDA</t>
  </si>
  <si>
    <t>PULGA ALICE</t>
  </si>
  <si>
    <t>DE LUCA MELISSA</t>
  </si>
  <si>
    <t>PEDALINO MARTINA</t>
  </si>
  <si>
    <t>AMBROSANO FRANCESCA</t>
  </si>
  <si>
    <t>LANDINI BEATRICE</t>
  </si>
  <si>
    <t>ISCRITTI 01/02/2020</t>
  </si>
  <si>
    <t>PRID</t>
  </si>
  <si>
    <t>PRI</t>
  </si>
  <si>
    <t>BRUNETTI ANDREA</t>
  </si>
  <si>
    <t>F1AP</t>
  </si>
  <si>
    <t>CACCAVO MARGARETH</t>
  </si>
  <si>
    <t>CONTI CAMILLA</t>
  </si>
  <si>
    <t xml:space="preserve">LIVI GIORGIA </t>
  </si>
  <si>
    <t>MANGIACOTTI GIULIA</t>
  </si>
  <si>
    <t>URSO BIANCA</t>
  </si>
  <si>
    <t>ARNONE AGNESE</t>
  </si>
  <si>
    <t>F1A</t>
  </si>
  <si>
    <t>FERZAJ MARTINA</t>
  </si>
  <si>
    <t>DE SIMONI GINEVRA</t>
  </si>
  <si>
    <t>Certificato</t>
  </si>
  <si>
    <t>ISCRITTI 02/02/2020</t>
  </si>
  <si>
    <t>NOV G</t>
  </si>
  <si>
    <t>NOV U</t>
  </si>
  <si>
    <t xml:space="preserve">MANNO MARTA </t>
  </si>
  <si>
    <t>MADEO MARTINA</t>
  </si>
  <si>
    <t>BALLACE FEDERICO</t>
  </si>
  <si>
    <t>DI IORIO ANNIE</t>
  </si>
  <si>
    <t>BAUCCIO ILARIA</t>
  </si>
  <si>
    <t>NAPOLI CAROL MAHE</t>
  </si>
  <si>
    <t>MARANO ROSSELLA</t>
  </si>
  <si>
    <t>PETTAZZONI SARA</t>
  </si>
  <si>
    <t>DE SIMONI REBECCA</t>
  </si>
  <si>
    <t>Giust.</t>
  </si>
  <si>
    <t>Giustificata</t>
  </si>
  <si>
    <t>ISCRITTI 15/02/2020</t>
  </si>
  <si>
    <t>SCARLATA FABIOLA</t>
  </si>
  <si>
    <t>ROCCA MARTINA</t>
  </si>
  <si>
    <t>DAL POZZO MANUELA</t>
  </si>
  <si>
    <t>CASADIO GIADA</t>
  </si>
  <si>
    <t>PIRAZZOLI SOFIA</t>
  </si>
  <si>
    <t>GALLO LETIZIA</t>
  </si>
  <si>
    <t>ROMAGNOLI MANUELA</t>
  </si>
  <si>
    <t>AGNOLETTO ANITA ANDREA</t>
  </si>
  <si>
    <t>PEREZ PAULINA LUCIA</t>
  </si>
  <si>
    <t>GUERZONI VITTORIA</t>
  </si>
  <si>
    <t>MAURIZZI MARTINA</t>
  </si>
  <si>
    <t>REYES KIMBERLY</t>
  </si>
  <si>
    <t>BERTI EMMA</t>
  </si>
  <si>
    <t>BO40</t>
  </si>
  <si>
    <t>POL. VALSAMOGGIA</t>
  </si>
  <si>
    <t>LANZARINI GIORGIA</t>
  </si>
  <si>
    <t>Cert.</t>
  </si>
  <si>
    <t>DEDEJ LORENA</t>
  </si>
  <si>
    <t>D'AURIA FABIOLA</t>
  </si>
  <si>
    <t xml:space="preserve">BONINSEGNA EMMA </t>
  </si>
  <si>
    <t>MOROSI CHIARA</t>
  </si>
  <si>
    <t>BARONI MARTINA</t>
  </si>
  <si>
    <t>BASILI SARA</t>
  </si>
  <si>
    <t>PENNICA ANNA</t>
  </si>
  <si>
    <t>CONTINI CHIARA</t>
  </si>
  <si>
    <t>POGGI ELENA</t>
  </si>
  <si>
    <t>ROPA MARIA VITTORIA</t>
  </si>
  <si>
    <t>JUG</t>
  </si>
  <si>
    <t>ISCRITTI 16/02/2020</t>
  </si>
  <si>
    <t>JUU</t>
  </si>
  <si>
    <t>AZU</t>
  </si>
  <si>
    <t>MAS</t>
  </si>
  <si>
    <t>GOLINELLI MARGHERITA</t>
  </si>
  <si>
    <t>SCARDOVI SARA</t>
  </si>
  <si>
    <t>SCARDOVI SOFIA</t>
  </si>
  <si>
    <t>TIBONI MARTIKA</t>
  </si>
  <si>
    <t xml:space="preserve">SACCHETTI ELEONORA </t>
  </si>
  <si>
    <t>PIAZZA GIORGIA</t>
  </si>
  <si>
    <t>VAN VLIET SOFIA</t>
  </si>
  <si>
    <t>TULLINI SARA</t>
  </si>
  <si>
    <t>TUNIOLI GRETA</t>
  </si>
  <si>
    <t>SASSI FEDERICA</t>
  </si>
  <si>
    <t>F3C</t>
  </si>
  <si>
    <t>EPOUPA MENGOU SCHON AIME</t>
  </si>
  <si>
    <t xml:space="preserve">BUSI MARTINA </t>
  </si>
  <si>
    <t>BRANCHINI GRETA</t>
  </si>
  <si>
    <t>BERTUZZI GIORGIA</t>
  </si>
  <si>
    <t>TOSI MARTINA</t>
  </si>
  <si>
    <t>DIOTALLEVI EMMA</t>
  </si>
  <si>
    <t>MOSCONI MIA</t>
  </si>
  <si>
    <t>LIBARDI ILARIA</t>
  </si>
  <si>
    <t>COLLIVA GIORGIA</t>
  </si>
  <si>
    <t>CASTELLANETA ILENIA</t>
  </si>
  <si>
    <t xml:space="preserve">GORNI GINEVRA </t>
  </si>
  <si>
    <t>CINELLI MARTINA</t>
  </si>
  <si>
    <t>ZAZZARONI ANDREA</t>
  </si>
  <si>
    <t>MANCUSO GIADA</t>
  </si>
  <si>
    <t>MANNO GAIA</t>
  </si>
  <si>
    <t>SANTIROCCO ALICE</t>
  </si>
  <si>
    <t>MARONE ASIA</t>
  </si>
  <si>
    <t>NANNI GIORGIA</t>
  </si>
  <si>
    <t>BOFONDI CATERINA</t>
  </si>
  <si>
    <t>PICCOLI AZZURRI DEBUTTANTI maschile 2013</t>
  </si>
  <si>
    <t>CALZOLARI GIORGIA</t>
  </si>
  <si>
    <t>TANGERINI ISABEL</t>
  </si>
  <si>
    <t xml:space="preserve">BASTIA GAIA </t>
  </si>
  <si>
    <t>AZZURRI GIOVANI maschile 2007</t>
  </si>
  <si>
    <t>MAGONI SOFIA</t>
  </si>
  <si>
    <t>NISTOR ASIA</t>
  </si>
  <si>
    <t>BLUNDO VIOLA GIULIA</t>
  </si>
  <si>
    <t>LELLA ELISA</t>
  </si>
  <si>
    <t>PARI LUDOVICA</t>
  </si>
  <si>
    <t>RUGGERI SOFIA</t>
  </si>
  <si>
    <t>DI NAUTA SAMANTA</t>
  </si>
  <si>
    <t>ANNO DI NASCITA</t>
  </si>
  <si>
    <t>NOVIZI GIOVANI maschile 2016</t>
  </si>
  <si>
    <t>PRE NOVIZI maschile 2017</t>
  </si>
  <si>
    <t>PROF. JEUNESSE maschile 2008</t>
  </si>
  <si>
    <t>PINGHINI MARTINA</t>
  </si>
  <si>
    <t>BO26</t>
  </si>
  <si>
    <t>TOCCI FRANCESCA</t>
  </si>
  <si>
    <t>PROF. CADETTI  maschile 2010-2009</t>
  </si>
  <si>
    <t xml:space="preserve">PLUCCI SOFIA </t>
  </si>
  <si>
    <t>ALLIEVI UISP DEBUTTANTI maschile 2011</t>
  </si>
  <si>
    <t>ATLETICO PEGASO</t>
  </si>
  <si>
    <t>AMBRUOSI FLAVIO</t>
  </si>
  <si>
    <t>GARCEA EVA</t>
  </si>
  <si>
    <t>DESPRINI ANNA</t>
  </si>
  <si>
    <t>ADVERSI VIOLA</t>
  </si>
  <si>
    <t>MUNNO JULIA</t>
  </si>
  <si>
    <t>PRIMAVERA maschile 2013</t>
  </si>
  <si>
    <t>CIARLARIELLO EMMA</t>
  </si>
  <si>
    <t xml:space="preserve">BUSI BIANCA </t>
  </si>
  <si>
    <t xml:space="preserve">FARINA GIULIA </t>
  </si>
  <si>
    <t xml:space="preserve">NANNETTI ZENO </t>
  </si>
  <si>
    <t xml:space="preserve">RICCI ALESSIA </t>
  </si>
  <si>
    <t>NOVIZI UISP maschile 2015</t>
  </si>
  <si>
    <t>GALLI GIORGIA</t>
  </si>
  <si>
    <t>D'ANGELO MARGHERITA</t>
  </si>
  <si>
    <t>BONGIOVANNI ALESSIA</t>
  </si>
  <si>
    <t>BRANCHINI VIOLA</t>
  </si>
  <si>
    <t>SABBATANI ELENA</t>
  </si>
  <si>
    <t>VALDESE GIORGIA</t>
  </si>
  <si>
    <t>MARONE EMMA</t>
  </si>
  <si>
    <t>BRANCHINI EMMA</t>
  </si>
  <si>
    <t>CALDERONI ANNA</t>
  </si>
  <si>
    <t>RUSSO SOFIA</t>
  </si>
  <si>
    <t>ILARDO GAIA</t>
  </si>
  <si>
    <t>PRE GIOVANISSIMI femminile 2018</t>
  </si>
  <si>
    <t>GIOVANISSIMI A femminile 2017</t>
  </si>
  <si>
    <t>MONDUZZI GIULIA</t>
  </si>
  <si>
    <t>NICORAS HARMONY</t>
  </si>
  <si>
    <t>MAGIC ROLLER</t>
  </si>
  <si>
    <t>GALETTI GIULIA</t>
  </si>
  <si>
    <t>MALPEZZI VITALI GIOIA</t>
  </si>
  <si>
    <t>LICENZIATO DIANA</t>
  </si>
  <si>
    <t>MARCHESI REBECCA</t>
  </si>
  <si>
    <t>MASTROLEMBO BARNA' LAURA</t>
  </si>
  <si>
    <t>GIOVANISSIMI B femminile 2016</t>
  </si>
  <si>
    <t>ESORDIENTI A femminile 2015</t>
  </si>
  <si>
    <t xml:space="preserve">CONTI CARLOTTA </t>
  </si>
  <si>
    <t>NANNI ELENA</t>
  </si>
  <si>
    <t>ESORDIENTI REGIONALI A femminile 2015</t>
  </si>
  <si>
    <t>GIOVANNINETTI ASIA</t>
  </si>
  <si>
    <t>TERZI CAROL</t>
  </si>
  <si>
    <t>LUPEICO EMILY</t>
  </si>
  <si>
    <t>NAPOLEONE GINEVRA</t>
  </si>
  <si>
    <t>ESORDIENTI B femminile 2014</t>
  </si>
  <si>
    <t>ESORDIENTI B maschile 2014</t>
  </si>
  <si>
    <t xml:space="preserve">RACITI YURI </t>
  </si>
  <si>
    <t>ESORDIENTI REGIONALI B femminile 2014</t>
  </si>
  <si>
    <t>ALLIEVI A maschile 2013</t>
  </si>
  <si>
    <t>ALLIEVI A femminile 2013</t>
  </si>
  <si>
    <t>FELICIANI MORGAN</t>
  </si>
  <si>
    <t>ALLIEVI REGIONALI A maschile 2013</t>
  </si>
  <si>
    <t>ALLIEVI REGIONALI A femminile 2013</t>
  </si>
  <si>
    <t>BERNABEI MICHAEL</t>
  </si>
  <si>
    <t>MARIS OANA LARISA</t>
  </si>
  <si>
    <t>GUALTIERI ALESSIA</t>
  </si>
  <si>
    <t>TOSELLI GINEVRA</t>
  </si>
  <si>
    <t>ALLIEVI B maschile 2012</t>
  </si>
  <si>
    <t>ALLIEVI B femminile 2012</t>
  </si>
  <si>
    <t>DAVOLI IRENE</t>
  </si>
  <si>
    <t>VIGGIANI ANGELICA</t>
  </si>
  <si>
    <t>GASPARINI GIULIA</t>
  </si>
  <si>
    <t>ALLIEVI REGIONALI B femminile 2012</t>
  </si>
  <si>
    <t>ALLIEVI REGIONALI B maschile 2012</t>
  </si>
  <si>
    <t xml:space="preserve">PARO GABRIEL </t>
  </si>
  <si>
    <t>PEDERZINI JACOPO</t>
  </si>
  <si>
    <t>STICOZZI FLAVIO</t>
  </si>
  <si>
    <t>LELLI SOFIA</t>
  </si>
  <si>
    <t>ZEMA CHIARA</t>
  </si>
  <si>
    <t>NANETTI STELLA</t>
  </si>
  <si>
    <t>FANTINI ELEONORA</t>
  </si>
  <si>
    <t>PROVENZANO ILARIA</t>
  </si>
  <si>
    <t>MANTEGNA CHIARA</t>
  </si>
  <si>
    <t>PIERANTONI GIADA</t>
  </si>
  <si>
    <t>DONINI STELLA</t>
  </si>
  <si>
    <t>FARINA AURORA</t>
  </si>
  <si>
    <t>CAVALLO AURORA</t>
  </si>
  <si>
    <t>GINCU ARIANNA</t>
  </si>
  <si>
    <t>GALETTI GIORGIA</t>
  </si>
  <si>
    <t>CIARLANTINI BIANCA</t>
  </si>
  <si>
    <t>LISCIO ANGELA</t>
  </si>
  <si>
    <t>GIULIANI GABRIELE</t>
  </si>
  <si>
    <t>VEGGETTI ENRICO</t>
  </si>
  <si>
    <t>DIVISIONE NAZIONALE A1 femminile 2011</t>
  </si>
  <si>
    <t xml:space="preserve">LEONI SARA </t>
  </si>
  <si>
    <t>MANNO MARTA</t>
  </si>
  <si>
    <t>DIOTALLEVI ADELE</t>
  </si>
  <si>
    <t>ALLIEVI REGIONALI C femminile 2011</t>
  </si>
  <si>
    <t>PASCO IULIA</t>
  </si>
  <si>
    <t>BERARDI ANNA</t>
  </si>
  <si>
    <t>SAVINO GIULIA</t>
  </si>
  <si>
    <t>BONAFE' NICOLE</t>
  </si>
  <si>
    <t>ALLIEVI REGIONALI C maschile 2011</t>
  </si>
  <si>
    <t xml:space="preserve">LODI LANCELLOTTI ANDREA </t>
  </si>
  <si>
    <t>DIVISIONE NAZIONALE A2 femminile 2010</t>
  </si>
  <si>
    <t xml:space="preserve">NAPOLI CAROL MAHE </t>
  </si>
  <si>
    <t>AMADEI ESMERALDA</t>
  </si>
  <si>
    <t>DIVISIONE NAZIONALE A2 maschile 2010</t>
  </si>
  <si>
    <t>FUSCONI ALESSANDRO</t>
  </si>
  <si>
    <t>DIVISIONE NAZIONALE B femminile 2009</t>
  </si>
  <si>
    <t>BONINSEGNA EMMA</t>
  </si>
  <si>
    <t>XHEDIKU SAMANTA</t>
  </si>
  <si>
    <t>RICCIO SOFIA</t>
  </si>
  <si>
    <t>SIGHINOLFI AURORA</t>
  </si>
  <si>
    <t>AKPALE AZYAH CHLOE'</t>
  </si>
  <si>
    <t>DIVISIONE NAZIONALE C femminile 2008 - 2007</t>
  </si>
  <si>
    <t>LELLI ELENA</t>
  </si>
  <si>
    <t>DIVISIONE NAZIONALE C maschile 2008 - 2007</t>
  </si>
  <si>
    <t>AURIEMMA PIETRO</t>
  </si>
  <si>
    <t>DIVISIONE NAZIONALE D femminile 2006 e precedenti</t>
  </si>
  <si>
    <t>PADULA GRETAPIA</t>
  </si>
  <si>
    <t>CANGINI CAROLINA</t>
  </si>
  <si>
    <t>SANGIORGI SOFIA</t>
  </si>
  <si>
    <t>CADETTI A femminile 2011</t>
  </si>
  <si>
    <t>CADETTI A maschile 2011</t>
  </si>
  <si>
    <t>CASELLI NICOLÒ</t>
  </si>
  <si>
    <t>CADETTI B maschile 2010</t>
  </si>
  <si>
    <t>CADETTI B femminile 2010</t>
  </si>
  <si>
    <t xml:space="preserve">MILITERNO MARIA ADA </t>
  </si>
  <si>
    <t>CADETTI femminile 2011-2010</t>
  </si>
  <si>
    <t>JEUNESSE femminile 2009</t>
  </si>
  <si>
    <t>MUNNO LUDOVICA</t>
  </si>
  <si>
    <t>JEUNESSE maschile 2009</t>
  </si>
  <si>
    <t>JUNIORES  femminile 2008-2007</t>
  </si>
  <si>
    <t>SENIORES femminile 2006 e precedenti</t>
  </si>
  <si>
    <t>SENIORES maschile 2006 e precedenti</t>
  </si>
  <si>
    <t/>
  </si>
  <si>
    <t>Dep.</t>
  </si>
  <si>
    <t>BARCA PATTINAGGIO</t>
  </si>
  <si>
    <t>GUALANDI EMILY</t>
  </si>
  <si>
    <t>LOZOVANU LOREDANA</t>
  </si>
  <si>
    <t>MARTELLI ADELE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</si>
</sst>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Comic Sans MS"/>
      <family val="4"/>
    </font>
    <font>
      <b/>
      <sz val="14"/>
      <name val="Comic Sans MS"/>
      <family val="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rgb="FFFF0000"/>
      <name val="Arial"/>
      <family val="2"/>
    </font>
    <font>
      <b/>
      <u/>
      <sz val="18"/>
      <name val="Arial"/>
      <family val="2"/>
    </font>
    <font>
      <b/>
      <u/>
      <sz val="18"/>
      <color theme="1"/>
      <name val="Arial"/>
      <family val="2"/>
    </font>
    <font>
      <sz val="8"/>
      <name val="Arial"/>
      <family val="2"/>
    </font>
    <font>
      <i/>
      <sz val="10"/>
      <color rgb="FFC00000"/>
      <name val="Arial"/>
      <family val="2"/>
    </font>
    <font>
      <b/>
      <sz val="10"/>
      <color theme="1"/>
      <name val="Comic Sans MS"/>
      <family val="4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3" fillId="0" borderId="0"/>
    <xf numFmtId="0" fontId="2" fillId="0" borderId="0"/>
    <xf numFmtId="0" fontId="1" fillId="0" borderId="0"/>
  </cellStyleXfs>
  <cellXfs count="19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3" applyFont="1" applyAlignment="1" applyProtection="1">
      <alignment horizontal="center" vertical="center"/>
      <protection locked="0"/>
    </xf>
    <xf numFmtId="14" fontId="15" fillId="0" borderId="0" xfId="0" applyNumberFormat="1" applyFont="1" applyAlignment="1">
      <alignment horizontal="center" vertical="center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3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3" xfId="3" applyFont="1" applyBorder="1" applyAlignment="1" applyProtection="1">
      <alignment horizontal="center" vertical="center"/>
      <protection locked="0"/>
    </xf>
    <xf numFmtId="0" fontId="3" fillId="0" borderId="10" xfId="3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 applyProtection="1">
      <alignment horizontal="center" vertical="center"/>
      <protection locked="0"/>
    </xf>
    <xf numFmtId="0" fontId="3" fillId="0" borderId="41" xfId="1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1" applyFont="1" applyBorder="1" applyAlignment="1" applyProtection="1">
      <alignment horizontal="center" vertical="center"/>
      <protection locked="0"/>
    </xf>
    <xf numFmtId="0" fontId="3" fillId="0" borderId="44" xfId="1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1" applyFont="1" applyBorder="1" applyAlignment="1" applyProtection="1">
      <alignment horizontal="center" vertical="center"/>
      <protection locked="0"/>
    </xf>
    <xf numFmtId="0" fontId="3" fillId="0" borderId="47" xfId="1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4" fontId="3" fillId="0" borderId="44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4" fontId="3" fillId="0" borderId="41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4" fontId="3" fillId="0" borderId="47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43" xfId="3" applyFont="1" applyBorder="1" applyAlignment="1" applyProtection="1">
      <alignment horizontal="center" vertical="center"/>
      <protection locked="0"/>
    </xf>
    <xf numFmtId="0" fontId="3" fillId="0" borderId="44" xfId="3" applyFont="1" applyBorder="1" applyAlignment="1" applyProtection="1">
      <alignment horizontal="center" vertical="center"/>
      <protection locked="0"/>
    </xf>
    <xf numFmtId="0" fontId="3" fillId="0" borderId="46" xfId="3" applyFont="1" applyBorder="1" applyAlignment="1" applyProtection="1">
      <alignment horizontal="center" vertical="center"/>
      <protection locked="0"/>
    </xf>
    <xf numFmtId="0" fontId="3" fillId="0" borderId="47" xfId="3" applyFont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14" fontId="17" fillId="0" borderId="29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4" fontId="15" fillId="0" borderId="26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4" fontId="15" fillId="0" borderId="29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4" fontId="15" fillId="0" borderId="35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14" fontId="15" fillId="0" borderId="41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14" fontId="15" fillId="0" borderId="50" xfId="0" applyNumberFormat="1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4" fontId="15" fillId="0" borderId="53" xfId="0" applyNumberFormat="1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0" xfId="1" applyFont="1" applyBorder="1" applyAlignment="1" applyProtection="1">
      <alignment horizontal="center" vertical="center"/>
      <protection locked="0"/>
    </xf>
    <xf numFmtId="0" fontId="15" fillId="0" borderId="41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center" vertical="center"/>
    </xf>
    <xf numFmtId="0" fontId="15" fillId="0" borderId="25" xfId="1" applyFont="1" applyBorder="1" applyAlignment="1" applyProtection="1">
      <alignment horizontal="center" vertical="center"/>
      <protection locked="0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5">
    <cellStyle name="Normale" xfId="0" builtinId="0"/>
    <cellStyle name="Normale 2" xfId="1" xr:uid="{00000000-0005-0000-0000-000001000000}"/>
    <cellStyle name="Normale 2 2" xfId="3" xr:uid="{DA6D129E-AA44-4CD5-9DEA-6D7B65E60E0A}"/>
    <cellStyle name="Normale 3" xfId="2" xr:uid="{0DCB2745-704E-4C58-86BF-1E58FFEDA4EA}"/>
    <cellStyle name="Normale 4" xfId="4" xr:uid="{FC215FF2-BF65-4326-BB2F-FD12BFAC12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tti\Desktop\Alessandro\Pattinaggio\Sito%20Uisp\2017\Iscrizione%20Provinciali\17U_bo_IscrittiFormula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 UISP"/>
      <sheetName val="F1A e F1B- MASC."/>
      <sheetName val="F1A"/>
      <sheetName val="F1B"/>
      <sheetName val="F1C"/>
      <sheetName val="F1D"/>
      <sheetName val="F1E"/>
      <sheetName val="F1F"/>
      <sheetName val="F2A e F2B MASC."/>
      <sheetName val="F2A"/>
      <sheetName val="F2B"/>
      <sheetName val="F2C"/>
      <sheetName val="F2D"/>
      <sheetName val="F3A MASC."/>
      <sheetName val="F3A"/>
      <sheetName val="F3B"/>
      <sheetName val="F3C"/>
      <sheetName val="F4A e F4B MASC."/>
      <sheetName val="F4A "/>
      <sheetName val="F4B"/>
      <sheetName val="F4C"/>
      <sheetName val="F5A"/>
    </sheetNames>
    <sheetDataSet>
      <sheetData sheetId="0">
        <row r="6">
          <cell r="B6" t="str">
            <v>BO01 POL. MONTERENZIO</v>
          </cell>
        </row>
        <row r="7">
          <cell r="B7" t="str">
            <v>BO02 AQUILE VERDI</v>
          </cell>
        </row>
        <row r="8">
          <cell r="B8" t="str">
            <v>BO03 ATLETICO EUROSKATE</v>
          </cell>
        </row>
        <row r="9">
          <cell r="B9" t="str">
            <v>BO06 IMOLA ROLLER</v>
          </cell>
        </row>
        <row r="10">
          <cell r="B10" t="str">
            <v>BO08 MAGIC IMOLA</v>
          </cell>
        </row>
        <row r="11">
          <cell r="B11" t="str">
            <v>BO09 MAGIC ROLLER BUDRIO</v>
          </cell>
        </row>
        <row r="12">
          <cell r="B12" t="str">
            <v>BO10 NUOVA CASBAH</v>
          </cell>
        </row>
        <row r="13">
          <cell r="B13" t="str">
            <v>BO11 PROGRESSO FONTANA</v>
          </cell>
        </row>
        <row r="14">
          <cell r="B14" t="str">
            <v>BO12 LA RUOTA SKATING</v>
          </cell>
        </row>
        <row r="15">
          <cell r="B15" t="str">
            <v>BO13 POL. CRESPELLANO</v>
          </cell>
        </row>
        <row r="16">
          <cell r="B16" t="str">
            <v>BO14 POL. FUNO</v>
          </cell>
        </row>
        <row r="17">
          <cell r="B17" t="str">
            <v>BO15 POL. MASI</v>
          </cell>
        </row>
        <row r="18">
          <cell r="B18" t="str">
            <v>BO17 POL. LAME</v>
          </cell>
        </row>
        <row r="19">
          <cell r="B19" t="str">
            <v>BO18 POL. ORIZON</v>
          </cell>
        </row>
        <row r="20">
          <cell r="B20" t="str">
            <v>BO19 POL. PONTEVECCHIO</v>
          </cell>
        </row>
        <row r="21">
          <cell r="B21" t="str">
            <v>BO20 POL. SPRING</v>
          </cell>
        </row>
        <row r="22">
          <cell r="B22" t="str">
            <v>BO21 UISP CASTEL S. PIETRO</v>
          </cell>
        </row>
        <row r="23">
          <cell r="B23" t="str">
            <v>BO22 U.P. CALDERARA</v>
          </cell>
        </row>
        <row r="24">
          <cell r="B24" t="str">
            <v>BO23 U.P. PERSICETANA</v>
          </cell>
        </row>
        <row r="25">
          <cell r="B25" t="str">
            <v>BO24 MAGIC ROLLER</v>
          </cell>
        </row>
        <row r="26">
          <cell r="B26" t="str">
            <v>BO26 PEGASO SKATING</v>
          </cell>
        </row>
        <row r="27">
          <cell r="B27" t="str">
            <v>BO27 SKATING CLUB S. AGATA</v>
          </cell>
        </row>
        <row r="28">
          <cell r="B28" t="str">
            <v>BO28 BARCA SPORT RENO</v>
          </cell>
        </row>
        <row r="29">
          <cell r="B29" t="str">
            <v>BO30 POL. SAVIGNESE</v>
          </cell>
        </row>
        <row r="30">
          <cell r="B30" t="str">
            <v>BO32 PATTIN. CASTENASO</v>
          </cell>
        </row>
        <row r="31">
          <cell r="B31" t="str">
            <v>BO35 OSTERIA GRANDE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C869-7814-4E7F-AF8E-FEFBC829A982}">
  <sheetPr>
    <tabColor theme="0"/>
    <pageSetUpPr fitToPage="1"/>
  </sheetPr>
  <dimension ref="A1:I11"/>
  <sheetViews>
    <sheetView tabSelected="1" topLeftCell="A6" zoomScale="90" zoomScaleNormal="90" workbookViewId="0">
      <selection activeCell="H6" sqref="H6"/>
    </sheetView>
  </sheetViews>
  <sheetFormatPr defaultColWidth="9.109375" defaultRowHeight="13.2" x14ac:dyDescent="0.25"/>
  <cols>
    <col min="1" max="1" width="3.6640625" style="1" customWidth="1"/>
    <col min="2" max="2" width="6.5546875" style="1" customWidth="1"/>
    <col min="3" max="3" width="30.88671875" style="1" customWidth="1"/>
    <col min="4" max="4" width="28" style="11" bestFit="1" customWidth="1"/>
    <col min="5" max="5" width="8.6640625" style="1" customWidth="1"/>
    <col min="6" max="6" width="6.6640625" style="11" hidden="1" customWidth="1"/>
    <col min="7" max="7" width="7.21875" style="11" bestFit="1" customWidth="1"/>
    <col min="8" max="8" width="9.109375" style="1"/>
    <col min="9" max="9" width="24" style="1" bestFit="1" customWidth="1"/>
    <col min="10" max="16384" width="9.109375" style="1"/>
  </cols>
  <sheetData>
    <row r="1" spans="1:9" ht="25.2" hidden="1" customHeight="1" x14ac:dyDescent="0.25">
      <c r="A1" s="179" t="s">
        <v>430</v>
      </c>
      <c r="B1" s="180"/>
      <c r="C1" s="180"/>
      <c r="D1" s="180"/>
      <c r="E1" s="180"/>
      <c r="F1" s="180"/>
      <c r="G1" s="181"/>
    </row>
    <row r="2" spans="1:9" ht="24" hidden="1" x14ac:dyDescent="0.25">
      <c r="A2" s="2"/>
      <c r="B2" s="182" t="s">
        <v>0</v>
      </c>
      <c r="C2" s="183"/>
      <c r="D2" s="4" t="s">
        <v>13</v>
      </c>
      <c r="E2" s="5" t="s">
        <v>12</v>
      </c>
      <c r="F2" s="4" t="s">
        <v>2</v>
      </c>
      <c r="G2" s="4" t="s">
        <v>3</v>
      </c>
    </row>
    <row r="3" spans="1:9" hidden="1" x14ac:dyDescent="0.25">
      <c r="A3" s="2"/>
      <c r="B3" s="2"/>
      <c r="C3" s="73"/>
      <c r="D3" s="2"/>
      <c r="E3" s="2"/>
      <c r="F3" s="7">
        <f>COUNTIF(F5:F5,"X")</f>
        <v>0</v>
      </c>
      <c r="G3" s="7">
        <f>COUNTIF(G4:G5,"X")</f>
        <v>0</v>
      </c>
    </row>
    <row r="4" spans="1:9" s="10" customFormat="1" hidden="1" x14ac:dyDescent="0.25">
      <c r="A4" s="26"/>
      <c r="B4" s="24"/>
      <c r="C4" s="72"/>
      <c r="D4" s="23"/>
      <c r="E4" s="23"/>
      <c r="F4" s="170"/>
      <c r="G4" s="23"/>
    </row>
    <row r="5" spans="1:9" ht="26.25" hidden="1" customHeight="1" x14ac:dyDescent="0.25">
      <c r="I5" s="10"/>
    </row>
    <row r="6" spans="1:9" ht="25.2" customHeight="1" x14ac:dyDescent="0.25">
      <c r="A6" s="179" t="s">
        <v>462</v>
      </c>
      <c r="B6" s="180"/>
      <c r="C6" s="180"/>
      <c r="D6" s="180"/>
      <c r="E6" s="180"/>
      <c r="F6" s="180"/>
      <c r="G6" s="181"/>
      <c r="I6" s="10"/>
    </row>
    <row r="7" spans="1:9" ht="24" x14ac:dyDescent="0.25">
      <c r="A7" s="2"/>
      <c r="B7" s="182" t="s">
        <v>0</v>
      </c>
      <c r="C7" s="183"/>
      <c r="D7" s="4" t="s">
        <v>13</v>
      </c>
      <c r="E7" s="5" t="s">
        <v>428</v>
      </c>
      <c r="F7" s="4" t="s">
        <v>2</v>
      </c>
      <c r="G7" s="4" t="s">
        <v>3</v>
      </c>
      <c r="I7" s="10"/>
    </row>
    <row r="8" spans="1:9" x14ac:dyDescent="0.25">
      <c r="A8" s="2"/>
      <c r="B8" s="3"/>
      <c r="C8" s="73"/>
      <c r="D8" s="2"/>
      <c r="E8" s="3"/>
      <c r="F8" s="7">
        <f>COUNTIF(F9:F20,"X")</f>
        <v>0</v>
      </c>
      <c r="G8" s="7">
        <f>COUNTIF(G9:G20,"X")</f>
        <v>0</v>
      </c>
      <c r="I8" s="10"/>
    </row>
    <row r="9" spans="1:9" s="10" customFormat="1" x14ac:dyDescent="0.25">
      <c r="A9" s="8"/>
      <c r="B9" s="12"/>
      <c r="C9" s="73"/>
      <c r="D9" s="9"/>
      <c r="E9" s="23"/>
      <c r="F9" s="171"/>
      <c r="G9" s="9"/>
    </row>
    <row r="10" spans="1:9" x14ac:dyDescent="0.25">
      <c r="A10" s="10"/>
      <c r="B10" s="13"/>
      <c r="C10" s="46"/>
      <c r="D10" s="161"/>
      <c r="E10" s="47"/>
      <c r="F10" s="13"/>
      <c r="G10" s="13"/>
      <c r="I10" s="10"/>
    </row>
    <row r="11" spans="1:9" s="10" customFormat="1" x14ac:dyDescent="0.25">
      <c r="B11" s="13"/>
      <c r="C11" s="46"/>
      <c r="D11" s="161"/>
      <c r="E11" s="47"/>
      <c r="F11" s="13"/>
      <c r="G11" s="13"/>
    </row>
  </sheetData>
  <mergeCells count="4">
    <mergeCell ref="A1:G1"/>
    <mergeCell ref="B2:C2"/>
    <mergeCell ref="A6:G6"/>
    <mergeCell ref="B7:C7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tabColor theme="0"/>
    <pageSetUpPr fitToPage="1"/>
  </sheetPr>
  <dimension ref="A1:G15"/>
  <sheetViews>
    <sheetView zoomScale="90" zoomScaleNormal="90" workbookViewId="0">
      <selection activeCell="P3" sqref="P3"/>
    </sheetView>
  </sheetViews>
  <sheetFormatPr defaultColWidth="9.109375" defaultRowHeight="13.2" x14ac:dyDescent="0.25"/>
  <cols>
    <col min="1" max="1" width="3.6640625" style="35" customWidth="1"/>
    <col min="2" max="2" width="8.109375" style="47" customWidth="1"/>
    <col min="3" max="3" width="30.44140625" style="35" customWidth="1"/>
    <col min="4" max="4" width="29.21875" style="47" customWidth="1"/>
    <col min="5" max="5" width="8.6640625" style="35" customWidth="1"/>
    <col min="6" max="6" width="6.6640625" style="35" customWidth="1"/>
    <col min="7" max="7" width="7.21875" style="47" bestFit="1" customWidth="1"/>
    <col min="8" max="16384" width="9.109375" style="35"/>
  </cols>
  <sheetData>
    <row r="1" spans="1:7" ht="25.5" customHeight="1" x14ac:dyDescent="0.25">
      <c r="A1" s="184" t="s">
        <v>494</v>
      </c>
      <c r="B1" s="185"/>
      <c r="C1" s="185"/>
      <c r="D1" s="185"/>
      <c r="E1" s="185"/>
      <c r="F1" s="185"/>
      <c r="G1" s="186"/>
    </row>
    <row r="2" spans="1:7" ht="24.9" customHeight="1" x14ac:dyDescent="0.25">
      <c r="A2" s="26"/>
      <c r="B2" s="187" t="s">
        <v>0</v>
      </c>
      <c r="C2" s="188"/>
      <c r="D2" s="164" t="s">
        <v>13</v>
      </c>
      <c r="E2" s="165" t="s">
        <v>12</v>
      </c>
      <c r="F2" s="166" t="s">
        <v>2</v>
      </c>
      <c r="G2" s="166" t="s">
        <v>3</v>
      </c>
    </row>
    <row r="3" spans="1:7" x14ac:dyDescent="0.25">
      <c r="A3" s="26"/>
      <c r="B3" s="23"/>
      <c r="C3" s="23"/>
      <c r="D3" s="23"/>
      <c r="E3" s="23"/>
      <c r="F3" s="7">
        <f>COUNTIF(F4:F6,"X")</f>
        <v>0</v>
      </c>
      <c r="G3" s="7">
        <f>COUNTIF(G4:G6,"X")</f>
        <v>2</v>
      </c>
    </row>
    <row r="4" spans="1:7" x14ac:dyDescent="0.25">
      <c r="A4" s="26">
        <v>1</v>
      </c>
      <c r="B4" s="9" t="s">
        <v>105</v>
      </c>
      <c r="C4" s="9" t="s">
        <v>106</v>
      </c>
      <c r="D4" s="9" t="s">
        <v>314</v>
      </c>
      <c r="E4" s="9">
        <v>2012</v>
      </c>
      <c r="F4" s="9" t="s">
        <v>563</v>
      </c>
      <c r="G4" s="9" t="s">
        <v>4</v>
      </c>
    </row>
    <row r="5" spans="1:7" x14ac:dyDescent="0.25">
      <c r="A5" s="26">
        <v>2</v>
      </c>
      <c r="B5" s="9" t="s">
        <v>105</v>
      </c>
      <c r="C5" s="9" t="s">
        <v>106</v>
      </c>
      <c r="D5" s="9" t="s">
        <v>315</v>
      </c>
      <c r="E5" s="9">
        <v>2012</v>
      </c>
      <c r="F5" s="9" t="s">
        <v>563</v>
      </c>
      <c r="G5" s="9" t="s">
        <v>4</v>
      </c>
    </row>
    <row r="6" spans="1:7" ht="30" customHeight="1" x14ac:dyDescent="0.25"/>
    <row r="7" spans="1:7" ht="25.5" customHeight="1" x14ac:dyDescent="0.25">
      <c r="A7" s="184" t="s">
        <v>495</v>
      </c>
      <c r="B7" s="185"/>
      <c r="C7" s="185"/>
      <c r="D7" s="185"/>
      <c r="E7" s="185"/>
      <c r="F7" s="185"/>
      <c r="G7" s="186"/>
    </row>
    <row r="8" spans="1:7" ht="24.9" customHeight="1" x14ac:dyDescent="0.25">
      <c r="A8" s="26"/>
      <c r="B8" s="187" t="s">
        <v>0</v>
      </c>
      <c r="C8" s="188"/>
      <c r="D8" s="164" t="s">
        <v>13</v>
      </c>
      <c r="E8" s="165" t="s">
        <v>12</v>
      </c>
      <c r="F8" s="166" t="s">
        <v>2</v>
      </c>
      <c r="G8" s="166" t="s">
        <v>3</v>
      </c>
    </row>
    <row r="9" spans="1:7" ht="12.75" customHeight="1" x14ac:dyDescent="0.25">
      <c r="A9" s="26"/>
      <c r="B9" s="165"/>
      <c r="C9" s="166"/>
      <c r="D9" s="166"/>
      <c r="E9" s="165"/>
      <c r="F9" s="7">
        <f>COUNTIF(F10:F18,"X")</f>
        <v>2</v>
      </c>
      <c r="G9" s="7">
        <f>COUNTIF(G10:G18,"X")</f>
        <v>4</v>
      </c>
    </row>
    <row r="10" spans="1:7" x14ac:dyDescent="0.25">
      <c r="A10" s="26">
        <v>1</v>
      </c>
      <c r="B10" s="24" t="s">
        <v>21</v>
      </c>
      <c r="C10" s="72" t="s">
        <v>9</v>
      </c>
      <c r="D10" s="23" t="s">
        <v>296</v>
      </c>
      <c r="E10" s="23">
        <v>2012</v>
      </c>
      <c r="F10" s="23" t="s">
        <v>563</v>
      </c>
      <c r="G10" s="23" t="s">
        <v>4</v>
      </c>
    </row>
    <row r="11" spans="1:7" x14ac:dyDescent="0.25">
      <c r="A11" s="26">
        <v>2</v>
      </c>
      <c r="B11" s="24" t="s">
        <v>28</v>
      </c>
      <c r="C11" s="72" t="s">
        <v>6</v>
      </c>
      <c r="D11" s="23" t="s">
        <v>298</v>
      </c>
      <c r="E11" s="23">
        <v>2012</v>
      </c>
      <c r="F11" s="23" t="s">
        <v>4</v>
      </c>
      <c r="G11" s="23" t="s">
        <v>4</v>
      </c>
    </row>
    <row r="12" spans="1:7" x14ac:dyDescent="0.25">
      <c r="A12" s="26">
        <v>3</v>
      </c>
      <c r="B12" s="24" t="s">
        <v>235</v>
      </c>
      <c r="C12" s="72" t="s">
        <v>269</v>
      </c>
      <c r="D12" s="23" t="s">
        <v>300</v>
      </c>
      <c r="E12" s="23">
        <v>2012</v>
      </c>
      <c r="F12" s="23" t="s">
        <v>4</v>
      </c>
      <c r="G12" s="23" t="s">
        <v>4</v>
      </c>
    </row>
    <row r="13" spans="1:7" x14ac:dyDescent="0.25">
      <c r="A13" s="26">
        <v>4</v>
      </c>
      <c r="B13" s="24" t="s">
        <v>235</v>
      </c>
      <c r="C13" s="72" t="s">
        <v>269</v>
      </c>
      <c r="D13" s="23" t="s">
        <v>301</v>
      </c>
      <c r="E13" s="23">
        <v>2012</v>
      </c>
      <c r="F13" s="23" t="s">
        <v>563</v>
      </c>
      <c r="G13" s="23" t="s">
        <v>4</v>
      </c>
    </row>
    <row r="14" spans="1:7" s="177" customFormat="1" x14ac:dyDescent="0.25">
      <c r="A14" s="174"/>
      <c r="B14" s="176" t="s">
        <v>22</v>
      </c>
      <c r="C14" s="175" t="s">
        <v>466</v>
      </c>
      <c r="D14" s="172" t="s">
        <v>496</v>
      </c>
      <c r="E14" s="172">
        <v>2012</v>
      </c>
      <c r="F14" s="172" t="s">
        <v>563</v>
      </c>
      <c r="G14" s="172" t="s">
        <v>351</v>
      </c>
    </row>
    <row r="15" spans="1:7" s="177" customFormat="1" x14ac:dyDescent="0.25">
      <c r="A15" s="174"/>
      <c r="B15" s="176" t="s">
        <v>22</v>
      </c>
      <c r="C15" s="175" t="s">
        <v>466</v>
      </c>
      <c r="D15" s="172" t="s">
        <v>424</v>
      </c>
      <c r="E15" s="172">
        <v>2012</v>
      </c>
      <c r="F15" s="172" t="s">
        <v>351</v>
      </c>
      <c r="G15" s="172" t="s">
        <v>563</v>
      </c>
    </row>
  </sheetData>
  <sortState xmlns:xlrd2="http://schemas.microsoft.com/office/spreadsheetml/2017/richdata2" ref="B10:G13">
    <sortCondition ref="B10:B13"/>
    <sortCondition ref="D10:D13"/>
  </sortState>
  <mergeCells count="4">
    <mergeCell ref="A1:G1"/>
    <mergeCell ref="A7:G7"/>
    <mergeCell ref="B2:C2"/>
    <mergeCell ref="B8:C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5" orientation="portrait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>
    <tabColor theme="0"/>
    <pageSetUpPr fitToPage="1"/>
  </sheetPr>
  <dimension ref="A1:G27"/>
  <sheetViews>
    <sheetView topLeftCell="A6" zoomScale="90" zoomScaleNormal="90" workbookViewId="0">
      <selection activeCell="H14" sqref="H14"/>
    </sheetView>
  </sheetViews>
  <sheetFormatPr defaultColWidth="9.109375" defaultRowHeight="13.2" x14ac:dyDescent="0.25"/>
  <cols>
    <col min="1" max="1" width="3.6640625" style="35" customWidth="1"/>
    <col min="2" max="2" width="8.6640625" style="47" customWidth="1"/>
    <col min="3" max="3" width="30.44140625" style="35" customWidth="1"/>
    <col min="4" max="4" width="29" style="47" customWidth="1"/>
    <col min="5" max="5" width="8.6640625" style="35" customWidth="1"/>
    <col min="6" max="6" width="6.6640625" style="35" customWidth="1"/>
    <col min="7" max="7" width="7.21875" style="47" bestFit="1" customWidth="1"/>
    <col min="8" max="16384" width="9.109375" style="35"/>
  </cols>
  <sheetData>
    <row r="1" spans="1:7" ht="25.5" hidden="1" customHeight="1" x14ac:dyDescent="0.25">
      <c r="A1" s="184" t="s">
        <v>437</v>
      </c>
      <c r="B1" s="185"/>
      <c r="C1" s="185"/>
      <c r="D1" s="185"/>
      <c r="E1" s="185"/>
      <c r="F1" s="185"/>
      <c r="G1" s="186"/>
    </row>
    <row r="2" spans="1:7" ht="24.9" hidden="1" customHeight="1" x14ac:dyDescent="0.25">
      <c r="A2" s="26"/>
      <c r="B2" s="187" t="s">
        <v>0</v>
      </c>
      <c r="C2" s="188"/>
      <c r="D2" s="164" t="s">
        <v>13</v>
      </c>
      <c r="E2" s="165" t="s">
        <v>12</v>
      </c>
      <c r="F2" s="166" t="s">
        <v>2</v>
      </c>
      <c r="G2" s="166" t="s">
        <v>3</v>
      </c>
    </row>
    <row r="3" spans="1:7" hidden="1" x14ac:dyDescent="0.25">
      <c r="A3" s="26"/>
      <c r="B3" s="23"/>
      <c r="C3" s="23"/>
      <c r="D3" s="23"/>
      <c r="E3" s="23"/>
      <c r="F3" s="167">
        <f>COUNTIF(F4:F4,"X")</f>
        <v>0</v>
      </c>
      <c r="G3" s="167">
        <f>COUNTIF(G4:G4,"X")</f>
        <v>0</v>
      </c>
    </row>
    <row r="4" spans="1:7" hidden="1" x14ac:dyDescent="0.25">
      <c r="A4" s="26">
        <v>1</v>
      </c>
      <c r="B4" s="24"/>
      <c r="C4" s="72"/>
      <c r="D4" s="23"/>
      <c r="E4" s="23"/>
      <c r="F4" s="23"/>
      <c r="G4" s="23"/>
    </row>
    <row r="5" spans="1:7" ht="30" hidden="1" customHeight="1" x14ac:dyDescent="0.25"/>
    <row r="6" spans="1:7" ht="25.5" customHeight="1" x14ac:dyDescent="0.25">
      <c r="A6" s="184" t="s">
        <v>500</v>
      </c>
      <c r="B6" s="185"/>
      <c r="C6" s="185"/>
      <c r="D6" s="185"/>
      <c r="E6" s="185"/>
      <c r="F6" s="185"/>
      <c r="G6" s="186"/>
    </row>
    <row r="7" spans="1:7" ht="24.9" customHeight="1" x14ac:dyDescent="0.25">
      <c r="A7" s="26"/>
      <c r="B7" s="187" t="s">
        <v>0</v>
      </c>
      <c r="C7" s="188"/>
      <c r="D7" s="164" t="s">
        <v>13</v>
      </c>
      <c r="E7" s="165" t="s">
        <v>12</v>
      </c>
      <c r="F7" s="166" t="s">
        <v>2</v>
      </c>
      <c r="G7" s="166" t="s">
        <v>3</v>
      </c>
    </row>
    <row r="8" spans="1:7" x14ac:dyDescent="0.25">
      <c r="A8" s="26"/>
      <c r="B8" s="23"/>
      <c r="C8" s="23"/>
      <c r="D8" s="23"/>
      <c r="E8" s="23"/>
      <c r="F8" s="7">
        <f>COUNTIF(F9:F15,"X")</f>
        <v>1</v>
      </c>
      <c r="G8" s="7">
        <f>COUNTIF(G9:G15,"X")</f>
        <v>4</v>
      </c>
    </row>
    <row r="9" spans="1:7" x14ac:dyDescent="0.25">
      <c r="A9" s="26">
        <v>1</v>
      </c>
      <c r="B9" s="9" t="s">
        <v>30</v>
      </c>
      <c r="C9" s="9" t="s">
        <v>31</v>
      </c>
      <c r="D9" s="9" t="s">
        <v>501</v>
      </c>
      <c r="E9" s="9">
        <v>2012</v>
      </c>
      <c r="F9" s="9" t="s">
        <v>563</v>
      </c>
      <c r="G9" s="9" t="s">
        <v>4</v>
      </c>
    </row>
    <row r="10" spans="1:7" x14ac:dyDescent="0.25">
      <c r="A10" s="26">
        <v>2</v>
      </c>
      <c r="B10" s="9" t="s">
        <v>17</v>
      </c>
      <c r="C10" s="9" t="s">
        <v>10</v>
      </c>
      <c r="D10" s="9" t="s">
        <v>519</v>
      </c>
      <c r="E10" s="9">
        <v>2012</v>
      </c>
      <c r="F10" s="9" t="s">
        <v>4</v>
      </c>
      <c r="G10" s="9" t="s">
        <v>563</v>
      </c>
    </row>
    <row r="11" spans="1:7" x14ac:dyDescent="0.25">
      <c r="A11" s="26">
        <v>3</v>
      </c>
      <c r="B11" s="9" t="s">
        <v>23</v>
      </c>
      <c r="C11" s="9" t="s">
        <v>32</v>
      </c>
      <c r="D11" s="9" t="s">
        <v>502</v>
      </c>
      <c r="E11" s="9">
        <v>2012</v>
      </c>
      <c r="F11" s="9" t="s">
        <v>563</v>
      </c>
      <c r="G11" s="9" t="s">
        <v>4</v>
      </c>
    </row>
    <row r="12" spans="1:7" x14ac:dyDescent="0.25">
      <c r="A12" s="26">
        <v>4</v>
      </c>
      <c r="B12" s="9" t="s">
        <v>235</v>
      </c>
      <c r="C12" s="9" t="s">
        <v>269</v>
      </c>
      <c r="D12" s="9" t="s">
        <v>316</v>
      </c>
      <c r="E12" s="9">
        <v>2012</v>
      </c>
      <c r="F12" s="9" t="s">
        <v>563</v>
      </c>
      <c r="G12" s="9" t="s">
        <v>4</v>
      </c>
    </row>
    <row r="13" spans="1:7" x14ac:dyDescent="0.25">
      <c r="A13" s="26">
        <v>5</v>
      </c>
      <c r="B13" s="9" t="s">
        <v>235</v>
      </c>
      <c r="C13" s="9" t="s">
        <v>269</v>
      </c>
      <c r="D13" s="9" t="s">
        <v>503</v>
      </c>
      <c r="E13" s="9">
        <v>2012</v>
      </c>
      <c r="F13" s="9" t="s">
        <v>563</v>
      </c>
      <c r="G13" s="9" t="s">
        <v>4</v>
      </c>
    </row>
    <row r="14" spans="1:7" x14ac:dyDescent="0.25">
      <c r="A14" s="174">
        <v>4</v>
      </c>
      <c r="B14" s="176" t="s">
        <v>433</v>
      </c>
      <c r="C14" s="175" t="s">
        <v>438</v>
      </c>
      <c r="D14" s="172" t="s">
        <v>439</v>
      </c>
      <c r="E14" s="172">
        <v>2012</v>
      </c>
      <c r="F14" s="172" t="s">
        <v>563</v>
      </c>
      <c r="G14" s="172" t="s">
        <v>351</v>
      </c>
    </row>
    <row r="15" spans="1:7" ht="30" customHeight="1" x14ac:dyDescent="0.25"/>
    <row r="16" spans="1:7" ht="25.5" customHeight="1" x14ac:dyDescent="0.25">
      <c r="A16" s="184" t="s">
        <v>499</v>
      </c>
      <c r="B16" s="185"/>
      <c r="C16" s="185"/>
      <c r="D16" s="185"/>
      <c r="E16" s="185"/>
      <c r="F16" s="185"/>
      <c r="G16" s="186"/>
    </row>
    <row r="17" spans="1:7" ht="24.9" customHeight="1" x14ac:dyDescent="0.25">
      <c r="A17" s="26"/>
      <c r="B17" s="187" t="s">
        <v>0</v>
      </c>
      <c r="C17" s="188"/>
      <c r="D17" s="164" t="s">
        <v>13</v>
      </c>
      <c r="E17" s="165" t="s">
        <v>12</v>
      </c>
      <c r="F17" s="166" t="s">
        <v>2</v>
      </c>
      <c r="G17" s="166" t="s">
        <v>3</v>
      </c>
    </row>
    <row r="18" spans="1:7" ht="12.75" customHeight="1" x14ac:dyDescent="0.25">
      <c r="A18" s="26"/>
      <c r="B18" s="165"/>
      <c r="C18" s="166"/>
      <c r="D18" s="166"/>
      <c r="E18" s="165"/>
      <c r="F18" s="7">
        <f>COUNTIF(F26:F26,"X")</f>
        <v>0</v>
      </c>
      <c r="G18" s="7">
        <f>COUNTIF(G19:G34,"X")</f>
        <v>7</v>
      </c>
    </row>
    <row r="19" spans="1:7" x14ac:dyDescent="0.25">
      <c r="A19" s="26">
        <v>1</v>
      </c>
      <c r="B19" s="24" t="s">
        <v>19</v>
      </c>
      <c r="C19" s="72" t="s">
        <v>8</v>
      </c>
      <c r="D19" s="23" t="s">
        <v>398</v>
      </c>
      <c r="E19" s="23">
        <v>2012</v>
      </c>
      <c r="F19" s="23" t="s">
        <v>563</v>
      </c>
      <c r="G19" s="23" t="s">
        <v>4</v>
      </c>
    </row>
    <row r="20" spans="1:7" x14ac:dyDescent="0.25">
      <c r="A20" s="26">
        <v>2</v>
      </c>
      <c r="B20" s="24" t="s">
        <v>20</v>
      </c>
      <c r="C20" s="72" t="s">
        <v>45</v>
      </c>
      <c r="D20" s="23" t="s">
        <v>295</v>
      </c>
      <c r="E20" s="23">
        <v>2012</v>
      </c>
      <c r="F20" s="23" t="s">
        <v>563</v>
      </c>
      <c r="G20" s="23" t="s">
        <v>4</v>
      </c>
    </row>
    <row r="21" spans="1:7" x14ac:dyDescent="0.25">
      <c r="A21" s="26">
        <v>3</v>
      </c>
      <c r="B21" s="24" t="s">
        <v>15</v>
      </c>
      <c r="C21" s="72" t="s">
        <v>11</v>
      </c>
      <c r="D21" s="23" t="s">
        <v>440</v>
      </c>
      <c r="E21" s="23">
        <v>2012</v>
      </c>
      <c r="F21" s="23" t="s">
        <v>563</v>
      </c>
      <c r="G21" s="23" t="s">
        <v>4</v>
      </c>
    </row>
    <row r="22" spans="1:7" x14ac:dyDescent="0.25">
      <c r="A22" s="26">
        <v>4</v>
      </c>
      <c r="B22" s="24" t="s">
        <v>21</v>
      </c>
      <c r="C22" s="72" t="s">
        <v>9</v>
      </c>
      <c r="D22" s="23" t="s">
        <v>297</v>
      </c>
      <c r="E22" s="23">
        <v>2012</v>
      </c>
      <c r="F22" s="23" t="s">
        <v>563</v>
      </c>
      <c r="G22" s="23" t="s">
        <v>4</v>
      </c>
    </row>
    <row r="23" spans="1:7" x14ac:dyDescent="0.25">
      <c r="A23" s="26">
        <v>5</v>
      </c>
      <c r="B23" s="24" t="s">
        <v>23</v>
      </c>
      <c r="C23" s="72" t="s">
        <v>32</v>
      </c>
      <c r="D23" s="23" t="s">
        <v>441</v>
      </c>
      <c r="E23" s="23">
        <v>2012</v>
      </c>
      <c r="F23" s="23" t="s">
        <v>563</v>
      </c>
      <c r="G23" s="23" t="s">
        <v>4</v>
      </c>
    </row>
    <row r="24" spans="1:7" x14ac:dyDescent="0.25">
      <c r="A24" s="26">
        <v>6</v>
      </c>
      <c r="B24" s="24" t="s">
        <v>22</v>
      </c>
      <c r="C24" s="72" t="s">
        <v>466</v>
      </c>
      <c r="D24" s="23" t="s">
        <v>442</v>
      </c>
      <c r="E24" s="23">
        <v>2012</v>
      </c>
      <c r="F24" s="23" t="s">
        <v>563</v>
      </c>
      <c r="G24" s="23" t="s">
        <v>4</v>
      </c>
    </row>
    <row r="25" spans="1:7" x14ac:dyDescent="0.25">
      <c r="A25" s="26">
        <v>7</v>
      </c>
      <c r="B25" s="24" t="s">
        <v>235</v>
      </c>
      <c r="C25" s="72" t="s">
        <v>269</v>
      </c>
      <c r="D25" s="23" t="s">
        <v>498</v>
      </c>
      <c r="E25" s="23">
        <v>2012</v>
      </c>
      <c r="F25" s="23" t="s">
        <v>563</v>
      </c>
      <c r="G25" s="23" t="s">
        <v>4</v>
      </c>
    </row>
    <row r="26" spans="1:7" s="177" customFormat="1" x14ac:dyDescent="0.25">
      <c r="A26" s="174"/>
      <c r="B26" s="176" t="s">
        <v>29</v>
      </c>
      <c r="C26" s="175" t="s">
        <v>39</v>
      </c>
      <c r="D26" s="172" t="s">
        <v>497</v>
      </c>
      <c r="E26" s="172">
        <v>2012</v>
      </c>
      <c r="F26" s="172" t="s">
        <v>563</v>
      </c>
      <c r="G26" s="172" t="s">
        <v>351</v>
      </c>
    </row>
    <row r="27" spans="1:7" s="177" customFormat="1" x14ac:dyDescent="0.25">
      <c r="A27" s="174"/>
      <c r="B27" s="176" t="s">
        <v>22</v>
      </c>
      <c r="C27" s="175" t="s">
        <v>466</v>
      </c>
      <c r="D27" s="172" t="s">
        <v>299</v>
      </c>
      <c r="E27" s="172">
        <v>2012</v>
      </c>
      <c r="F27" s="172" t="s">
        <v>563</v>
      </c>
      <c r="G27" s="172" t="s">
        <v>351</v>
      </c>
    </row>
  </sheetData>
  <mergeCells count="6">
    <mergeCell ref="B17:C17"/>
    <mergeCell ref="A1:G1"/>
    <mergeCell ref="B2:C2"/>
    <mergeCell ref="A16:G16"/>
    <mergeCell ref="A6:G6"/>
    <mergeCell ref="B7:C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5" orientation="portrait" horizontalDpi="4294967292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E4A1-D0EC-4B82-89A3-5EF450006E80}">
  <sheetPr>
    <tabColor theme="0"/>
    <pageSetUpPr fitToPage="1"/>
  </sheetPr>
  <dimension ref="A1:F17"/>
  <sheetViews>
    <sheetView zoomScale="90" zoomScaleNormal="90" workbookViewId="0">
      <selection activeCell="L8" sqref="L8"/>
    </sheetView>
  </sheetViews>
  <sheetFormatPr defaultColWidth="9.109375" defaultRowHeight="13.2" x14ac:dyDescent="0.25"/>
  <cols>
    <col min="1" max="1" width="3.6640625" style="1" customWidth="1"/>
    <col min="2" max="2" width="8.6640625" style="11" customWidth="1"/>
    <col min="3" max="3" width="26.5546875" style="11" customWidth="1"/>
    <col min="4" max="4" width="31.77734375" style="11" customWidth="1"/>
    <col min="5" max="5" width="8.6640625" style="11" customWidth="1"/>
    <col min="6" max="6" width="7.21875" style="11" bestFit="1" customWidth="1"/>
    <col min="7" max="16384" width="9.109375" style="1"/>
  </cols>
  <sheetData>
    <row r="1" spans="1:6" ht="25.5" customHeight="1" x14ac:dyDescent="0.25">
      <c r="A1" s="179" t="s">
        <v>529</v>
      </c>
      <c r="B1" s="180"/>
      <c r="C1" s="180"/>
      <c r="D1" s="180"/>
      <c r="E1" s="180"/>
      <c r="F1" s="181"/>
    </row>
    <row r="2" spans="1:6" ht="24.75" customHeight="1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3</v>
      </c>
    </row>
    <row r="3" spans="1:6" ht="12.75" customHeight="1" x14ac:dyDescent="0.25">
      <c r="A3" s="2"/>
      <c r="B3" s="18"/>
      <c r="C3" s="71"/>
      <c r="D3" s="18"/>
      <c r="E3" s="18"/>
      <c r="F3" s="7">
        <f>COUNTIF(F4:F4,"X")</f>
        <v>1</v>
      </c>
    </row>
    <row r="4" spans="1:6" s="14" customFormat="1" ht="12.75" customHeight="1" x14ac:dyDescent="0.25">
      <c r="A4" s="2">
        <v>1</v>
      </c>
      <c r="B4" s="9" t="s">
        <v>235</v>
      </c>
      <c r="C4" s="9" t="s">
        <v>269</v>
      </c>
      <c r="D4" s="9" t="s">
        <v>530</v>
      </c>
      <c r="E4" s="9">
        <v>2011</v>
      </c>
      <c r="F4" s="9" t="s">
        <v>4</v>
      </c>
    </row>
    <row r="5" spans="1:6" ht="34.5" customHeight="1" x14ac:dyDescent="0.25"/>
    <row r="6" spans="1:6" ht="25.5" customHeight="1" x14ac:dyDescent="0.25">
      <c r="A6" s="179" t="s">
        <v>524</v>
      </c>
      <c r="B6" s="180"/>
      <c r="C6" s="180"/>
      <c r="D6" s="180"/>
      <c r="E6" s="180"/>
      <c r="F6" s="181"/>
    </row>
    <row r="7" spans="1:6" ht="24.9" customHeight="1" x14ac:dyDescent="0.25">
      <c r="A7" s="2"/>
      <c r="B7" s="182" t="s">
        <v>0</v>
      </c>
      <c r="C7" s="183"/>
      <c r="D7" s="15" t="s">
        <v>13</v>
      </c>
      <c r="E7" s="5" t="s">
        <v>12</v>
      </c>
      <c r="F7" s="4" t="s">
        <v>3</v>
      </c>
    </row>
    <row r="8" spans="1:6" x14ac:dyDescent="0.25">
      <c r="A8" s="2"/>
      <c r="B8" s="18"/>
      <c r="C8" s="71"/>
      <c r="D8" s="18"/>
      <c r="E8" s="18"/>
      <c r="F8" s="7">
        <f>COUNTIF(F9:F29,"X")</f>
        <v>8</v>
      </c>
    </row>
    <row r="9" spans="1:6" ht="13.5" customHeight="1" x14ac:dyDescent="0.25">
      <c r="A9" s="26">
        <v>1</v>
      </c>
      <c r="B9" s="24" t="s">
        <v>14</v>
      </c>
      <c r="C9" s="72" t="s">
        <v>5</v>
      </c>
      <c r="D9" s="23" t="s">
        <v>330</v>
      </c>
      <c r="E9" s="23">
        <v>2011</v>
      </c>
      <c r="F9" s="23" t="s">
        <v>4</v>
      </c>
    </row>
    <row r="10" spans="1:6" ht="13.5" customHeight="1" x14ac:dyDescent="0.25">
      <c r="A10" s="26">
        <v>2</v>
      </c>
      <c r="B10" s="24" t="s">
        <v>30</v>
      </c>
      <c r="C10" s="72" t="s">
        <v>31</v>
      </c>
      <c r="D10" s="23" t="s">
        <v>210</v>
      </c>
      <c r="E10" s="23">
        <v>2011</v>
      </c>
      <c r="F10" s="23" t="s">
        <v>4</v>
      </c>
    </row>
    <row r="11" spans="1:6" ht="13.5" customHeight="1" x14ac:dyDescent="0.25">
      <c r="A11" s="26">
        <v>3</v>
      </c>
      <c r="B11" s="24" t="s">
        <v>21</v>
      </c>
      <c r="C11" s="72" t="s">
        <v>9</v>
      </c>
      <c r="D11" s="23" t="s">
        <v>285</v>
      </c>
      <c r="E11" s="23">
        <v>2011</v>
      </c>
      <c r="F11" s="23" t="s">
        <v>4</v>
      </c>
    </row>
    <row r="12" spans="1:6" ht="13.5" customHeight="1" x14ac:dyDescent="0.25">
      <c r="A12" s="26">
        <v>4</v>
      </c>
      <c r="B12" s="24" t="s">
        <v>28</v>
      </c>
      <c r="C12" s="72" t="s">
        <v>6</v>
      </c>
      <c r="D12" s="23" t="s">
        <v>526</v>
      </c>
      <c r="E12" s="23">
        <v>2011</v>
      </c>
      <c r="F12" s="23" t="s">
        <v>4</v>
      </c>
    </row>
    <row r="13" spans="1:6" ht="13.5" customHeight="1" x14ac:dyDescent="0.25">
      <c r="A13" s="26">
        <v>5</v>
      </c>
      <c r="B13" s="24" t="s">
        <v>28</v>
      </c>
      <c r="C13" s="72" t="s">
        <v>6</v>
      </c>
      <c r="D13" s="23" t="s">
        <v>287</v>
      </c>
      <c r="E13" s="23">
        <v>2011</v>
      </c>
      <c r="F13" s="23" t="s">
        <v>4</v>
      </c>
    </row>
    <row r="14" spans="1:6" ht="13.5" customHeight="1" x14ac:dyDescent="0.25">
      <c r="A14" s="26">
        <v>6</v>
      </c>
      <c r="B14" s="24" t="s">
        <v>28</v>
      </c>
      <c r="C14" s="72" t="s">
        <v>6</v>
      </c>
      <c r="D14" s="23" t="s">
        <v>527</v>
      </c>
      <c r="E14" s="23">
        <v>2011</v>
      </c>
      <c r="F14" s="23" t="s">
        <v>4</v>
      </c>
    </row>
    <row r="15" spans="1:6" ht="13.5" customHeight="1" x14ac:dyDescent="0.25">
      <c r="A15" s="26">
        <v>7</v>
      </c>
      <c r="B15" s="24" t="s">
        <v>235</v>
      </c>
      <c r="C15" s="72" t="s">
        <v>269</v>
      </c>
      <c r="D15" s="23" t="s">
        <v>528</v>
      </c>
      <c r="E15" s="23">
        <v>2011</v>
      </c>
      <c r="F15" s="23" t="s">
        <v>4</v>
      </c>
    </row>
    <row r="16" spans="1:6" ht="13.5" customHeight="1" x14ac:dyDescent="0.25">
      <c r="A16" s="26">
        <v>8</v>
      </c>
      <c r="B16" s="24" t="s">
        <v>235</v>
      </c>
      <c r="C16" s="72" t="s">
        <v>269</v>
      </c>
      <c r="D16" s="23" t="s">
        <v>290</v>
      </c>
      <c r="E16" s="23">
        <v>2011</v>
      </c>
      <c r="F16" s="23" t="s">
        <v>4</v>
      </c>
    </row>
    <row r="17" spans="1:6" s="177" customFormat="1" ht="13.5" customHeight="1" x14ac:dyDescent="0.25">
      <c r="A17" s="174"/>
      <c r="B17" s="176" t="s">
        <v>21</v>
      </c>
      <c r="C17" s="175" t="s">
        <v>9</v>
      </c>
      <c r="D17" s="172" t="s">
        <v>525</v>
      </c>
      <c r="E17" s="172">
        <v>2011</v>
      </c>
      <c r="F17" s="172" t="s">
        <v>351</v>
      </c>
    </row>
  </sheetData>
  <mergeCells count="4">
    <mergeCell ref="A1:F1"/>
    <mergeCell ref="B2:C2"/>
    <mergeCell ref="A6:F6"/>
    <mergeCell ref="B7:C7"/>
  </mergeCells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6466-D7FB-46B3-AF19-B4751C64F71A}">
  <sheetPr>
    <tabColor theme="0"/>
    <pageSetUpPr fitToPage="1"/>
  </sheetPr>
  <dimension ref="A1:I29"/>
  <sheetViews>
    <sheetView topLeftCell="A7" zoomScale="90" zoomScaleNormal="90" workbookViewId="0">
      <selection activeCell="H7" sqref="H7"/>
    </sheetView>
  </sheetViews>
  <sheetFormatPr defaultColWidth="9.109375" defaultRowHeight="12" customHeight="1" x14ac:dyDescent="0.25"/>
  <cols>
    <col min="1" max="1" width="3.6640625" style="1" customWidth="1"/>
    <col min="2" max="2" width="7.5546875" style="11" customWidth="1"/>
    <col min="3" max="3" width="29.21875" style="11" customWidth="1"/>
    <col min="4" max="4" width="24" style="11" customWidth="1"/>
    <col min="5" max="5" width="8.6640625" style="1" customWidth="1"/>
    <col min="6" max="6" width="6.6640625" style="11" customWidth="1"/>
    <col min="7" max="7" width="7.21875" style="11" bestFit="1" customWidth="1"/>
    <col min="8" max="16384" width="9.109375" style="1"/>
  </cols>
  <sheetData>
    <row r="1" spans="1:9" ht="28.5" hidden="1" customHeight="1" x14ac:dyDescent="0.25">
      <c r="A1" s="179" t="s">
        <v>420</v>
      </c>
      <c r="B1" s="180"/>
      <c r="C1" s="180"/>
      <c r="D1" s="180"/>
      <c r="E1" s="180"/>
      <c r="F1" s="180"/>
      <c r="G1" s="181"/>
    </row>
    <row r="2" spans="1:9" ht="24" hidden="1" x14ac:dyDescent="0.25">
      <c r="A2" s="2"/>
      <c r="B2" s="4" t="s">
        <v>1</v>
      </c>
      <c r="C2" s="5"/>
      <c r="D2" s="4" t="s">
        <v>0</v>
      </c>
      <c r="E2" s="5" t="s">
        <v>12</v>
      </c>
      <c r="F2" s="4" t="s">
        <v>2</v>
      </c>
      <c r="G2" s="4" t="s">
        <v>3</v>
      </c>
    </row>
    <row r="3" spans="1:9" ht="13.5" hidden="1" customHeight="1" x14ac:dyDescent="0.25">
      <c r="A3" s="2"/>
      <c r="B3" s="3"/>
      <c r="C3" s="3"/>
      <c r="D3" s="73"/>
      <c r="E3" s="3"/>
      <c r="F3" s="7">
        <f>COUNTIF(F4:F5,"X")</f>
        <v>0</v>
      </c>
      <c r="G3" s="7">
        <f>COUNTIF(G4:G5,"X")</f>
        <v>0</v>
      </c>
    </row>
    <row r="4" spans="1:9" ht="13.5" hidden="1" customHeight="1" x14ac:dyDescent="0.25">
      <c r="A4" s="26"/>
      <c r="B4" s="23"/>
      <c r="C4" s="23"/>
      <c r="D4" s="72"/>
      <c r="E4" s="23"/>
      <c r="F4" s="23"/>
      <c r="G4" s="23"/>
    </row>
    <row r="5" spans="1:9" ht="13.2" hidden="1" x14ac:dyDescent="0.25">
      <c r="A5" s="26"/>
      <c r="B5" s="23"/>
      <c r="C5" s="23"/>
      <c r="D5" s="72"/>
      <c r="E5" s="23"/>
      <c r="F5" s="23"/>
      <c r="G5" s="23"/>
    </row>
    <row r="6" spans="1:9" ht="36" hidden="1" customHeight="1" x14ac:dyDescent="0.25">
      <c r="E6" s="11"/>
    </row>
    <row r="7" spans="1:9" ht="28.5" customHeight="1" x14ac:dyDescent="0.25">
      <c r="A7" s="179" t="s">
        <v>520</v>
      </c>
      <c r="B7" s="180"/>
      <c r="C7" s="180"/>
      <c r="D7" s="180"/>
      <c r="E7" s="180"/>
      <c r="F7" s="180"/>
      <c r="G7" s="181"/>
    </row>
    <row r="8" spans="1:9" ht="24" x14ac:dyDescent="0.25">
      <c r="A8" s="2"/>
      <c r="B8" s="182" t="s">
        <v>0</v>
      </c>
      <c r="C8" s="183"/>
      <c r="D8" s="15" t="s">
        <v>13</v>
      </c>
      <c r="E8" s="5" t="s">
        <v>12</v>
      </c>
      <c r="F8" s="166" t="s">
        <v>2</v>
      </c>
      <c r="G8" s="166" t="s">
        <v>3</v>
      </c>
    </row>
    <row r="9" spans="1:9" ht="12" customHeight="1" x14ac:dyDescent="0.25">
      <c r="A9" s="2"/>
      <c r="B9" s="18"/>
      <c r="C9" s="71"/>
      <c r="D9" s="18"/>
      <c r="E9" s="18"/>
      <c r="F9" s="7">
        <f>COUNTIF(F10:F18,"X")</f>
        <v>0</v>
      </c>
      <c r="G9" s="7">
        <f>COUNTIF(G10:G18,"X")</f>
        <v>3</v>
      </c>
    </row>
    <row r="10" spans="1:9" ht="13.8" customHeight="1" x14ac:dyDescent="0.25">
      <c r="A10" s="26">
        <v>1</v>
      </c>
      <c r="B10" s="24" t="s">
        <v>14</v>
      </c>
      <c r="C10" s="72" t="s">
        <v>5</v>
      </c>
      <c r="D10" s="23" t="s">
        <v>522</v>
      </c>
      <c r="E10" s="23">
        <v>2011</v>
      </c>
      <c r="F10" s="23" t="s">
        <v>563</v>
      </c>
      <c r="G10" s="23" t="s">
        <v>4</v>
      </c>
    </row>
    <row r="11" spans="1:9" s="10" customFormat="1" ht="13.8" customHeight="1" x14ac:dyDescent="0.25">
      <c r="A11" s="26">
        <v>2</v>
      </c>
      <c r="B11" s="24" t="s">
        <v>18</v>
      </c>
      <c r="C11" s="72" t="s">
        <v>7</v>
      </c>
      <c r="D11" s="23" t="s">
        <v>213</v>
      </c>
      <c r="E11" s="23">
        <v>2011</v>
      </c>
      <c r="F11" s="23" t="s">
        <v>563</v>
      </c>
      <c r="G11" s="23" t="s">
        <v>4</v>
      </c>
      <c r="I11" s="1"/>
    </row>
    <row r="12" spans="1:9" s="10" customFormat="1" ht="13.8" customHeight="1" x14ac:dyDescent="0.25">
      <c r="A12" s="26">
        <v>3</v>
      </c>
      <c r="B12" s="24" t="s">
        <v>23</v>
      </c>
      <c r="C12" s="72" t="s">
        <v>32</v>
      </c>
      <c r="D12" s="23" t="s">
        <v>523</v>
      </c>
      <c r="E12" s="23">
        <v>2011</v>
      </c>
      <c r="F12" s="23" t="s">
        <v>563</v>
      </c>
      <c r="G12" s="23" t="s">
        <v>4</v>
      </c>
      <c r="I12" s="1"/>
    </row>
    <row r="13" spans="1:9" s="177" customFormat="1" ht="13.8" customHeight="1" x14ac:dyDescent="0.25">
      <c r="A13" s="174"/>
      <c r="B13" s="176" t="s">
        <v>19</v>
      </c>
      <c r="C13" s="175" t="s">
        <v>8</v>
      </c>
      <c r="D13" s="172" t="s">
        <v>521</v>
      </c>
      <c r="E13" s="172">
        <v>2011</v>
      </c>
      <c r="F13" s="172" t="s">
        <v>563</v>
      </c>
      <c r="G13" s="172" t="s">
        <v>351</v>
      </c>
    </row>
    <row r="14" spans="1:9" s="177" customFormat="1" ht="13.8" customHeight="1" x14ac:dyDescent="0.25">
      <c r="A14" s="174"/>
      <c r="B14" s="176" t="s">
        <v>23</v>
      </c>
      <c r="C14" s="175" t="s">
        <v>32</v>
      </c>
      <c r="D14" s="172" t="s">
        <v>334</v>
      </c>
      <c r="E14" s="172">
        <v>2011</v>
      </c>
      <c r="F14" s="172" t="s">
        <v>563</v>
      </c>
      <c r="G14" s="172" t="s">
        <v>351</v>
      </c>
    </row>
    <row r="15" spans="1:9" ht="13.8" customHeight="1" x14ac:dyDescent="0.25"/>
    <row r="16" spans="1:9" ht="13.8" customHeight="1" x14ac:dyDescent="0.25"/>
    <row r="17" ht="13.8" customHeight="1" x14ac:dyDescent="0.25"/>
    <row r="18" ht="13.8" customHeight="1" x14ac:dyDescent="0.25"/>
    <row r="19" ht="13.8" customHeight="1" x14ac:dyDescent="0.25"/>
    <row r="20" ht="13.8" customHeight="1" x14ac:dyDescent="0.25"/>
    <row r="21" ht="13.8" customHeight="1" x14ac:dyDescent="0.25"/>
    <row r="22" ht="13.8" customHeight="1" x14ac:dyDescent="0.25"/>
    <row r="23" ht="13.8" customHeight="1" x14ac:dyDescent="0.25"/>
    <row r="24" ht="13.8" customHeight="1" x14ac:dyDescent="0.25"/>
    <row r="25" ht="13.8" customHeight="1" x14ac:dyDescent="0.25"/>
    <row r="26" ht="13.8" customHeight="1" x14ac:dyDescent="0.25"/>
    <row r="27" ht="13.8" customHeight="1" x14ac:dyDescent="0.25"/>
    <row r="28" ht="13.8" customHeight="1" x14ac:dyDescent="0.25"/>
    <row r="29" ht="13.8" customHeight="1" x14ac:dyDescent="0.25"/>
  </sheetData>
  <mergeCells count="3">
    <mergeCell ref="A1:G1"/>
    <mergeCell ref="A7:G7"/>
    <mergeCell ref="B8:C8"/>
  </mergeCells>
  <pageMargins left="0.74803149606299213" right="0.74803149606299213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C93B-C2C5-43C2-AD80-34BB16C45529}">
  <sheetPr>
    <tabColor theme="0"/>
    <pageSetUpPr fitToPage="1"/>
  </sheetPr>
  <dimension ref="A1:G15"/>
  <sheetViews>
    <sheetView zoomScale="90" zoomScaleNormal="90" workbookViewId="0">
      <selection activeCell="A16" sqref="A16"/>
    </sheetView>
  </sheetViews>
  <sheetFormatPr defaultColWidth="9.109375" defaultRowHeight="13.2" x14ac:dyDescent="0.25"/>
  <cols>
    <col min="1" max="1" width="3.6640625" style="1" customWidth="1"/>
    <col min="2" max="2" width="8.44140625" style="11" customWidth="1"/>
    <col min="3" max="3" width="30.5546875" style="11" customWidth="1"/>
    <col min="4" max="4" width="28.5546875" style="11" bestFit="1" customWidth="1"/>
    <col min="5" max="5" width="8.6640625" style="11" customWidth="1"/>
    <col min="6" max="7" width="6.6640625" style="11" customWidth="1"/>
    <col min="8" max="16384" width="9.109375" style="1"/>
  </cols>
  <sheetData>
    <row r="1" spans="1:7" s="35" customFormat="1" ht="25.5" customHeight="1" x14ac:dyDescent="0.25">
      <c r="A1" s="179" t="s">
        <v>534</v>
      </c>
      <c r="B1" s="180"/>
      <c r="C1" s="180"/>
      <c r="D1" s="180"/>
      <c r="E1" s="180"/>
      <c r="F1" s="180"/>
      <c r="G1" s="181"/>
    </row>
    <row r="2" spans="1:7" s="35" customFormat="1" ht="24.9" customHeight="1" x14ac:dyDescent="0.25">
      <c r="A2" s="26"/>
      <c r="B2" s="187" t="s">
        <v>0</v>
      </c>
      <c r="C2" s="188"/>
      <c r="D2" s="164" t="s">
        <v>13</v>
      </c>
      <c r="E2" s="165" t="s">
        <v>12</v>
      </c>
      <c r="F2" s="166" t="s">
        <v>2</v>
      </c>
      <c r="G2" s="166" t="s">
        <v>3</v>
      </c>
    </row>
    <row r="3" spans="1:7" s="35" customFormat="1" x14ac:dyDescent="0.25">
      <c r="A3" s="26"/>
      <c r="B3" s="23"/>
      <c r="C3" s="23"/>
      <c r="D3" s="23"/>
      <c r="E3" s="23"/>
      <c r="F3" s="7">
        <f>COUNTIF(F4:F5,"X")</f>
        <v>0</v>
      </c>
      <c r="G3" s="7">
        <f>COUNTIF(G4:G5,"X")</f>
        <v>1</v>
      </c>
    </row>
    <row r="4" spans="1:7" s="35" customFormat="1" x14ac:dyDescent="0.25">
      <c r="A4" s="26">
        <v>1</v>
      </c>
      <c r="B4" s="9" t="s">
        <v>235</v>
      </c>
      <c r="C4" s="9" t="s">
        <v>269</v>
      </c>
      <c r="D4" s="9" t="s">
        <v>535</v>
      </c>
      <c r="E4" s="9">
        <v>2010</v>
      </c>
      <c r="F4" s="9"/>
      <c r="G4" s="9" t="s">
        <v>4</v>
      </c>
    </row>
    <row r="5" spans="1:7" s="35" customFormat="1" ht="30" customHeight="1" x14ac:dyDescent="0.25">
      <c r="B5" s="47"/>
      <c r="D5" s="47"/>
      <c r="G5" s="47"/>
    </row>
    <row r="6" spans="1:7" ht="27" customHeight="1" x14ac:dyDescent="0.25">
      <c r="A6" s="179" t="s">
        <v>531</v>
      </c>
      <c r="B6" s="180"/>
      <c r="C6" s="180"/>
      <c r="D6" s="180"/>
      <c r="E6" s="180"/>
      <c r="F6" s="180"/>
      <c r="G6" s="181"/>
    </row>
    <row r="7" spans="1:7" ht="24" x14ac:dyDescent="0.25">
      <c r="A7" s="2"/>
      <c r="B7" s="182" t="s">
        <v>0</v>
      </c>
      <c r="C7" s="183"/>
      <c r="D7" s="15" t="s">
        <v>13</v>
      </c>
      <c r="E7" s="5" t="s">
        <v>12</v>
      </c>
      <c r="F7" s="4" t="s">
        <v>2</v>
      </c>
      <c r="G7" s="4" t="s">
        <v>3</v>
      </c>
    </row>
    <row r="8" spans="1:7" x14ac:dyDescent="0.25">
      <c r="A8" s="2"/>
      <c r="B8" s="18"/>
      <c r="C8" s="71"/>
      <c r="D8" s="18"/>
      <c r="E8" s="18"/>
      <c r="F8" s="7">
        <f>COUNTIF(F9:F15,"X")</f>
        <v>1</v>
      </c>
      <c r="G8" s="7">
        <f>COUNTIF(G9:G15,"X")</f>
        <v>6</v>
      </c>
    </row>
    <row r="9" spans="1:7" s="10" customFormat="1" x14ac:dyDescent="0.25">
      <c r="A9" s="26">
        <v>1</v>
      </c>
      <c r="B9" s="23" t="s">
        <v>19</v>
      </c>
      <c r="C9" s="72" t="s">
        <v>8</v>
      </c>
      <c r="D9" s="23" t="s">
        <v>419</v>
      </c>
      <c r="E9" s="23">
        <v>2010</v>
      </c>
      <c r="F9" s="23" t="s">
        <v>563</v>
      </c>
      <c r="G9" s="23" t="s">
        <v>4</v>
      </c>
    </row>
    <row r="10" spans="1:7" s="10" customFormat="1" x14ac:dyDescent="0.25">
      <c r="A10" s="26">
        <v>2</v>
      </c>
      <c r="B10" s="24" t="s">
        <v>19</v>
      </c>
      <c r="C10" s="72" t="s">
        <v>8</v>
      </c>
      <c r="D10" s="23" t="s">
        <v>532</v>
      </c>
      <c r="E10" s="23">
        <v>2010</v>
      </c>
      <c r="F10" s="23" t="s">
        <v>563</v>
      </c>
      <c r="G10" s="23" t="s">
        <v>4</v>
      </c>
    </row>
    <row r="11" spans="1:7" s="10" customFormat="1" x14ac:dyDescent="0.25">
      <c r="A11" s="26">
        <v>3</v>
      </c>
      <c r="B11" s="24" t="s">
        <v>19</v>
      </c>
      <c r="C11" s="72" t="s">
        <v>8</v>
      </c>
      <c r="D11" s="23" t="s">
        <v>436</v>
      </c>
      <c r="E11" s="23">
        <v>2010</v>
      </c>
      <c r="F11" s="23" t="s">
        <v>563</v>
      </c>
      <c r="G11" s="23" t="s">
        <v>4</v>
      </c>
    </row>
    <row r="12" spans="1:7" x14ac:dyDescent="0.25">
      <c r="A12" s="26">
        <v>4</v>
      </c>
      <c r="B12" s="24" t="s">
        <v>21</v>
      </c>
      <c r="C12" s="72" t="s">
        <v>9</v>
      </c>
      <c r="D12" s="23" t="s">
        <v>189</v>
      </c>
      <c r="E12" s="23">
        <v>2010</v>
      </c>
      <c r="F12" s="23" t="s">
        <v>563</v>
      </c>
      <c r="G12" s="23" t="s">
        <v>4</v>
      </c>
    </row>
    <row r="13" spans="1:7" s="10" customFormat="1" x14ac:dyDescent="0.25">
      <c r="A13" s="26">
        <v>5</v>
      </c>
      <c r="B13" s="24" t="s">
        <v>29</v>
      </c>
      <c r="C13" s="72" t="s">
        <v>39</v>
      </c>
      <c r="D13" s="23" t="s">
        <v>533</v>
      </c>
      <c r="E13" s="23">
        <v>2010</v>
      </c>
      <c r="F13" s="23" t="s">
        <v>563</v>
      </c>
      <c r="G13" s="23" t="s">
        <v>4</v>
      </c>
    </row>
    <row r="14" spans="1:7" s="10" customFormat="1" x14ac:dyDescent="0.25">
      <c r="A14" s="26">
        <v>6</v>
      </c>
      <c r="B14" s="24" t="s">
        <v>22</v>
      </c>
      <c r="C14" s="72" t="s">
        <v>466</v>
      </c>
      <c r="D14" s="23" t="s">
        <v>279</v>
      </c>
      <c r="E14" s="23">
        <v>2010</v>
      </c>
      <c r="F14" s="23" t="s">
        <v>4</v>
      </c>
      <c r="G14" s="23" t="s">
        <v>563</v>
      </c>
    </row>
    <row r="15" spans="1:7" s="10" customFormat="1" x14ac:dyDescent="0.25">
      <c r="A15" s="26">
        <v>7</v>
      </c>
      <c r="B15" s="24" t="s">
        <v>158</v>
      </c>
      <c r="C15" s="72" t="s">
        <v>565</v>
      </c>
      <c r="D15" s="23" t="s">
        <v>337</v>
      </c>
      <c r="E15" s="23">
        <v>2010</v>
      </c>
      <c r="F15" s="23" t="s">
        <v>563</v>
      </c>
      <c r="G15" s="23" t="s">
        <v>4</v>
      </c>
    </row>
  </sheetData>
  <mergeCells count="4">
    <mergeCell ref="A1:G1"/>
    <mergeCell ref="B2:C2"/>
    <mergeCell ref="A6:G6"/>
    <mergeCell ref="B7:C7"/>
  </mergeCells>
  <pageMargins left="0.74803149606299213" right="0.74803149606299213" top="0.98425196850393704" bottom="0.98425196850393704" header="0.51181102362204722" footer="0.51181102362204722"/>
  <pageSetup paperSize="9" scale="96" orientation="portrait" horizontalDpi="4294967292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>
    <tabColor theme="0"/>
    <pageSetUpPr fitToPage="1"/>
  </sheetPr>
  <dimension ref="A1:I31"/>
  <sheetViews>
    <sheetView topLeftCell="A7" zoomScale="90" zoomScaleNormal="90" workbookViewId="0">
      <selection activeCell="H7" sqref="H7"/>
    </sheetView>
  </sheetViews>
  <sheetFormatPr defaultColWidth="9.109375" defaultRowHeight="12" customHeight="1" x14ac:dyDescent="0.25"/>
  <cols>
    <col min="1" max="1" width="3.6640625" style="1" customWidth="1"/>
    <col min="2" max="2" width="7.5546875" style="11" customWidth="1"/>
    <col min="3" max="3" width="29.21875" style="11" customWidth="1"/>
    <col min="4" max="4" width="24" style="11" customWidth="1"/>
    <col min="5" max="5" width="8.6640625" style="1" customWidth="1"/>
    <col min="6" max="6" width="6.6640625" style="11" customWidth="1"/>
    <col min="7" max="7" width="7.21875" style="11" bestFit="1" customWidth="1"/>
    <col min="8" max="16384" width="9.109375" style="1"/>
  </cols>
  <sheetData>
    <row r="1" spans="1:9" ht="28.5" hidden="1" customHeight="1" x14ac:dyDescent="0.25">
      <c r="A1" s="179" t="s">
        <v>420</v>
      </c>
      <c r="B1" s="180"/>
      <c r="C1" s="180"/>
      <c r="D1" s="180"/>
      <c r="E1" s="180"/>
      <c r="F1" s="180"/>
      <c r="G1" s="181"/>
    </row>
    <row r="2" spans="1:9" ht="24" hidden="1" x14ac:dyDescent="0.25">
      <c r="A2" s="2"/>
      <c r="B2" s="4" t="s">
        <v>1</v>
      </c>
      <c r="C2" s="5"/>
      <c r="D2" s="4" t="s">
        <v>0</v>
      </c>
      <c r="E2" s="5" t="s">
        <v>12</v>
      </c>
      <c r="F2" s="4" t="s">
        <v>2</v>
      </c>
      <c r="G2" s="4" t="s">
        <v>3</v>
      </c>
    </row>
    <row r="3" spans="1:9" ht="13.5" hidden="1" customHeight="1" x14ac:dyDescent="0.25">
      <c r="A3" s="2"/>
      <c r="B3" s="3"/>
      <c r="C3" s="3"/>
      <c r="D3" s="73"/>
      <c r="E3" s="3"/>
      <c r="F3" s="7">
        <f>COUNTIF(F4:F5,"X")</f>
        <v>0</v>
      </c>
      <c r="G3" s="7">
        <f>COUNTIF(G4:G5,"X")</f>
        <v>0</v>
      </c>
    </row>
    <row r="4" spans="1:9" ht="13.5" hidden="1" customHeight="1" x14ac:dyDescent="0.25">
      <c r="A4" s="26"/>
      <c r="B4" s="23"/>
      <c r="C4" s="23"/>
      <c r="D4" s="72"/>
      <c r="E4" s="23"/>
      <c r="F4" s="23"/>
      <c r="G4" s="23"/>
    </row>
    <row r="5" spans="1:9" ht="13.2" hidden="1" x14ac:dyDescent="0.25">
      <c r="A5" s="26"/>
      <c r="B5" s="23"/>
      <c r="C5" s="23"/>
      <c r="D5" s="72"/>
      <c r="E5" s="23"/>
      <c r="F5" s="23"/>
      <c r="G5" s="23"/>
    </row>
    <row r="6" spans="1:9" ht="36" hidden="1" customHeight="1" x14ac:dyDescent="0.25">
      <c r="E6" s="11"/>
    </row>
    <row r="7" spans="1:9" ht="28.5" customHeight="1" x14ac:dyDescent="0.25">
      <c r="A7" s="179" t="s">
        <v>536</v>
      </c>
      <c r="B7" s="180"/>
      <c r="C7" s="180"/>
      <c r="D7" s="180"/>
      <c r="E7" s="180"/>
      <c r="F7" s="180"/>
      <c r="G7" s="181"/>
    </row>
    <row r="8" spans="1:9" ht="24" x14ac:dyDescent="0.25">
      <c r="A8" s="2"/>
      <c r="B8" s="182" t="s">
        <v>0</v>
      </c>
      <c r="C8" s="183"/>
      <c r="D8" s="15" t="s">
        <v>13</v>
      </c>
      <c r="E8" s="5" t="s">
        <v>12</v>
      </c>
      <c r="F8" s="166" t="s">
        <v>2</v>
      </c>
      <c r="G8" s="166" t="s">
        <v>3</v>
      </c>
    </row>
    <row r="9" spans="1:9" ht="12" customHeight="1" x14ac:dyDescent="0.25">
      <c r="A9" s="2"/>
      <c r="B9" s="18"/>
      <c r="C9" s="71"/>
      <c r="D9" s="18"/>
      <c r="E9" s="18"/>
      <c r="F9" s="7">
        <f>COUNTIF(F10:F20,"X")</f>
        <v>1</v>
      </c>
      <c r="G9" s="7">
        <f>COUNTIF(G10:G20,"X")</f>
        <v>6</v>
      </c>
    </row>
    <row r="10" spans="1:9" ht="13.8" customHeight="1" x14ac:dyDescent="0.25">
      <c r="A10" s="26">
        <v>1</v>
      </c>
      <c r="B10" s="24" t="s">
        <v>25</v>
      </c>
      <c r="C10" s="72" t="s">
        <v>26</v>
      </c>
      <c r="D10" s="23" t="s">
        <v>197</v>
      </c>
      <c r="E10" s="23">
        <v>2009</v>
      </c>
      <c r="F10" s="23" t="s">
        <v>4</v>
      </c>
      <c r="G10" s="23" t="s">
        <v>4</v>
      </c>
    </row>
    <row r="11" spans="1:9" s="10" customFormat="1" ht="13.8" customHeight="1" x14ac:dyDescent="0.25">
      <c r="A11" s="26">
        <v>2</v>
      </c>
      <c r="B11" s="24" t="s">
        <v>14</v>
      </c>
      <c r="C11" s="72" t="s">
        <v>5</v>
      </c>
      <c r="D11" s="23" t="s">
        <v>538</v>
      </c>
      <c r="E11" s="23">
        <v>2009</v>
      </c>
      <c r="F11" s="23" t="s">
        <v>563</v>
      </c>
      <c r="G11" s="23" t="s">
        <v>4</v>
      </c>
      <c r="I11" s="1"/>
    </row>
    <row r="12" spans="1:9" s="10" customFormat="1" ht="13.8" customHeight="1" x14ac:dyDescent="0.25">
      <c r="A12" s="26">
        <v>3</v>
      </c>
      <c r="B12" s="24" t="s">
        <v>21</v>
      </c>
      <c r="C12" s="72" t="s">
        <v>9</v>
      </c>
      <c r="D12" s="23" t="s">
        <v>539</v>
      </c>
      <c r="E12" s="23">
        <v>2009</v>
      </c>
      <c r="F12" s="23" t="s">
        <v>563</v>
      </c>
      <c r="G12" s="23" t="s">
        <v>4</v>
      </c>
      <c r="I12" s="1"/>
    </row>
    <row r="13" spans="1:9" s="10" customFormat="1" ht="13.8" customHeight="1" x14ac:dyDescent="0.25">
      <c r="A13" s="26">
        <v>4</v>
      </c>
      <c r="B13" s="24" t="s">
        <v>28</v>
      </c>
      <c r="C13" s="72" t="s">
        <v>6</v>
      </c>
      <c r="D13" s="23" t="s">
        <v>265</v>
      </c>
      <c r="E13" s="23">
        <v>2009</v>
      </c>
      <c r="F13" s="23" t="s">
        <v>563</v>
      </c>
      <c r="G13" s="23" t="s">
        <v>4</v>
      </c>
      <c r="I13" s="1"/>
    </row>
    <row r="14" spans="1:9" ht="13.8" customHeight="1" x14ac:dyDescent="0.25">
      <c r="A14" s="26">
        <v>5</v>
      </c>
      <c r="B14" s="24" t="s">
        <v>29</v>
      </c>
      <c r="C14" s="72" t="s">
        <v>39</v>
      </c>
      <c r="D14" s="23" t="s">
        <v>540</v>
      </c>
      <c r="E14" s="23">
        <v>2009</v>
      </c>
      <c r="F14" s="23" t="s">
        <v>563</v>
      </c>
      <c r="G14" s="23" t="s">
        <v>4</v>
      </c>
    </row>
    <row r="15" spans="1:9" ht="13.8" customHeight="1" x14ac:dyDescent="0.25">
      <c r="A15" s="26">
        <v>6</v>
      </c>
      <c r="B15" s="24" t="s">
        <v>235</v>
      </c>
      <c r="C15" s="72" t="s">
        <v>269</v>
      </c>
      <c r="D15" s="23" t="s">
        <v>541</v>
      </c>
      <c r="E15" s="23">
        <v>2009</v>
      </c>
      <c r="F15" s="23" t="s">
        <v>563</v>
      </c>
      <c r="G15" s="23" t="s">
        <v>4</v>
      </c>
    </row>
    <row r="16" spans="1:9" ht="13.8" customHeight="1" x14ac:dyDescent="0.25">
      <c r="A16" s="174"/>
      <c r="B16" s="176" t="s">
        <v>14</v>
      </c>
      <c r="C16" s="175" t="s">
        <v>5</v>
      </c>
      <c r="D16" s="172" t="s">
        <v>537</v>
      </c>
      <c r="E16" s="172">
        <v>2009</v>
      </c>
      <c r="F16" s="172" t="s">
        <v>563</v>
      </c>
      <c r="G16" s="172" t="s">
        <v>351</v>
      </c>
    </row>
    <row r="17" ht="13.8" customHeight="1" x14ac:dyDescent="0.25"/>
    <row r="18" ht="13.8" customHeight="1" x14ac:dyDescent="0.25"/>
    <row r="19" ht="13.8" customHeight="1" x14ac:dyDescent="0.25"/>
    <row r="20" ht="13.8" customHeight="1" x14ac:dyDescent="0.25"/>
    <row r="21" ht="13.8" customHeight="1" x14ac:dyDescent="0.25"/>
    <row r="22" ht="13.8" customHeight="1" x14ac:dyDescent="0.25"/>
    <row r="23" ht="13.8" customHeight="1" x14ac:dyDescent="0.25"/>
    <row r="24" ht="13.8" customHeight="1" x14ac:dyDescent="0.25"/>
    <row r="25" ht="13.8" customHeight="1" x14ac:dyDescent="0.25"/>
    <row r="26" ht="13.8" customHeight="1" x14ac:dyDescent="0.25"/>
    <row r="27" ht="13.8" customHeight="1" x14ac:dyDescent="0.25"/>
    <row r="28" ht="13.8" customHeight="1" x14ac:dyDescent="0.25"/>
    <row r="29" ht="13.8" customHeight="1" x14ac:dyDescent="0.25"/>
    <row r="30" ht="13.8" customHeight="1" x14ac:dyDescent="0.25"/>
    <row r="31" ht="13.8" customHeight="1" x14ac:dyDescent="0.25"/>
  </sheetData>
  <sortState xmlns:xlrd2="http://schemas.microsoft.com/office/spreadsheetml/2017/richdata2" ref="B10:G15">
    <sortCondition ref="B10:B15"/>
    <sortCondition ref="D10:D15"/>
  </sortState>
  <mergeCells count="3">
    <mergeCell ref="A1:G1"/>
    <mergeCell ref="A7:G7"/>
    <mergeCell ref="B8:C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>
    <tabColor theme="0"/>
    <pageSetUpPr fitToPage="1"/>
  </sheetPr>
  <dimension ref="A1:G21"/>
  <sheetViews>
    <sheetView zoomScale="90" zoomScaleNormal="90" workbookViewId="0">
      <selection activeCell="H1" sqref="H1"/>
    </sheetView>
  </sheetViews>
  <sheetFormatPr defaultColWidth="9.109375" defaultRowHeight="13.2" x14ac:dyDescent="0.25"/>
  <cols>
    <col min="1" max="1" width="3.6640625" style="1" customWidth="1"/>
    <col min="2" max="2" width="8.44140625" style="11" customWidth="1"/>
    <col min="3" max="3" width="30.5546875" style="11" customWidth="1"/>
    <col min="4" max="4" width="28.5546875" style="11" bestFit="1" customWidth="1"/>
    <col min="5" max="5" width="8.6640625" style="11" customWidth="1"/>
    <col min="6" max="7" width="6.6640625" style="11" customWidth="1"/>
    <col min="8" max="16384" width="9.109375" style="1"/>
  </cols>
  <sheetData>
    <row r="1" spans="1:7" s="35" customFormat="1" ht="25.5" customHeight="1" x14ac:dyDescent="0.25">
      <c r="A1" s="179" t="s">
        <v>544</v>
      </c>
      <c r="B1" s="180"/>
      <c r="C1" s="180"/>
      <c r="D1" s="180"/>
      <c r="E1" s="180"/>
      <c r="F1" s="180"/>
      <c r="G1" s="181"/>
    </row>
    <row r="2" spans="1:7" s="35" customFormat="1" ht="24.9" customHeight="1" x14ac:dyDescent="0.25">
      <c r="A2" s="26"/>
      <c r="B2" s="187" t="s">
        <v>0</v>
      </c>
      <c r="C2" s="188"/>
      <c r="D2" s="164" t="s">
        <v>13</v>
      </c>
      <c r="E2" s="165" t="s">
        <v>12</v>
      </c>
      <c r="F2" s="166" t="s">
        <v>2</v>
      </c>
      <c r="G2" s="166" t="s">
        <v>3</v>
      </c>
    </row>
    <row r="3" spans="1:7" s="35" customFormat="1" x14ac:dyDescent="0.25">
      <c r="A3" s="26"/>
      <c r="B3" s="23"/>
      <c r="C3" s="23"/>
      <c r="D3" s="23"/>
      <c r="E3" s="23"/>
      <c r="F3" s="7">
        <f>COUNTIF(F4:F5,"X")</f>
        <v>0</v>
      </c>
      <c r="G3" s="7">
        <f>COUNTIF(G4:G5,"X")</f>
        <v>1</v>
      </c>
    </row>
    <row r="4" spans="1:7" s="35" customFormat="1" x14ac:dyDescent="0.25">
      <c r="A4" s="26">
        <v>1</v>
      </c>
      <c r="B4" s="9" t="s">
        <v>158</v>
      </c>
      <c r="C4" s="9" t="s">
        <v>565</v>
      </c>
      <c r="D4" s="9" t="s">
        <v>545</v>
      </c>
      <c r="E4" s="9">
        <v>2008</v>
      </c>
      <c r="F4" s="9"/>
      <c r="G4" s="9" t="s">
        <v>4</v>
      </c>
    </row>
    <row r="5" spans="1:7" s="35" customFormat="1" ht="30" customHeight="1" x14ac:dyDescent="0.25">
      <c r="B5" s="47"/>
      <c r="D5" s="47"/>
      <c r="G5" s="47"/>
    </row>
    <row r="6" spans="1:7" ht="27" customHeight="1" x14ac:dyDescent="0.25">
      <c r="A6" s="179" t="s">
        <v>542</v>
      </c>
      <c r="B6" s="180"/>
      <c r="C6" s="180"/>
      <c r="D6" s="180"/>
      <c r="E6" s="180"/>
      <c r="F6" s="180"/>
      <c r="G6" s="181"/>
    </row>
    <row r="7" spans="1:7" ht="24" x14ac:dyDescent="0.25">
      <c r="A7" s="2"/>
      <c r="B7" s="182" t="s">
        <v>0</v>
      </c>
      <c r="C7" s="183"/>
      <c r="D7" s="15" t="s">
        <v>13</v>
      </c>
      <c r="E7" s="5" t="s">
        <v>12</v>
      </c>
      <c r="F7" s="4" t="s">
        <v>2</v>
      </c>
      <c r="G7" s="4" t="s">
        <v>3</v>
      </c>
    </row>
    <row r="8" spans="1:7" x14ac:dyDescent="0.25">
      <c r="A8" s="2"/>
      <c r="B8" s="18"/>
      <c r="C8" s="71"/>
      <c r="D8" s="18"/>
      <c r="E8" s="18"/>
      <c r="F8" s="7">
        <f>COUNTIF(F9:F22,"X")</f>
        <v>2</v>
      </c>
      <c r="G8" s="7">
        <f>COUNTIF(G9:G22,"X")</f>
        <v>8</v>
      </c>
    </row>
    <row r="9" spans="1:7" s="10" customFormat="1" x14ac:dyDescent="0.25">
      <c r="A9" s="26">
        <v>1</v>
      </c>
      <c r="B9" s="23" t="s">
        <v>25</v>
      </c>
      <c r="C9" s="72" t="s">
        <v>26</v>
      </c>
      <c r="D9" s="23" t="s">
        <v>543</v>
      </c>
      <c r="E9" s="23">
        <v>2007</v>
      </c>
      <c r="F9" s="23" t="s">
        <v>563</v>
      </c>
      <c r="G9" s="23" t="s">
        <v>4</v>
      </c>
    </row>
    <row r="10" spans="1:7" s="10" customFormat="1" x14ac:dyDescent="0.25">
      <c r="A10" s="26">
        <v>2</v>
      </c>
      <c r="B10" s="23" t="s">
        <v>25</v>
      </c>
      <c r="C10" s="72" t="s">
        <v>26</v>
      </c>
      <c r="D10" s="23" t="s">
        <v>142</v>
      </c>
      <c r="E10" s="23">
        <v>2007</v>
      </c>
      <c r="F10" s="23" t="s">
        <v>563</v>
      </c>
      <c r="G10" s="23" t="s">
        <v>4</v>
      </c>
    </row>
    <row r="11" spans="1:7" s="10" customFormat="1" x14ac:dyDescent="0.25">
      <c r="A11" s="26">
        <v>3</v>
      </c>
      <c r="B11" s="24" t="s">
        <v>25</v>
      </c>
      <c r="C11" s="72" t="s">
        <v>26</v>
      </c>
      <c r="D11" s="23" t="s">
        <v>141</v>
      </c>
      <c r="E11" s="23">
        <v>2008</v>
      </c>
      <c r="F11" s="23" t="s">
        <v>563</v>
      </c>
      <c r="G11" s="23" t="s">
        <v>4</v>
      </c>
    </row>
    <row r="12" spans="1:7" x14ac:dyDescent="0.25">
      <c r="A12" s="26">
        <v>4</v>
      </c>
      <c r="B12" s="24" t="s">
        <v>25</v>
      </c>
      <c r="C12" s="72" t="s">
        <v>26</v>
      </c>
      <c r="D12" s="23" t="s">
        <v>122</v>
      </c>
      <c r="E12" s="23">
        <v>2008</v>
      </c>
      <c r="F12" s="23" t="s">
        <v>4</v>
      </c>
      <c r="G12" s="23" t="s">
        <v>563</v>
      </c>
    </row>
    <row r="13" spans="1:7" s="10" customFormat="1" x14ac:dyDescent="0.25">
      <c r="A13" s="26">
        <v>5</v>
      </c>
      <c r="B13" s="24" t="s">
        <v>25</v>
      </c>
      <c r="C13" s="72" t="s">
        <v>26</v>
      </c>
      <c r="D13" s="23" t="s">
        <v>434</v>
      </c>
      <c r="E13" s="23">
        <v>2007</v>
      </c>
      <c r="F13" s="23" t="s">
        <v>563</v>
      </c>
      <c r="G13" s="23" t="s">
        <v>4</v>
      </c>
    </row>
    <row r="14" spans="1:7" x14ac:dyDescent="0.25">
      <c r="A14" s="26">
        <v>6</v>
      </c>
      <c r="B14" s="24" t="s">
        <v>17</v>
      </c>
      <c r="C14" s="72" t="s">
        <v>10</v>
      </c>
      <c r="D14" s="23" t="s">
        <v>226</v>
      </c>
      <c r="E14" s="23">
        <v>2008</v>
      </c>
      <c r="F14" s="23" t="s">
        <v>4</v>
      </c>
      <c r="G14" s="23" t="s">
        <v>563</v>
      </c>
    </row>
    <row r="15" spans="1:7" s="10" customFormat="1" x14ac:dyDescent="0.25">
      <c r="A15" s="26">
        <v>7</v>
      </c>
      <c r="B15" s="24" t="s">
        <v>18</v>
      </c>
      <c r="C15" s="72" t="s">
        <v>7</v>
      </c>
      <c r="D15" s="23" t="s">
        <v>377</v>
      </c>
      <c r="E15" s="23">
        <v>2008</v>
      </c>
      <c r="F15" s="23" t="s">
        <v>563</v>
      </c>
      <c r="G15" s="23" t="s">
        <v>4</v>
      </c>
    </row>
    <row r="16" spans="1:7" x14ac:dyDescent="0.25">
      <c r="A16" s="26">
        <v>8</v>
      </c>
      <c r="B16" s="24" t="s">
        <v>29</v>
      </c>
      <c r="C16" s="72" t="s">
        <v>39</v>
      </c>
      <c r="D16" s="23" t="s">
        <v>422</v>
      </c>
      <c r="E16" s="23">
        <v>2007</v>
      </c>
      <c r="F16" s="23" t="s">
        <v>563</v>
      </c>
      <c r="G16" s="23" t="s">
        <v>4</v>
      </c>
    </row>
    <row r="17" spans="1:7" x14ac:dyDescent="0.25">
      <c r="A17" s="26">
        <v>9</v>
      </c>
      <c r="B17" s="23" t="s">
        <v>29</v>
      </c>
      <c r="C17" s="72" t="s">
        <v>39</v>
      </c>
      <c r="D17" s="23" t="s">
        <v>205</v>
      </c>
      <c r="E17" s="23">
        <v>2008</v>
      </c>
      <c r="F17" s="23" t="s">
        <v>563</v>
      </c>
      <c r="G17" s="23" t="s">
        <v>4</v>
      </c>
    </row>
    <row r="18" spans="1:7" x14ac:dyDescent="0.25">
      <c r="A18" s="26">
        <v>10</v>
      </c>
      <c r="B18" s="24" t="s">
        <v>367</v>
      </c>
      <c r="C18" s="72" t="s">
        <v>368</v>
      </c>
      <c r="D18" s="23" t="s">
        <v>380</v>
      </c>
      <c r="E18" s="23">
        <v>2008</v>
      </c>
      <c r="F18" s="23" t="s">
        <v>563</v>
      </c>
      <c r="G18" s="23" t="s">
        <v>4</v>
      </c>
    </row>
    <row r="19" spans="1:7" s="177" customFormat="1" x14ac:dyDescent="0.25">
      <c r="A19" s="174"/>
      <c r="B19" s="176" t="s">
        <v>30</v>
      </c>
      <c r="C19" s="175" t="s">
        <v>31</v>
      </c>
      <c r="D19" s="172" t="s">
        <v>156</v>
      </c>
      <c r="E19" s="172">
        <v>2007</v>
      </c>
      <c r="F19" s="172" t="s">
        <v>563</v>
      </c>
      <c r="G19" s="172" t="s">
        <v>351</v>
      </c>
    </row>
    <row r="20" spans="1:7" s="177" customFormat="1" x14ac:dyDescent="0.25">
      <c r="A20" s="174"/>
      <c r="B20" s="176" t="s">
        <v>29</v>
      </c>
      <c r="C20" s="175" t="s">
        <v>39</v>
      </c>
      <c r="D20" s="172" t="s">
        <v>421</v>
      </c>
      <c r="E20" s="172">
        <v>2007</v>
      </c>
      <c r="F20" s="172" t="s">
        <v>563</v>
      </c>
      <c r="G20" s="172" t="s">
        <v>351</v>
      </c>
    </row>
    <row r="21" spans="1:7" s="177" customFormat="1" x14ac:dyDescent="0.25">
      <c r="A21" s="174"/>
      <c r="B21" s="176" t="s">
        <v>22</v>
      </c>
      <c r="C21" s="175" t="s">
        <v>466</v>
      </c>
      <c r="D21" s="172" t="s">
        <v>224</v>
      </c>
      <c r="E21" s="172">
        <v>2008</v>
      </c>
      <c r="F21" s="172" t="s">
        <v>563</v>
      </c>
      <c r="G21" s="172" t="s">
        <v>351</v>
      </c>
    </row>
  </sheetData>
  <sortState xmlns:xlrd2="http://schemas.microsoft.com/office/spreadsheetml/2017/richdata2" ref="A9:G17">
    <sortCondition ref="D9:D17"/>
    <sortCondition ref="G9:G17"/>
  </sortState>
  <mergeCells count="4">
    <mergeCell ref="A6:G6"/>
    <mergeCell ref="B7:C7"/>
    <mergeCell ref="A1:G1"/>
    <mergeCell ref="B2:C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6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>
    <tabColor theme="0"/>
    <pageSetUpPr fitToPage="1"/>
  </sheetPr>
  <dimension ref="A1:G11"/>
  <sheetViews>
    <sheetView zoomScale="90" zoomScaleNormal="90" workbookViewId="0">
      <selection activeCell="A12" sqref="A12"/>
    </sheetView>
  </sheetViews>
  <sheetFormatPr defaultColWidth="9.109375" defaultRowHeight="13.2" x14ac:dyDescent="0.25"/>
  <cols>
    <col min="1" max="1" width="3.6640625" style="1" customWidth="1"/>
    <col min="2" max="2" width="7.77734375" style="11" customWidth="1"/>
    <col min="3" max="3" width="30.88671875" style="11" customWidth="1"/>
    <col min="4" max="4" width="29" style="11" customWidth="1"/>
    <col min="5" max="5" width="8.6640625" style="11" customWidth="1"/>
    <col min="6" max="6" width="6.6640625" style="11" customWidth="1"/>
    <col min="7" max="7" width="7.109375" style="11" bestFit="1" customWidth="1"/>
    <col min="8" max="16384" width="9.109375" style="1"/>
  </cols>
  <sheetData>
    <row r="1" spans="1:7" ht="25.5" customHeight="1" x14ac:dyDescent="0.25">
      <c r="A1" s="179" t="s">
        <v>546</v>
      </c>
      <c r="B1" s="180"/>
      <c r="C1" s="180"/>
      <c r="D1" s="180"/>
      <c r="E1" s="180"/>
      <c r="F1" s="180"/>
      <c r="G1" s="181"/>
    </row>
    <row r="2" spans="1:7" ht="24.9" customHeight="1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2</v>
      </c>
      <c r="G2" s="4" t="s">
        <v>3</v>
      </c>
    </row>
    <row r="3" spans="1:7" x14ac:dyDescent="0.25">
      <c r="A3" s="2"/>
      <c r="B3" s="7"/>
      <c r="C3" s="74"/>
      <c r="D3" s="7"/>
      <c r="E3" s="7"/>
      <c r="F3" s="7">
        <f>COUNTIF(F4:F15,"X")</f>
        <v>0</v>
      </c>
      <c r="G3" s="7">
        <f>COUNTIF(G4:G15,"X")</f>
        <v>8</v>
      </c>
    </row>
    <row r="4" spans="1:7" x14ac:dyDescent="0.25">
      <c r="A4" s="2">
        <v>1</v>
      </c>
      <c r="B4" s="24" t="s">
        <v>25</v>
      </c>
      <c r="C4" s="72" t="s">
        <v>26</v>
      </c>
      <c r="D4" s="23" t="s">
        <v>109</v>
      </c>
      <c r="E4" s="23">
        <v>2005</v>
      </c>
      <c r="F4" s="23" t="s">
        <v>563</v>
      </c>
      <c r="G4" s="23" t="s">
        <v>4</v>
      </c>
    </row>
    <row r="5" spans="1:7" x14ac:dyDescent="0.25">
      <c r="A5" s="2">
        <v>2</v>
      </c>
      <c r="B5" s="24" t="s">
        <v>15</v>
      </c>
      <c r="C5" s="72" t="s">
        <v>11</v>
      </c>
      <c r="D5" s="23" t="s">
        <v>307</v>
      </c>
      <c r="E5" s="23">
        <v>2006</v>
      </c>
      <c r="F5" s="23" t="s">
        <v>563</v>
      </c>
      <c r="G5" s="23" t="s">
        <v>4</v>
      </c>
    </row>
    <row r="6" spans="1:7" x14ac:dyDescent="0.25">
      <c r="A6" s="2">
        <v>3</v>
      </c>
      <c r="B6" s="24" t="s">
        <v>15</v>
      </c>
      <c r="C6" s="72" t="s">
        <v>11</v>
      </c>
      <c r="D6" s="23" t="s">
        <v>406</v>
      </c>
      <c r="E6" s="23">
        <v>2001</v>
      </c>
      <c r="F6" s="23" t="s">
        <v>563</v>
      </c>
      <c r="G6" s="23" t="s">
        <v>4</v>
      </c>
    </row>
    <row r="7" spans="1:7" x14ac:dyDescent="0.25">
      <c r="A7" s="2">
        <v>4</v>
      </c>
      <c r="B7" s="24" t="s">
        <v>15</v>
      </c>
      <c r="C7" s="72" t="s">
        <v>11</v>
      </c>
      <c r="D7" s="23" t="s">
        <v>308</v>
      </c>
      <c r="E7" s="23">
        <v>2006</v>
      </c>
      <c r="F7" s="23" t="s">
        <v>563</v>
      </c>
      <c r="G7" s="23" t="s">
        <v>4</v>
      </c>
    </row>
    <row r="8" spans="1:7" x14ac:dyDescent="0.25">
      <c r="A8" s="2">
        <v>5</v>
      </c>
      <c r="B8" s="24" t="s">
        <v>15</v>
      </c>
      <c r="C8" s="72" t="s">
        <v>11</v>
      </c>
      <c r="D8" s="23" t="s">
        <v>57</v>
      </c>
      <c r="E8" s="23">
        <v>2002</v>
      </c>
      <c r="F8" s="23" t="s">
        <v>563</v>
      </c>
      <c r="G8" s="23" t="s">
        <v>4</v>
      </c>
    </row>
    <row r="9" spans="1:7" x14ac:dyDescent="0.25">
      <c r="A9" s="2">
        <v>6</v>
      </c>
      <c r="B9" s="24" t="s">
        <v>28</v>
      </c>
      <c r="C9" s="72" t="s">
        <v>6</v>
      </c>
      <c r="D9" s="23" t="s">
        <v>81</v>
      </c>
      <c r="E9" s="23">
        <v>2006</v>
      </c>
      <c r="F9" s="23" t="s">
        <v>563</v>
      </c>
      <c r="G9" s="23" t="s">
        <v>4</v>
      </c>
    </row>
    <row r="10" spans="1:7" x14ac:dyDescent="0.25">
      <c r="A10" s="2">
        <v>7</v>
      </c>
      <c r="B10" s="24" t="s">
        <v>23</v>
      </c>
      <c r="C10" s="72" t="s">
        <v>32</v>
      </c>
      <c r="D10" s="23" t="s">
        <v>432</v>
      </c>
      <c r="E10" s="23">
        <v>2004</v>
      </c>
      <c r="F10" s="23" t="s">
        <v>563</v>
      </c>
      <c r="G10" s="23" t="s">
        <v>4</v>
      </c>
    </row>
    <row r="11" spans="1:7" x14ac:dyDescent="0.25">
      <c r="A11" s="2">
        <v>8</v>
      </c>
      <c r="B11" s="24" t="s">
        <v>29</v>
      </c>
      <c r="C11" s="72" t="s">
        <v>39</v>
      </c>
      <c r="D11" s="23" t="s">
        <v>423</v>
      </c>
      <c r="E11" s="23">
        <v>2006</v>
      </c>
      <c r="F11" s="23" t="s">
        <v>563</v>
      </c>
      <c r="G11" s="23" t="s">
        <v>4</v>
      </c>
    </row>
  </sheetData>
  <sortState xmlns:xlrd2="http://schemas.microsoft.com/office/spreadsheetml/2017/richdata2" ref="A4:I10">
    <sortCondition ref="G4:G10"/>
    <sortCondition ref="D4:D10"/>
  </sortState>
  <mergeCells count="2">
    <mergeCell ref="A1:G1"/>
    <mergeCell ref="B2:C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8331A-641C-497F-BB94-4DDEBB230DDE}">
  <sheetPr>
    <tabColor theme="0"/>
    <pageSetUpPr fitToPage="1"/>
  </sheetPr>
  <dimension ref="A1:F12"/>
  <sheetViews>
    <sheetView topLeftCell="A6" zoomScale="90" zoomScaleNormal="90" workbookViewId="0">
      <selection activeCell="A13" sqref="A13"/>
    </sheetView>
  </sheetViews>
  <sheetFormatPr defaultColWidth="9.109375" defaultRowHeight="13.2" x14ac:dyDescent="0.25"/>
  <cols>
    <col min="1" max="1" width="3.6640625" style="1" customWidth="1"/>
    <col min="2" max="2" width="8.6640625" style="11" customWidth="1"/>
    <col min="3" max="3" width="26.5546875" style="11" customWidth="1"/>
    <col min="4" max="4" width="31.77734375" style="11" customWidth="1"/>
    <col min="5" max="5" width="8.6640625" style="11" customWidth="1"/>
    <col min="6" max="6" width="6.6640625" style="11" customWidth="1"/>
    <col min="7" max="16384" width="9.109375" style="1"/>
  </cols>
  <sheetData>
    <row r="1" spans="1:6" ht="25.5" hidden="1" customHeight="1" x14ac:dyDescent="0.25">
      <c r="A1" s="179" t="s">
        <v>435</v>
      </c>
      <c r="B1" s="180"/>
      <c r="C1" s="180"/>
      <c r="D1" s="180"/>
      <c r="E1" s="180"/>
      <c r="F1" s="180"/>
    </row>
    <row r="2" spans="1:6" ht="24.75" hidden="1" customHeight="1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2</v>
      </c>
    </row>
    <row r="3" spans="1:6" ht="12.75" hidden="1" customHeight="1" x14ac:dyDescent="0.25">
      <c r="A3" s="2"/>
      <c r="B3" s="18"/>
      <c r="C3" s="71"/>
      <c r="D3" s="18"/>
      <c r="E3" s="18"/>
      <c r="F3" s="7">
        <f>COUNTIF(F4:F4,"X")</f>
        <v>0</v>
      </c>
    </row>
    <row r="4" spans="1:6" s="14" customFormat="1" ht="12.75" hidden="1" customHeight="1" x14ac:dyDescent="0.25">
      <c r="A4" s="2">
        <v>1</v>
      </c>
      <c r="B4" s="12"/>
      <c r="C4" s="73"/>
      <c r="D4" s="9"/>
      <c r="E4" s="9"/>
      <c r="F4" s="9"/>
    </row>
    <row r="5" spans="1:6" ht="34.5" hidden="1" customHeight="1" x14ac:dyDescent="0.25"/>
    <row r="6" spans="1:6" ht="25.5" customHeight="1" x14ac:dyDescent="0.25">
      <c r="A6" s="179" t="s">
        <v>556</v>
      </c>
      <c r="B6" s="180"/>
      <c r="C6" s="180"/>
      <c r="D6" s="180"/>
      <c r="E6" s="180"/>
      <c r="F6" s="180"/>
    </row>
    <row r="7" spans="1:6" ht="24.9" customHeight="1" x14ac:dyDescent="0.25">
      <c r="A7" s="2"/>
      <c r="B7" s="182" t="s">
        <v>0</v>
      </c>
      <c r="C7" s="183"/>
      <c r="D7" s="15" t="s">
        <v>13</v>
      </c>
      <c r="E7" s="5" t="s">
        <v>12</v>
      </c>
      <c r="F7" s="4" t="s">
        <v>2</v>
      </c>
    </row>
    <row r="8" spans="1:6" x14ac:dyDescent="0.25">
      <c r="A8" s="2"/>
      <c r="B8" s="18"/>
      <c r="C8" s="71"/>
      <c r="D8" s="18"/>
      <c r="E8" s="18"/>
      <c r="F8" s="7">
        <f>COUNTIF(F9:F27,"X")</f>
        <v>4</v>
      </c>
    </row>
    <row r="9" spans="1:6" x14ac:dyDescent="0.25">
      <c r="A9" s="26">
        <v>1</v>
      </c>
      <c r="B9" s="23" t="s">
        <v>25</v>
      </c>
      <c r="C9" s="72" t="s">
        <v>26</v>
      </c>
      <c r="D9" s="23" t="s">
        <v>191</v>
      </c>
      <c r="E9" s="23">
        <v>2010</v>
      </c>
      <c r="F9" s="23" t="s">
        <v>4</v>
      </c>
    </row>
    <row r="10" spans="1:6" x14ac:dyDescent="0.25">
      <c r="A10" s="26">
        <v>2</v>
      </c>
      <c r="B10" s="23" t="s">
        <v>28</v>
      </c>
      <c r="C10" s="72" t="s">
        <v>6</v>
      </c>
      <c r="D10" s="23" t="s">
        <v>287</v>
      </c>
      <c r="E10" s="23">
        <v>2011</v>
      </c>
      <c r="F10" s="23" t="s">
        <v>4</v>
      </c>
    </row>
    <row r="11" spans="1:6" x14ac:dyDescent="0.25">
      <c r="A11" s="26">
        <v>3</v>
      </c>
      <c r="B11" s="23" t="s">
        <v>28</v>
      </c>
      <c r="C11" s="72" t="s">
        <v>6</v>
      </c>
      <c r="D11" s="23" t="s">
        <v>527</v>
      </c>
      <c r="E11" s="23">
        <v>2011</v>
      </c>
      <c r="F11" s="23" t="s">
        <v>4</v>
      </c>
    </row>
    <row r="12" spans="1:6" x14ac:dyDescent="0.25">
      <c r="A12" s="26">
        <v>4</v>
      </c>
      <c r="B12" s="23" t="s">
        <v>22</v>
      </c>
      <c r="C12" s="72" t="s">
        <v>466</v>
      </c>
      <c r="D12" s="23" t="s">
        <v>215</v>
      </c>
      <c r="E12" s="23">
        <v>2011</v>
      </c>
      <c r="F12" s="23" t="s">
        <v>4</v>
      </c>
    </row>
  </sheetData>
  <sortState xmlns:xlrd2="http://schemas.microsoft.com/office/spreadsheetml/2017/richdata2" ref="B9:F11">
    <sortCondition ref="B9:B11"/>
    <sortCondition ref="D9:D11"/>
  </sortState>
  <mergeCells count="4">
    <mergeCell ref="A1:F1"/>
    <mergeCell ref="B2:C2"/>
    <mergeCell ref="A6:F6"/>
    <mergeCell ref="B7:C7"/>
  </mergeCells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096AE-5C21-48AE-AF65-AA4D132D326D}">
  <sheetPr>
    <tabColor theme="0"/>
    <pageSetUpPr fitToPage="1"/>
  </sheetPr>
  <dimension ref="A1:F13"/>
  <sheetViews>
    <sheetView zoomScale="90" zoomScaleNormal="90" workbookViewId="0">
      <selection activeCell="G13" sqref="G13"/>
    </sheetView>
  </sheetViews>
  <sheetFormatPr defaultColWidth="9.109375" defaultRowHeight="13.2" x14ac:dyDescent="0.25"/>
  <cols>
    <col min="1" max="1" width="3.6640625" style="1" customWidth="1"/>
    <col min="2" max="2" width="8.6640625" style="11" customWidth="1"/>
    <col min="3" max="3" width="26.5546875" style="11" customWidth="1"/>
    <col min="4" max="4" width="31.77734375" style="11" customWidth="1"/>
    <col min="5" max="5" width="8.6640625" style="11" customWidth="1"/>
    <col min="6" max="6" width="7.21875" style="11" bestFit="1" customWidth="1"/>
    <col min="7" max="16384" width="9.109375" style="1"/>
  </cols>
  <sheetData>
    <row r="1" spans="1:6" ht="25.5" customHeight="1" x14ac:dyDescent="0.25">
      <c r="A1" s="179" t="s">
        <v>551</v>
      </c>
      <c r="B1" s="180"/>
      <c r="C1" s="180"/>
      <c r="D1" s="180"/>
      <c r="E1" s="180"/>
      <c r="F1" s="181"/>
    </row>
    <row r="2" spans="1:6" ht="24.75" customHeight="1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3</v>
      </c>
    </row>
    <row r="3" spans="1:6" ht="12.75" customHeight="1" x14ac:dyDescent="0.25">
      <c r="A3" s="2"/>
      <c r="B3" s="18"/>
      <c r="C3" s="71"/>
      <c r="D3" s="18"/>
      <c r="E3" s="18"/>
      <c r="F3" s="7">
        <f>COUNTIF(F4:F4,"X")</f>
        <v>1</v>
      </c>
    </row>
    <row r="4" spans="1:6" s="14" customFormat="1" ht="12.75" customHeight="1" x14ac:dyDescent="0.25">
      <c r="A4" s="2">
        <v>1</v>
      </c>
      <c r="B4" s="12" t="s">
        <v>105</v>
      </c>
      <c r="C4" s="73" t="s">
        <v>106</v>
      </c>
      <c r="D4" s="9" t="s">
        <v>552</v>
      </c>
      <c r="E4" s="9">
        <v>2011</v>
      </c>
      <c r="F4" s="9" t="s">
        <v>4</v>
      </c>
    </row>
    <row r="5" spans="1:6" ht="34.5" customHeight="1" x14ac:dyDescent="0.25"/>
    <row r="6" spans="1:6" ht="25.5" customHeight="1" x14ac:dyDescent="0.25">
      <c r="A6" s="179" t="s">
        <v>550</v>
      </c>
      <c r="B6" s="180"/>
      <c r="C6" s="180"/>
      <c r="D6" s="180"/>
      <c r="E6" s="180"/>
      <c r="F6" s="181"/>
    </row>
    <row r="7" spans="1:6" ht="24.9" customHeight="1" x14ac:dyDescent="0.25">
      <c r="A7" s="2"/>
      <c r="B7" s="182" t="s">
        <v>0</v>
      </c>
      <c r="C7" s="183"/>
      <c r="D7" s="15" t="s">
        <v>13</v>
      </c>
      <c r="E7" s="5" t="s">
        <v>12</v>
      </c>
      <c r="F7" s="4" t="s">
        <v>3</v>
      </c>
    </row>
    <row r="8" spans="1:6" x14ac:dyDescent="0.25">
      <c r="A8" s="2"/>
      <c r="B8" s="18"/>
      <c r="C8" s="71"/>
      <c r="D8" s="18"/>
      <c r="E8" s="18"/>
      <c r="F8" s="7">
        <f>COUNTIF(F9:F29,"X")</f>
        <v>1</v>
      </c>
    </row>
    <row r="9" spans="1:6" ht="13.5" customHeight="1" x14ac:dyDescent="0.25">
      <c r="A9" s="26">
        <v>1</v>
      </c>
      <c r="B9" s="23" t="s">
        <v>15</v>
      </c>
      <c r="C9" s="72" t="s">
        <v>11</v>
      </c>
      <c r="D9" s="23" t="s">
        <v>547</v>
      </c>
      <c r="E9" s="23">
        <v>2011</v>
      </c>
      <c r="F9" s="23" t="s">
        <v>4</v>
      </c>
    </row>
    <row r="10" spans="1:6" s="173" customFormat="1" x14ac:dyDescent="0.25">
      <c r="A10" s="174"/>
      <c r="B10" s="172" t="s">
        <v>21</v>
      </c>
      <c r="C10" s="175" t="s">
        <v>9</v>
      </c>
      <c r="D10" s="172" t="s">
        <v>229</v>
      </c>
      <c r="E10" s="172">
        <v>2011</v>
      </c>
      <c r="F10" s="172" t="s">
        <v>351</v>
      </c>
    </row>
    <row r="11" spans="1:6" s="173" customFormat="1" x14ac:dyDescent="0.25">
      <c r="A11" s="174"/>
      <c r="B11" s="172" t="s">
        <v>18</v>
      </c>
      <c r="C11" s="175" t="s">
        <v>7</v>
      </c>
      <c r="D11" s="172" t="s">
        <v>212</v>
      </c>
      <c r="E11" s="172">
        <v>2011</v>
      </c>
      <c r="F11" s="172" t="s">
        <v>351</v>
      </c>
    </row>
    <row r="12" spans="1:6" s="173" customFormat="1" x14ac:dyDescent="0.25">
      <c r="A12" s="174"/>
      <c r="B12" s="176" t="s">
        <v>18</v>
      </c>
      <c r="C12" s="175" t="s">
        <v>7</v>
      </c>
      <c r="D12" s="172" t="s">
        <v>548</v>
      </c>
      <c r="E12" s="172">
        <v>2011</v>
      </c>
      <c r="F12" s="172" t="s">
        <v>351</v>
      </c>
    </row>
    <row r="13" spans="1:6" s="173" customFormat="1" x14ac:dyDescent="0.25">
      <c r="A13" s="174"/>
      <c r="B13" s="176" t="s">
        <v>105</v>
      </c>
      <c r="C13" s="175" t="s">
        <v>106</v>
      </c>
      <c r="D13" s="172" t="s">
        <v>549</v>
      </c>
      <c r="E13" s="172">
        <v>2011</v>
      </c>
      <c r="F13" s="172" t="s">
        <v>351</v>
      </c>
    </row>
  </sheetData>
  <mergeCells count="4">
    <mergeCell ref="A1:F1"/>
    <mergeCell ref="B2:C2"/>
    <mergeCell ref="A6:F6"/>
    <mergeCell ref="B7:C7"/>
  </mergeCells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0"/>
    <pageSetUpPr fitToPage="1"/>
  </sheetPr>
  <dimension ref="A1:I19"/>
  <sheetViews>
    <sheetView topLeftCell="A6" zoomScale="90" zoomScaleNormal="90" workbookViewId="0">
      <selection activeCell="I28" sqref="I28"/>
    </sheetView>
  </sheetViews>
  <sheetFormatPr defaultColWidth="9.109375" defaultRowHeight="13.2" x14ac:dyDescent="0.25"/>
  <cols>
    <col min="1" max="1" width="3.6640625" style="1" customWidth="1"/>
    <col min="2" max="2" width="6.5546875" style="1" customWidth="1"/>
    <col min="3" max="3" width="30.88671875" style="1" customWidth="1"/>
    <col min="4" max="4" width="28" style="11" bestFit="1" customWidth="1"/>
    <col min="5" max="5" width="8.6640625" style="1" customWidth="1"/>
    <col min="6" max="7" width="6.6640625" style="11" customWidth="1"/>
    <col min="8" max="8" width="9.109375" style="1"/>
    <col min="9" max="9" width="24" style="1" bestFit="1" customWidth="1"/>
    <col min="10" max="16384" width="9.109375" style="1"/>
  </cols>
  <sheetData>
    <row r="1" spans="1:9" ht="25.2" hidden="1" customHeight="1" x14ac:dyDescent="0.25">
      <c r="A1" s="179" t="s">
        <v>429</v>
      </c>
      <c r="B1" s="180"/>
      <c r="C1" s="180"/>
      <c r="D1" s="180"/>
      <c r="E1" s="180"/>
      <c r="F1" s="180"/>
      <c r="G1" s="181"/>
    </row>
    <row r="2" spans="1:9" ht="24" hidden="1" x14ac:dyDescent="0.25">
      <c r="A2" s="2"/>
      <c r="B2" s="182" t="s">
        <v>0</v>
      </c>
      <c r="C2" s="183"/>
      <c r="D2" s="4" t="s">
        <v>13</v>
      </c>
      <c r="E2" s="5" t="s">
        <v>12</v>
      </c>
      <c r="F2" s="4" t="s">
        <v>2</v>
      </c>
      <c r="G2" s="4" t="s">
        <v>3</v>
      </c>
    </row>
    <row r="3" spans="1:9" hidden="1" x14ac:dyDescent="0.25">
      <c r="A3" s="2"/>
      <c r="B3" s="2"/>
      <c r="C3" s="73"/>
      <c r="D3" s="2"/>
      <c r="E3" s="2"/>
      <c r="F3" s="7">
        <f>COUNTIF(F5:F5,"X")</f>
        <v>0</v>
      </c>
      <c r="G3" s="7">
        <f>COUNTIF(G4:G5,"X")</f>
        <v>0</v>
      </c>
    </row>
    <row r="4" spans="1:9" s="10" customFormat="1" hidden="1" x14ac:dyDescent="0.25">
      <c r="A4" s="26"/>
      <c r="B4" s="24"/>
      <c r="C4" s="72"/>
      <c r="D4" s="23"/>
      <c r="E4" s="23"/>
      <c r="F4" s="23"/>
      <c r="G4" s="23"/>
    </row>
    <row r="5" spans="1:9" ht="26.25" hidden="1" customHeight="1" x14ac:dyDescent="0.25">
      <c r="I5" s="10"/>
    </row>
    <row r="6" spans="1:9" ht="25.2" customHeight="1" x14ac:dyDescent="0.25">
      <c r="A6" s="179" t="s">
        <v>463</v>
      </c>
      <c r="B6" s="180"/>
      <c r="C6" s="180"/>
      <c r="D6" s="180"/>
      <c r="E6" s="180"/>
      <c r="F6" s="180"/>
      <c r="G6" s="181"/>
      <c r="I6" s="10"/>
    </row>
    <row r="7" spans="1:9" ht="24" x14ac:dyDescent="0.25">
      <c r="A7" s="2"/>
      <c r="B7" s="182" t="s">
        <v>0</v>
      </c>
      <c r="C7" s="183"/>
      <c r="D7" s="4" t="s">
        <v>13</v>
      </c>
      <c r="E7" s="5" t="s">
        <v>428</v>
      </c>
      <c r="F7" s="4" t="s">
        <v>2</v>
      </c>
      <c r="G7" s="4" t="s">
        <v>3</v>
      </c>
      <c r="I7" s="10"/>
    </row>
    <row r="8" spans="1:9" x14ac:dyDescent="0.25">
      <c r="A8" s="2"/>
      <c r="B8" s="3"/>
      <c r="C8" s="73"/>
      <c r="D8" s="2"/>
      <c r="E8" s="3"/>
      <c r="F8" s="7">
        <f>COUNTIF(F9:F89,"X")</f>
        <v>5</v>
      </c>
      <c r="G8" s="7">
        <f>COUNTIF(G9:G89,"X")</f>
        <v>8</v>
      </c>
      <c r="I8" s="10"/>
    </row>
    <row r="9" spans="1:9" s="10" customFormat="1" x14ac:dyDescent="0.25">
      <c r="A9" s="8">
        <v>1</v>
      </c>
      <c r="B9" s="12" t="s">
        <v>25</v>
      </c>
      <c r="C9" s="73" t="s">
        <v>26</v>
      </c>
      <c r="D9" s="9" t="s">
        <v>504</v>
      </c>
      <c r="E9" s="23">
        <v>2017</v>
      </c>
      <c r="F9" s="9" t="s">
        <v>4</v>
      </c>
      <c r="G9" s="9" t="s">
        <v>563</v>
      </c>
    </row>
    <row r="10" spans="1:9" s="10" customFormat="1" x14ac:dyDescent="0.25">
      <c r="A10" s="8">
        <v>2</v>
      </c>
      <c r="B10" s="12" t="s">
        <v>14</v>
      </c>
      <c r="C10" s="73" t="s">
        <v>5</v>
      </c>
      <c r="D10" s="9" t="s">
        <v>464</v>
      </c>
      <c r="E10" s="23">
        <v>2017</v>
      </c>
      <c r="F10" s="9" t="s">
        <v>563</v>
      </c>
      <c r="G10" s="9" t="s">
        <v>4</v>
      </c>
    </row>
    <row r="11" spans="1:9" s="10" customFormat="1" x14ac:dyDescent="0.25">
      <c r="A11" s="8">
        <v>3</v>
      </c>
      <c r="B11" s="12" t="s">
        <v>14</v>
      </c>
      <c r="C11" s="73" t="s">
        <v>5</v>
      </c>
      <c r="D11" s="9" t="s">
        <v>465</v>
      </c>
      <c r="E11" s="23">
        <v>2017</v>
      </c>
      <c r="F11" s="9" t="s">
        <v>563</v>
      </c>
      <c r="G11" s="9" t="s">
        <v>4</v>
      </c>
    </row>
    <row r="12" spans="1:9" s="10" customFormat="1" x14ac:dyDescent="0.25">
      <c r="A12" s="8">
        <v>4</v>
      </c>
      <c r="B12" s="12" t="s">
        <v>28</v>
      </c>
      <c r="C12" s="73" t="s">
        <v>6</v>
      </c>
      <c r="D12" s="9" t="s">
        <v>505</v>
      </c>
      <c r="E12" s="23">
        <v>2017</v>
      </c>
      <c r="F12" s="9" t="s">
        <v>4</v>
      </c>
      <c r="G12" s="9" t="s">
        <v>563</v>
      </c>
    </row>
    <row r="13" spans="1:9" s="10" customFormat="1" x14ac:dyDescent="0.25">
      <c r="A13" s="8">
        <v>5</v>
      </c>
      <c r="B13" s="12" t="s">
        <v>22</v>
      </c>
      <c r="C13" s="73" t="s">
        <v>466</v>
      </c>
      <c r="D13" s="9" t="s">
        <v>467</v>
      </c>
      <c r="E13" s="23">
        <v>2017</v>
      </c>
      <c r="F13" s="9" t="s">
        <v>4</v>
      </c>
      <c r="G13" s="9" t="s">
        <v>4</v>
      </c>
    </row>
    <row r="14" spans="1:9" s="10" customFormat="1" x14ac:dyDescent="0.25">
      <c r="A14" s="8">
        <v>6</v>
      </c>
      <c r="B14" s="12" t="s">
        <v>22</v>
      </c>
      <c r="C14" s="73" t="s">
        <v>466</v>
      </c>
      <c r="D14" s="9" t="s">
        <v>461</v>
      </c>
      <c r="E14" s="23">
        <v>2017</v>
      </c>
      <c r="F14" s="9" t="s">
        <v>563</v>
      </c>
      <c r="G14" s="9" t="s">
        <v>4</v>
      </c>
    </row>
    <row r="15" spans="1:9" s="10" customFormat="1" x14ac:dyDescent="0.25">
      <c r="A15" s="8">
        <v>7</v>
      </c>
      <c r="B15" s="12" t="s">
        <v>158</v>
      </c>
      <c r="C15" s="73" t="s">
        <v>565</v>
      </c>
      <c r="D15" s="9" t="s">
        <v>468</v>
      </c>
      <c r="E15" s="23">
        <v>2017</v>
      </c>
      <c r="F15" s="9" t="s">
        <v>563</v>
      </c>
      <c r="G15" s="9" t="s">
        <v>4</v>
      </c>
    </row>
    <row r="16" spans="1:9" s="10" customFormat="1" x14ac:dyDescent="0.25">
      <c r="A16" s="8">
        <v>8</v>
      </c>
      <c r="B16" s="12" t="s">
        <v>235</v>
      </c>
      <c r="C16" s="73" t="s">
        <v>269</v>
      </c>
      <c r="D16" s="9" t="s">
        <v>469</v>
      </c>
      <c r="E16" s="23">
        <v>2017</v>
      </c>
      <c r="F16" s="9" t="s">
        <v>4</v>
      </c>
      <c r="G16" s="9" t="s">
        <v>4</v>
      </c>
    </row>
    <row r="17" spans="1:7" s="10" customFormat="1" x14ac:dyDescent="0.25">
      <c r="A17" s="8">
        <v>9</v>
      </c>
      <c r="B17" s="12" t="s">
        <v>235</v>
      </c>
      <c r="C17" s="73" t="s">
        <v>269</v>
      </c>
      <c r="D17" s="9" t="s">
        <v>470</v>
      </c>
      <c r="E17" s="23">
        <v>2017</v>
      </c>
      <c r="F17" s="9" t="s">
        <v>4</v>
      </c>
      <c r="G17" s="9" t="s">
        <v>4</v>
      </c>
    </row>
    <row r="18" spans="1:7" s="10" customFormat="1" x14ac:dyDescent="0.25">
      <c r="A18" s="8">
        <v>10</v>
      </c>
      <c r="B18" s="168" t="s">
        <v>235</v>
      </c>
      <c r="C18" s="169" t="s">
        <v>269</v>
      </c>
      <c r="D18" s="168" t="s">
        <v>471</v>
      </c>
      <c r="E18" s="23">
        <v>2017</v>
      </c>
      <c r="F18" s="9" t="s">
        <v>563</v>
      </c>
      <c r="G18" s="9" t="s">
        <v>4</v>
      </c>
    </row>
    <row r="19" spans="1:7" s="10" customFormat="1" x14ac:dyDescent="0.25">
      <c r="B19" s="13"/>
      <c r="C19" s="46"/>
      <c r="D19" s="161"/>
      <c r="E19" s="47"/>
      <c r="F19" s="13"/>
      <c r="G19" s="13"/>
    </row>
  </sheetData>
  <sortState xmlns:xlrd2="http://schemas.microsoft.com/office/spreadsheetml/2017/richdata2" ref="A10:I18">
    <sortCondition ref="B10:B18"/>
    <sortCondition ref="D10:D18"/>
    <sortCondition ref="G10:G18"/>
  </sortState>
  <mergeCells count="4">
    <mergeCell ref="B2:C2"/>
    <mergeCell ref="B7:C7"/>
    <mergeCell ref="A1:G1"/>
    <mergeCell ref="A6:G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>
    <tabColor theme="0"/>
    <pageSetUpPr fitToPage="1"/>
  </sheetPr>
  <dimension ref="A1:F14"/>
  <sheetViews>
    <sheetView zoomScale="90" zoomScaleNormal="90" workbookViewId="0">
      <selection activeCell="G1" sqref="G1"/>
    </sheetView>
  </sheetViews>
  <sheetFormatPr defaultColWidth="9.109375" defaultRowHeight="13.2" x14ac:dyDescent="0.25"/>
  <cols>
    <col min="1" max="1" width="3.6640625" style="1" customWidth="1"/>
    <col min="2" max="2" width="8.6640625" style="11" customWidth="1"/>
    <col min="3" max="3" width="26.5546875" style="11" customWidth="1"/>
    <col min="4" max="4" width="28.21875" style="11" customWidth="1"/>
    <col min="5" max="5" width="8.6640625" style="11" customWidth="1"/>
    <col min="6" max="6" width="7.21875" style="11" bestFit="1" customWidth="1"/>
    <col min="7" max="16384" width="9.109375" style="1"/>
  </cols>
  <sheetData>
    <row r="1" spans="1:6" ht="25.5" customHeight="1" x14ac:dyDescent="0.25">
      <c r="A1" s="179" t="s">
        <v>553</v>
      </c>
      <c r="B1" s="180"/>
      <c r="C1" s="180"/>
      <c r="D1" s="180"/>
      <c r="E1" s="180"/>
      <c r="F1" s="180"/>
    </row>
    <row r="2" spans="1:6" ht="24.75" customHeight="1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3</v>
      </c>
    </row>
    <row r="3" spans="1:6" ht="12.75" customHeight="1" x14ac:dyDescent="0.25">
      <c r="A3" s="2"/>
      <c r="B3" s="18"/>
      <c r="C3" s="71"/>
      <c r="D3" s="18"/>
      <c r="E3" s="18"/>
      <c r="F3" s="7">
        <f>COUNTIF(F4:F4,"X")</f>
        <v>0</v>
      </c>
    </row>
    <row r="4" spans="1:6" s="14" customFormat="1" ht="12.75" customHeight="1" x14ac:dyDescent="0.25">
      <c r="A4" s="174"/>
      <c r="B4" s="172" t="s">
        <v>27</v>
      </c>
      <c r="C4" s="175" t="s">
        <v>47</v>
      </c>
      <c r="D4" s="172" t="s">
        <v>397</v>
      </c>
      <c r="E4" s="172">
        <v>2010</v>
      </c>
      <c r="F4" s="172" t="s">
        <v>351</v>
      </c>
    </row>
    <row r="5" spans="1:6" ht="34.5" customHeight="1" x14ac:dyDescent="0.25"/>
    <row r="6" spans="1:6" ht="25.5" customHeight="1" x14ac:dyDescent="0.25">
      <c r="A6" s="179" t="s">
        <v>554</v>
      </c>
      <c r="B6" s="180"/>
      <c r="C6" s="180"/>
      <c r="D6" s="180"/>
      <c r="E6" s="180"/>
      <c r="F6" s="180"/>
    </row>
    <row r="7" spans="1:6" ht="24.9" customHeight="1" x14ac:dyDescent="0.25">
      <c r="A7" s="2"/>
      <c r="B7" s="182" t="s">
        <v>0</v>
      </c>
      <c r="C7" s="183"/>
      <c r="D7" s="15" t="s">
        <v>13</v>
      </c>
      <c r="E7" s="5" t="s">
        <v>12</v>
      </c>
      <c r="F7" s="4" t="s">
        <v>3</v>
      </c>
    </row>
    <row r="8" spans="1:6" x14ac:dyDescent="0.25">
      <c r="A8" s="2"/>
      <c r="B8" s="18"/>
      <c r="C8" s="71"/>
      <c r="D8" s="18"/>
      <c r="E8" s="18"/>
      <c r="F8" s="7">
        <f>COUNTIF(F9:F28,"X")</f>
        <v>3</v>
      </c>
    </row>
    <row r="9" spans="1:6" ht="13.5" customHeight="1" x14ac:dyDescent="0.25">
      <c r="A9" s="26">
        <v>1</v>
      </c>
      <c r="B9" s="23" t="s">
        <v>14</v>
      </c>
      <c r="C9" s="72" t="s">
        <v>5</v>
      </c>
      <c r="D9" s="23" t="s">
        <v>417</v>
      </c>
      <c r="E9" s="23">
        <v>2010</v>
      </c>
      <c r="F9" s="23" t="s">
        <v>4</v>
      </c>
    </row>
    <row r="10" spans="1:6" ht="13.5" customHeight="1" x14ac:dyDescent="0.25">
      <c r="A10" s="26">
        <v>2</v>
      </c>
      <c r="B10" s="23" t="s">
        <v>14</v>
      </c>
      <c r="C10" s="72" t="s">
        <v>5</v>
      </c>
      <c r="D10" s="23" t="s">
        <v>555</v>
      </c>
      <c r="E10" s="23">
        <v>2010</v>
      </c>
      <c r="F10" s="23" t="s">
        <v>4</v>
      </c>
    </row>
    <row r="11" spans="1:6" ht="13.5" customHeight="1" x14ac:dyDescent="0.25">
      <c r="A11" s="26">
        <v>3</v>
      </c>
      <c r="B11" s="23" t="s">
        <v>29</v>
      </c>
      <c r="C11" s="72" t="s">
        <v>39</v>
      </c>
      <c r="D11" s="23" t="s">
        <v>418</v>
      </c>
      <c r="E11" s="23">
        <v>2010</v>
      </c>
      <c r="F11" s="23" t="s">
        <v>4</v>
      </c>
    </row>
    <row r="12" spans="1:6" s="173" customFormat="1" ht="13.5" customHeight="1" x14ac:dyDescent="0.25">
      <c r="A12" s="174"/>
      <c r="B12" s="172" t="s">
        <v>18</v>
      </c>
      <c r="C12" s="175" t="s">
        <v>7</v>
      </c>
      <c r="D12" s="172" t="s">
        <v>190</v>
      </c>
      <c r="E12" s="172">
        <v>2010</v>
      </c>
      <c r="F12" s="172" t="s">
        <v>351</v>
      </c>
    </row>
    <row r="13" spans="1:6" s="173" customFormat="1" ht="13.5" customHeight="1" x14ac:dyDescent="0.25">
      <c r="A13" s="174"/>
      <c r="B13" s="172" t="s">
        <v>18</v>
      </c>
      <c r="C13" s="175" t="s">
        <v>7</v>
      </c>
      <c r="D13" s="172" t="s">
        <v>192</v>
      </c>
      <c r="E13" s="172">
        <v>2010</v>
      </c>
      <c r="F13" s="172" t="s">
        <v>351</v>
      </c>
    </row>
    <row r="14" spans="1:6" s="173" customFormat="1" ht="13.5" customHeight="1" x14ac:dyDescent="0.25">
      <c r="A14" s="174"/>
      <c r="B14" s="172" t="s">
        <v>105</v>
      </c>
      <c r="C14" s="175" t="s">
        <v>106</v>
      </c>
      <c r="D14" s="172" t="s">
        <v>193</v>
      </c>
      <c r="E14" s="172">
        <v>2010</v>
      </c>
      <c r="F14" s="172" t="s">
        <v>351</v>
      </c>
    </row>
  </sheetData>
  <sortState xmlns:xlrd2="http://schemas.microsoft.com/office/spreadsheetml/2017/richdata2" ref="A9:F10">
    <sortCondition ref="D9:D10"/>
  </sortState>
  <mergeCells count="4">
    <mergeCell ref="A1:F1"/>
    <mergeCell ref="A6:F6"/>
    <mergeCell ref="B2:C2"/>
    <mergeCell ref="B7:C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>
    <tabColor theme="0"/>
    <pageSetUpPr fitToPage="1"/>
  </sheetPr>
  <dimension ref="A1:G19"/>
  <sheetViews>
    <sheetView topLeftCell="A6" zoomScale="90" zoomScaleNormal="90" workbookViewId="0">
      <selection activeCell="A20" sqref="A20"/>
    </sheetView>
  </sheetViews>
  <sheetFormatPr defaultColWidth="9.109375" defaultRowHeight="13.2" x14ac:dyDescent="0.25"/>
  <cols>
    <col min="1" max="1" width="3.6640625" style="1" customWidth="1"/>
    <col min="2" max="2" width="7.6640625" style="11" customWidth="1"/>
    <col min="3" max="3" width="30.33203125" style="1" customWidth="1"/>
    <col min="4" max="4" width="28.77734375" style="11" customWidth="1"/>
    <col min="5" max="5" width="8.6640625" style="1" customWidth="1"/>
    <col min="6" max="6" width="6.6640625" style="11" customWidth="1"/>
    <col min="7" max="7" width="7.21875" style="11" bestFit="1" customWidth="1"/>
    <col min="8" max="16384" width="9.109375" style="1"/>
  </cols>
  <sheetData>
    <row r="1" spans="1:7" ht="25.5" hidden="1" customHeight="1" x14ac:dyDescent="0.25">
      <c r="A1" s="179" t="s">
        <v>431</v>
      </c>
      <c r="B1" s="180"/>
      <c r="C1" s="180"/>
      <c r="D1" s="180"/>
      <c r="E1" s="180"/>
      <c r="F1" s="180"/>
      <c r="G1" s="181"/>
    </row>
    <row r="2" spans="1:7" ht="24.9" hidden="1" customHeight="1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2</v>
      </c>
      <c r="G2" s="4" t="s">
        <v>3</v>
      </c>
    </row>
    <row r="3" spans="1:7" hidden="1" x14ac:dyDescent="0.25">
      <c r="A3" s="2"/>
      <c r="B3" s="18"/>
      <c r="C3" s="71"/>
      <c r="D3" s="18"/>
      <c r="E3" s="18"/>
      <c r="F3" s="7">
        <f>COUNTIF(F4:F4,"X")</f>
        <v>0</v>
      </c>
      <c r="G3" s="7">
        <f>COUNTIF(G4:G4,"X")</f>
        <v>0</v>
      </c>
    </row>
    <row r="4" spans="1:7" hidden="1" x14ac:dyDescent="0.25">
      <c r="A4" s="8"/>
      <c r="B4" s="23"/>
      <c r="C4" s="72"/>
      <c r="D4" s="23"/>
      <c r="E4" s="23"/>
      <c r="F4" s="23"/>
      <c r="G4" s="23"/>
    </row>
    <row r="5" spans="1:7" ht="30" hidden="1" customHeight="1" x14ac:dyDescent="0.25"/>
    <row r="6" spans="1:7" s="35" customFormat="1" ht="25.5" customHeight="1" x14ac:dyDescent="0.25">
      <c r="A6" s="179" t="s">
        <v>559</v>
      </c>
      <c r="B6" s="180"/>
      <c r="C6" s="180"/>
      <c r="D6" s="180"/>
      <c r="E6" s="180"/>
      <c r="F6" s="180"/>
      <c r="G6" s="181"/>
    </row>
    <row r="7" spans="1:7" s="35" customFormat="1" ht="24.9" customHeight="1" x14ac:dyDescent="0.25">
      <c r="A7" s="26"/>
      <c r="B7" s="187" t="s">
        <v>0</v>
      </c>
      <c r="C7" s="188"/>
      <c r="D7" s="164" t="s">
        <v>13</v>
      </c>
      <c r="E7" s="165" t="s">
        <v>12</v>
      </c>
      <c r="F7" s="166" t="s">
        <v>2</v>
      </c>
      <c r="G7" s="166" t="s">
        <v>3</v>
      </c>
    </row>
    <row r="8" spans="1:7" s="35" customFormat="1" x14ac:dyDescent="0.25">
      <c r="A8" s="26"/>
      <c r="B8" s="23"/>
      <c r="C8" s="23"/>
      <c r="D8" s="23"/>
      <c r="E8" s="23"/>
      <c r="F8" s="7">
        <f>COUNTIF(F9:F10,"X")</f>
        <v>0</v>
      </c>
      <c r="G8" s="7">
        <f>COUNTIF(G9:G10,"X")</f>
        <v>1</v>
      </c>
    </row>
    <row r="9" spans="1:7" s="35" customFormat="1" x14ac:dyDescent="0.25">
      <c r="A9" s="26">
        <v>1</v>
      </c>
      <c r="B9" s="9" t="s">
        <v>30</v>
      </c>
      <c r="C9" s="9" t="s">
        <v>31</v>
      </c>
      <c r="D9" s="9" t="s">
        <v>133</v>
      </c>
      <c r="E9" s="9">
        <v>2009</v>
      </c>
      <c r="F9" s="9"/>
      <c r="G9" s="9" t="s">
        <v>4</v>
      </c>
    </row>
    <row r="10" spans="1:7" s="35" customFormat="1" ht="30" customHeight="1" x14ac:dyDescent="0.25">
      <c r="B10" s="47"/>
      <c r="D10" s="47"/>
      <c r="G10" s="47"/>
    </row>
    <row r="11" spans="1:7" ht="25.5" customHeight="1" x14ac:dyDescent="0.25">
      <c r="A11" s="179" t="s">
        <v>557</v>
      </c>
      <c r="B11" s="180"/>
      <c r="C11" s="180"/>
      <c r="D11" s="180"/>
      <c r="E11" s="180"/>
      <c r="F11" s="180"/>
      <c r="G11" s="181"/>
    </row>
    <row r="12" spans="1:7" ht="24.9" customHeight="1" x14ac:dyDescent="0.25">
      <c r="A12" s="2"/>
      <c r="B12" s="182" t="s">
        <v>0</v>
      </c>
      <c r="C12" s="183"/>
      <c r="D12" s="15" t="s">
        <v>13</v>
      </c>
      <c r="E12" s="5" t="s">
        <v>12</v>
      </c>
      <c r="F12" s="4" t="s">
        <v>2</v>
      </c>
      <c r="G12" s="4" t="s">
        <v>3</v>
      </c>
    </row>
    <row r="13" spans="1:7" x14ac:dyDescent="0.25">
      <c r="A13" s="2"/>
      <c r="B13" s="19"/>
      <c r="C13" s="71"/>
      <c r="D13" s="18"/>
      <c r="E13" s="19"/>
      <c r="F13" s="7">
        <f>COUNTIF(F14:F19,"X")</f>
        <v>2</v>
      </c>
      <c r="G13" s="7">
        <f>COUNTIF(G14:G630,"X")</f>
        <v>4</v>
      </c>
    </row>
    <row r="14" spans="1:7" s="10" customFormat="1" x14ac:dyDescent="0.25">
      <c r="A14" s="26">
        <v>1</v>
      </c>
      <c r="B14" s="23" t="s">
        <v>30</v>
      </c>
      <c r="C14" s="72" t="s">
        <v>31</v>
      </c>
      <c r="D14" s="23" t="s">
        <v>558</v>
      </c>
      <c r="E14" s="23">
        <v>2009</v>
      </c>
      <c r="F14" s="23"/>
      <c r="G14" s="23" t="s">
        <v>4</v>
      </c>
    </row>
    <row r="15" spans="1:7" s="10" customFormat="1" x14ac:dyDescent="0.25">
      <c r="A15" s="26">
        <v>2</v>
      </c>
      <c r="B15" s="23" t="s">
        <v>18</v>
      </c>
      <c r="C15" s="72" t="s">
        <v>7</v>
      </c>
      <c r="D15" s="23" t="s">
        <v>137</v>
      </c>
      <c r="E15" s="23">
        <v>2009</v>
      </c>
      <c r="F15" s="23"/>
      <c r="G15" s="23" t="s">
        <v>4</v>
      </c>
    </row>
    <row r="16" spans="1:7" s="10" customFormat="1" x14ac:dyDescent="0.25">
      <c r="A16" s="26">
        <v>3</v>
      </c>
      <c r="B16" s="23" t="s">
        <v>28</v>
      </c>
      <c r="C16" s="72" t="s">
        <v>6</v>
      </c>
      <c r="D16" s="23" t="s">
        <v>196</v>
      </c>
      <c r="E16" s="23">
        <v>2009</v>
      </c>
      <c r="F16" s="23" t="s">
        <v>4</v>
      </c>
      <c r="G16" s="23"/>
    </row>
    <row r="17" spans="1:7" s="10" customFormat="1" x14ac:dyDescent="0.25">
      <c r="A17" s="26">
        <v>4</v>
      </c>
      <c r="B17" s="23" t="s">
        <v>28</v>
      </c>
      <c r="C17" s="72" t="s">
        <v>6</v>
      </c>
      <c r="D17" s="23" t="s">
        <v>265</v>
      </c>
      <c r="E17" s="23">
        <v>2009</v>
      </c>
      <c r="F17" s="23" t="s">
        <v>4</v>
      </c>
      <c r="G17" s="23"/>
    </row>
    <row r="18" spans="1:7" s="10" customFormat="1" x14ac:dyDescent="0.25">
      <c r="A18" s="26">
        <v>5</v>
      </c>
      <c r="B18" s="24" t="s">
        <v>22</v>
      </c>
      <c r="C18" s="72" t="s">
        <v>466</v>
      </c>
      <c r="D18" s="23" t="s">
        <v>138</v>
      </c>
      <c r="E18" s="23">
        <v>2009</v>
      </c>
      <c r="F18" s="23"/>
      <c r="G18" s="23" t="s">
        <v>4</v>
      </c>
    </row>
    <row r="19" spans="1:7" ht="12" customHeight="1" x14ac:dyDescent="0.25">
      <c r="A19" s="26">
        <v>6</v>
      </c>
      <c r="B19" s="23" t="s">
        <v>22</v>
      </c>
      <c r="C19" s="72" t="s">
        <v>466</v>
      </c>
      <c r="D19" s="23" t="s">
        <v>139</v>
      </c>
      <c r="E19" s="23">
        <v>2009</v>
      </c>
      <c r="F19" s="23"/>
      <c r="G19" s="23" t="s">
        <v>4</v>
      </c>
    </row>
  </sheetData>
  <sortState xmlns:xlrd2="http://schemas.microsoft.com/office/spreadsheetml/2017/richdata2" ref="A14:G19">
    <sortCondition ref="D14:D19"/>
  </sortState>
  <mergeCells count="6">
    <mergeCell ref="A1:G1"/>
    <mergeCell ref="A11:G11"/>
    <mergeCell ref="B2:C2"/>
    <mergeCell ref="B12:C12"/>
    <mergeCell ref="A6:G6"/>
    <mergeCell ref="B7:C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1EB1-543E-48A4-AFF0-5240DEE6680F}">
  <sheetPr codeName="Foglio18">
    <tabColor theme="0"/>
    <pageSetUpPr fitToPage="1"/>
  </sheetPr>
  <dimension ref="A1:G11"/>
  <sheetViews>
    <sheetView zoomScale="90" zoomScaleNormal="90" workbookViewId="0">
      <selection activeCell="F11" sqref="F11"/>
    </sheetView>
  </sheetViews>
  <sheetFormatPr defaultColWidth="9.109375" defaultRowHeight="13.2" x14ac:dyDescent="0.25"/>
  <cols>
    <col min="1" max="1" width="3.6640625" style="1" customWidth="1"/>
    <col min="2" max="2" width="7.109375" style="11" customWidth="1"/>
    <col min="3" max="3" width="27" style="11" customWidth="1"/>
    <col min="4" max="4" width="25.6640625" style="11" customWidth="1"/>
    <col min="5" max="5" width="8.6640625" style="11" customWidth="1"/>
    <col min="6" max="6" width="6.6640625" style="11" customWidth="1"/>
    <col min="7" max="7" width="7.21875" style="11" bestFit="1" customWidth="1"/>
    <col min="8" max="16384" width="9.109375" style="1"/>
  </cols>
  <sheetData>
    <row r="1" spans="1:7" ht="25.5" customHeight="1" x14ac:dyDescent="0.25">
      <c r="A1" s="179" t="s">
        <v>560</v>
      </c>
      <c r="B1" s="180"/>
      <c r="C1" s="180"/>
      <c r="D1" s="180"/>
      <c r="E1" s="180"/>
      <c r="F1" s="180"/>
      <c r="G1" s="181"/>
    </row>
    <row r="2" spans="1:7" ht="24.9" customHeight="1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2</v>
      </c>
      <c r="G2" s="4" t="s">
        <v>3</v>
      </c>
    </row>
    <row r="3" spans="1:7" x14ac:dyDescent="0.25">
      <c r="A3" s="2"/>
      <c r="B3" s="18"/>
      <c r="C3" s="71"/>
      <c r="D3" s="18"/>
      <c r="E3" s="18"/>
      <c r="F3" s="7">
        <f>COUNTIF(F4:F14,"X")</f>
        <v>1</v>
      </c>
      <c r="G3" s="7">
        <f>COUNTIF(G4:G14,"X")</f>
        <v>6</v>
      </c>
    </row>
    <row r="4" spans="1:7" x14ac:dyDescent="0.25">
      <c r="A4" s="26">
        <v>1</v>
      </c>
      <c r="B4" s="23" t="s">
        <v>14</v>
      </c>
      <c r="C4" s="72" t="s">
        <v>5</v>
      </c>
      <c r="D4" s="23" t="s">
        <v>123</v>
      </c>
      <c r="E4" s="23">
        <v>2008</v>
      </c>
      <c r="F4" s="23" t="s">
        <v>563</v>
      </c>
      <c r="G4" s="23" t="s">
        <v>4</v>
      </c>
    </row>
    <row r="5" spans="1:7" x14ac:dyDescent="0.25">
      <c r="A5" s="26">
        <v>2</v>
      </c>
      <c r="B5" s="23" t="s">
        <v>24</v>
      </c>
      <c r="C5" s="72" t="s">
        <v>49</v>
      </c>
      <c r="D5" s="23" t="s">
        <v>157</v>
      </c>
      <c r="E5" s="23">
        <v>2007</v>
      </c>
      <c r="F5" s="23" t="s">
        <v>563</v>
      </c>
      <c r="G5" s="23" t="s">
        <v>4</v>
      </c>
    </row>
    <row r="6" spans="1:7" x14ac:dyDescent="0.25">
      <c r="A6" s="26">
        <v>3</v>
      </c>
      <c r="B6" s="23" t="s">
        <v>18</v>
      </c>
      <c r="C6" s="72" t="s">
        <v>7</v>
      </c>
      <c r="D6" s="23" t="s">
        <v>126</v>
      </c>
      <c r="E6" s="23">
        <v>2008</v>
      </c>
      <c r="F6" s="23" t="s">
        <v>563</v>
      </c>
      <c r="G6" s="23" t="s">
        <v>4</v>
      </c>
    </row>
    <row r="7" spans="1:7" x14ac:dyDescent="0.25">
      <c r="A7" s="26">
        <v>4</v>
      </c>
      <c r="B7" s="23" t="s">
        <v>23</v>
      </c>
      <c r="C7" s="72" t="s">
        <v>32</v>
      </c>
      <c r="D7" s="23" t="s">
        <v>425</v>
      </c>
      <c r="E7" s="23">
        <v>2007</v>
      </c>
      <c r="F7" s="23" t="s">
        <v>563</v>
      </c>
      <c r="G7" s="23" t="s">
        <v>4</v>
      </c>
    </row>
    <row r="8" spans="1:7" x14ac:dyDescent="0.25">
      <c r="A8" s="26">
        <v>5</v>
      </c>
      <c r="B8" s="23" t="s">
        <v>23</v>
      </c>
      <c r="C8" s="72" t="s">
        <v>32</v>
      </c>
      <c r="D8" s="23" t="s">
        <v>426</v>
      </c>
      <c r="E8" s="23">
        <v>2008</v>
      </c>
      <c r="F8" s="23" t="s">
        <v>563</v>
      </c>
      <c r="G8" s="23" t="s">
        <v>4</v>
      </c>
    </row>
    <row r="9" spans="1:7" x14ac:dyDescent="0.25">
      <c r="A9" s="26">
        <v>6</v>
      </c>
      <c r="B9" s="23" t="s">
        <v>22</v>
      </c>
      <c r="C9" s="72" t="s">
        <v>466</v>
      </c>
      <c r="D9" s="23" t="s">
        <v>408</v>
      </c>
      <c r="E9" s="23">
        <v>2007</v>
      </c>
      <c r="F9" s="23" t="s">
        <v>4</v>
      </c>
      <c r="G9" s="23" t="s">
        <v>563</v>
      </c>
    </row>
    <row r="10" spans="1:7" x14ac:dyDescent="0.25">
      <c r="A10" s="26">
        <v>7</v>
      </c>
      <c r="B10" s="23" t="s">
        <v>22</v>
      </c>
      <c r="C10" s="72" t="s">
        <v>466</v>
      </c>
      <c r="D10" s="23" t="s">
        <v>91</v>
      </c>
      <c r="E10" s="23">
        <v>2007</v>
      </c>
      <c r="F10" s="23" t="s">
        <v>563</v>
      </c>
      <c r="G10" s="23" t="s">
        <v>4</v>
      </c>
    </row>
    <row r="11" spans="1:7" s="177" customFormat="1" x14ac:dyDescent="0.25">
      <c r="A11" s="174"/>
      <c r="B11" s="172" t="s">
        <v>22</v>
      </c>
      <c r="C11" s="175" t="s">
        <v>466</v>
      </c>
      <c r="D11" s="172" t="s">
        <v>94</v>
      </c>
      <c r="E11" s="172">
        <v>2007</v>
      </c>
      <c r="F11" s="172" t="s">
        <v>351</v>
      </c>
      <c r="G11" s="172" t="s">
        <v>563</v>
      </c>
    </row>
  </sheetData>
  <sortState xmlns:xlrd2="http://schemas.microsoft.com/office/spreadsheetml/2017/richdata2" ref="A4:G10">
    <sortCondition ref="B4:B10"/>
    <sortCondition ref="D4:D10"/>
  </sortState>
  <mergeCells count="2">
    <mergeCell ref="B2:C2"/>
    <mergeCell ref="A1:G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A492-1F04-4767-AA93-8F34BA0285A6}">
  <sheetPr codeName="Foglio19">
    <tabColor theme="0"/>
    <pageSetUpPr fitToPage="1"/>
  </sheetPr>
  <dimension ref="A1:G12"/>
  <sheetViews>
    <sheetView zoomScale="90" zoomScaleNormal="90" workbookViewId="0">
      <selection activeCell="H1" sqref="H1"/>
    </sheetView>
  </sheetViews>
  <sheetFormatPr defaultColWidth="9.109375" defaultRowHeight="13.2" x14ac:dyDescent="0.25"/>
  <cols>
    <col min="1" max="1" width="3.6640625" style="1" customWidth="1"/>
    <col min="2" max="2" width="6.88671875" style="11" customWidth="1"/>
    <col min="3" max="3" width="24.5546875" style="11" customWidth="1"/>
    <col min="4" max="4" width="27.5546875" style="11" customWidth="1"/>
    <col min="5" max="5" width="8.6640625" style="11" customWidth="1"/>
    <col min="6" max="7" width="6.6640625" style="11" customWidth="1"/>
    <col min="8" max="16384" width="9.109375" style="1"/>
  </cols>
  <sheetData>
    <row r="1" spans="1:7" ht="25.5" customHeight="1" x14ac:dyDescent="0.25">
      <c r="A1" s="179" t="s">
        <v>562</v>
      </c>
      <c r="B1" s="180"/>
      <c r="C1" s="180"/>
      <c r="D1" s="180"/>
      <c r="E1" s="180"/>
      <c r="F1" s="180"/>
      <c r="G1" s="181"/>
    </row>
    <row r="2" spans="1:7" ht="24.75" customHeight="1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2</v>
      </c>
      <c r="G2" s="4" t="s">
        <v>3</v>
      </c>
    </row>
    <row r="3" spans="1:7" ht="12.75" customHeight="1" x14ac:dyDescent="0.25">
      <c r="A3" s="2"/>
      <c r="B3" s="18"/>
      <c r="C3" s="71"/>
      <c r="D3" s="18"/>
      <c r="E3" s="18"/>
      <c r="F3" s="7">
        <f>COUNTIF(F4:F6,"X")</f>
        <v>0</v>
      </c>
      <c r="G3" s="7">
        <f>COUNTIF(G4:G6,"X")</f>
        <v>1</v>
      </c>
    </row>
    <row r="4" spans="1:7" s="14" customFormat="1" ht="12.75" customHeight="1" x14ac:dyDescent="0.25">
      <c r="A4" s="2">
        <v>1</v>
      </c>
      <c r="B4" s="12" t="s">
        <v>29</v>
      </c>
      <c r="C4" s="73" t="s">
        <v>39</v>
      </c>
      <c r="D4" s="9" t="s">
        <v>151</v>
      </c>
      <c r="E4" s="9">
        <v>2002</v>
      </c>
      <c r="F4" s="23"/>
      <c r="G4" s="23" t="s">
        <v>4</v>
      </c>
    </row>
    <row r="5" spans="1:7" s="177" customFormat="1" ht="12.75" customHeight="1" x14ac:dyDescent="0.25">
      <c r="A5" s="174"/>
      <c r="B5" s="176" t="s">
        <v>22</v>
      </c>
      <c r="C5" s="175" t="s">
        <v>466</v>
      </c>
      <c r="D5" s="172" t="s">
        <v>409</v>
      </c>
      <c r="E5" s="172">
        <v>2006</v>
      </c>
      <c r="F5" s="172" t="s">
        <v>564</v>
      </c>
      <c r="G5" s="172"/>
    </row>
    <row r="6" spans="1:7" ht="34.5" customHeight="1" x14ac:dyDescent="0.25"/>
    <row r="7" spans="1:7" ht="25.5" customHeight="1" x14ac:dyDescent="0.25">
      <c r="A7" s="179" t="s">
        <v>561</v>
      </c>
      <c r="B7" s="180"/>
      <c r="C7" s="180"/>
      <c r="D7" s="180"/>
      <c r="E7" s="180"/>
      <c r="F7" s="180"/>
      <c r="G7" s="181"/>
    </row>
    <row r="8" spans="1:7" ht="24.9" customHeight="1" x14ac:dyDescent="0.25">
      <c r="A8" s="2"/>
      <c r="B8" s="182" t="s">
        <v>0</v>
      </c>
      <c r="C8" s="183"/>
      <c r="D8" s="15" t="s">
        <v>13</v>
      </c>
      <c r="E8" s="5" t="s">
        <v>12</v>
      </c>
      <c r="F8" s="4" t="s">
        <v>2</v>
      </c>
      <c r="G8" s="4" t="s">
        <v>3</v>
      </c>
    </row>
    <row r="9" spans="1:7" x14ac:dyDescent="0.25">
      <c r="A9" s="2"/>
      <c r="B9" s="18"/>
      <c r="C9" s="71"/>
      <c r="D9" s="18"/>
      <c r="E9" s="18"/>
      <c r="F9" s="7">
        <f>COUNTIF(F10:F18,"X")</f>
        <v>2</v>
      </c>
      <c r="G9" s="7">
        <f>COUNTIF(G10:G18,"X")</f>
        <v>0</v>
      </c>
    </row>
    <row r="10" spans="1:7" ht="13.5" customHeight="1" x14ac:dyDescent="0.25">
      <c r="A10" s="26">
        <v>1</v>
      </c>
      <c r="B10" s="23" t="s">
        <v>28</v>
      </c>
      <c r="C10" s="72" t="s">
        <v>6</v>
      </c>
      <c r="D10" s="23" t="s">
        <v>81</v>
      </c>
      <c r="E10" s="23">
        <v>2006</v>
      </c>
      <c r="F10" s="23" t="s">
        <v>4</v>
      </c>
      <c r="G10" s="23"/>
    </row>
    <row r="11" spans="1:7" x14ac:dyDescent="0.25">
      <c r="A11" s="26">
        <v>2</v>
      </c>
      <c r="B11" s="24" t="s">
        <v>22</v>
      </c>
      <c r="C11" s="72" t="s">
        <v>466</v>
      </c>
      <c r="D11" s="23" t="s">
        <v>203</v>
      </c>
      <c r="E11" s="23">
        <v>2006</v>
      </c>
      <c r="F11" s="23" t="s">
        <v>4</v>
      </c>
      <c r="G11" s="23"/>
    </row>
    <row r="12" spans="1:7" s="177" customFormat="1" x14ac:dyDescent="0.25">
      <c r="A12" s="174"/>
      <c r="B12" s="172" t="s">
        <v>22</v>
      </c>
      <c r="C12" s="175" t="s">
        <v>466</v>
      </c>
      <c r="D12" s="172" t="s">
        <v>35</v>
      </c>
      <c r="E12" s="172">
        <v>2004</v>
      </c>
      <c r="F12" s="172" t="s">
        <v>351</v>
      </c>
      <c r="G12" s="172"/>
    </row>
  </sheetData>
  <sortState xmlns:xlrd2="http://schemas.microsoft.com/office/spreadsheetml/2017/richdata2" ref="A10:G12">
    <sortCondition ref="D10:D12"/>
  </sortState>
  <mergeCells count="4">
    <mergeCell ref="B8:C8"/>
    <mergeCell ref="A1:G1"/>
    <mergeCell ref="B2:C2"/>
    <mergeCell ref="A7:G7"/>
  </mergeCells>
  <phoneticPr fontId="20" type="noConversion"/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E598-876A-4954-AD18-1B28AC12812C}">
  <sheetPr codeName="Foglio20">
    <pageSetUpPr fitToPage="1"/>
  </sheetPr>
  <dimension ref="A1:I83"/>
  <sheetViews>
    <sheetView zoomScaleNormal="100" workbookViewId="0">
      <selection activeCell="A6" sqref="A6:F6"/>
    </sheetView>
  </sheetViews>
  <sheetFormatPr defaultColWidth="9.109375" defaultRowHeight="13.2" x14ac:dyDescent="0.25"/>
  <cols>
    <col min="1" max="1" width="30.6640625" style="1" bestFit="1" customWidth="1"/>
    <col min="2" max="2" width="6.6640625" style="1" customWidth="1"/>
    <col min="3" max="3" width="31.109375" style="1" bestFit="1" customWidth="1"/>
    <col min="4" max="4" width="8.6640625" style="1" customWidth="1"/>
    <col min="5" max="5" width="7.5546875" style="11" customWidth="1"/>
    <col min="6" max="6" width="9.109375" style="11" bestFit="1" customWidth="1"/>
    <col min="7" max="7" width="9.109375" style="1"/>
    <col min="8" max="8" width="24" style="1" bestFit="1" customWidth="1"/>
    <col min="9" max="16384" width="9.109375" style="1"/>
  </cols>
  <sheetData>
    <row r="1" spans="1:9" ht="22.8" x14ac:dyDescent="0.25">
      <c r="A1" s="189" t="s">
        <v>324</v>
      </c>
      <c r="B1" s="189"/>
      <c r="C1" s="189"/>
      <c r="D1" s="189"/>
      <c r="E1" s="189"/>
      <c r="F1" s="189"/>
    </row>
    <row r="2" spans="1:9" s="10" customFormat="1" ht="13.8" thickBot="1" x14ac:dyDescent="0.3">
      <c r="A2" s="13"/>
      <c r="B2" s="46"/>
      <c r="C2" s="13"/>
      <c r="D2" s="13"/>
      <c r="E2" s="13"/>
      <c r="F2" s="13"/>
      <c r="G2" s="1"/>
      <c r="H2" s="1"/>
      <c r="I2" s="1"/>
    </row>
    <row r="3" spans="1:9" s="10" customFormat="1" ht="15.75" customHeight="1" thickTop="1" x14ac:dyDescent="0.25">
      <c r="A3" s="78" t="s">
        <v>135</v>
      </c>
      <c r="B3" s="79" t="s">
        <v>25</v>
      </c>
      <c r="C3" s="79" t="s">
        <v>26</v>
      </c>
      <c r="D3" s="79">
        <v>2009</v>
      </c>
      <c r="E3" s="39" t="s">
        <v>326</v>
      </c>
      <c r="F3" s="53"/>
      <c r="G3" s="10" t="s">
        <v>338</v>
      </c>
      <c r="H3" s="1"/>
      <c r="I3" s="1"/>
    </row>
    <row r="4" spans="1:9" s="10" customFormat="1" ht="15.75" customHeight="1" x14ac:dyDescent="0.25">
      <c r="A4" s="54" t="s">
        <v>271</v>
      </c>
      <c r="B4" s="36" t="s">
        <v>25</v>
      </c>
      <c r="C4" s="36" t="s">
        <v>26</v>
      </c>
      <c r="D4" s="36">
        <v>2010</v>
      </c>
      <c r="E4" s="9" t="s">
        <v>237</v>
      </c>
      <c r="F4" s="55"/>
      <c r="G4" s="10" t="s">
        <v>338</v>
      </c>
      <c r="H4" s="1"/>
      <c r="I4" s="1"/>
    </row>
    <row r="5" spans="1:9" s="10" customFormat="1" ht="15.75" customHeight="1" x14ac:dyDescent="0.25">
      <c r="A5" s="66" t="s">
        <v>291</v>
      </c>
      <c r="B5" s="3" t="s">
        <v>25</v>
      </c>
      <c r="C5" s="9" t="s">
        <v>26</v>
      </c>
      <c r="D5" s="3">
        <v>2012</v>
      </c>
      <c r="E5" s="9"/>
      <c r="F5" s="55" t="s">
        <v>328</v>
      </c>
      <c r="G5" s="1"/>
      <c r="H5" s="1"/>
      <c r="I5" s="1"/>
    </row>
    <row r="6" spans="1:9" s="10" customFormat="1" ht="15.75" customHeight="1" x14ac:dyDescent="0.25">
      <c r="A6" s="63" t="s">
        <v>292</v>
      </c>
      <c r="B6" s="12" t="s">
        <v>25</v>
      </c>
      <c r="C6" s="9" t="s">
        <v>26</v>
      </c>
      <c r="D6" s="9">
        <v>2012</v>
      </c>
      <c r="E6" s="9"/>
      <c r="F6" s="55" t="s">
        <v>328</v>
      </c>
      <c r="G6" s="1"/>
      <c r="H6" s="1"/>
      <c r="I6" s="1"/>
    </row>
    <row r="7" spans="1:9" ht="15.75" customHeight="1" x14ac:dyDescent="0.25">
      <c r="A7" s="56" t="s">
        <v>272</v>
      </c>
      <c r="B7" s="27" t="s">
        <v>25</v>
      </c>
      <c r="C7" s="27" t="s">
        <v>26</v>
      </c>
      <c r="D7" s="27">
        <v>2010</v>
      </c>
      <c r="E7" s="9" t="s">
        <v>237</v>
      </c>
      <c r="F7" s="55"/>
    </row>
    <row r="8" spans="1:9" ht="15.75" customHeight="1" x14ac:dyDescent="0.25">
      <c r="A8" s="56" t="s">
        <v>208</v>
      </c>
      <c r="B8" s="27" t="s">
        <v>25</v>
      </c>
      <c r="C8" s="27" t="s">
        <v>26</v>
      </c>
      <c r="D8" s="27">
        <v>2011</v>
      </c>
      <c r="E8" s="9"/>
      <c r="F8" s="55" t="s">
        <v>328</v>
      </c>
    </row>
    <row r="9" spans="1:9" ht="15.75" customHeight="1" thickBot="1" x14ac:dyDescent="0.3">
      <c r="A9" s="57" t="s">
        <v>197</v>
      </c>
      <c r="B9" s="50" t="s">
        <v>25</v>
      </c>
      <c r="C9" s="50" t="s">
        <v>26</v>
      </c>
      <c r="D9" s="50">
        <v>2009</v>
      </c>
      <c r="E9" s="31" t="s">
        <v>325</v>
      </c>
      <c r="F9" s="58"/>
    </row>
    <row r="10" spans="1:9" ht="15.75" customHeight="1" thickBot="1" x14ac:dyDescent="0.3">
      <c r="A10" s="80" t="s">
        <v>273</v>
      </c>
      <c r="B10" s="81" t="s">
        <v>19</v>
      </c>
      <c r="C10" s="81" t="s">
        <v>8</v>
      </c>
      <c r="D10" s="81">
        <v>2010</v>
      </c>
      <c r="E10" s="82" t="s">
        <v>237</v>
      </c>
      <c r="F10" s="83"/>
    </row>
    <row r="11" spans="1:9" ht="15.75" customHeight="1" thickBot="1" x14ac:dyDescent="0.3">
      <c r="A11" s="59" t="s">
        <v>334</v>
      </c>
      <c r="B11" s="43" t="s">
        <v>76</v>
      </c>
      <c r="C11" s="41" t="s">
        <v>77</v>
      </c>
      <c r="D11" s="41">
        <v>2011</v>
      </c>
      <c r="E11" s="41"/>
      <c r="F11" s="60" t="s">
        <v>335</v>
      </c>
    </row>
    <row r="12" spans="1:9" ht="15.75" customHeight="1" x14ac:dyDescent="0.25">
      <c r="A12" s="84" t="s">
        <v>274</v>
      </c>
      <c r="B12" s="85" t="s">
        <v>20</v>
      </c>
      <c r="C12" s="85" t="s">
        <v>45</v>
      </c>
      <c r="D12" s="85">
        <v>2010</v>
      </c>
      <c r="E12" s="86" t="s">
        <v>237</v>
      </c>
      <c r="F12" s="87"/>
    </row>
    <row r="13" spans="1:9" ht="15.75" customHeight="1" x14ac:dyDescent="0.25">
      <c r="A13" s="63" t="s">
        <v>222</v>
      </c>
      <c r="B13" s="12" t="s">
        <v>20</v>
      </c>
      <c r="C13" s="9" t="s">
        <v>45</v>
      </c>
      <c r="D13" s="9">
        <v>2009</v>
      </c>
      <c r="E13" s="9" t="s">
        <v>325</v>
      </c>
      <c r="F13" s="55"/>
    </row>
    <row r="14" spans="1:9" ht="15.75" customHeight="1" x14ac:dyDescent="0.25">
      <c r="A14" s="56" t="s">
        <v>282</v>
      </c>
      <c r="B14" s="27" t="s">
        <v>20</v>
      </c>
      <c r="C14" s="27" t="s">
        <v>45</v>
      </c>
      <c r="D14" s="27">
        <v>2011</v>
      </c>
      <c r="E14" s="9"/>
      <c r="F14" s="55" t="s">
        <v>328</v>
      </c>
      <c r="G14" s="10"/>
      <c r="H14" s="10"/>
      <c r="I14" s="10"/>
    </row>
    <row r="15" spans="1:9" ht="15.75" customHeight="1" x14ac:dyDescent="0.25">
      <c r="A15" s="63" t="s">
        <v>283</v>
      </c>
      <c r="B15" s="12" t="s">
        <v>20</v>
      </c>
      <c r="C15" s="9" t="s">
        <v>45</v>
      </c>
      <c r="D15" s="9">
        <v>2011</v>
      </c>
      <c r="E15" s="9"/>
      <c r="F15" s="55" t="s">
        <v>328</v>
      </c>
    </row>
    <row r="16" spans="1:9" ht="15.75" customHeight="1" thickBot="1" x14ac:dyDescent="0.3">
      <c r="A16" s="88" t="s">
        <v>295</v>
      </c>
      <c r="B16" s="89" t="s">
        <v>20</v>
      </c>
      <c r="C16" s="89" t="s">
        <v>45</v>
      </c>
      <c r="D16" s="89">
        <v>2012</v>
      </c>
      <c r="E16" s="90"/>
      <c r="F16" s="91" t="s">
        <v>328</v>
      </c>
      <c r="G16" s="10"/>
      <c r="H16" s="10"/>
      <c r="I16" s="10"/>
    </row>
    <row r="17" spans="1:9" ht="15.75" customHeight="1" x14ac:dyDescent="0.25">
      <c r="A17" s="76" t="s">
        <v>329</v>
      </c>
      <c r="B17" s="77" t="s">
        <v>14</v>
      </c>
      <c r="C17" s="77" t="s">
        <v>5</v>
      </c>
      <c r="D17" s="77">
        <v>2012</v>
      </c>
      <c r="E17" s="37"/>
      <c r="F17" s="62" t="s">
        <v>328</v>
      </c>
    </row>
    <row r="18" spans="1:9" ht="15.75" customHeight="1" x14ac:dyDescent="0.25">
      <c r="A18" s="63" t="s">
        <v>330</v>
      </c>
      <c r="B18" s="12" t="s">
        <v>14</v>
      </c>
      <c r="C18" s="9" t="s">
        <v>5</v>
      </c>
      <c r="D18" s="9">
        <v>2011</v>
      </c>
      <c r="E18" s="9"/>
      <c r="F18" s="55" t="s">
        <v>328</v>
      </c>
    </row>
    <row r="19" spans="1:9" ht="15.75" customHeight="1" x14ac:dyDescent="0.25">
      <c r="A19" s="63" t="s">
        <v>331</v>
      </c>
      <c r="B19" s="12" t="s">
        <v>14</v>
      </c>
      <c r="C19" s="9" t="s">
        <v>5</v>
      </c>
      <c r="D19" s="9">
        <v>2011</v>
      </c>
      <c r="E19" s="9"/>
      <c r="F19" s="55" t="s">
        <v>328</v>
      </c>
    </row>
    <row r="20" spans="1:9" ht="15.75" customHeight="1" thickBot="1" x14ac:dyDescent="0.3">
      <c r="A20" s="92" t="s">
        <v>332</v>
      </c>
      <c r="B20" s="93" t="s">
        <v>14</v>
      </c>
      <c r="C20" s="31" t="s">
        <v>5</v>
      </c>
      <c r="D20" s="31">
        <v>2011</v>
      </c>
      <c r="E20" s="31"/>
      <c r="F20" s="58" t="s">
        <v>328</v>
      </c>
    </row>
    <row r="21" spans="1:9" ht="15.75" customHeight="1" x14ac:dyDescent="0.25">
      <c r="A21" s="84" t="s">
        <v>275</v>
      </c>
      <c r="B21" s="85" t="s">
        <v>124</v>
      </c>
      <c r="C21" s="85" t="s">
        <v>125</v>
      </c>
      <c r="D21" s="85">
        <v>2010</v>
      </c>
      <c r="E21" s="86" t="s">
        <v>237</v>
      </c>
      <c r="F21" s="87"/>
    </row>
    <row r="22" spans="1:9" ht="15.75" customHeight="1" x14ac:dyDescent="0.25">
      <c r="A22" s="63" t="s">
        <v>219</v>
      </c>
      <c r="B22" s="12" t="s">
        <v>124</v>
      </c>
      <c r="C22" s="9" t="s">
        <v>125</v>
      </c>
      <c r="D22" s="9">
        <v>2010</v>
      </c>
      <c r="E22" s="9" t="s">
        <v>237</v>
      </c>
      <c r="F22" s="55"/>
    </row>
    <row r="23" spans="1:9" ht="15.75" customHeight="1" thickBot="1" x14ac:dyDescent="0.3">
      <c r="A23" s="94" t="s">
        <v>284</v>
      </c>
      <c r="B23" s="95" t="s">
        <v>124</v>
      </c>
      <c r="C23" s="90" t="s">
        <v>125</v>
      </c>
      <c r="D23" s="95">
        <v>2011</v>
      </c>
      <c r="E23" s="90"/>
      <c r="F23" s="91" t="s">
        <v>328</v>
      </c>
    </row>
    <row r="24" spans="1:9" ht="15.75" customHeight="1" thickBot="1" x14ac:dyDescent="0.3">
      <c r="A24" s="69" t="s">
        <v>323</v>
      </c>
      <c r="B24" s="70" t="s">
        <v>30</v>
      </c>
      <c r="C24" s="70" t="s">
        <v>31</v>
      </c>
      <c r="D24" s="70">
        <v>2009</v>
      </c>
      <c r="E24" s="41" t="s">
        <v>325</v>
      </c>
      <c r="F24" s="60"/>
    </row>
    <row r="25" spans="1:9" ht="15.75" customHeight="1" x14ac:dyDescent="0.25">
      <c r="A25" s="96" t="s">
        <v>264</v>
      </c>
      <c r="B25" s="97" t="s">
        <v>114</v>
      </c>
      <c r="C25" s="86" t="s">
        <v>115</v>
      </c>
      <c r="D25" s="86">
        <v>2009</v>
      </c>
      <c r="E25" s="86" t="s">
        <v>325</v>
      </c>
      <c r="F25" s="87"/>
    </row>
    <row r="26" spans="1:9" ht="15.75" customHeight="1" thickBot="1" x14ac:dyDescent="0.3">
      <c r="A26" s="88" t="s">
        <v>198</v>
      </c>
      <c r="B26" s="89" t="s">
        <v>114</v>
      </c>
      <c r="C26" s="89" t="s">
        <v>115</v>
      </c>
      <c r="D26" s="89">
        <v>2009</v>
      </c>
      <c r="E26" s="90" t="s">
        <v>326</v>
      </c>
      <c r="F26" s="91"/>
    </row>
    <row r="27" spans="1:9" ht="15.75" customHeight="1" x14ac:dyDescent="0.25">
      <c r="A27" s="61" t="s">
        <v>285</v>
      </c>
      <c r="B27" s="42" t="s">
        <v>21</v>
      </c>
      <c r="C27" s="37" t="s">
        <v>9</v>
      </c>
      <c r="D27" s="37">
        <v>2011</v>
      </c>
      <c r="E27" s="37"/>
      <c r="F27" s="62" t="s">
        <v>335</v>
      </c>
    </row>
    <row r="28" spans="1:9" ht="15.75" customHeight="1" thickBot="1" x14ac:dyDescent="0.3">
      <c r="A28" s="92" t="s">
        <v>297</v>
      </c>
      <c r="B28" s="93" t="s">
        <v>21</v>
      </c>
      <c r="C28" s="31" t="s">
        <v>9</v>
      </c>
      <c r="D28" s="31">
        <v>2012</v>
      </c>
      <c r="E28" s="31"/>
      <c r="F28" s="58" t="s">
        <v>335</v>
      </c>
    </row>
    <row r="29" spans="1:9" ht="15.75" customHeight="1" thickBot="1" x14ac:dyDescent="0.3">
      <c r="A29" s="98" t="s">
        <v>327</v>
      </c>
      <c r="B29" s="99" t="s">
        <v>24</v>
      </c>
      <c r="C29" s="82" t="s">
        <v>49</v>
      </c>
      <c r="D29" s="82">
        <v>2011</v>
      </c>
      <c r="E29" s="82"/>
      <c r="F29" s="83" t="s">
        <v>328</v>
      </c>
    </row>
    <row r="30" spans="1:9" ht="15.75" customHeight="1" thickBot="1" x14ac:dyDescent="0.3">
      <c r="A30" s="98" t="s">
        <v>286</v>
      </c>
      <c r="B30" s="99" t="s">
        <v>100</v>
      </c>
      <c r="C30" s="82" t="s">
        <v>101</v>
      </c>
      <c r="D30" s="82">
        <v>2011</v>
      </c>
      <c r="E30" s="82"/>
      <c r="F30" s="83" t="s">
        <v>328</v>
      </c>
    </row>
    <row r="31" spans="1:9" ht="15.75" customHeight="1" x14ac:dyDescent="0.25">
      <c r="A31" s="76" t="s">
        <v>211</v>
      </c>
      <c r="B31" s="77" t="s">
        <v>17</v>
      </c>
      <c r="C31" s="77" t="s">
        <v>10</v>
      </c>
      <c r="D31" s="77">
        <v>2011</v>
      </c>
      <c r="E31" s="37"/>
      <c r="F31" s="62" t="s">
        <v>328</v>
      </c>
    </row>
    <row r="32" spans="1:9" ht="15.75" customHeight="1" thickBot="1" x14ac:dyDescent="0.3">
      <c r="A32" s="57" t="s">
        <v>134</v>
      </c>
      <c r="B32" s="50" t="s">
        <v>17</v>
      </c>
      <c r="C32" s="50" t="s">
        <v>10</v>
      </c>
      <c r="D32" s="50">
        <v>2009</v>
      </c>
      <c r="E32" s="31" t="s">
        <v>325</v>
      </c>
      <c r="F32" s="58"/>
      <c r="G32" s="10"/>
      <c r="H32" s="10"/>
      <c r="I32" s="10"/>
    </row>
    <row r="33" spans="1:9" ht="15.75" customHeight="1" x14ac:dyDescent="0.25">
      <c r="A33" s="84" t="s">
        <v>195</v>
      </c>
      <c r="B33" s="85" t="s">
        <v>18</v>
      </c>
      <c r="C33" s="85" t="s">
        <v>7</v>
      </c>
      <c r="D33" s="85">
        <v>2009</v>
      </c>
      <c r="E33" s="86" t="s">
        <v>325</v>
      </c>
      <c r="F33" s="87"/>
      <c r="H33" s="10"/>
    </row>
    <row r="34" spans="1:9" ht="15.75" customHeight="1" thickBot="1" x14ac:dyDescent="0.3">
      <c r="A34" s="88" t="s">
        <v>333</v>
      </c>
      <c r="B34" s="89" t="s">
        <v>18</v>
      </c>
      <c r="C34" s="89" t="s">
        <v>7</v>
      </c>
      <c r="D34" s="89">
        <v>2011</v>
      </c>
      <c r="E34" s="90"/>
      <c r="F34" s="91" t="s">
        <v>328</v>
      </c>
      <c r="G34" s="10"/>
      <c r="H34" s="10"/>
      <c r="I34" s="10"/>
    </row>
    <row r="35" spans="1:9" ht="15.75" customHeight="1" x14ac:dyDescent="0.25">
      <c r="A35" s="76" t="s">
        <v>196</v>
      </c>
      <c r="B35" s="77" t="s">
        <v>28</v>
      </c>
      <c r="C35" s="77" t="s">
        <v>6</v>
      </c>
      <c r="D35" s="77">
        <v>2009</v>
      </c>
      <c r="E35" s="37" t="s">
        <v>326</v>
      </c>
      <c r="F35" s="62"/>
    </row>
    <row r="36" spans="1:9" ht="15.75" customHeight="1" x14ac:dyDescent="0.25">
      <c r="A36" s="100" t="s">
        <v>265</v>
      </c>
      <c r="B36" s="24" t="s">
        <v>28</v>
      </c>
      <c r="C36" s="23" t="s">
        <v>6</v>
      </c>
      <c r="D36" s="23">
        <v>2009</v>
      </c>
      <c r="E36" s="9" t="s">
        <v>325</v>
      </c>
      <c r="F36" s="75"/>
    </row>
    <row r="37" spans="1:9" ht="15.75" customHeight="1" thickBot="1" x14ac:dyDescent="0.3">
      <c r="A37" s="101" t="s">
        <v>266</v>
      </c>
      <c r="B37" s="102" t="s">
        <v>28</v>
      </c>
      <c r="C37" s="31" t="s">
        <v>6</v>
      </c>
      <c r="D37" s="102">
        <v>2009</v>
      </c>
      <c r="E37" s="31" t="s">
        <v>325</v>
      </c>
      <c r="F37" s="58"/>
    </row>
    <row r="38" spans="1:9" ht="15.75" customHeight="1" x14ac:dyDescent="0.25">
      <c r="A38" s="96" t="s">
        <v>320</v>
      </c>
      <c r="B38" s="97" t="s">
        <v>23</v>
      </c>
      <c r="C38" s="86" t="s">
        <v>32</v>
      </c>
      <c r="D38" s="86">
        <v>2009</v>
      </c>
      <c r="E38" s="86" t="s">
        <v>325</v>
      </c>
      <c r="F38" s="87"/>
    </row>
    <row r="39" spans="1:9" ht="15.75" customHeight="1" x14ac:dyDescent="0.25">
      <c r="A39" s="63" t="s">
        <v>276</v>
      </c>
      <c r="B39" s="9" t="s">
        <v>23</v>
      </c>
      <c r="C39" s="9" t="s">
        <v>32</v>
      </c>
      <c r="D39" s="9">
        <v>2010</v>
      </c>
      <c r="E39" s="9" t="s">
        <v>237</v>
      </c>
      <c r="F39" s="55"/>
    </row>
    <row r="40" spans="1:9" ht="15.75" customHeight="1" x14ac:dyDescent="0.25">
      <c r="A40" s="63" t="s">
        <v>321</v>
      </c>
      <c r="B40" s="12" t="s">
        <v>23</v>
      </c>
      <c r="C40" s="9" t="s">
        <v>32</v>
      </c>
      <c r="D40" s="9">
        <v>2009</v>
      </c>
      <c r="E40" s="9" t="s">
        <v>325</v>
      </c>
      <c r="F40" s="55"/>
    </row>
    <row r="41" spans="1:9" ht="15.75" customHeight="1" thickBot="1" x14ac:dyDescent="0.3">
      <c r="A41" s="94" t="s">
        <v>319</v>
      </c>
      <c r="B41" s="95" t="s">
        <v>23</v>
      </c>
      <c r="C41" s="90" t="s">
        <v>32</v>
      </c>
      <c r="D41" s="95">
        <v>2011</v>
      </c>
      <c r="E41" s="90"/>
      <c r="F41" s="91" t="s">
        <v>335</v>
      </c>
    </row>
    <row r="42" spans="1:9" ht="15.75" customHeight="1" thickBot="1" x14ac:dyDescent="0.3">
      <c r="A42" s="59" t="s">
        <v>220</v>
      </c>
      <c r="B42" s="43" t="s">
        <v>29</v>
      </c>
      <c r="C42" s="41" t="s">
        <v>39</v>
      </c>
      <c r="D42" s="41">
        <v>2009</v>
      </c>
      <c r="E42" s="41" t="s">
        <v>326</v>
      </c>
      <c r="F42" s="60"/>
      <c r="G42" s="10" t="s">
        <v>338</v>
      </c>
    </row>
    <row r="43" spans="1:9" ht="15.75" customHeight="1" x14ac:dyDescent="0.25">
      <c r="A43" s="96" t="s">
        <v>133</v>
      </c>
      <c r="B43" s="97" t="s">
        <v>22</v>
      </c>
      <c r="C43" s="86" t="s">
        <v>48</v>
      </c>
      <c r="D43" s="86">
        <v>2009</v>
      </c>
      <c r="E43" s="86" t="s">
        <v>326</v>
      </c>
      <c r="F43" s="87"/>
    </row>
    <row r="44" spans="1:9" ht="15.75" customHeight="1" thickBot="1" x14ac:dyDescent="0.3">
      <c r="A44" s="88" t="s">
        <v>139</v>
      </c>
      <c r="B44" s="89" t="s">
        <v>22</v>
      </c>
      <c r="C44" s="89" t="s">
        <v>48</v>
      </c>
      <c r="D44" s="89">
        <v>2009</v>
      </c>
      <c r="E44" s="90" t="s">
        <v>326</v>
      </c>
      <c r="F44" s="91"/>
    </row>
    <row r="45" spans="1:9" ht="15.75" customHeight="1" thickBot="1" x14ac:dyDescent="0.3">
      <c r="A45" s="59" t="s">
        <v>336</v>
      </c>
      <c r="B45" s="43" t="s">
        <v>252</v>
      </c>
      <c r="C45" s="41" t="s">
        <v>253</v>
      </c>
      <c r="D45" s="41">
        <v>2010</v>
      </c>
      <c r="E45" s="41"/>
      <c r="F45" s="60" t="s">
        <v>241</v>
      </c>
    </row>
    <row r="46" spans="1:9" ht="15.75" customHeight="1" thickBot="1" x14ac:dyDescent="0.3">
      <c r="A46" s="80" t="s">
        <v>337</v>
      </c>
      <c r="B46" s="81" t="s">
        <v>158</v>
      </c>
      <c r="C46" s="81" t="s">
        <v>159</v>
      </c>
      <c r="D46" s="81">
        <v>2010</v>
      </c>
      <c r="E46" s="82"/>
      <c r="F46" s="83" t="s">
        <v>241</v>
      </c>
    </row>
    <row r="47" spans="1:9" ht="15.75" customHeight="1" x14ac:dyDescent="0.25">
      <c r="A47" s="61" t="s">
        <v>277</v>
      </c>
      <c r="B47" s="42" t="s">
        <v>36</v>
      </c>
      <c r="C47" s="37" t="s">
        <v>50</v>
      </c>
      <c r="D47" s="37">
        <v>2010</v>
      </c>
      <c r="E47" s="37" t="s">
        <v>237</v>
      </c>
      <c r="F47" s="62"/>
    </row>
    <row r="48" spans="1:9" ht="15.75" customHeight="1" x14ac:dyDescent="0.25">
      <c r="A48" s="56" t="s">
        <v>267</v>
      </c>
      <c r="B48" s="27" t="s">
        <v>36</v>
      </c>
      <c r="C48" s="27" t="s">
        <v>50</v>
      </c>
      <c r="D48" s="27">
        <v>2009</v>
      </c>
      <c r="E48" s="9" t="s">
        <v>325</v>
      </c>
      <c r="F48" s="55"/>
      <c r="G48" s="10"/>
      <c r="H48" s="10"/>
      <c r="I48" s="10"/>
    </row>
    <row r="49" spans="1:9" ht="15.75" customHeight="1" x14ac:dyDescent="0.25">
      <c r="A49" s="63" t="s">
        <v>278</v>
      </c>
      <c r="B49" s="12" t="s">
        <v>36</v>
      </c>
      <c r="C49" s="9" t="s">
        <v>50</v>
      </c>
      <c r="D49" s="23">
        <v>2010</v>
      </c>
      <c r="E49" s="9" t="s">
        <v>237</v>
      </c>
      <c r="F49" s="55"/>
      <c r="G49" s="10"/>
      <c r="H49" s="10"/>
      <c r="I49" s="10"/>
    </row>
    <row r="50" spans="1:9" ht="15.75" customHeight="1" x14ac:dyDescent="0.25">
      <c r="A50" s="63" t="s">
        <v>270</v>
      </c>
      <c r="B50" s="12" t="s">
        <v>36</v>
      </c>
      <c r="C50" s="9" t="s">
        <v>50</v>
      </c>
      <c r="D50" s="23">
        <v>2010</v>
      </c>
      <c r="E50" s="9" t="s">
        <v>237</v>
      </c>
      <c r="F50" s="55"/>
      <c r="G50" s="10"/>
      <c r="H50" s="10"/>
      <c r="I50" s="10"/>
    </row>
    <row r="51" spans="1:9" ht="15.75" customHeight="1" x14ac:dyDescent="0.25">
      <c r="A51" s="56" t="s">
        <v>223</v>
      </c>
      <c r="B51" s="27" t="s">
        <v>36</v>
      </c>
      <c r="C51" s="27" t="s">
        <v>50</v>
      </c>
      <c r="D51" s="27">
        <v>2009</v>
      </c>
      <c r="E51" s="9" t="s">
        <v>325</v>
      </c>
      <c r="F51" s="55"/>
      <c r="G51" s="10"/>
      <c r="H51" s="10"/>
      <c r="I51" s="10"/>
    </row>
    <row r="52" spans="1:9" ht="15.75" customHeight="1" x14ac:dyDescent="0.25">
      <c r="A52" s="63" t="s">
        <v>138</v>
      </c>
      <c r="B52" s="12" t="s">
        <v>36</v>
      </c>
      <c r="C52" s="9" t="s">
        <v>50</v>
      </c>
      <c r="D52" s="9">
        <v>2009</v>
      </c>
      <c r="E52" s="9" t="s">
        <v>326</v>
      </c>
      <c r="F52" s="55"/>
    </row>
    <row r="53" spans="1:9" ht="15.75" customHeight="1" x14ac:dyDescent="0.25">
      <c r="A53" s="63" t="s">
        <v>279</v>
      </c>
      <c r="B53" s="12" t="s">
        <v>36</v>
      </c>
      <c r="C53" s="9" t="s">
        <v>50</v>
      </c>
      <c r="D53" s="9">
        <v>2010</v>
      </c>
      <c r="E53" s="9" t="s">
        <v>237</v>
      </c>
      <c r="F53" s="55"/>
    </row>
    <row r="54" spans="1:9" ht="15.75" customHeight="1" x14ac:dyDescent="0.25">
      <c r="A54" s="63" t="s">
        <v>289</v>
      </c>
      <c r="B54" s="12" t="s">
        <v>36</v>
      </c>
      <c r="C54" s="9" t="s">
        <v>50</v>
      </c>
      <c r="D54" s="9">
        <v>2011</v>
      </c>
      <c r="E54" s="9"/>
      <c r="F54" s="55" t="s">
        <v>328</v>
      </c>
    </row>
    <row r="55" spans="1:9" ht="15.75" customHeight="1" thickBot="1" x14ac:dyDescent="0.3">
      <c r="A55" s="88" t="s">
        <v>280</v>
      </c>
      <c r="B55" s="89" t="s">
        <v>36</v>
      </c>
      <c r="C55" s="89" t="s">
        <v>50</v>
      </c>
      <c r="D55" s="89">
        <v>2010</v>
      </c>
      <c r="E55" s="90" t="s">
        <v>237</v>
      </c>
      <c r="F55" s="91"/>
      <c r="G55" s="10"/>
      <c r="H55" s="10"/>
      <c r="I55" s="10"/>
    </row>
    <row r="56" spans="1:9" ht="15.75" customHeight="1" x14ac:dyDescent="0.25">
      <c r="A56" s="76" t="s">
        <v>300</v>
      </c>
      <c r="B56" s="77" t="s">
        <v>235</v>
      </c>
      <c r="C56" s="77" t="s">
        <v>269</v>
      </c>
      <c r="D56" s="77">
        <v>2012</v>
      </c>
      <c r="E56" s="37"/>
      <c r="F56" s="62" t="s">
        <v>328</v>
      </c>
      <c r="G56" s="10"/>
      <c r="H56" s="10"/>
      <c r="I56" s="10"/>
    </row>
    <row r="57" spans="1:9" ht="15.75" customHeight="1" x14ac:dyDescent="0.25">
      <c r="A57" s="56" t="s">
        <v>290</v>
      </c>
      <c r="B57" s="27" t="s">
        <v>235</v>
      </c>
      <c r="C57" s="27" t="s">
        <v>269</v>
      </c>
      <c r="D57" s="27">
        <v>2011</v>
      </c>
      <c r="E57" s="9"/>
      <c r="F57" s="55" t="s">
        <v>328</v>
      </c>
    </row>
    <row r="58" spans="1:9" ht="15.75" customHeight="1" thickBot="1" x14ac:dyDescent="0.3">
      <c r="A58" s="64" t="s">
        <v>268</v>
      </c>
      <c r="B58" s="51" t="s">
        <v>235</v>
      </c>
      <c r="C58" s="51" t="s">
        <v>269</v>
      </c>
      <c r="D58" s="51">
        <v>2009</v>
      </c>
      <c r="E58" s="40" t="s">
        <v>325</v>
      </c>
      <c r="F58" s="65"/>
      <c r="H58" s="10"/>
    </row>
    <row r="59" spans="1:9" ht="15.75" hidden="1" customHeight="1" x14ac:dyDescent="0.25">
      <c r="A59" s="76"/>
      <c r="B59" s="77"/>
      <c r="C59" s="77"/>
      <c r="D59" s="77"/>
      <c r="E59" s="37"/>
      <c r="F59" s="62"/>
      <c r="G59" s="10"/>
      <c r="H59" s="10"/>
      <c r="I59" s="10"/>
    </row>
    <row r="60" spans="1:9" ht="15.75" hidden="1" customHeight="1" x14ac:dyDescent="0.25">
      <c r="A60" s="63"/>
      <c r="B60" s="12"/>
      <c r="C60" s="9"/>
      <c r="D60" s="9"/>
      <c r="E60" s="9"/>
      <c r="F60" s="55"/>
    </row>
    <row r="61" spans="1:9" ht="15.75" hidden="1" customHeight="1" x14ac:dyDescent="0.25">
      <c r="A61" s="56"/>
      <c r="B61" s="27"/>
      <c r="C61" s="27"/>
      <c r="D61" s="27"/>
      <c r="E61" s="9"/>
      <c r="F61" s="55"/>
      <c r="G61" s="10"/>
      <c r="H61" s="10"/>
      <c r="I61" s="10"/>
    </row>
    <row r="62" spans="1:9" ht="15.75" hidden="1" customHeight="1" x14ac:dyDescent="0.25">
      <c r="A62" s="56"/>
      <c r="B62" s="27"/>
      <c r="C62" s="27"/>
      <c r="D62" s="27"/>
      <c r="E62" s="9"/>
      <c r="F62" s="55"/>
    </row>
    <row r="63" spans="1:9" ht="15.75" hidden="1" customHeight="1" x14ac:dyDescent="0.25">
      <c r="A63" s="63"/>
      <c r="B63" s="12"/>
      <c r="C63" s="9"/>
      <c r="D63" s="9"/>
      <c r="E63" s="9"/>
      <c r="F63" s="55"/>
    </row>
    <row r="64" spans="1:9" ht="15.75" hidden="1" customHeight="1" x14ac:dyDescent="0.25">
      <c r="A64" s="63"/>
      <c r="B64" s="12"/>
      <c r="C64" s="9"/>
      <c r="D64" s="9"/>
      <c r="E64" s="9"/>
      <c r="F64" s="55"/>
    </row>
    <row r="65" spans="1:9" ht="15.75" hidden="1" customHeight="1" x14ac:dyDescent="0.25">
      <c r="A65" s="63"/>
      <c r="B65" s="12"/>
      <c r="C65" s="9"/>
      <c r="D65" s="9"/>
      <c r="E65" s="9"/>
      <c r="F65" s="55"/>
    </row>
    <row r="66" spans="1:9" ht="15.75" hidden="1" customHeight="1" x14ac:dyDescent="0.25">
      <c r="A66" s="66"/>
      <c r="B66" s="3"/>
      <c r="C66" s="9"/>
      <c r="D66" s="3"/>
      <c r="E66" s="9"/>
      <c r="F66" s="55"/>
    </row>
    <row r="67" spans="1:9" ht="15.75" hidden="1" customHeight="1" x14ac:dyDescent="0.25">
      <c r="A67" s="63"/>
      <c r="B67" s="12"/>
      <c r="C67" s="9"/>
      <c r="D67" s="9"/>
      <c r="E67" s="9"/>
      <c r="F67" s="55"/>
    </row>
    <row r="68" spans="1:9" ht="15.75" hidden="1" customHeight="1" x14ac:dyDescent="0.25">
      <c r="A68" s="56"/>
      <c r="B68" s="27"/>
      <c r="C68" s="27"/>
      <c r="D68" s="27"/>
      <c r="E68" s="9"/>
      <c r="F68" s="55"/>
    </row>
    <row r="69" spans="1:9" ht="15.75" hidden="1" customHeight="1" x14ac:dyDescent="0.25">
      <c r="A69" s="56"/>
      <c r="B69" s="27"/>
      <c r="C69" s="27"/>
      <c r="D69" s="27"/>
      <c r="E69" s="9"/>
      <c r="F69" s="55"/>
      <c r="G69" s="10"/>
      <c r="H69" s="10"/>
      <c r="I69" s="10"/>
    </row>
    <row r="70" spans="1:9" ht="15.75" hidden="1" customHeight="1" x14ac:dyDescent="0.25">
      <c r="A70" s="63"/>
      <c r="B70" s="12"/>
      <c r="C70" s="9"/>
      <c r="D70" s="9"/>
      <c r="E70" s="9"/>
      <c r="F70" s="55"/>
    </row>
    <row r="71" spans="1:9" ht="15.75" hidden="1" customHeight="1" x14ac:dyDescent="0.25">
      <c r="A71" s="56"/>
      <c r="B71" s="27"/>
      <c r="C71" s="27"/>
      <c r="D71" s="27"/>
      <c r="E71" s="9"/>
      <c r="F71" s="55"/>
      <c r="G71" s="10"/>
      <c r="H71" s="10"/>
      <c r="I71" s="10"/>
    </row>
    <row r="72" spans="1:9" ht="15.75" hidden="1" customHeight="1" x14ac:dyDescent="0.25">
      <c r="A72" s="56"/>
      <c r="B72" s="27"/>
      <c r="C72" s="27"/>
      <c r="D72" s="27"/>
      <c r="E72" s="9"/>
      <c r="F72" s="55"/>
    </row>
    <row r="73" spans="1:9" ht="15.75" hidden="1" customHeight="1" x14ac:dyDescent="0.25">
      <c r="A73" s="63"/>
      <c r="B73" s="12"/>
      <c r="C73" s="9"/>
      <c r="D73" s="9"/>
      <c r="E73" s="9"/>
      <c r="F73" s="55"/>
    </row>
    <row r="74" spans="1:9" ht="15.75" hidden="1" customHeight="1" x14ac:dyDescent="0.25">
      <c r="A74" s="63"/>
      <c r="B74" s="12"/>
      <c r="C74" s="9"/>
      <c r="D74" s="9"/>
      <c r="E74" s="9"/>
      <c r="F74" s="55"/>
    </row>
    <row r="75" spans="1:9" ht="15.75" hidden="1" customHeight="1" thickBot="1" x14ac:dyDescent="0.3">
      <c r="A75" s="67"/>
      <c r="B75" s="44"/>
      <c r="C75" s="45"/>
      <c r="D75" s="45"/>
      <c r="E75" s="40"/>
      <c r="F75" s="68"/>
      <c r="G75" s="10"/>
      <c r="H75" s="10"/>
      <c r="I75" s="10"/>
    </row>
    <row r="76" spans="1:9" ht="13.8" thickTop="1" x14ac:dyDescent="0.25">
      <c r="A76" s="48"/>
      <c r="B76" s="48"/>
      <c r="C76" s="48"/>
      <c r="D76" s="48"/>
      <c r="F76" s="13"/>
    </row>
    <row r="77" spans="1:9" x14ac:dyDescent="0.25">
      <c r="A77" s="48"/>
      <c r="B77" s="48"/>
      <c r="C77" s="48"/>
      <c r="D77" s="48"/>
      <c r="F77" s="13"/>
    </row>
    <row r="78" spans="1:9" x14ac:dyDescent="0.25">
      <c r="A78" s="13"/>
      <c r="B78" s="46"/>
      <c r="C78" s="13"/>
      <c r="D78" s="13"/>
      <c r="E78" s="13"/>
      <c r="F78" s="13"/>
    </row>
    <row r="79" spans="1:9" x14ac:dyDescent="0.25">
      <c r="A79" s="13"/>
      <c r="B79" s="46"/>
      <c r="C79" s="13"/>
      <c r="D79" s="13"/>
      <c r="E79" s="13"/>
      <c r="F79" s="13"/>
    </row>
    <row r="80" spans="1:9" x14ac:dyDescent="0.25">
      <c r="A80" s="13"/>
      <c r="B80" s="46"/>
      <c r="C80" s="13"/>
      <c r="D80" s="47"/>
      <c r="E80" s="13"/>
      <c r="F80" s="13"/>
      <c r="H80" s="10"/>
    </row>
    <row r="81" spans="1:8" x14ac:dyDescent="0.25">
      <c r="A81" s="47"/>
      <c r="B81" s="49"/>
      <c r="C81" s="47"/>
      <c r="D81" s="47"/>
      <c r="E81" s="47"/>
      <c r="F81" s="47"/>
      <c r="H81" s="10"/>
    </row>
    <row r="82" spans="1:8" x14ac:dyDescent="0.25">
      <c r="A82" s="13"/>
      <c r="B82" s="46"/>
      <c r="C82" s="13"/>
      <c r="D82" s="13"/>
      <c r="E82" s="13"/>
      <c r="F82" s="13"/>
    </row>
    <row r="83" spans="1:8" x14ac:dyDescent="0.25">
      <c r="A83" s="13"/>
      <c r="B83" s="46"/>
      <c r="C83" s="13"/>
      <c r="D83" s="47"/>
      <c r="E83" s="13"/>
      <c r="F83" s="13"/>
      <c r="H83" s="10"/>
    </row>
  </sheetData>
  <sortState xmlns:xlrd2="http://schemas.microsoft.com/office/spreadsheetml/2017/richdata2" ref="A3:I58">
    <sortCondition ref="B3:B58"/>
    <sortCondition ref="A3:A58"/>
    <sortCondition descending="1" ref="E3:E58"/>
  </sortState>
  <mergeCells count="1">
    <mergeCell ref="A1:F1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7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5BC0-3DD5-46A7-9DC1-FA94D97E273B}">
  <sheetPr codeName="Foglio21"/>
  <dimension ref="A1:I97"/>
  <sheetViews>
    <sheetView view="pageBreakPreview" zoomScale="60" zoomScaleNormal="100" workbookViewId="0">
      <selection activeCell="A6" sqref="A6:F6"/>
    </sheetView>
  </sheetViews>
  <sheetFormatPr defaultColWidth="9.109375" defaultRowHeight="13.2" x14ac:dyDescent="0.25"/>
  <cols>
    <col min="1" max="1" width="30.6640625" style="1" bestFit="1" customWidth="1"/>
    <col min="2" max="2" width="6.6640625" style="1" customWidth="1"/>
    <col min="3" max="3" width="31.109375" style="1" bestFit="1" customWidth="1"/>
    <col min="4" max="4" width="8.6640625" style="1" customWidth="1"/>
    <col min="5" max="5" width="7.5546875" style="11" customWidth="1"/>
    <col min="6" max="6" width="9.109375" style="11" bestFit="1" customWidth="1"/>
    <col min="7" max="7" width="10.33203125" style="1" bestFit="1" customWidth="1"/>
    <col min="8" max="8" width="24" style="1" bestFit="1" customWidth="1"/>
    <col min="9" max="16384" width="9.109375" style="1"/>
  </cols>
  <sheetData>
    <row r="1" spans="1:9" ht="22.8" x14ac:dyDescent="0.25">
      <c r="A1" s="189" t="s">
        <v>339</v>
      </c>
      <c r="B1" s="189"/>
      <c r="C1" s="189"/>
      <c r="D1" s="189"/>
      <c r="E1" s="189"/>
      <c r="F1" s="189"/>
    </row>
    <row r="2" spans="1:9" s="10" customFormat="1" ht="13.8" thickBot="1" x14ac:dyDescent="0.3">
      <c r="A2" s="13"/>
      <c r="B2" s="46"/>
      <c r="C2" s="13"/>
      <c r="D2" s="13"/>
      <c r="E2" s="13"/>
      <c r="F2" s="13"/>
      <c r="G2" s="1"/>
      <c r="H2" s="1"/>
      <c r="I2" s="1"/>
    </row>
    <row r="3" spans="1:9" s="10" customFormat="1" ht="15.75" customHeight="1" thickTop="1" x14ac:dyDescent="0.25">
      <c r="A3" s="52" t="s">
        <v>135</v>
      </c>
      <c r="B3" s="38" t="s">
        <v>25</v>
      </c>
      <c r="C3" s="39" t="s">
        <v>26</v>
      </c>
      <c r="D3" s="39">
        <v>2009</v>
      </c>
      <c r="E3" s="39"/>
      <c r="F3" s="53" t="s">
        <v>326</v>
      </c>
      <c r="G3" s="10" t="s">
        <v>338</v>
      </c>
      <c r="H3" s="1"/>
      <c r="I3" s="1"/>
    </row>
    <row r="4" spans="1:9" s="10" customFormat="1" ht="15.75" customHeight="1" x14ac:dyDescent="0.25">
      <c r="A4" s="56" t="s">
        <v>291</v>
      </c>
      <c r="B4" s="27" t="s">
        <v>25</v>
      </c>
      <c r="C4" s="27" t="s">
        <v>26</v>
      </c>
      <c r="D4" s="27">
        <v>2012</v>
      </c>
      <c r="E4" s="9" t="s">
        <v>340</v>
      </c>
      <c r="F4" s="55"/>
      <c r="G4" s="1"/>
      <c r="H4" s="1"/>
      <c r="I4" s="1"/>
    </row>
    <row r="5" spans="1:9" s="10" customFormat="1" ht="15.75" customHeight="1" x14ac:dyDescent="0.25">
      <c r="A5" s="56" t="s">
        <v>292</v>
      </c>
      <c r="B5" s="27" t="s">
        <v>25</v>
      </c>
      <c r="C5" s="27" t="s">
        <v>26</v>
      </c>
      <c r="D5" s="27">
        <v>2012</v>
      </c>
      <c r="E5" s="9" t="s">
        <v>340</v>
      </c>
      <c r="F5" s="55"/>
      <c r="G5" s="1"/>
      <c r="H5" s="1"/>
      <c r="I5" s="1"/>
    </row>
    <row r="6" spans="1:9" s="10" customFormat="1" ht="15.75" customHeight="1" x14ac:dyDescent="0.25">
      <c r="A6" s="56" t="s">
        <v>191</v>
      </c>
      <c r="B6" s="27" t="s">
        <v>25</v>
      </c>
      <c r="C6" s="27" t="s">
        <v>26</v>
      </c>
      <c r="D6" s="27">
        <v>2010</v>
      </c>
      <c r="E6" s="9"/>
      <c r="F6" s="55" t="s">
        <v>243</v>
      </c>
    </row>
    <row r="7" spans="1:9" ht="15.75" customHeight="1" thickBot="1" x14ac:dyDescent="0.3">
      <c r="A7" s="101" t="s">
        <v>208</v>
      </c>
      <c r="B7" s="102" t="s">
        <v>25</v>
      </c>
      <c r="C7" s="31" t="s">
        <v>26</v>
      </c>
      <c r="D7" s="102">
        <v>2011</v>
      </c>
      <c r="E7" s="31" t="s">
        <v>341</v>
      </c>
      <c r="F7" s="58"/>
    </row>
    <row r="8" spans="1:9" ht="15.75" customHeight="1" x14ac:dyDescent="0.25">
      <c r="A8" s="84" t="s">
        <v>293</v>
      </c>
      <c r="B8" s="85" t="s">
        <v>19</v>
      </c>
      <c r="C8" s="85" t="s">
        <v>8</v>
      </c>
      <c r="D8" s="85">
        <v>2012</v>
      </c>
      <c r="E8" s="86" t="s">
        <v>340</v>
      </c>
      <c r="F8" s="87" t="s">
        <v>340</v>
      </c>
    </row>
    <row r="9" spans="1:9" ht="15.75" customHeight="1" x14ac:dyDescent="0.25">
      <c r="A9" s="56" t="s">
        <v>346</v>
      </c>
      <c r="B9" s="27" t="s">
        <v>19</v>
      </c>
      <c r="C9" s="27" t="s">
        <v>8</v>
      </c>
      <c r="D9" s="27">
        <v>2009</v>
      </c>
      <c r="E9" s="9"/>
      <c r="F9" s="55" t="s">
        <v>243</v>
      </c>
    </row>
    <row r="10" spans="1:9" ht="15.75" customHeight="1" x14ac:dyDescent="0.25">
      <c r="A10" s="56" t="s">
        <v>294</v>
      </c>
      <c r="B10" s="27" t="s">
        <v>19</v>
      </c>
      <c r="C10" s="27" t="s">
        <v>8</v>
      </c>
      <c r="D10" s="27">
        <v>2012</v>
      </c>
      <c r="E10" s="9" t="s">
        <v>340</v>
      </c>
      <c r="F10" s="55" t="s">
        <v>340</v>
      </c>
    </row>
    <row r="11" spans="1:9" ht="15.75" customHeight="1" x14ac:dyDescent="0.25">
      <c r="A11" s="63" t="s">
        <v>345</v>
      </c>
      <c r="B11" s="12" t="s">
        <v>19</v>
      </c>
      <c r="C11" s="9" t="s">
        <v>8</v>
      </c>
      <c r="D11" s="9">
        <v>2010</v>
      </c>
      <c r="E11" s="9"/>
      <c r="F11" s="55" t="s">
        <v>243</v>
      </c>
    </row>
    <row r="12" spans="1:9" ht="15.75" customHeight="1" x14ac:dyDescent="0.25">
      <c r="A12" s="63" t="s">
        <v>347</v>
      </c>
      <c r="B12" s="12" t="s">
        <v>19</v>
      </c>
      <c r="C12" s="9" t="s">
        <v>8</v>
      </c>
      <c r="D12" s="9">
        <v>2010</v>
      </c>
      <c r="E12" s="9"/>
      <c r="F12" s="55" t="s">
        <v>243</v>
      </c>
    </row>
    <row r="13" spans="1:9" ht="15.75" customHeight="1" thickBot="1" x14ac:dyDescent="0.3">
      <c r="A13" s="103" t="s">
        <v>221</v>
      </c>
      <c r="B13" s="104" t="s">
        <v>19</v>
      </c>
      <c r="C13" s="90" t="s">
        <v>8</v>
      </c>
      <c r="D13" s="90" t="s">
        <v>351</v>
      </c>
      <c r="E13" s="90"/>
      <c r="F13" s="91" t="s">
        <v>243</v>
      </c>
      <c r="G13" s="10" t="s">
        <v>352</v>
      </c>
    </row>
    <row r="14" spans="1:9" ht="15.75" customHeight="1" thickBot="1" x14ac:dyDescent="0.3">
      <c r="A14" s="59" t="s">
        <v>348</v>
      </c>
      <c r="B14" s="43" t="s">
        <v>76</v>
      </c>
      <c r="C14" s="41" t="s">
        <v>77</v>
      </c>
      <c r="D14" s="41">
        <v>2010</v>
      </c>
      <c r="E14" s="41"/>
      <c r="F14" s="60" t="s">
        <v>243</v>
      </c>
    </row>
    <row r="15" spans="1:9" ht="15.75" customHeight="1" x14ac:dyDescent="0.25">
      <c r="A15" s="84" t="s">
        <v>281</v>
      </c>
      <c r="B15" s="85" t="s">
        <v>20</v>
      </c>
      <c r="C15" s="85" t="s">
        <v>45</v>
      </c>
      <c r="D15" s="85">
        <v>2011</v>
      </c>
      <c r="E15" s="86" t="s">
        <v>341</v>
      </c>
      <c r="F15" s="87"/>
    </row>
    <row r="16" spans="1:9" ht="15.75" customHeight="1" x14ac:dyDescent="0.25">
      <c r="A16" s="66" t="s">
        <v>218</v>
      </c>
      <c r="B16" s="3" t="s">
        <v>20</v>
      </c>
      <c r="C16" s="9" t="s">
        <v>45</v>
      </c>
      <c r="D16" s="3">
        <v>2010</v>
      </c>
      <c r="E16" s="9"/>
      <c r="F16" s="55" t="s">
        <v>243</v>
      </c>
    </row>
    <row r="17" spans="1:9" ht="15.75" customHeight="1" x14ac:dyDescent="0.25">
      <c r="A17" s="63" t="s">
        <v>222</v>
      </c>
      <c r="B17" s="12" t="s">
        <v>20</v>
      </c>
      <c r="C17" s="9" t="s">
        <v>45</v>
      </c>
      <c r="D17" s="9">
        <v>2009</v>
      </c>
      <c r="E17" s="9"/>
      <c r="F17" s="55" t="s">
        <v>243</v>
      </c>
    </row>
    <row r="18" spans="1:9" ht="15.75" customHeight="1" x14ac:dyDescent="0.25">
      <c r="A18" s="63" t="s">
        <v>282</v>
      </c>
      <c r="B18" s="12" t="s">
        <v>20</v>
      </c>
      <c r="C18" s="9" t="s">
        <v>45</v>
      </c>
      <c r="D18" s="9">
        <v>2011</v>
      </c>
      <c r="E18" s="9" t="s">
        <v>341</v>
      </c>
      <c r="F18" s="55"/>
    </row>
    <row r="19" spans="1:9" ht="15.75" customHeight="1" x14ac:dyDescent="0.25">
      <c r="A19" s="56" t="s">
        <v>283</v>
      </c>
      <c r="B19" s="27" t="s">
        <v>20</v>
      </c>
      <c r="C19" s="27" t="s">
        <v>45</v>
      </c>
      <c r="D19" s="27">
        <v>2011</v>
      </c>
      <c r="E19" s="9" t="s">
        <v>341</v>
      </c>
      <c r="F19" s="55"/>
    </row>
    <row r="20" spans="1:9" ht="15.75" customHeight="1" thickBot="1" x14ac:dyDescent="0.3">
      <c r="A20" s="103" t="s">
        <v>295</v>
      </c>
      <c r="B20" s="104" t="s">
        <v>20</v>
      </c>
      <c r="C20" s="90" t="s">
        <v>45</v>
      </c>
      <c r="D20" s="90">
        <v>2012</v>
      </c>
      <c r="E20" s="90" t="s">
        <v>340</v>
      </c>
      <c r="F20" s="91"/>
    </row>
    <row r="21" spans="1:9" ht="15.75" customHeight="1" x14ac:dyDescent="0.25">
      <c r="A21" s="76" t="s">
        <v>310</v>
      </c>
      <c r="B21" s="77" t="s">
        <v>14</v>
      </c>
      <c r="C21" s="77" t="s">
        <v>5</v>
      </c>
      <c r="D21" s="77">
        <v>2009</v>
      </c>
      <c r="E21" s="37"/>
      <c r="F21" s="62" t="s">
        <v>326</v>
      </c>
      <c r="G21" s="10"/>
      <c r="H21" s="10"/>
      <c r="I21" s="10"/>
    </row>
    <row r="22" spans="1:9" ht="15.75" customHeight="1" x14ac:dyDescent="0.25">
      <c r="A22" s="63" t="s">
        <v>136</v>
      </c>
      <c r="B22" s="12" t="s">
        <v>14</v>
      </c>
      <c r="C22" s="9" t="s">
        <v>5</v>
      </c>
      <c r="D22" s="23">
        <v>2009</v>
      </c>
      <c r="E22" s="9"/>
      <c r="F22" s="55" t="s">
        <v>326</v>
      </c>
      <c r="G22" s="10"/>
      <c r="H22" s="10"/>
      <c r="I22" s="10"/>
    </row>
    <row r="23" spans="1:9" ht="15.75" customHeight="1" x14ac:dyDescent="0.25">
      <c r="A23" s="56" t="s">
        <v>342</v>
      </c>
      <c r="B23" s="27" t="s">
        <v>14</v>
      </c>
      <c r="C23" s="27" t="s">
        <v>5</v>
      </c>
      <c r="D23" s="27">
        <v>2011</v>
      </c>
      <c r="E23" s="9"/>
      <c r="F23" s="55" t="s">
        <v>242</v>
      </c>
    </row>
    <row r="24" spans="1:9" ht="15.75" customHeight="1" thickBot="1" x14ac:dyDescent="0.3">
      <c r="A24" s="92" t="s">
        <v>209</v>
      </c>
      <c r="B24" s="93" t="s">
        <v>14</v>
      </c>
      <c r="C24" s="31" t="s">
        <v>5</v>
      </c>
      <c r="D24" s="31">
        <v>2011</v>
      </c>
      <c r="E24" s="31"/>
      <c r="F24" s="58" t="s">
        <v>341</v>
      </c>
    </row>
    <row r="25" spans="1:9" ht="15.75" customHeight="1" x14ac:dyDescent="0.25">
      <c r="A25" s="84" t="s">
        <v>194</v>
      </c>
      <c r="B25" s="85" t="s">
        <v>124</v>
      </c>
      <c r="C25" s="85" t="s">
        <v>125</v>
      </c>
      <c r="D25" s="85">
        <v>2009</v>
      </c>
      <c r="E25" s="86"/>
      <c r="F25" s="87" t="s">
        <v>243</v>
      </c>
    </row>
    <row r="26" spans="1:9" ht="15.75" customHeight="1" thickBot="1" x14ac:dyDescent="0.3">
      <c r="A26" s="103" t="s">
        <v>284</v>
      </c>
      <c r="B26" s="104" t="s">
        <v>124</v>
      </c>
      <c r="C26" s="90" t="s">
        <v>125</v>
      </c>
      <c r="D26" s="90">
        <v>2011</v>
      </c>
      <c r="E26" s="90" t="s">
        <v>341</v>
      </c>
      <c r="F26" s="91"/>
    </row>
    <row r="27" spans="1:9" ht="15.75" customHeight="1" thickBot="1" x14ac:dyDescent="0.3">
      <c r="A27" s="69" t="s">
        <v>198</v>
      </c>
      <c r="B27" s="70" t="s">
        <v>114</v>
      </c>
      <c r="C27" s="70" t="s">
        <v>115</v>
      </c>
      <c r="D27" s="70">
        <v>2009</v>
      </c>
      <c r="E27" s="41"/>
      <c r="F27" s="60" t="s">
        <v>243</v>
      </c>
      <c r="G27" s="10"/>
      <c r="H27" s="10"/>
      <c r="I27" s="10"/>
    </row>
    <row r="28" spans="1:9" ht="15.75" customHeight="1" x14ac:dyDescent="0.25">
      <c r="A28" s="96" t="s">
        <v>229</v>
      </c>
      <c r="B28" s="97" t="s">
        <v>21</v>
      </c>
      <c r="C28" s="86" t="s">
        <v>9</v>
      </c>
      <c r="D28" s="86">
        <v>2011</v>
      </c>
      <c r="E28" s="86"/>
      <c r="F28" s="87" t="s">
        <v>341</v>
      </c>
    </row>
    <row r="29" spans="1:9" ht="15.75" customHeight="1" x14ac:dyDescent="0.25">
      <c r="A29" s="63" t="s">
        <v>285</v>
      </c>
      <c r="B29" s="12" t="s">
        <v>21</v>
      </c>
      <c r="C29" s="9" t="s">
        <v>9</v>
      </c>
      <c r="D29" s="9">
        <v>2011</v>
      </c>
      <c r="E29" s="9" t="s">
        <v>341</v>
      </c>
      <c r="F29" s="55"/>
    </row>
    <row r="30" spans="1:9" ht="15.75" customHeight="1" x14ac:dyDescent="0.25">
      <c r="A30" s="56" t="s">
        <v>296</v>
      </c>
      <c r="B30" s="27" t="s">
        <v>21</v>
      </c>
      <c r="C30" s="27" t="s">
        <v>9</v>
      </c>
      <c r="D30" s="27">
        <v>2012</v>
      </c>
      <c r="E30" s="9" t="s">
        <v>340</v>
      </c>
      <c r="F30" s="55" t="s">
        <v>340</v>
      </c>
    </row>
    <row r="31" spans="1:9" ht="15.75" customHeight="1" x14ac:dyDescent="0.25">
      <c r="A31" s="63" t="s">
        <v>227</v>
      </c>
      <c r="B31" s="12" t="s">
        <v>21</v>
      </c>
      <c r="C31" s="9" t="s">
        <v>9</v>
      </c>
      <c r="D31" s="9">
        <v>2011</v>
      </c>
      <c r="E31" s="9"/>
      <c r="F31" s="55" t="s">
        <v>341</v>
      </c>
    </row>
    <row r="32" spans="1:9" ht="15.75" customHeight="1" x14ac:dyDescent="0.25">
      <c r="A32" s="63" t="s">
        <v>238</v>
      </c>
      <c r="B32" s="12" t="s">
        <v>21</v>
      </c>
      <c r="C32" s="9" t="s">
        <v>9</v>
      </c>
      <c r="D32" s="9">
        <v>2009</v>
      </c>
      <c r="E32" s="9"/>
      <c r="F32" s="55" t="s">
        <v>243</v>
      </c>
    </row>
    <row r="33" spans="1:9" ht="15.75" customHeight="1" x14ac:dyDescent="0.25">
      <c r="A33" s="63" t="s">
        <v>297</v>
      </c>
      <c r="B33" s="12" t="s">
        <v>21</v>
      </c>
      <c r="C33" s="9" t="s">
        <v>9</v>
      </c>
      <c r="D33" s="9">
        <v>2012</v>
      </c>
      <c r="E33" s="9" t="s">
        <v>340</v>
      </c>
      <c r="F33" s="55"/>
    </row>
    <row r="34" spans="1:9" ht="15.75" customHeight="1" x14ac:dyDescent="0.25">
      <c r="A34" s="56" t="s">
        <v>318</v>
      </c>
      <c r="B34" s="27" t="s">
        <v>21</v>
      </c>
      <c r="C34" s="27" t="s">
        <v>9</v>
      </c>
      <c r="D34" s="27">
        <v>2012</v>
      </c>
      <c r="E34" s="9"/>
      <c r="F34" s="55" t="s">
        <v>340</v>
      </c>
      <c r="G34" s="10"/>
      <c r="H34" s="10"/>
      <c r="I34" s="10"/>
    </row>
    <row r="35" spans="1:9" ht="15.75" customHeight="1" x14ac:dyDescent="0.25">
      <c r="A35" s="63" t="s">
        <v>206</v>
      </c>
      <c r="B35" s="12" t="s">
        <v>21</v>
      </c>
      <c r="C35" s="9" t="s">
        <v>9</v>
      </c>
      <c r="D35" s="9">
        <v>2011</v>
      </c>
      <c r="E35" s="9"/>
      <c r="F35" s="55" t="s">
        <v>341</v>
      </c>
    </row>
    <row r="36" spans="1:9" ht="15.75" customHeight="1" x14ac:dyDescent="0.25">
      <c r="A36" s="56" t="s">
        <v>189</v>
      </c>
      <c r="B36" s="27" t="s">
        <v>21</v>
      </c>
      <c r="C36" s="27" t="s">
        <v>9</v>
      </c>
      <c r="D36" s="27">
        <v>2010</v>
      </c>
      <c r="E36" s="9"/>
      <c r="F36" s="55" t="s">
        <v>243</v>
      </c>
      <c r="G36" s="10"/>
      <c r="H36" s="10"/>
      <c r="I36" s="10"/>
    </row>
    <row r="37" spans="1:9" ht="15.75" customHeight="1" thickBot="1" x14ac:dyDescent="0.3">
      <c r="A37" s="88" t="s">
        <v>228</v>
      </c>
      <c r="B37" s="89" t="s">
        <v>21</v>
      </c>
      <c r="C37" s="89" t="s">
        <v>9</v>
      </c>
      <c r="D37" s="89">
        <v>2011</v>
      </c>
      <c r="E37" s="90"/>
      <c r="F37" s="91" t="s">
        <v>341</v>
      </c>
    </row>
    <row r="38" spans="1:9" ht="15.75" customHeight="1" x14ac:dyDescent="0.25">
      <c r="A38" s="76" t="s">
        <v>199</v>
      </c>
      <c r="B38" s="77" t="s">
        <v>24</v>
      </c>
      <c r="C38" s="77" t="s">
        <v>49</v>
      </c>
      <c r="D38" s="77">
        <v>2009</v>
      </c>
      <c r="E38" s="37"/>
      <c r="F38" s="62" t="s">
        <v>243</v>
      </c>
    </row>
    <row r="39" spans="1:9" ht="15.75" customHeight="1" x14ac:dyDescent="0.25">
      <c r="A39" s="63" t="s">
        <v>344</v>
      </c>
      <c r="B39" s="12" t="s">
        <v>24</v>
      </c>
      <c r="C39" s="9" t="s">
        <v>49</v>
      </c>
      <c r="D39" s="9">
        <v>2010</v>
      </c>
      <c r="E39" s="9"/>
      <c r="F39" s="55" t="s">
        <v>242</v>
      </c>
    </row>
    <row r="40" spans="1:9" ht="15.75" customHeight="1" thickBot="1" x14ac:dyDescent="0.3">
      <c r="A40" s="92" t="s">
        <v>311</v>
      </c>
      <c r="B40" s="93" t="s">
        <v>24</v>
      </c>
      <c r="C40" s="31" t="s">
        <v>49</v>
      </c>
      <c r="D40" s="105">
        <v>2009</v>
      </c>
      <c r="E40" s="31"/>
      <c r="F40" s="58" t="s">
        <v>326</v>
      </c>
      <c r="G40" s="10"/>
      <c r="H40" s="10"/>
      <c r="I40" s="10"/>
    </row>
    <row r="41" spans="1:9" ht="15.75" customHeight="1" thickBot="1" x14ac:dyDescent="0.3">
      <c r="A41" s="80" t="s">
        <v>286</v>
      </c>
      <c r="B41" s="81" t="s">
        <v>100</v>
      </c>
      <c r="C41" s="81" t="s">
        <v>101</v>
      </c>
      <c r="D41" s="81">
        <v>2011</v>
      </c>
      <c r="E41" s="82" t="s">
        <v>341</v>
      </c>
      <c r="F41" s="83"/>
    </row>
    <row r="42" spans="1:9" ht="15.75" customHeight="1" thickBot="1" x14ac:dyDescent="0.3">
      <c r="A42" s="80" t="s">
        <v>211</v>
      </c>
      <c r="B42" s="81" t="s">
        <v>17</v>
      </c>
      <c r="C42" s="81" t="s">
        <v>10</v>
      </c>
      <c r="D42" s="81">
        <v>2011</v>
      </c>
      <c r="E42" s="82" t="s">
        <v>341</v>
      </c>
      <c r="F42" s="83"/>
      <c r="G42" s="10"/>
      <c r="H42" s="10"/>
      <c r="I42" s="10"/>
    </row>
    <row r="43" spans="1:9" ht="15.75" customHeight="1" x14ac:dyDescent="0.25">
      <c r="A43" s="76" t="s">
        <v>137</v>
      </c>
      <c r="B43" s="77" t="s">
        <v>18</v>
      </c>
      <c r="C43" s="77" t="s">
        <v>7</v>
      </c>
      <c r="D43" s="77">
        <v>2009</v>
      </c>
      <c r="E43" s="37"/>
      <c r="F43" s="62" t="s">
        <v>326</v>
      </c>
      <c r="G43" s="10"/>
      <c r="H43" s="10"/>
      <c r="I43" s="10"/>
    </row>
    <row r="44" spans="1:9" ht="15.75" customHeight="1" x14ac:dyDescent="0.25">
      <c r="A44" s="56" t="s">
        <v>212</v>
      </c>
      <c r="B44" s="27" t="s">
        <v>18</v>
      </c>
      <c r="C44" s="27" t="s">
        <v>7</v>
      </c>
      <c r="D44" s="27">
        <v>2011</v>
      </c>
      <c r="E44" s="9" t="s">
        <v>341</v>
      </c>
      <c r="F44" s="55" t="s">
        <v>341</v>
      </c>
      <c r="H44" s="10"/>
    </row>
    <row r="45" spans="1:9" ht="15.75" customHeight="1" x14ac:dyDescent="0.25">
      <c r="A45" s="56" t="s">
        <v>213</v>
      </c>
      <c r="B45" s="27" t="s">
        <v>18</v>
      </c>
      <c r="C45" s="27" t="s">
        <v>7</v>
      </c>
      <c r="D45" s="27">
        <v>2011</v>
      </c>
      <c r="E45" s="9" t="s">
        <v>341</v>
      </c>
      <c r="F45" s="55" t="s">
        <v>341</v>
      </c>
      <c r="G45" s="10"/>
      <c r="H45" s="10"/>
      <c r="I45" s="10"/>
    </row>
    <row r="46" spans="1:9" ht="15.75" customHeight="1" x14ac:dyDescent="0.25">
      <c r="A46" s="56" t="s">
        <v>214</v>
      </c>
      <c r="B46" s="27" t="s">
        <v>18</v>
      </c>
      <c r="C46" s="27" t="s">
        <v>7</v>
      </c>
      <c r="D46" s="27">
        <v>2011</v>
      </c>
      <c r="E46" s="9"/>
      <c r="F46" s="55" t="s">
        <v>341</v>
      </c>
    </row>
    <row r="47" spans="1:9" ht="15.75" customHeight="1" x14ac:dyDescent="0.25">
      <c r="A47" s="100" t="s">
        <v>210</v>
      </c>
      <c r="B47" s="24" t="s">
        <v>18</v>
      </c>
      <c r="C47" s="23" t="s">
        <v>7</v>
      </c>
      <c r="D47" s="23">
        <v>2011</v>
      </c>
      <c r="E47" s="9" t="s">
        <v>341</v>
      </c>
      <c r="F47" s="75" t="s">
        <v>341</v>
      </c>
    </row>
    <row r="48" spans="1:9" ht="15.75" customHeight="1" thickBot="1" x14ac:dyDescent="0.3">
      <c r="A48" s="92" t="s">
        <v>190</v>
      </c>
      <c r="B48" s="93" t="s">
        <v>18</v>
      </c>
      <c r="C48" s="31" t="s">
        <v>7</v>
      </c>
      <c r="D48" s="31">
        <v>2010</v>
      </c>
      <c r="E48" s="31"/>
      <c r="F48" s="58" t="s">
        <v>243</v>
      </c>
    </row>
    <row r="49" spans="1:9" ht="15.75" customHeight="1" x14ac:dyDescent="0.25">
      <c r="A49" s="106" t="s">
        <v>314</v>
      </c>
      <c r="B49" s="107" t="s">
        <v>105</v>
      </c>
      <c r="C49" s="107" t="s">
        <v>106</v>
      </c>
      <c r="D49" s="107">
        <v>2012</v>
      </c>
      <c r="E49" s="86"/>
      <c r="F49" s="87" t="s">
        <v>340</v>
      </c>
      <c r="G49" s="10"/>
    </row>
    <row r="50" spans="1:9" ht="15.75" customHeight="1" x14ac:dyDescent="0.25">
      <c r="A50" s="63" t="s">
        <v>239</v>
      </c>
      <c r="B50" s="12" t="s">
        <v>105</v>
      </c>
      <c r="C50" s="9" t="s">
        <v>106</v>
      </c>
      <c r="D50" s="9">
        <v>2009</v>
      </c>
      <c r="E50" s="9"/>
      <c r="F50" s="55" t="s">
        <v>243</v>
      </c>
    </row>
    <row r="51" spans="1:9" ht="15.75" customHeight="1" x14ac:dyDescent="0.25">
      <c r="A51" s="63" t="s">
        <v>240</v>
      </c>
      <c r="B51" s="12" t="s">
        <v>105</v>
      </c>
      <c r="C51" s="9" t="s">
        <v>106</v>
      </c>
      <c r="D51" s="9">
        <v>2009</v>
      </c>
      <c r="E51" s="9"/>
      <c r="F51" s="55" t="s">
        <v>243</v>
      </c>
    </row>
    <row r="52" spans="1:9" ht="15.75" customHeight="1" x14ac:dyDescent="0.25">
      <c r="A52" s="66" t="s">
        <v>313</v>
      </c>
      <c r="B52" s="3" t="s">
        <v>105</v>
      </c>
      <c r="C52" s="9" t="s">
        <v>106</v>
      </c>
      <c r="D52" s="3">
        <v>2011</v>
      </c>
      <c r="E52" s="9"/>
      <c r="F52" s="55" t="s">
        <v>341</v>
      </c>
    </row>
    <row r="53" spans="1:9" ht="15.75" customHeight="1" x14ac:dyDescent="0.25">
      <c r="A53" s="63" t="s">
        <v>230</v>
      </c>
      <c r="B53" s="12" t="s">
        <v>105</v>
      </c>
      <c r="C53" s="9" t="s">
        <v>106</v>
      </c>
      <c r="D53" s="9">
        <v>2011</v>
      </c>
      <c r="E53" s="9"/>
      <c r="F53" s="55" t="s">
        <v>341</v>
      </c>
    </row>
    <row r="54" spans="1:9" ht="15.75" customHeight="1" thickBot="1" x14ac:dyDescent="0.3">
      <c r="A54" s="108" t="s">
        <v>315</v>
      </c>
      <c r="B54" s="109" t="s">
        <v>105</v>
      </c>
      <c r="C54" s="109" t="s">
        <v>106</v>
      </c>
      <c r="D54" s="109">
        <v>2012</v>
      </c>
      <c r="E54" s="90"/>
      <c r="F54" s="91" t="s">
        <v>340</v>
      </c>
      <c r="G54" s="10"/>
    </row>
    <row r="55" spans="1:9" ht="15.75" customHeight="1" x14ac:dyDescent="0.25">
      <c r="A55" s="61" t="s">
        <v>298</v>
      </c>
      <c r="B55" s="42" t="s">
        <v>28</v>
      </c>
      <c r="C55" s="37" t="s">
        <v>6</v>
      </c>
      <c r="D55" s="37">
        <v>2012</v>
      </c>
      <c r="E55" s="37" t="s">
        <v>340</v>
      </c>
      <c r="F55" s="62" t="s">
        <v>340</v>
      </c>
    </row>
    <row r="56" spans="1:9" ht="15.75" customHeight="1" x14ac:dyDescent="0.25">
      <c r="A56" s="56" t="s">
        <v>196</v>
      </c>
      <c r="B56" s="27" t="s">
        <v>28</v>
      </c>
      <c r="C56" s="27" t="s">
        <v>6</v>
      </c>
      <c r="D56" s="27">
        <v>2009</v>
      </c>
      <c r="E56" s="9"/>
      <c r="F56" s="55" t="s">
        <v>243</v>
      </c>
      <c r="G56" s="10"/>
      <c r="H56" s="10"/>
      <c r="I56" s="10"/>
    </row>
    <row r="57" spans="1:9" ht="15.75" customHeight="1" x14ac:dyDescent="0.25">
      <c r="A57" s="63" t="s">
        <v>287</v>
      </c>
      <c r="B57" s="9" t="s">
        <v>28</v>
      </c>
      <c r="C57" s="9" t="s">
        <v>6</v>
      </c>
      <c r="D57" s="9">
        <v>2011</v>
      </c>
      <c r="E57" s="9" t="s">
        <v>341</v>
      </c>
      <c r="F57" s="55" t="s">
        <v>341</v>
      </c>
    </row>
    <row r="58" spans="1:9" ht="15.75" customHeight="1" thickBot="1" x14ac:dyDescent="0.3">
      <c r="A58" s="92" t="s">
        <v>288</v>
      </c>
      <c r="B58" s="93" t="s">
        <v>28</v>
      </c>
      <c r="C58" s="31" t="s">
        <v>6</v>
      </c>
      <c r="D58" s="31">
        <v>2011</v>
      </c>
      <c r="E58" s="31" t="s">
        <v>341</v>
      </c>
      <c r="F58" s="58" t="s">
        <v>341</v>
      </c>
    </row>
    <row r="59" spans="1:9" ht="15.75" customHeight="1" thickBot="1" x14ac:dyDescent="0.3">
      <c r="A59" s="110" t="s">
        <v>319</v>
      </c>
      <c r="B59" s="111" t="s">
        <v>23</v>
      </c>
      <c r="C59" s="82" t="s">
        <v>32</v>
      </c>
      <c r="D59" s="111">
        <v>2011</v>
      </c>
      <c r="E59" s="82" t="s">
        <v>341</v>
      </c>
      <c r="F59" s="83"/>
    </row>
    <row r="60" spans="1:9" ht="15.75" customHeight="1" x14ac:dyDescent="0.25">
      <c r="A60" s="76" t="s">
        <v>220</v>
      </c>
      <c r="B60" s="77" t="s">
        <v>29</v>
      </c>
      <c r="C60" s="77" t="s">
        <v>39</v>
      </c>
      <c r="D60" s="77">
        <v>2009</v>
      </c>
      <c r="E60" s="37"/>
      <c r="F60" s="62" t="s">
        <v>326</v>
      </c>
      <c r="G60" s="10" t="s">
        <v>338</v>
      </c>
      <c r="H60" s="10"/>
      <c r="I60" s="10"/>
    </row>
    <row r="61" spans="1:9" ht="15.75" customHeight="1" thickBot="1" x14ac:dyDescent="0.3">
      <c r="A61" s="57" t="s">
        <v>349</v>
      </c>
      <c r="B61" s="50" t="s">
        <v>29</v>
      </c>
      <c r="C61" s="50" t="s">
        <v>39</v>
      </c>
      <c r="D61" s="50">
        <v>2010</v>
      </c>
      <c r="E61" s="31"/>
      <c r="F61" s="58" t="s">
        <v>243</v>
      </c>
    </row>
    <row r="62" spans="1:9" ht="15.75" customHeight="1" x14ac:dyDescent="0.25">
      <c r="A62" s="96" t="s">
        <v>322</v>
      </c>
      <c r="B62" s="97" t="s">
        <v>22</v>
      </c>
      <c r="C62" s="86" t="s">
        <v>48</v>
      </c>
      <c r="D62" s="86">
        <v>2011</v>
      </c>
      <c r="E62" s="86" t="s">
        <v>341</v>
      </c>
      <c r="F62" s="87"/>
      <c r="G62" s="10"/>
    </row>
    <row r="63" spans="1:9" ht="15.75" customHeight="1" x14ac:dyDescent="0.25">
      <c r="A63" s="63" t="s">
        <v>215</v>
      </c>
      <c r="B63" s="12" t="s">
        <v>22</v>
      </c>
      <c r="C63" s="9" t="s">
        <v>48</v>
      </c>
      <c r="D63" s="9">
        <v>2011</v>
      </c>
      <c r="E63" s="9" t="s">
        <v>341</v>
      </c>
      <c r="F63" s="55" t="s">
        <v>341</v>
      </c>
    </row>
    <row r="64" spans="1:9" ht="15.75" customHeight="1" x14ac:dyDescent="0.25">
      <c r="A64" s="63" t="s">
        <v>312</v>
      </c>
      <c r="B64" s="12" t="s">
        <v>22</v>
      </c>
      <c r="C64" s="9" t="s">
        <v>48</v>
      </c>
      <c r="D64" s="9">
        <v>2009</v>
      </c>
      <c r="E64" s="9"/>
      <c r="F64" s="55" t="s">
        <v>326</v>
      </c>
    </row>
    <row r="65" spans="1:9" ht="15.75" customHeight="1" x14ac:dyDescent="0.25">
      <c r="A65" s="56" t="s">
        <v>133</v>
      </c>
      <c r="B65" s="27" t="s">
        <v>22</v>
      </c>
      <c r="C65" s="27" t="s">
        <v>48</v>
      </c>
      <c r="D65" s="27">
        <v>2009</v>
      </c>
      <c r="E65" s="9"/>
      <c r="F65" s="55" t="s">
        <v>326</v>
      </c>
      <c r="G65" s="10"/>
      <c r="H65" s="10"/>
      <c r="I65" s="10"/>
    </row>
    <row r="66" spans="1:9" ht="15.75" customHeight="1" x14ac:dyDescent="0.25">
      <c r="A66" s="56" t="s">
        <v>299</v>
      </c>
      <c r="B66" s="27" t="s">
        <v>22</v>
      </c>
      <c r="C66" s="27" t="s">
        <v>48</v>
      </c>
      <c r="D66" s="27">
        <v>2012</v>
      </c>
      <c r="E66" s="9" t="s">
        <v>340</v>
      </c>
      <c r="F66" s="55" t="s">
        <v>340</v>
      </c>
      <c r="G66" s="10"/>
      <c r="H66" s="10"/>
      <c r="I66" s="10"/>
    </row>
    <row r="67" spans="1:9" ht="15.75" customHeight="1" x14ac:dyDescent="0.25">
      <c r="A67" s="63" t="s">
        <v>207</v>
      </c>
      <c r="B67" s="12" t="s">
        <v>22</v>
      </c>
      <c r="C67" s="9" t="s">
        <v>48</v>
      </c>
      <c r="D67" s="9">
        <v>2011</v>
      </c>
      <c r="E67" s="9" t="s">
        <v>341</v>
      </c>
      <c r="F67" s="55" t="s">
        <v>341</v>
      </c>
    </row>
    <row r="68" spans="1:9" ht="15.75" customHeight="1" thickBot="1" x14ac:dyDescent="0.3">
      <c r="A68" s="103" t="s">
        <v>139</v>
      </c>
      <c r="B68" s="104" t="s">
        <v>22</v>
      </c>
      <c r="C68" s="90" t="s">
        <v>48</v>
      </c>
      <c r="D68" s="90">
        <v>2009</v>
      </c>
      <c r="E68" s="90"/>
      <c r="F68" s="91" t="s">
        <v>326</v>
      </c>
    </row>
    <row r="69" spans="1:9" ht="15.75" customHeight="1" thickBot="1" x14ac:dyDescent="0.3">
      <c r="A69" s="69" t="s">
        <v>343</v>
      </c>
      <c r="B69" s="70" t="s">
        <v>252</v>
      </c>
      <c r="C69" s="70" t="s">
        <v>253</v>
      </c>
      <c r="D69" s="70">
        <v>2011</v>
      </c>
      <c r="E69" s="41"/>
      <c r="F69" s="60" t="s">
        <v>242</v>
      </c>
      <c r="H69" s="10"/>
    </row>
    <row r="70" spans="1:9" ht="15.75" customHeight="1" thickBot="1" x14ac:dyDescent="0.3">
      <c r="A70" s="98" t="s">
        <v>350</v>
      </c>
      <c r="B70" s="99" t="s">
        <v>158</v>
      </c>
      <c r="C70" s="82" t="s">
        <v>159</v>
      </c>
      <c r="D70" s="82">
        <v>2010</v>
      </c>
      <c r="E70" s="82"/>
      <c r="F70" s="83" t="s">
        <v>243</v>
      </c>
    </row>
    <row r="71" spans="1:9" ht="15.75" customHeight="1" x14ac:dyDescent="0.25">
      <c r="A71" s="76" t="s">
        <v>216</v>
      </c>
      <c r="B71" s="77" t="s">
        <v>36</v>
      </c>
      <c r="C71" s="77" t="s">
        <v>50</v>
      </c>
      <c r="D71" s="77">
        <v>2011</v>
      </c>
      <c r="E71" s="37" t="s">
        <v>341</v>
      </c>
      <c r="F71" s="62" t="s">
        <v>341</v>
      </c>
    </row>
    <row r="72" spans="1:9" ht="15.75" customHeight="1" x14ac:dyDescent="0.25">
      <c r="A72" s="63" t="s">
        <v>217</v>
      </c>
      <c r="B72" s="12" t="s">
        <v>36</v>
      </c>
      <c r="C72" s="9" t="s">
        <v>50</v>
      </c>
      <c r="D72" s="9">
        <v>2011</v>
      </c>
      <c r="E72" s="9" t="s">
        <v>341</v>
      </c>
      <c r="F72" s="55" t="s">
        <v>242</v>
      </c>
    </row>
    <row r="73" spans="1:9" ht="15.75" customHeight="1" x14ac:dyDescent="0.25">
      <c r="A73" s="63" t="s">
        <v>138</v>
      </c>
      <c r="B73" s="12" t="s">
        <v>36</v>
      </c>
      <c r="C73" s="9" t="s">
        <v>50</v>
      </c>
      <c r="D73" s="9">
        <v>2009</v>
      </c>
      <c r="E73" s="9"/>
      <c r="F73" s="55" t="s">
        <v>326</v>
      </c>
    </row>
    <row r="74" spans="1:9" ht="15.75" customHeight="1" thickBot="1" x14ac:dyDescent="0.3">
      <c r="A74" s="57" t="s">
        <v>289</v>
      </c>
      <c r="B74" s="50" t="s">
        <v>36</v>
      </c>
      <c r="C74" s="50" t="s">
        <v>50</v>
      </c>
      <c r="D74" s="50">
        <v>2011</v>
      </c>
      <c r="E74" s="31" t="s">
        <v>341</v>
      </c>
      <c r="F74" s="58"/>
    </row>
    <row r="75" spans="1:9" ht="15.75" customHeight="1" x14ac:dyDescent="0.25">
      <c r="A75" s="84" t="s">
        <v>300</v>
      </c>
      <c r="B75" s="85" t="s">
        <v>235</v>
      </c>
      <c r="C75" s="85" t="s">
        <v>269</v>
      </c>
      <c r="D75" s="85">
        <v>2012</v>
      </c>
      <c r="E75" s="86" t="s">
        <v>340</v>
      </c>
      <c r="F75" s="87"/>
    </row>
    <row r="76" spans="1:9" ht="15.75" customHeight="1" x14ac:dyDescent="0.25">
      <c r="A76" s="66" t="s">
        <v>316</v>
      </c>
      <c r="B76" s="3" t="s">
        <v>235</v>
      </c>
      <c r="C76" s="9" t="s">
        <v>269</v>
      </c>
      <c r="D76" s="3">
        <v>2012</v>
      </c>
      <c r="E76" s="9"/>
      <c r="F76" s="55" t="s">
        <v>340</v>
      </c>
    </row>
    <row r="77" spans="1:9" ht="15.75" customHeight="1" x14ac:dyDescent="0.25">
      <c r="A77" s="63" t="s">
        <v>301</v>
      </c>
      <c r="B77" s="12" t="s">
        <v>235</v>
      </c>
      <c r="C77" s="9" t="s">
        <v>269</v>
      </c>
      <c r="D77" s="9">
        <v>2012</v>
      </c>
      <c r="E77" s="9" t="s">
        <v>340</v>
      </c>
      <c r="F77" s="55" t="s">
        <v>340</v>
      </c>
    </row>
    <row r="78" spans="1:9" ht="15.75" customHeight="1" thickBot="1" x14ac:dyDescent="0.3">
      <c r="A78" s="112" t="s">
        <v>317</v>
      </c>
      <c r="B78" s="113" t="s">
        <v>235</v>
      </c>
      <c r="C78" s="40" t="s">
        <v>269</v>
      </c>
      <c r="D78" s="40">
        <v>2012</v>
      </c>
      <c r="E78" s="40"/>
      <c r="F78" s="65" t="s">
        <v>340</v>
      </c>
    </row>
    <row r="79" spans="1:9" ht="15.75" customHeight="1" thickTop="1" x14ac:dyDescent="0.25">
      <c r="A79" s="61"/>
      <c r="B79" s="42"/>
      <c r="C79" s="37"/>
      <c r="D79" s="37"/>
      <c r="E79" s="37"/>
      <c r="F79" s="62"/>
    </row>
    <row r="80" spans="1:9" ht="15.75" customHeight="1" x14ac:dyDescent="0.25">
      <c r="A80" s="66"/>
      <c r="B80" s="3"/>
      <c r="C80" s="9"/>
      <c r="D80" s="3"/>
      <c r="E80" s="9"/>
      <c r="F80" s="55"/>
    </row>
    <row r="81" spans="1:9" ht="15.75" customHeight="1" x14ac:dyDescent="0.25">
      <c r="A81" s="63"/>
      <c r="B81" s="12"/>
      <c r="C81" s="9"/>
      <c r="D81" s="9"/>
      <c r="E81" s="9"/>
      <c r="F81" s="55"/>
    </row>
    <row r="82" spans="1:9" ht="15.75" customHeight="1" x14ac:dyDescent="0.25">
      <c r="A82" s="56"/>
      <c r="B82" s="27"/>
      <c r="C82" s="27"/>
      <c r="D82" s="27"/>
      <c r="E82" s="9"/>
      <c r="F82" s="55"/>
    </row>
    <row r="83" spans="1:9" ht="15.75" customHeight="1" x14ac:dyDescent="0.25">
      <c r="A83" s="56"/>
      <c r="B83" s="27"/>
      <c r="C83" s="27"/>
      <c r="D83" s="27"/>
      <c r="E83" s="9"/>
      <c r="F83" s="55"/>
      <c r="G83" s="10"/>
      <c r="H83" s="10"/>
      <c r="I83" s="10"/>
    </row>
    <row r="84" spans="1:9" ht="15.75" customHeight="1" x14ac:dyDescent="0.25">
      <c r="A84" s="63"/>
      <c r="B84" s="12"/>
      <c r="C84" s="9"/>
      <c r="D84" s="9"/>
      <c r="E84" s="9"/>
      <c r="F84" s="55"/>
    </row>
    <row r="85" spans="1:9" ht="15.75" customHeight="1" x14ac:dyDescent="0.25">
      <c r="A85" s="56"/>
      <c r="B85" s="27"/>
      <c r="C85" s="27"/>
      <c r="D85" s="27"/>
      <c r="E85" s="9"/>
      <c r="F85" s="55"/>
      <c r="G85" s="10"/>
      <c r="H85" s="10"/>
      <c r="I85" s="10"/>
    </row>
    <row r="86" spans="1:9" ht="15.75" customHeight="1" x14ac:dyDescent="0.25">
      <c r="A86" s="56"/>
      <c r="B86" s="27"/>
      <c r="C86" s="27"/>
      <c r="D86" s="27"/>
      <c r="E86" s="9"/>
      <c r="F86" s="55"/>
    </row>
    <row r="87" spans="1:9" ht="15.75" customHeight="1" x14ac:dyDescent="0.25">
      <c r="A87" s="63"/>
      <c r="B87" s="12"/>
      <c r="C87" s="9"/>
      <c r="D87" s="9"/>
      <c r="E87" s="9"/>
      <c r="F87" s="55"/>
    </row>
    <row r="88" spans="1:9" ht="15.75" customHeight="1" x14ac:dyDescent="0.25">
      <c r="A88" s="63"/>
      <c r="B88" s="12"/>
      <c r="C88" s="9"/>
      <c r="D88" s="9"/>
      <c r="E88" s="9"/>
      <c r="F88" s="55"/>
    </row>
    <row r="89" spans="1:9" ht="15.75" customHeight="1" thickBot="1" x14ac:dyDescent="0.3">
      <c r="A89" s="67"/>
      <c r="B89" s="44"/>
      <c r="C89" s="45"/>
      <c r="D89" s="45"/>
      <c r="E89" s="40"/>
      <c r="F89" s="68"/>
      <c r="G89" s="10"/>
      <c r="H89" s="10"/>
      <c r="I89" s="10"/>
    </row>
    <row r="90" spans="1:9" ht="13.8" thickTop="1" x14ac:dyDescent="0.25">
      <c r="A90" s="48"/>
      <c r="B90" s="48"/>
      <c r="C90" s="48"/>
      <c r="D90" s="48"/>
      <c r="F90" s="13"/>
    </row>
    <row r="91" spans="1:9" x14ac:dyDescent="0.25">
      <c r="A91" s="48"/>
      <c r="B91" s="48"/>
      <c r="C91" s="48"/>
      <c r="D91" s="48"/>
      <c r="F91" s="13"/>
    </row>
    <row r="92" spans="1:9" x14ac:dyDescent="0.25">
      <c r="A92" s="13"/>
      <c r="B92" s="46"/>
      <c r="C92" s="13"/>
      <c r="D92" s="13"/>
      <c r="E92" s="13"/>
      <c r="F92" s="13"/>
    </row>
    <row r="93" spans="1:9" x14ac:dyDescent="0.25">
      <c r="A93" s="13"/>
      <c r="B93" s="46"/>
      <c r="C93" s="13"/>
      <c r="D93" s="13"/>
      <c r="E93" s="13"/>
      <c r="F93" s="13"/>
    </row>
    <row r="94" spans="1:9" x14ac:dyDescent="0.25">
      <c r="A94" s="13"/>
      <c r="B94" s="46"/>
      <c r="C94" s="13"/>
      <c r="D94" s="47"/>
      <c r="E94" s="13"/>
      <c r="F94" s="13"/>
      <c r="H94" s="10"/>
    </row>
    <row r="95" spans="1:9" x14ac:dyDescent="0.25">
      <c r="A95" s="47"/>
      <c r="B95" s="49"/>
      <c r="C95" s="47"/>
      <c r="D95" s="47"/>
      <c r="E95" s="47"/>
      <c r="F95" s="47"/>
      <c r="H95" s="10"/>
    </row>
    <row r="96" spans="1:9" x14ac:dyDescent="0.25">
      <c r="A96" s="13"/>
      <c r="B96" s="46"/>
      <c r="C96" s="13"/>
      <c r="D96" s="13"/>
      <c r="E96" s="13"/>
      <c r="F96" s="13"/>
    </row>
    <row r="97" spans="1:8" x14ac:dyDescent="0.25">
      <c r="A97" s="13"/>
      <c r="B97" s="46"/>
      <c r="C97" s="13"/>
      <c r="D97" s="47"/>
      <c r="E97" s="13"/>
      <c r="F97" s="13"/>
      <c r="H97" s="10"/>
    </row>
  </sheetData>
  <sortState xmlns:xlrd2="http://schemas.microsoft.com/office/spreadsheetml/2017/richdata2" ref="A3:I78">
    <sortCondition ref="B3:B78"/>
    <sortCondition ref="A3:A78"/>
  </sortState>
  <mergeCells count="1">
    <mergeCell ref="A1:F1"/>
  </mergeCells>
  <phoneticPr fontId="5" type="noConversion"/>
  <printOptions horizontalCentered="1"/>
  <pageMargins left="0.19685039370078741" right="0" top="0.39370078740157483" bottom="0.39370078740157483" header="0.11811023622047245" footer="0.11811023622047245"/>
  <pageSetup paperSize="9" scale="97" fitToHeight="2" orientation="portrait" horizontalDpi="300" verticalDpi="300" r:id="rId1"/>
  <headerFooter alignWithMargins="0"/>
  <rowBreaks count="1" manualBreakCount="1">
    <brk id="48" max="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B81A-7812-4B77-9E0E-54DAB13C35D6}">
  <sheetPr codeName="Foglio22">
    <pageSetUpPr fitToPage="1"/>
  </sheetPr>
  <dimension ref="A1:I76"/>
  <sheetViews>
    <sheetView view="pageBreakPreview" zoomScaleNormal="100" zoomScaleSheetLayoutView="100" workbookViewId="0">
      <selection activeCell="A6" sqref="A6:F6"/>
    </sheetView>
  </sheetViews>
  <sheetFormatPr defaultColWidth="9.109375" defaultRowHeight="13.2" x14ac:dyDescent="0.25"/>
  <cols>
    <col min="1" max="1" width="26.88671875" style="47" bestFit="1" customWidth="1"/>
    <col min="2" max="2" width="6.6640625" style="47" customWidth="1"/>
    <col min="3" max="3" width="31.109375" style="47" bestFit="1" customWidth="1"/>
    <col min="4" max="4" width="8.6640625" style="47" customWidth="1"/>
    <col min="5" max="5" width="8.44140625" style="47" customWidth="1"/>
    <col min="6" max="6" width="9.109375" style="1"/>
    <col min="7" max="7" width="24" style="1" bestFit="1" customWidth="1"/>
    <col min="8" max="16384" width="9.109375" style="1"/>
  </cols>
  <sheetData>
    <row r="1" spans="1:9" ht="22.8" x14ac:dyDescent="0.25">
      <c r="A1" s="190" t="s">
        <v>353</v>
      </c>
      <c r="B1" s="190"/>
      <c r="C1" s="190"/>
      <c r="D1" s="190"/>
      <c r="E1" s="190"/>
    </row>
    <row r="2" spans="1:9" s="10" customFormat="1" ht="12.75" customHeight="1" thickBot="1" x14ac:dyDescent="0.3">
      <c r="A2" s="47"/>
      <c r="B2" s="49"/>
      <c r="C2" s="47"/>
      <c r="D2" s="47"/>
      <c r="E2" s="47"/>
      <c r="F2" s="1"/>
      <c r="G2" s="1"/>
      <c r="H2" s="1"/>
    </row>
    <row r="3" spans="1:9" s="10" customFormat="1" ht="13.8" thickTop="1" x14ac:dyDescent="0.25">
      <c r="A3" s="117" t="s">
        <v>371</v>
      </c>
      <c r="B3" s="118" t="s">
        <v>25</v>
      </c>
      <c r="C3" s="119" t="s">
        <v>26</v>
      </c>
      <c r="D3" s="119">
        <v>2008</v>
      </c>
      <c r="E3" s="120" t="s">
        <v>244</v>
      </c>
      <c r="F3" s="1"/>
      <c r="G3" s="1"/>
      <c r="H3" s="1"/>
      <c r="I3" s="1"/>
    </row>
    <row r="4" spans="1:9" s="10" customFormat="1" x14ac:dyDescent="0.25">
      <c r="A4" s="121" t="s">
        <v>80</v>
      </c>
      <c r="B4" s="122" t="s">
        <v>25</v>
      </c>
      <c r="C4" s="123" t="s">
        <v>26</v>
      </c>
      <c r="D4" s="123">
        <v>2006</v>
      </c>
      <c r="E4" s="124" t="s">
        <v>381</v>
      </c>
      <c r="F4" s="1"/>
      <c r="G4" s="1"/>
      <c r="H4" s="1"/>
    </row>
    <row r="5" spans="1:9" s="10" customFormat="1" x14ac:dyDescent="0.25">
      <c r="A5" s="121" t="s">
        <v>141</v>
      </c>
      <c r="B5" s="122" t="s">
        <v>25</v>
      </c>
      <c r="C5" s="123" t="s">
        <v>26</v>
      </c>
      <c r="D5" s="123">
        <v>2008</v>
      </c>
      <c r="E5" s="124" t="s">
        <v>244</v>
      </c>
      <c r="F5" s="1"/>
      <c r="G5" s="1"/>
      <c r="H5" s="1"/>
      <c r="I5" s="1"/>
    </row>
    <row r="6" spans="1:9" s="10" customFormat="1" x14ac:dyDescent="0.25">
      <c r="A6" s="121" t="s">
        <v>122</v>
      </c>
      <c r="B6" s="122" t="s">
        <v>25</v>
      </c>
      <c r="C6" s="123" t="s">
        <v>26</v>
      </c>
      <c r="D6" s="123">
        <v>2008</v>
      </c>
      <c r="E6" s="124" t="s">
        <v>244</v>
      </c>
      <c r="F6" s="1"/>
      <c r="G6" s="1"/>
      <c r="H6" s="1"/>
      <c r="I6" s="1"/>
    </row>
    <row r="7" spans="1:9" ht="13.8" thickBot="1" x14ac:dyDescent="0.3">
      <c r="A7" s="133" t="s">
        <v>354</v>
      </c>
      <c r="B7" s="134" t="s">
        <v>25</v>
      </c>
      <c r="C7" s="135" t="s">
        <v>26</v>
      </c>
      <c r="D7" s="135">
        <v>2008</v>
      </c>
      <c r="E7" s="136" t="s">
        <v>254</v>
      </c>
      <c r="G7" s="10"/>
    </row>
    <row r="8" spans="1:9" ht="13.8" thickBot="1" x14ac:dyDescent="0.3">
      <c r="A8" s="138" t="s">
        <v>355</v>
      </c>
      <c r="B8" s="139" t="s">
        <v>19</v>
      </c>
      <c r="C8" s="140" t="s">
        <v>8</v>
      </c>
      <c r="D8" s="140">
        <v>2007</v>
      </c>
      <c r="E8" s="141" t="s">
        <v>254</v>
      </c>
    </row>
    <row r="9" spans="1:9" x14ac:dyDescent="0.25">
      <c r="A9" s="127" t="s">
        <v>372</v>
      </c>
      <c r="B9" s="137" t="s">
        <v>76</v>
      </c>
      <c r="C9" s="128" t="s">
        <v>77</v>
      </c>
      <c r="D9" s="128">
        <v>2008</v>
      </c>
      <c r="E9" s="129" t="s">
        <v>244</v>
      </c>
    </row>
    <row r="10" spans="1:9" x14ac:dyDescent="0.25">
      <c r="A10" s="121" t="s">
        <v>255</v>
      </c>
      <c r="B10" s="122" t="s">
        <v>76</v>
      </c>
      <c r="C10" s="123" t="s">
        <v>77</v>
      </c>
      <c r="D10" s="123">
        <v>2007</v>
      </c>
      <c r="E10" s="124" t="s">
        <v>254</v>
      </c>
      <c r="F10" s="10"/>
      <c r="G10" s="10"/>
      <c r="H10" s="10"/>
    </row>
    <row r="11" spans="1:9" x14ac:dyDescent="0.25">
      <c r="A11" s="121" t="s">
        <v>256</v>
      </c>
      <c r="B11" s="122" t="s">
        <v>76</v>
      </c>
      <c r="C11" s="123" t="s">
        <v>77</v>
      </c>
      <c r="D11" s="123">
        <v>2007</v>
      </c>
      <c r="E11" s="124" t="s">
        <v>254</v>
      </c>
      <c r="F11" s="10"/>
      <c r="G11" s="10"/>
      <c r="H11" s="10"/>
    </row>
    <row r="12" spans="1:9" x14ac:dyDescent="0.25">
      <c r="A12" s="121" t="s">
        <v>257</v>
      </c>
      <c r="B12" s="122" t="s">
        <v>76</v>
      </c>
      <c r="C12" s="123" t="s">
        <v>77</v>
      </c>
      <c r="D12" s="123">
        <v>2007</v>
      </c>
      <c r="E12" s="124" t="s">
        <v>254</v>
      </c>
    </row>
    <row r="13" spans="1:9" x14ac:dyDescent="0.25">
      <c r="A13" s="121" t="s">
        <v>258</v>
      </c>
      <c r="B13" s="122" t="s">
        <v>76</v>
      </c>
      <c r="C13" s="123" t="s">
        <v>77</v>
      </c>
      <c r="D13" s="123">
        <v>2007</v>
      </c>
      <c r="E13" s="124" t="s">
        <v>254</v>
      </c>
    </row>
    <row r="14" spans="1:9" x14ac:dyDescent="0.25">
      <c r="A14" s="121" t="s">
        <v>259</v>
      </c>
      <c r="B14" s="122" t="s">
        <v>76</v>
      </c>
      <c r="C14" s="123" t="s">
        <v>77</v>
      </c>
      <c r="D14" s="123">
        <v>2007</v>
      </c>
      <c r="E14" s="124" t="s">
        <v>254</v>
      </c>
    </row>
    <row r="15" spans="1:9" ht="13.8" thickBot="1" x14ac:dyDescent="0.3">
      <c r="A15" s="133" t="s">
        <v>247</v>
      </c>
      <c r="B15" s="134" t="s">
        <v>76</v>
      </c>
      <c r="C15" s="135" t="s">
        <v>77</v>
      </c>
      <c r="D15" s="135">
        <v>2008</v>
      </c>
      <c r="E15" s="136" t="s">
        <v>254</v>
      </c>
      <c r="F15" s="10"/>
      <c r="G15" s="10"/>
      <c r="H15" s="10"/>
    </row>
    <row r="16" spans="1:9" x14ac:dyDescent="0.25">
      <c r="A16" s="142" t="s">
        <v>373</v>
      </c>
      <c r="B16" s="143" t="s">
        <v>14</v>
      </c>
      <c r="C16" s="144" t="s">
        <v>5</v>
      </c>
      <c r="D16" s="144">
        <v>2009</v>
      </c>
      <c r="E16" s="145" t="s">
        <v>244</v>
      </c>
    </row>
    <row r="17" spans="1:9" x14ac:dyDescent="0.25">
      <c r="A17" s="121" t="s">
        <v>356</v>
      </c>
      <c r="B17" s="122" t="s">
        <v>14</v>
      </c>
      <c r="C17" s="123" t="s">
        <v>5</v>
      </c>
      <c r="D17" s="123">
        <v>2007</v>
      </c>
      <c r="E17" s="124" t="s">
        <v>254</v>
      </c>
    </row>
    <row r="18" spans="1:9" ht="13.8" thickBot="1" x14ac:dyDescent="0.3">
      <c r="A18" s="146" t="s">
        <v>374</v>
      </c>
      <c r="B18" s="147" t="s">
        <v>14</v>
      </c>
      <c r="C18" s="148" t="s">
        <v>5</v>
      </c>
      <c r="D18" s="148">
        <v>2009</v>
      </c>
      <c r="E18" s="149" t="s">
        <v>244</v>
      </c>
    </row>
    <row r="19" spans="1:9" x14ac:dyDescent="0.25">
      <c r="A19" s="127" t="s">
        <v>307</v>
      </c>
      <c r="B19" s="137" t="s">
        <v>15</v>
      </c>
      <c r="C19" s="128" t="s">
        <v>11</v>
      </c>
      <c r="D19" s="128">
        <v>2006</v>
      </c>
      <c r="E19" s="129" t="s">
        <v>381</v>
      </c>
      <c r="I19" s="10"/>
    </row>
    <row r="20" spans="1:9" x14ac:dyDescent="0.25">
      <c r="A20" s="121" t="s">
        <v>248</v>
      </c>
      <c r="B20" s="122" t="s">
        <v>15</v>
      </c>
      <c r="C20" s="123" t="s">
        <v>11</v>
      </c>
      <c r="D20" s="123">
        <v>2008</v>
      </c>
      <c r="E20" s="124" t="s">
        <v>254</v>
      </c>
    </row>
    <row r="21" spans="1:9" x14ac:dyDescent="0.25">
      <c r="A21" s="121" t="s">
        <v>357</v>
      </c>
      <c r="B21" s="122" t="s">
        <v>15</v>
      </c>
      <c r="C21" s="123" t="s">
        <v>11</v>
      </c>
      <c r="D21" s="123">
        <v>2007</v>
      </c>
      <c r="E21" s="124" t="s">
        <v>254</v>
      </c>
    </row>
    <row r="22" spans="1:9" x14ac:dyDescent="0.25">
      <c r="A22" s="121" t="s">
        <v>249</v>
      </c>
      <c r="B22" s="122" t="s">
        <v>15</v>
      </c>
      <c r="C22" s="123" t="s">
        <v>11</v>
      </c>
      <c r="D22" s="123">
        <v>2008</v>
      </c>
      <c r="E22" s="124" t="s">
        <v>254</v>
      </c>
    </row>
    <row r="23" spans="1:9" x14ac:dyDescent="0.25">
      <c r="A23" s="121" t="s">
        <v>358</v>
      </c>
      <c r="B23" s="122" t="s">
        <v>15</v>
      </c>
      <c r="C23" s="123" t="s">
        <v>11</v>
      </c>
      <c r="D23" s="123">
        <v>2007</v>
      </c>
      <c r="E23" s="124" t="s">
        <v>254</v>
      </c>
      <c r="F23" s="10"/>
      <c r="G23" s="10"/>
      <c r="H23" s="10"/>
    </row>
    <row r="24" spans="1:9" ht="13.8" thickBot="1" x14ac:dyDescent="0.3">
      <c r="A24" s="133" t="s">
        <v>308</v>
      </c>
      <c r="B24" s="134" t="s">
        <v>15</v>
      </c>
      <c r="C24" s="135" t="s">
        <v>11</v>
      </c>
      <c r="D24" s="135">
        <v>2006</v>
      </c>
      <c r="E24" s="136" t="s">
        <v>381</v>
      </c>
      <c r="I24" s="10"/>
    </row>
    <row r="25" spans="1:9" ht="13.8" thickBot="1" x14ac:dyDescent="0.3">
      <c r="A25" s="138" t="s">
        <v>200</v>
      </c>
      <c r="B25" s="139" t="s">
        <v>124</v>
      </c>
      <c r="C25" s="140" t="s">
        <v>125</v>
      </c>
      <c r="D25" s="140">
        <v>2008</v>
      </c>
      <c r="E25" s="141" t="s">
        <v>254</v>
      </c>
    </row>
    <row r="26" spans="1:9" ht="13.8" thickBot="1" x14ac:dyDescent="0.3">
      <c r="A26" s="138" t="s">
        <v>140</v>
      </c>
      <c r="B26" s="139" t="s">
        <v>30</v>
      </c>
      <c r="C26" s="140" t="s">
        <v>31</v>
      </c>
      <c r="D26" s="140">
        <v>2008</v>
      </c>
      <c r="E26" s="141" t="s">
        <v>244</v>
      </c>
    </row>
    <row r="27" spans="1:9" ht="13.8" thickBot="1" x14ac:dyDescent="0.3">
      <c r="A27" s="138" t="s">
        <v>82</v>
      </c>
      <c r="B27" s="139" t="s">
        <v>27</v>
      </c>
      <c r="C27" s="140" t="s">
        <v>47</v>
      </c>
      <c r="D27" s="140">
        <v>2006</v>
      </c>
      <c r="E27" s="141" t="s">
        <v>381</v>
      </c>
      <c r="G27" s="10"/>
      <c r="I27" s="10"/>
    </row>
    <row r="28" spans="1:9" x14ac:dyDescent="0.25">
      <c r="A28" s="127" t="s">
        <v>309</v>
      </c>
      <c r="B28" s="137" t="s">
        <v>21</v>
      </c>
      <c r="C28" s="128" t="s">
        <v>9</v>
      </c>
      <c r="D28" s="128">
        <v>2006</v>
      </c>
      <c r="E28" s="129" t="s">
        <v>381</v>
      </c>
    </row>
    <row r="29" spans="1:9" ht="13.8" thickBot="1" x14ac:dyDescent="0.3">
      <c r="A29" s="133" t="s">
        <v>83</v>
      </c>
      <c r="B29" s="134" t="s">
        <v>21</v>
      </c>
      <c r="C29" s="135" t="s">
        <v>9</v>
      </c>
      <c r="D29" s="135">
        <v>2006</v>
      </c>
      <c r="E29" s="136" t="s">
        <v>381</v>
      </c>
    </row>
    <row r="30" spans="1:9" x14ac:dyDescent="0.25">
      <c r="A30" s="142" t="s">
        <v>375</v>
      </c>
      <c r="B30" s="143" t="s">
        <v>24</v>
      </c>
      <c r="C30" s="144" t="s">
        <v>49</v>
      </c>
      <c r="D30" s="144">
        <v>2009</v>
      </c>
      <c r="E30" s="145" t="s">
        <v>244</v>
      </c>
      <c r="F30" s="10"/>
      <c r="G30" s="10"/>
      <c r="H30" s="10"/>
    </row>
    <row r="31" spans="1:9" x14ac:dyDescent="0.25">
      <c r="A31" s="121" t="s">
        <v>376</v>
      </c>
      <c r="B31" s="122" t="s">
        <v>24</v>
      </c>
      <c r="C31" s="123" t="s">
        <v>49</v>
      </c>
      <c r="D31" s="123">
        <v>2009</v>
      </c>
      <c r="E31" s="124" t="s">
        <v>244</v>
      </c>
      <c r="G31" s="10"/>
    </row>
    <row r="32" spans="1:9" x14ac:dyDescent="0.25">
      <c r="A32" s="121" t="s">
        <v>359</v>
      </c>
      <c r="B32" s="122" t="s">
        <v>24</v>
      </c>
      <c r="C32" s="123" t="s">
        <v>49</v>
      </c>
      <c r="D32" s="123">
        <v>2008</v>
      </c>
      <c r="E32" s="124" t="s">
        <v>254</v>
      </c>
    </row>
    <row r="33" spans="1:8" x14ac:dyDescent="0.25">
      <c r="A33" s="121" t="s">
        <v>369</v>
      </c>
      <c r="B33" s="122" t="s">
        <v>24</v>
      </c>
      <c r="C33" s="123" t="s">
        <v>49</v>
      </c>
      <c r="D33" s="123" t="s">
        <v>370</v>
      </c>
      <c r="E33" s="124" t="s">
        <v>254</v>
      </c>
    </row>
    <row r="34" spans="1:8" x14ac:dyDescent="0.25">
      <c r="A34" s="121" t="s">
        <v>250</v>
      </c>
      <c r="B34" s="122" t="s">
        <v>24</v>
      </c>
      <c r="C34" s="123" t="s">
        <v>49</v>
      </c>
      <c r="D34" s="123">
        <v>2008</v>
      </c>
      <c r="E34" s="124" t="s">
        <v>254</v>
      </c>
      <c r="F34" s="10"/>
      <c r="G34" s="10"/>
      <c r="H34" s="10"/>
    </row>
    <row r="35" spans="1:8" ht="13.8" thickBot="1" x14ac:dyDescent="0.3">
      <c r="A35" s="146" t="s">
        <v>360</v>
      </c>
      <c r="B35" s="147" t="s">
        <v>24</v>
      </c>
      <c r="C35" s="148" t="s">
        <v>49</v>
      </c>
      <c r="D35" s="148">
        <v>2007</v>
      </c>
      <c r="E35" s="149" t="s">
        <v>254</v>
      </c>
    </row>
    <row r="36" spans="1:8" x14ac:dyDescent="0.25">
      <c r="A36" s="127" t="s">
        <v>201</v>
      </c>
      <c r="B36" s="137" t="s">
        <v>100</v>
      </c>
      <c r="C36" s="128" t="s">
        <v>101</v>
      </c>
      <c r="D36" s="128">
        <v>2007</v>
      </c>
      <c r="E36" s="129" t="s">
        <v>254</v>
      </c>
    </row>
    <row r="37" spans="1:8" ht="13.8" thickBot="1" x14ac:dyDescent="0.3">
      <c r="A37" s="133" t="s">
        <v>225</v>
      </c>
      <c r="B37" s="134" t="s">
        <v>100</v>
      </c>
      <c r="C37" s="135" t="s">
        <v>101</v>
      </c>
      <c r="D37" s="135">
        <v>2008</v>
      </c>
      <c r="E37" s="136" t="s">
        <v>254</v>
      </c>
    </row>
    <row r="38" spans="1:8" ht="13.8" thickBot="1" x14ac:dyDescent="0.3">
      <c r="A38" s="150" t="s">
        <v>226</v>
      </c>
      <c r="B38" s="151" t="s">
        <v>17</v>
      </c>
      <c r="C38" s="151" t="s">
        <v>10</v>
      </c>
      <c r="D38" s="151">
        <v>2008</v>
      </c>
      <c r="E38" s="141" t="s">
        <v>254</v>
      </c>
      <c r="F38" s="10"/>
      <c r="G38" s="10"/>
      <c r="H38" s="10"/>
    </row>
    <row r="39" spans="1:8" x14ac:dyDescent="0.25">
      <c r="A39" s="127" t="s">
        <v>361</v>
      </c>
      <c r="B39" s="137" t="s">
        <v>18</v>
      </c>
      <c r="C39" s="128" t="s">
        <v>7</v>
      </c>
      <c r="D39" s="128">
        <v>2008</v>
      </c>
      <c r="E39" s="129" t="s">
        <v>254</v>
      </c>
    </row>
    <row r="40" spans="1:8" ht="13.8" thickBot="1" x14ac:dyDescent="0.3">
      <c r="A40" s="152" t="s">
        <v>362</v>
      </c>
      <c r="B40" s="153" t="s">
        <v>18</v>
      </c>
      <c r="C40" s="153" t="s">
        <v>7</v>
      </c>
      <c r="D40" s="153">
        <v>2007</v>
      </c>
      <c r="E40" s="136" t="s">
        <v>254</v>
      </c>
    </row>
    <row r="41" spans="1:8" ht="13.8" thickBot="1" x14ac:dyDescent="0.3">
      <c r="A41" s="138" t="s">
        <v>202</v>
      </c>
      <c r="B41" s="139" t="s">
        <v>28</v>
      </c>
      <c r="C41" s="140" t="s">
        <v>6</v>
      </c>
      <c r="D41" s="140">
        <v>2007</v>
      </c>
      <c r="E41" s="141" t="s">
        <v>254</v>
      </c>
    </row>
    <row r="42" spans="1:8" x14ac:dyDescent="0.25">
      <c r="A42" s="127" t="s">
        <v>245</v>
      </c>
      <c r="B42" s="137" t="s">
        <v>23</v>
      </c>
      <c r="C42" s="128" t="s">
        <v>32</v>
      </c>
      <c r="D42" s="128">
        <v>2006</v>
      </c>
      <c r="E42" s="129" t="s">
        <v>381</v>
      </c>
    </row>
    <row r="43" spans="1:8" x14ac:dyDescent="0.25">
      <c r="A43" s="121" t="s">
        <v>95</v>
      </c>
      <c r="B43" s="122" t="s">
        <v>23</v>
      </c>
      <c r="C43" s="123" t="s">
        <v>32</v>
      </c>
      <c r="D43" s="123">
        <v>2006</v>
      </c>
      <c r="E43" s="124" t="s">
        <v>381</v>
      </c>
      <c r="F43" s="10"/>
      <c r="G43" s="10"/>
      <c r="H43" s="10"/>
    </row>
    <row r="44" spans="1:8" ht="13.8" thickBot="1" x14ac:dyDescent="0.3">
      <c r="A44" s="133" t="s">
        <v>377</v>
      </c>
      <c r="B44" s="134" t="s">
        <v>23</v>
      </c>
      <c r="C44" s="135" t="s">
        <v>32</v>
      </c>
      <c r="D44" s="135">
        <v>2008</v>
      </c>
      <c r="E44" s="136" t="s">
        <v>244</v>
      </c>
    </row>
    <row r="45" spans="1:8" ht="13.8" thickBot="1" x14ac:dyDescent="0.3">
      <c r="A45" s="138" t="s">
        <v>205</v>
      </c>
      <c r="B45" s="139" t="s">
        <v>29</v>
      </c>
      <c r="C45" s="140" t="s">
        <v>39</v>
      </c>
      <c r="D45" s="140">
        <v>2008</v>
      </c>
      <c r="E45" s="141" t="s">
        <v>244</v>
      </c>
    </row>
    <row r="46" spans="1:8" x14ac:dyDescent="0.25">
      <c r="A46" s="127" t="s">
        <v>260</v>
      </c>
      <c r="B46" s="137" t="s">
        <v>252</v>
      </c>
      <c r="C46" s="128" t="s">
        <v>253</v>
      </c>
      <c r="D46" s="128">
        <v>2007</v>
      </c>
      <c r="E46" s="129" t="s">
        <v>254</v>
      </c>
    </row>
    <row r="47" spans="1:8" ht="13.8" thickBot="1" x14ac:dyDescent="0.3">
      <c r="A47" s="133" t="s">
        <v>261</v>
      </c>
      <c r="B47" s="134" t="s">
        <v>252</v>
      </c>
      <c r="C47" s="135" t="s">
        <v>253</v>
      </c>
      <c r="D47" s="135">
        <v>2007</v>
      </c>
      <c r="E47" s="136" t="s">
        <v>254</v>
      </c>
    </row>
    <row r="48" spans="1:8" ht="13.8" thickBot="1" x14ac:dyDescent="0.3">
      <c r="A48" s="138" t="s">
        <v>378</v>
      </c>
      <c r="B48" s="139" t="s">
        <v>158</v>
      </c>
      <c r="C48" s="140" t="s">
        <v>159</v>
      </c>
      <c r="D48" s="140">
        <v>2008</v>
      </c>
      <c r="E48" s="141" t="s">
        <v>244</v>
      </c>
    </row>
    <row r="49" spans="1:5" x14ac:dyDescent="0.25">
      <c r="A49" s="127" t="s">
        <v>363</v>
      </c>
      <c r="B49" s="137" t="s">
        <v>16</v>
      </c>
      <c r="C49" s="128" t="s">
        <v>46</v>
      </c>
      <c r="D49" s="128">
        <v>2008</v>
      </c>
      <c r="E49" s="129" t="s">
        <v>254</v>
      </c>
    </row>
    <row r="50" spans="1:5" x14ac:dyDescent="0.25">
      <c r="A50" s="121" t="s">
        <v>364</v>
      </c>
      <c r="B50" s="122" t="s">
        <v>16</v>
      </c>
      <c r="C50" s="123" t="s">
        <v>46</v>
      </c>
      <c r="D50" s="123">
        <v>2008</v>
      </c>
      <c r="E50" s="124" t="s">
        <v>254</v>
      </c>
    </row>
    <row r="51" spans="1:5" ht="13.8" thickBot="1" x14ac:dyDescent="0.3">
      <c r="A51" s="146" t="s">
        <v>365</v>
      </c>
      <c r="B51" s="147" t="s">
        <v>16</v>
      </c>
      <c r="C51" s="148" t="s">
        <v>46</v>
      </c>
      <c r="D51" s="148">
        <v>2008</v>
      </c>
      <c r="E51" s="149" t="s">
        <v>254</v>
      </c>
    </row>
    <row r="52" spans="1:5" x14ac:dyDescent="0.25">
      <c r="A52" s="127" t="s">
        <v>366</v>
      </c>
      <c r="B52" s="137" t="s">
        <v>367</v>
      </c>
      <c r="C52" s="128" t="s">
        <v>368</v>
      </c>
      <c r="D52" s="128">
        <v>2008</v>
      </c>
      <c r="E52" s="129" t="s">
        <v>254</v>
      </c>
    </row>
    <row r="53" spans="1:5" x14ac:dyDescent="0.25">
      <c r="A53" s="121" t="s">
        <v>379</v>
      </c>
      <c r="B53" s="122" t="s">
        <v>367</v>
      </c>
      <c r="C53" s="123" t="s">
        <v>368</v>
      </c>
      <c r="D53" s="123">
        <v>2008</v>
      </c>
      <c r="E53" s="124" t="s">
        <v>244</v>
      </c>
    </row>
    <row r="54" spans="1:5" x14ac:dyDescent="0.25">
      <c r="A54" s="121" t="s">
        <v>380</v>
      </c>
      <c r="B54" s="122" t="s">
        <v>367</v>
      </c>
      <c r="C54" s="123" t="s">
        <v>368</v>
      </c>
      <c r="D54" s="123">
        <v>2008</v>
      </c>
      <c r="E54" s="124" t="s">
        <v>244</v>
      </c>
    </row>
    <row r="55" spans="1:5" x14ac:dyDescent="0.25">
      <c r="A55" s="121"/>
      <c r="B55" s="122"/>
      <c r="C55" s="123"/>
      <c r="D55" s="123"/>
      <c r="E55" s="124"/>
    </row>
    <row r="56" spans="1:5" x14ac:dyDescent="0.25">
      <c r="A56" s="121"/>
      <c r="B56" s="122"/>
      <c r="C56" s="123"/>
      <c r="D56" s="123"/>
      <c r="E56" s="124"/>
    </row>
    <row r="57" spans="1:5" x14ac:dyDescent="0.25">
      <c r="A57" s="121"/>
      <c r="B57" s="122"/>
      <c r="C57" s="123"/>
      <c r="D57" s="123"/>
      <c r="E57" s="124"/>
    </row>
    <row r="58" spans="1:5" x14ac:dyDescent="0.25">
      <c r="A58" s="127"/>
      <c r="B58" s="128"/>
      <c r="C58" s="128"/>
      <c r="D58" s="128"/>
      <c r="E58" s="129"/>
    </row>
    <row r="59" spans="1:5" x14ac:dyDescent="0.25">
      <c r="A59" s="121"/>
      <c r="B59" s="123"/>
      <c r="C59" s="123"/>
      <c r="D59" s="123"/>
      <c r="E59" s="124"/>
    </row>
    <row r="60" spans="1:5" x14ac:dyDescent="0.25">
      <c r="A60" s="125"/>
      <c r="B60" s="126"/>
      <c r="C60" s="126"/>
      <c r="D60" s="126"/>
      <c r="E60" s="124"/>
    </row>
    <row r="61" spans="1:5" x14ac:dyDescent="0.25">
      <c r="A61" s="121"/>
      <c r="B61" s="123"/>
      <c r="C61" s="123"/>
      <c r="D61" s="123"/>
      <c r="E61" s="124"/>
    </row>
    <row r="62" spans="1:5" x14ac:dyDescent="0.25">
      <c r="A62" s="121"/>
      <c r="B62" s="122"/>
      <c r="C62" s="123"/>
      <c r="D62" s="123"/>
      <c r="E62" s="124"/>
    </row>
    <row r="63" spans="1:5" x14ac:dyDescent="0.25">
      <c r="A63" s="121"/>
      <c r="B63" s="122"/>
      <c r="C63" s="123"/>
      <c r="D63" s="123"/>
      <c r="E63" s="124"/>
    </row>
    <row r="64" spans="1:5" x14ac:dyDescent="0.25">
      <c r="A64" s="121"/>
      <c r="B64" s="123"/>
      <c r="C64" s="123"/>
      <c r="D64" s="123"/>
      <c r="E64" s="124"/>
    </row>
    <row r="65" spans="1:8" x14ac:dyDescent="0.25">
      <c r="A65" s="121"/>
      <c r="B65" s="123"/>
      <c r="C65" s="123"/>
      <c r="D65" s="123"/>
      <c r="E65" s="124"/>
    </row>
    <row r="66" spans="1:8" x14ac:dyDescent="0.25">
      <c r="A66" s="121"/>
      <c r="B66" s="122"/>
      <c r="C66" s="123"/>
      <c r="D66" s="123"/>
      <c r="E66" s="124"/>
    </row>
    <row r="67" spans="1:8" x14ac:dyDescent="0.25">
      <c r="A67" s="121"/>
      <c r="B67" s="123"/>
      <c r="C67" s="123"/>
      <c r="D67" s="123"/>
      <c r="E67" s="124"/>
    </row>
    <row r="68" spans="1:8" x14ac:dyDescent="0.25">
      <c r="A68" s="121"/>
      <c r="B68" s="122"/>
      <c r="C68" s="123"/>
      <c r="D68" s="123"/>
      <c r="E68" s="124"/>
    </row>
    <row r="69" spans="1:8" x14ac:dyDescent="0.25">
      <c r="A69" s="121"/>
      <c r="B69" s="123"/>
      <c r="C69" s="123"/>
      <c r="D69" s="123"/>
      <c r="E69" s="124"/>
    </row>
    <row r="70" spans="1:8" x14ac:dyDescent="0.25">
      <c r="A70" s="125"/>
      <c r="B70" s="126"/>
      <c r="C70" s="126"/>
      <c r="D70" s="126"/>
      <c r="E70" s="124"/>
    </row>
    <row r="71" spans="1:8" x14ac:dyDescent="0.25">
      <c r="A71" s="125"/>
      <c r="B71" s="126"/>
      <c r="C71" s="126"/>
      <c r="D71" s="126"/>
      <c r="E71" s="124"/>
    </row>
    <row r="72" spans="1:8" x14ac:dyDescent="0.25">
      <c r="A72" s="125"/>
      <c r="B72" s="126"/>
      <c r="C72" s="126"/>
      <c r="D72" s="126"/>
      <c r="E72" s="124"/>
      <c r="F72" s="10"/>
      <c r="G72" s="10"/>
      <c r="H72" s="10"/>
    </row>
    <row r="73" spans="1:8" x14ac:dyDescent="0.25">
      <c r="A73" s="121"/>
      <c r="B73" s="123"/>
      <c r="C73" s="123"/>
      <c r="D73" s="123"/>
      <c r="E73" s="124"/>
    </row>
    <row r="74" spans="1:8" x14ac:dyDescent="0.25">
      <c r="A74" s="121"/>
      <c r="B74" s="123"/>
      <c r="C74" s="123"/>
      <c r="D74" s="123"/>
      <c r="E74" s="124"/>
    </row>
    <row r="75" spans="1:8" ht="13.8" thickBot="1" x14ac:dyDescent="0.3">
      <c r="A75" s="130"/>
      <c r="B75" s="131"/>
      <c r="C75" s="131"/>
      <c r="D75" s="131"/>
      <c r="E75" s="132"/>
    </row>
    <row r="76" spans="1:8" ht="13.8" thickTop="1" x14ac:dyDescent="0.25"/>
  </sheetData>
  <sortState xmlns:xlrd2="http://schemas.microsoft.com/office/spreadsheetml/2017/richdata2" ref="A3:I54">
    <sortCondition ref="B3:B54"/>
    <sortCondition ref="A3:A54"/>
  </sortState>
  <mergeCells count="1">
    <mergeCell ref="A1:E1"/>
  </mergeCells>
  <phoneticPr fontId="5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portrait" horizontalDpi="360" verticalDpi="360" r:id="rId1"/>
  <headerFooter alignWithMargins="0"/>
  <rowBreaks count="1" manualBreakCount="1">
    <brk id="46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5FA3-858D-4697-8258-D4FDEB25CAAE}">
  <sheetPr codeName="Foglio23">
    <pageSetUpPr fitToPage="1"/>
  </sheetPr>
  <dimension ref="A1:H130"/>
  <sheetViews>
    <sheetView view="pageBreakPreview" zoomScaleNormal="100" zoomScaleSheetLayoutView="100" workbookViewId="0">
      <selection activeCell="A6" sqref="A6:F6"/>
    </sheetView>
  </sheetViews>
  <sheetFormatPr defaultColWidth="9.109375" defaultRowHeight="13.2" x14ac:dyDescent="0.25"/>
  <cols>
    <col min="1" max="1" width="30.6640625" style="47" bestFit="1" customWidth="1"/>
    <col min="2" max="2" width="6.6640625" style="47" customWidth="1"/>
    <col min="3" max="3" width="31.109375" style="47" bestFit="1" customWidth="1"/>
    <col min="4" max="4" width="8.6640625" style="47" customWidth="1"/>
    <col min="5" max="5" width="9.109375" style="47" bestFit="1" customWidth="1"/>
    <col min="6" max="6" width="9.109375" style="1"/>
    <col min="7" max="7" width="24" style="1" bestFit="1" customWidth="1"/>
    <col min="8" max="16384" width="9.109375" style="1"/>
  </cols>
  <sheetData>
    <row r="1" spans="1:8" ht="22.8" x14ac:dyDescent="0.25">
      <c r="A1" s="190" t="s">
        <v>382</v>
      </c>
      <c r="B1" s="190"/>
      <c r="C1" s="190"/>
      <c r="D1" s="190"/>
      <c r="E1" s="190"/>
    </row>
    <row r="2" spans="1:8" s="10" customFormat="1" ht="8.25" customHeight="1" thickBot="1" x14ac:dyDescent="0.3">
      <c r="A2" s="47"/>
      <c r="B2" s="49"/>
      <c r="C2" s="47"/>
      <c r="D2" s="47"/>
      <c r="E2" s="47"/>
      <c r="F2" s="1"/>
      <c r="G2" s="1"/>
      <c r="H2" s="1"/>
    </row>
    <row r="3" spans="1:8" s="10" customFormat="1" ht="16.5" customHeight="1" thickTop="1" x14ac:dyDescent="0.25">
      <c r="A3" s="155" t="s">
        <v>109</v>
      </c>
      <c r="B3" s="156" t="s">
        <v>25</v>
      </c>
      <c r="C3" s="156" t="s">
        <v>26</v>
      </c>
      <c r="D3" s="156">
        <v>2005</v>
      </c>
      <c r="E3" s="120" t="s">
        <v>383</v>
      </c>
    </row>
    <row r="4" spans="1:8" s="10" customFormat="1" ht="16.5" customHeight="1" x14ac:dyDescent="0.25">
      <c r="A4" s="121" t="s">
        <v>41</v>
      </c>
      <c r="B4" s="122" t="s">
        <v>25</v>
      </c>
      <c r="C4" s="123" t="s">
        <v>26</v>
      </c>
      <c r="D4" s="123">
        <v>2005</v>
      </c>
      <c r="E4" s="124" t="s">
        <v>383</v>
      </c>
      <c r="F4" s="1"/>
      <c r="G4" s="1"/>
      <c r="H4" s="1"/>
    </row>
    <row r="5" spans="1:8" s="10" customFormat="1" ht="16.5" customHeight="1" thickBot="1" x14ac:dyDescent="0.3">
      <c r="A5" s="133" t="s">
        <v>52</v>
      </c>
      <c r="B5" s="134" t="s">
        <v>25</v>
      </c>
      <c r="C5" s="135" t="s">
        <v>26</v>
      </c>
      <c r="D5" s="135">
        <v>2003</v>
      </c>
      <c r="E5" s="136" t="s">
        <v>384</v>
      </c>
      <c r="F5" s="1"/>
      <c r="G5" s="1"/>
      <c r="H5" s="1"/>
    </row>
    <row r="6" spans="1:8" s="10" customFormat="1" ht="16.5" customHeight="1" thickBot="1" x14ac:dyDescent="0.3">
      <c r="A6" s="138" t="s">
        <v>303</v>
      </c>
      <c r="B6" s="139" t="s">
        <v>19</v>
      </c>
      <c r="C6" s="140" t="s">
        <v>8</v>
      </c>
      <c r="D6" s="140">
        <v>2005</v>
      </c>
      <c r="E6" s="141" t="s">
        <v>383</v>
      </c>
      <c r="F6" s="1"/>
      <c r="G6" s="1"/>
      <c r="H6" s="1"/>
    </row>
    <row r="7" spans="1:8" ht="16.5" customHeight="1" thickBot="1" x14ac:dyDescent="0.3">
      <c r="A7" s="138" t="s">
        <v>183</v>
      </c>
      <c r="B7" s="139" t="s">
        <v>76</v>
      </c>
      <c r="C7" s="140" t="s">
        <v>77</v>
      </c>
      <c r="D7" s="140">
        <v>2003</v>
      </c>
      <c r="E7" s="141" t="s">
        <v>384</v>
      </c>
    </row>
    <row r="8" spans="1:8" ht="16.5" customHeight="1" thickBot="1" x14ac:dyDescent="0.3">
      <c r="A8" s="138" t="s">
        <v>263</v>
      </c>
      <c r="B8" s="139" t="s">
        <v>20</v>
      </c>
      <c r="C8" s="140" t="s">
        <v>45</v>
      </c>
      <c r="D8" s="140">
        <v>2005</v>
      </c>
      <c r="E8" s="141" t="s">
        <v>396</v>
      </c>
    </row>
    <row r="9" spans="1:8" ht="16.5" customHeight="1" x14ac:dyDescent="0.25">
      <c r="A9" s="127" t="s">
        <v>72</v>
      </c>
      <c r="B9" s="137" t="s">
        <v>15</v>
      </c>
      <c r="C9" s="128" t="s">
        <v>11</v>
      </c>
      <c r="D9" s="128">
        <v>1997</v>
      </c>
      <c r="E9" s="129" t="s">
        <v>385</v>
      </c>
    </row>
    <row r="10" spans="1:8" ht="16.5" customHeight="1" x14ac:dyDescent="0.25">
      <c r="A10" s="121" t="s">
        <v>386</v>
      </c>
      <c r="B10" s="122" t="s">
        <v>15</v>
      </c>
      <c r="C10" s="123" t="s">
        <v>11</v>
      </c>
      <c r="D10" s="123">
        <v>2004</v>
      </c>
      <c r="E10" s="124" t="s">
        <v>396</v>
      </c>
    </row>
    <row r="11" spans="1:8" ht="16.5" customHeight="1" x14ac:dyDescent="0.25">
      <c r="A11" s="114" t="s">
        <v>302</v>
      </c>
      <c r="B11" s="115" t="s">
        <v>15</v>
      </c>
      <c r="C11" s="116" t="s">
        <v>11</v>
      </c>
      <c r="D11" s="116">
        <v>2001</v>
      </c>
      <c r="E11" s="154" t="s">
        <v>351</v>
      </c>
    </row>
    <row r="12" spans="1:8" ht="16.5" customHeight="1" x14ac:dyDescent="0.25">
      <c r="A12" s="121" t="s">
        <v>84</v>
      </c>
      <c r="B12" s="122" t="s">
        <v>15</v>
      </c>
      <c r="C12" s="123" t="s">
        <v>11</v>
      </c>
      <c r="D12" s="123">
        <v>2005</v>
      </c>
      <c r="E12" s="124" t="s">
        <v>383</v>
      </c>
    </row>
    <row r="13" spans="1:8" ht="16.5" customHeight="1" x14ac:dyDescent="0.25">
      <c r="A13" s="121" t="s">
        <v>57</v>
      </c>
      <c r="B13" s="122" t="s">
        <v>15</v>
      </c>
      <c r="C13" s="123" t="s">
        <v>11</v>
      </c>
      <c r="D13" s="123">
        <v>2002</v>
      </c>
      <c r="E13" s="124" t="s">
        <v>384</v>
      </c>
    </row>
    <row r="14" spans="1:8" ht="16.5" customHeight="1" x14ac:dyDescent="0.25">
      <c r="A14" s="121" t="s">
        <v>387</v>
      </c>
      <c r="B14" s="122" t="s">
        <v>15</v>
      </c>
      <c r="C14" s="123" t="s">
        <v>11</v>
      </c>
      <c r="D14" s="123">
        <v>2002</v>
      </c>
      <c r="E14" s="124" t="s">
        <v>396</v>
      </c>
    </row>
    <row r="15" spans="1:8" ht="16.5" customHeight="1" x14ac:dyDescent="0.25">
      <c r="A15" s="121" t="s">
        <v>388</v>
      </c>
      <c r="B15" s="122" t="s">
        <v>15</v>
      </c>
      <c r="C15" s="123" t="s">
        <v>11</v>
      </c>
      <c r="D15" s="123">
        <v>2003</v>
      </c>
      <c r="E15" s="124" t="s">
        <v>396</v>
      </c>
    </row>
    <row r="16" spans="1:8" ht="16.5" customHeight="1" thickBot="1" x14ac:dyDescent="0.3">
      <c r="A16" s="133" t="s">
        <v>389</v>
      </c>
      <c r="B16" s="134" t="s">
        <v>15</v>
      </c>
      <c r="C16" s="135" t="s">
        <v>11</v>
      </c>
      <c r="D16" s="135">
        <v>2003</v>
      </c>
      <c r="E16" s="136" t="s">
        <v>396</v>
      </c>
      <c r="F16" s="10"/>
      <c r="G16" s="10"/>
      <c r="H16" s="10"/>
    </row>
    <row r="17" spans="1:8" ht="16.5" customHeight="1" x14ac:dyDescent="0.25">
      <c r="A17" s="142" t="s">
        <v>127</v>
      </c>
      <c r="B17" s="143" t="s">
        <v>124</v>
      </c>
      <c r="C17" s="144" t="s">
        <v>125</v>
      </c>
      <c r="D17" s="144">
        <v>2006</v>
      </c>
      <c r="E17" s="145" t="s">
        <v>396</v>
      </c>
    </row>
    <row r="18" spans="1:8" ht="16.5" customHeight="1" thickBot="1" x14ac:dyDescent="0.3">
      <c r="A18" s="146" t="s">
        <v>390</v>
      </c>
      <c r="B18" s="147" t="s">
        <v>124</v>
      </c>
      <c r="C18" s="148" t="s">
        <v>125</v>
      </c>
      <c r="D18" s="148">
        <v>1998</v>
      </c>
      <c r="E18" s="149" t="s">
        <v>396</v>
      </c>
    </row>
    <row r="19" spans="1:8" ht="16.5" customHeight="1" x14ac:dyDescent="0.25">
      <c r="A19" s="127" t="s">
        <v>251</v>
      </c>
      <c r="B19" s="137" t="s">
        <v>114</v>
      </c>
      <c r="C19" s="128" t="s">
        <v>115</v>
      </c>
      <c r="D19" s="128">
        <v>2005</v>
      </c>
      <c r="E19" s="129" t="s">
        <v>396</v>
      </c>
    </row>
    <row r="20" spans="1:8" ht="16.5" customHeight="1" thickBot="1" x14ac:dyDescent="0.3">
      <c r="A20" s="133" t="s">
        <v>117</v>
      </c>
      <c r="B20" s="134" t="s">
        <v>114</v>
      </c>
      <c r="C20" s="135" t="s">
        <v>115</v>
      </c>
      <c r="D20" s="135">
        <v>2005</v>
      </c>
      <c r="E20" s="136" t="s">
        <v>396</v>
      </c>
    </row>
    <row r="21" spans="1:8" ht="16.5" customHeight="1" x14ac:dyDescent="0.25">
      <c r="A21" s="142" t="s">
        <v>75</v>
      </c>
      <c r="B21" s="143" t="s">
        <v>21</v>
      </c>
      <c r="C21" s="144" t="s">
        <v>9</v>
      </c>
      <c r="D21" s="144">
        <v>2000</v>
      </c>
      <c r="E21" s="145" t="s">
        <v>385</v>
      </c>
      <c r="F21" s="10"/>
      <c r="G21" s="10"/>
      <c r="H21" s="10"/>
    </row>
    <row r="22" spans="1:8" ht="16.5" customHeight="1" x14ac:dyDescent="0.25">
      <c r="A22" s="121" t="s">
        <v>85</v>
      </c>
      <c r="B22" s="122" t="s">
        <v>21</v>
      </c>
      <c r="C22" s="123" t="s">
        <v>9</v>
      </c>
      <c r="D22" s="123">
        <v>2005</v>
      </c>
      <c r="E22" s="124" t="s">
        <v>383</v>
      </c>
    </row>
    <row r="23" spans="1:8" ht="16.5" customHeight="1" x14ac:dyDescent="0.25">
      <c r="A23" s="121" t="s">
        <v>304</v>
      </c>
      <c r="B23" s="122" t="s">
        <v>21</v>
      </c>
      <c r="C23" s="123" t="s">
        <v>9</v>
      </c>
      <c r="D23" s="123">
        <v>2005</v>
      </c>
      <c r="E23" s="124" t="s">
        <v>383</v>
      </c>
    </row>
    <row r="24" spans="1:8" ht="16.5" customHeight="1" x14ac:dyDescent="0.25">
      <c r="A24" s="121" t="s">
        <v>231</v>
      </c>
      <c r="B24" s="122" t="s">
        <v>21</v>
      </c>
      <c r="C24" s="123" t="s">
        <v>9</v>
      </c>
      <c r="D24" s="123">
        <v>2005</v>
      </c>
      <c r="E24" s="124" t="s">
        <v>383</v>
      </c>
    </row>
    <row r="25" spans="1:8" ht="16.5" customHeight="1" thickBot="1" x14ac:dyDescent="0.3">
      <c r="A25" s="146" t="s">
        <v>74</v>
      </c>
      <c r="B25" s="147" t="s">
        <v>21</v>
      </c>
      <c r="C25" s="148" t="s">
        <v>9</v>
      </c>
      <c r="D25" s="148">
        <v>2001</v>
      </c>
      <c r="E25" s="149" t="s">
        <v>385</v>
      </c>
      <c r="F25" s="10"/>
      <c r="G25" s="10"/>
      <c r="H25" s="10"/>
    </row>
    <row r="26" spans="1:8" ht="16.5" customHeight="1" x14ac:dyDescent="0.25">
      <c r="A26" s="127" t="s">
        <v>305</v>
      </c>
      <c r="B26" s="137" t="s">
        <v>24</v>
      </c>
      <c r="C26" s="128" t="s">
        <v>49</v>
      </c>
      <c r="D26" s="128">
        <v>2005</v>
      </c>
      <c r="E26" s="129" t="s">
        <v>383</v>
      </c>
      <c r="F26" s="10"/>
      <c r="G26" s="10"/>
      <c r="H26" s="10"/>
    </row>
    <row r="27" spans="1:8" ht="16.5" customHeight="1" x14ac:dyDescent="0.25">
      <c r="A27" s="121" t="s">
        <v>391</v>
      </c>
      <c r="B27" s="122" t="s">
        <v>24</v>
      </c>
      <c r="C27" s="123" t="s">
        <v>49</v>
      </c>
      <c r="D27" s="123">
        <v>2005</v>
      </c>
      <c r="E27" s="124" t="s">
        <v>396</v>
      </c>
    </row>
    <row r="28" spans="1:8" ht="16.5" customHeight="1" x14ac:dyDescent="0.25">
      <c r="A28" s="121" t="s">
        <v>232</v>
      </c>
      <c r="B28" s="122" t="s">
        <v>24</v>
      </c>
      <c r="C28" s="123" t="s">
        <v>49</v>
      </c>
      <c r="D28" s="123">
        <v>2005</v>
      </c>
      <c r="E28" s="124" t="s">
        <v>383</v>
      </c>
    </row>
    <row r="29" spans="1:8" ht="16.5" customHeight="1" thickBot="1" x14ac:dyDescent="0.3">
      <c r="A29" s="133" t="s">
        <v>233</v>
      </c>
      <c r="B29" s="134" t="s">
        <v>24</v>
      </c>
      <c r="C29" s="135" t="s">
        <v>49</v>
      </c>
      <c r="D29" s="135">
        <v>2005</v>
      </c>
      <c r="E29" s="136" t="s">
        <v>383</v>
      </c>
    </row>
    <row r="30" spans="1:8" ht="16.5" customHeight="1" x14ac:dyDescent="0.25">
      <c r="A30" s="142" t="s">
        <v>262</v>
      </c>
      <c r="B30" s="143" t="s">
        <v>100</v>
      </c>
      <c r="C30" s="144" t="s">
        <v>101</v>
      </c>
      <c r="D30" s="144">
        <v>2005</v>
      </c>
      <c r="E30" s="145" t="s">
        <v>396</v>
      </c>
    </row>
    <row r="31" spans="1:8" ht="16.5" customHeight="1" x14ac:dyDescent="0.25">
      <c r="A31" s="121" t="s">
        <v>130</v>
      </c>
      <c r="B31" s="122" t="s">
        <v>100</v>
      </c>
      <c r="C31" s="123" t="s">
        <v>101</v>
      </c>
      <c r="D31" s="123">
        <v>2003</v>
      </c>
      <c r="E31" s="124" t="s">
        <v>396</v>
      </c>
    </row>
    <row r="32" spans="1:8" ht="16.5" customHeight="1" thickBot="1" x14ac:dyDescent="0.3">
      <c r="A32" s="146" t="s">
        <v>392</v>
      </c>
      <c r="B32" s="147" t="s">
        <v>100</v>
      </c>
      <c r="C32" s="148" t="s">
        <v>101</v>
      </c>
      <c r="D32" s="148">
        <v>2006</v>
      </c>
      <c r="E32" s="149" t="s">
        <v>396</v>
      </c>
    </row>
    <row r="33" spans="1:8" ht="16.5" customHeight="1" x14ac:dyDescent="0.25">
      <c r="A33" s="127" t="s">
        <v>393</v>
      </c>
      <c r="B33" s="137" t="s">
        <v>17</v>
      </c>
      <c r="C33" s="128" t="s">
        <v>10</v>
      </c>
      <c r="D33" s="128">
        <v>2001</v>
      </c>
      <c r="E33" s="129" t="s">
        <v>396</v>
      </c>
    </row>
    <row r="34" spans="1:8" ht="16.5" customHeight="1" thickBot="1" x14ac:dyDescent="0.3">
      <c r="A34" s="133" t="s">
        <v>97</v>
      </c>
      <c r="B34" s="134" t="s">
        <v>17</v>
      </c>
      <c r="C34" s="135" t="s">
        <v>10</v>
      </c>
      <c r="D34" s="135">
        <v>2005</v>
      </c>
      <c r="E34" s="136" t="s">
        <v>383</v>
      </c>
    </row>
    <row r="35" spans="1:8" ht="16.5" customHeight="1" x14ac:dyDescent="0.25">
      <c r="A35" s="142" t="s">
        <v>306</v>
      </c>
      <c r="B35" s="143" t="s">
        <v>18</v>
      </c>
      <c r="C35" s="144" t="s">
        <v>7</v>
      </c>
      <c r="D35" s="144">
        <v>2005</v>
      </c>
      <c r="E35" s="145" t="s">
        <v>383</v>
      </c>
    </row>
    <row r="36" spans="1:8" ht="16.5" customHeight="1" thickBot="1" x14ac:dyDescent="0.3">
      <c r="A36" s="146" t="s">
        <v>153</v>
      </c>
      <c r="B36" s="147" t="s">
        <v>18</v>
      </c>
      <c r="C36" s="148" t="s">
        <v>7</v>
      </c>
      <c r="D36" s="148">
        <v>2003</v>
      </c>
      <c r="E36" s="149" t="s">
        <v>384</v>
      </c>
    </row>
    <row r="37" spans="1:8" ht="16.5" customHeight="1" x14ac:dyDescent="0.25">
      <c r="A37" s="127" t="s">
        <v>246</v>
      </c>
      <c r="B37" s="137" t="s">
        <v>105</v>
      </c>
      <c r="C37" s="128" t="s">
        <v>106</v>
      </c>
      <c r="D37" s="128">
        <v>2005</v>
      </c>
      <c r="E37" s="129" t="s">
        <v>383</v>
      </c>
      <c r="F37" s="10"/>
      <c r="G37" s="10"/>
      <c r="H37" s="10"/>
    </row>
    <row r="38" spans="1:8" ht="16.5" customHeight="1" thickBot="1" x14ac:dyDescent="0.3">
      <c r="A38" s="133" t="s">
        <v>394</v>
      </c>
      <c r="B38" s="134" t="s">
        <v>105</v>
      </c>
      <c r="C38" s="135" t="s">
        <v>106</v>
      </c>
      <c r="D38" s="135">
        <v>2001</v>
      </c>
      <c r="E38" s="136" t="s">
        <v>396</v>
      </c>
      <c r="F38" s="10"/>
      <c r="G38" s="10"/>
      <c r="H38" s="10"/>
    </row>
    <row r="39" spans="1:8" ht="16.5" customHeight="1" x14ac:dyDescent="0.25">
      <c r="A39" s="142" t="s">
        <v>118</v>
      </c>
      <c r="B39" s="143" t="s">
        <v>23</v>
      </c>
      <c r="C39" s="144" t="s">
        <v>32</v>
      </c>
      <c r="D39" s="144">
        <v>2003</v>
      </c>
      <c r="E39" s="145" t="s">
        <v>384</v>
      </c>
    </row>
    <row r="40" spans="1:8" ht="16.5" customHeight="1" x14ac:dyDescent="0.25">
      <c r="A40" s="121" t="s">
        <v>44</v>
      </c>
      <c r="B40" s="122" t="s">
        <v>23</v>
      </c>
      <c r="C40" s="123" t="s">
        <v>32</v>
      </c>
      <c r="D40" s="123">
        <v>2005</v>
      </c>
      <c r="E40" s="124" t="s">
        <v>383</v>
      </c>
    </row>
    <row r="41" spans="1:8" ht="16.5" customHeight="1" thickBot="1" x14ac:dyDescent="0.3">
      <c r="A41" s="146" t="s">
        <v>103</v>
      </c>
      <c r="B41" s="147" t="s">
        <v>23</v>
      </c>
      <c r="C41" s="148" t="s">
        <v>32</v>
      </c>
      <c r="D41" s="148">
        <v>2001</v>
      </c>
      <c r="E41" s="149" t="s">
        <v>385</v>
      </c>
    </row>
    <row r="42" spans="1:8" ht="16.5" customHeight="1" thickBot="1" x14ac:dyDescent="0.3">
      <c r="A42" s="157" t="s">
        <v>234</v>
      </c>
      <c r="B42" s="158" t="s">
        <v>29</v>
      </c>
      <c r="C42" s="159" t="s">
        <v>39</v>
      </c>
      <c r="D42" s="159">
        <v>2003</v>
      </c>
      <c r="E42" s="160" t="s">
        <v>384</v>
      </c>
    </row>
    <row r="43" spans="1:8" ht="16.5" customHeight="1" x14ac:dyDescent="0.25">
      <c r="A43" s="142" t="s">
        <v>67</v>
      </c>
      <c r="B43" s="143" t="s">
        <v>22</v>
      </c>
      <c r="C43" s="144" t="s">
        <v>48</v>
      </c>
      <c r="D43" s="144">
        <v>2001</v>
      </c>
      <c r="E43" s="145" t="s">
        <v>385</v>
      </c>
    </row>
    <row r="44" spans="1:8" ht="16.5" customHeight="1" x14ac:dyDescent="0.25">
      <c r="A44" s="121" t="s">
        <v>174</v>
      </c>
      <c r="B44" s="122" t="s">
        <v>22</v>
      </c>
      <c r="C44" s="123" t="s">
        <v>48</v>
      </c>
      <c r="D44" s="123">
        <v>2005</v>
      </c>
      <c r="E44" s="124" t="s">
        <v>383</v>
      </c>
    </row>
    <row r="45" spans="1:8" ht="16.5" customHeight="1" x14ac:dyDescent="0.25">
      <c r="A45" s="121" t="s">
        <v>204</v>
      </c>
      <c r="B45" s="122" t="s">
        <v>22</v>
      </c>
      <c r="C45" s="123" t="s">
        <v>48</v>
      </c>
      <c r="D45" s="123">
        <v>1999</v>
      </c>
      <c r="E45" s="124" t="s">
        <v>385</v>
      </c>
    </row>
    <row r="46" spans="1:8" ht="16.5" customHeight="1" thickBot="1" x14ac:dyDescent="0.3">
      <c r="A46" s="146" t="s">
        <v>71</v>
      </c>
      <c r="B46" s="147" t="s">
        <v>22</v>
      </c>
      <c r="C46" s="148" t="s">
        <v>48</v>
      </c>
      <c r="D46" s="148">
        <v>1999</v>
      </c>
      <c r="E46" s="149" t="s">
        <v>385</v>
      </c>
    </row>
    <row r="47" spans="1:8" ht="16.5" customHeight="1" x14ac:dyDescent="0.25">
      <c r="A47" s="127" t="s">
        <v>395</v>
      </c>
      <c r="B47" s="137" t="s">
        <v>160</v>
      </c>
      <c r="C47" s="128" t="s">
        <v>161</v>
      </c>
      <c r="D47" s="128">
        <v>2001</v>
      </c>
      <c r="E47" s="129" t="s">
        <v>396</v>
      </c>
      <c r="G47" s="10"/>
    </row>
    <row r="48" spans="1:8" ht="15.75" customHeight="1" x14ac:dyDescent="0.25">
      <c r="A48" s="121"/>
      <c r="B48" s="122"/>
      <c r="C48" s="123"/>
      <c r="D48" s="123"/>
      <c r="E48" s="124"/>
    </row>
    <row r="49" spans="1:8" ht="15.75" customHeight="1" x14ac:dyDescent="0.25">
      <c r="A49" s="121"/>
      <c r="B49" s="122"/>
      <c r="C49" s="123"/>
      <c r="D49" s="123"/>
      <c r="E49" s="124"/>
      <c r="F49" s="10"/>
      <c r="G49" s="10"/>
      <c r="H49" s="10"/>
    </row>
    <row r="50" spans="1:8" ht="15.75" customHeight="1" x14ac:dyDescent="0.25">
      <c r="A50" s="121"/>
      <c r="B50" s="122"/>
      <c r="C50" s="123"/>
      <c r="D50" s="123"/>
      <c r="E50" s="124"/>
    </row>
    <row r="51" spans="1:8" ht="15.75" customHeight="1" x14ac:dyDescent="0.25">
      <c r="A51" s="121"/>
      <c r="B51" s="122"/>
      <c r="C51" s="123"/>
      <c r="D51" s="123"/>
      <c r="E51" s="124"/>
    </row>
    <row r="52" spans="1:8" ht="15.75" customHeight="1" x14ac:dyDescent="0.25">
      <c r="A52" s="121"/>
      <c r="B52" s="122"/>
      <c r="C52" s="123"/>
      <c r="D52" s="123"/>
      <c r="E52" s="124"/>
    </row>
    <row r="53" spans="1:8" ht="15.75" customHeight="1" x14ac:dyDescent="0.25">
      <c r="A53" s="121"/>
      <c r="B53" s="122"/>
      <c r="C53" s="123"/>
      <c r="D53" s="123"/>
      <c r="E53" s="124"/>
    </row>
    <row r="54" spans="1:8" ht="15.75" customHeight="1" x14ac:dyDescent="0.25">
      <c r="A54" s="121"/>
      <c r="B54" s="122"/>
      <c r="C54" s="123"/>
      <c r="D54" s="123"/>
      <c r="E54" s="124"/>
    </row>
    <row r="55" spans="1:8" ht="15.75" customHeight="1" x14ac:dyDescent="0.25">
      <c r="A55" s="121"/>
      <c r="B55" s="122"/>
      <c r="C55" s="123"/>
      <c r="D55" s="123"/>
      <c r="E55" s="124"/>
    </row>
    <row r="56" spans="1:8" ht="15.75" customHeight="1" x14ac:dyDescent="0.25">
      <c r="A56" s="121"/>
      <c r="B56" s="122"/>
      <c r="C56" s="123"/>
      <c r="D56" s="123"/>
      <c r="E56" s="124"/>
      <c r="F56" s="10"/>
      <c r="G56" s="10"/>
      <c r="H56" s="10"/>
    </row>
    <row r="57" spans="1:8" ht="15.75" customHeight="1" x14ac:dyDescent="0.25">
      <c r="A57" s="121"/>
      <c r="B57" s="122"/>
      <c r="C57" s="123"/>
      <c r="D57" s="123"/>
      <c r="E57" s="124"/>
    </row>
    <row r="58" spans="1:8" ht="15.75" customHeight="1" x14ac:dyDescent="0.25">
      <c r="A58" s="121"/>
      <c r="B58" s="122"/>
      <c r="C58" s="123"/>
      <c r="D58" s="123"/>
      <c r="E58" s="124"/>
    </row>
    <row r="59" spans="1:8" ht="15.75" customHeight="1" x14ac:dyDescent="0.25">
      <c r="A59" s="121"/>
      <c r="B59" s="122"/>
      <c r="C59" s="123"/>
      <c r="D59" s="123"/>
      <c r="E59" s="124"/>
    </row>
    <row r="60" spans="1:8" ht="15.75" customHeight="1" x14ac:dyDescent="0.25">
      <c r="A60" s="121"/>
      <c r="B60" s="122"/>
      <c r="C60" s="123"/>
      <c r="D60" s="123"/>
      <c r="E60" s="124"/>
    </row>
    <row r="61" spans="1:8" ht="15.75" customHeight="1" x14ac:dyDescent="0.25">
      <c r="A61" s="121"/>
      <c r="B61" s="122"/>
      <c r="C61" s="123"/>
      <c r="D61" s="123"/>
      <c r="E61" s="124"/>
    </row>
    <row r="62" spans="1:8" ht="15.75" customHeight="1" x14ac:dyDescent="0.25">
      <c r="A62" s="121"/>
      <c r="B62" s="122"/>
      <c r="C62" s="123"/>
      <c r="D62" s="123"/>
      <c r="E62" s="124"/>
    </row>
    <row r="63" spans="1:8" ht="15.75" customHeight="1" x14ac:dyDescent="0.25">
      <c r="A63" s="121"/>
      <c r="B63" s="122"/>
      <c r="C63" s="123"/>
      <c r="D63" s="123"/>
      <c r="E63" s="124"/>
    </row>
    <row r="64" spans="1:8" ht="15.75" customHeight="1" x14ac:dyDescent="0.25">
      <c r="A64" s="121"/>
      <c r="B64" s="122"/>
      <c r="C64" s="123"/>
      <c r="D64" s="123"/>
      <c r="E64" s="124"/>
    </row>
    <row r="65" spans="1:8" ht="15.75" customHeight="1" x14ac:dyDescent="0.25">
      <c r="A65" s="121"/>
      <c r="B65" s="122"/>
      <c r="C65" s="123"/>
      <c r="D65" s="123"/>
      <c r="E65" s="124"/>
    </row>
    <row r="66" spans="1:8" ht="15.75" customHeight="1" x14ac:dyDescent="0.25">
      <c r="A66" s="121"/>
      <c r="B66" s="122"/>
      <c r="C66" s="123"/>
      <c r="D66" s="123"/>
      <c r="E66" s="124"/>
    </row>
    <row r="67" spans="1:8" ht="15.75" customHeight="1" x14ac:dyDescent="0.25">
      <c r="A67" s="121"/>
      <c r="B67" s="122"/>
      <c r="C67" s="123"/>
      <c r="D67" s="123"/>
      <c r="E67" s="124"/>
    </row>
    <row r="68" spans="1:8" ht="15.75" customHeight="1" x14ac:dyDescent="0.25">
      <c r="A68" s="121"/>
      <c r="B68" s="122"/>
      <c r="C68" s="123"/>
      <c r="D68" s="123"/>
      <c r="E68" s="124"/>
    </row>
    <row r="69" spans="1:8" ht="15.75" customHeight="1" x14ac:dyDescent="0.25">
      <c r="A69" s="121"/>
      <c r="B69" s="122"/>
      <c r="C69" s="123"/>
      <c r="D69" s="123"/>
      <c r="E69" s="124"/>
    </row>
    <row r="70" spans="1:8" ht="15.75" customHeight="1" x14ac:dyDescent="0.25">
      <c r="A70" s="121"/>
      <c r="B70" s="122"/>
      <c r="C70" s="123"/>
      <c r="D70" s="123"/>
      <c r="E70" s="124"/>
      <c r="G70" s="10"/>
    </row>
    <row r="71" spans="1:8" ht="15.75" customHeight="1" x14ac:dyDescent="0.25">
      <c r="A71" s="121"/>
      <c r="B71" s="122"/>
      <c r="C71" s="123"/>
      <c r="D71" s="123"/>
      <c r="E71" s="124"/>
      <c r="F71" s="10"/>
      <c r="G71" s="10"/>
      <c r="H71" s="10"/>
    </row>
    <row r="72" spans="1:8" ht="15.75" customHeight="1" x14ac:dyDescent="0.25">
      <c r="A72" s="121"/>
      <c r="B72" s="122"/>
      <c r="C72" s="123"/>
      <c r="D72" s="123"/>
      <c r="E72" s="124"/>
    </row>
    <row r="73" spans="1:8" ht="15.75" customHeight="1" x14ac:dyDescent="0.25">
      <c r="A73" s="121"/>
      <c r="B73" s="122"/>
      <c r="C73" s="123"/>
      <c r="D73" s="123"/>
      <c r="E73" s="124"/>
    </row>
    <row r="74" spans="1:8" ht="15.75" customHeight="1" x14ac:dyDescent="0.25">
      <c r="A74" s="121"/>
      <c r="B74" s="122"/>
      <c r="C74" s="123"/>
      <c r="D74" s="123"/>
      <c r="E74" s="124"/>
    </row>
    <row r="75" spans="1:8" ht="15.75" customHeight="1" x14ac:dyDescent="0.25">
      <c r="A75" s="121"/>
      <c r="B75" s="122"/>
      <c r="C75" s="123"/>
      <c r="D75" s="123"/>
      <c r="E75" s="124"/>
    </row>
    <row r="76" spans="1:8" ht="15.75" customHeight="1" x14ac:dyDescent="0.25">
      <c r="A76" s="121"/>
      <c r="B76" s="122"/>
      <c r="C76" s="123"/>
      <c r="D76" s="123"/>
      <c r="E76" s="124"/>
    </row>
    <row r="77" spans="1:8" ht="15.75" customHeight="1" x14ac:dyDescent="0.25">
      <c r="A77" s="121"/>
      <c r="B77" s="122"/>
      <c r="C77" s="123"/>
      <c r="D77" s="123"/>
      <c r="E77" s="124"/>
    </row>
    <row r="78" spans="1:8" ht="15.75" customHeight="1" x14ac:dyDescent="0.25">
      <c r="A78" s="121"/>
      <c r="B78" s="122"/>
      <c r="C78" s="123"/>
      <c r="D78" s="123"/>
      <c r="E78" s="124"/>
    </row>
    <row r="79" spans="1:8" ht="15.75" customHeight="1" x14ac:dyDescent="0.25">
      <c r="A79" s="121"/>
      <c r="B79" s="122"/>
      <c r="C79" s="123"/>
      <c r="D79" s="123"/>
      <c r="E79" s="124"/>
    </row>
    <row r="80" spans="1:8" ht="15.75" customHeight="1" x14ac:dyDescent="0.25">
      <c r="A80" s="121"/>
      <c r="B80" s="122"/>
      <c r="C80" s="123"/>
      <c r="D80" s="123"/>
      <c r="E80" s="124"/>
    </row>
    <row r="81" spans="1:8" ht="15.75" customHeight="1" x14ac:dyDescent="0.25">
      <c r="A81" s="121"/>
      <c r="B81" s="122"/>
      <c r="C81" s="123"/>
      <c r="D81" s="123"/>
      <c r="E81" s="124"/>
    </row>
    <row r="82" spans="1:8" ht="15.75" customHeight="1" x14ac:dyDescent="0.25">
      <c r="A82" s="121"/>
      <c r="B82" s="122"/>
      <c r="C82" s="123"/>
      <c r="D82" s="123"/>
      <c r="E82" s="124"/>
    </row>
    <row r="83" spans="1:8" ht="15.75" customHeight="1" x14ac:dyDescent="0.25">
      <c r="A83" s="121"/>
      <c r="B83" s="122"/>
      <c r="C83" s="123"/>
      <c r="D83" s="123"/>
      <c r="E83" s="124"/>
    </row>
    <row r="84" spans="1:8" ht="15.75" customHeight="1" x14ac:dyDescent="0.25">
      <c r="A84" s="121"/>
      <c r="B84" s="122"/>
      <c r="C84" s="123"/>
      <c r="D84" s="123"/>
      <c r="E84" s="124"/>
    </row>
    <row r="85" spans="1:8" ht="15.75" customHeight="1" x14ac:dyDescent="0.25">
      <c r="A85" s="121"/>
      <c r="B85" s="122"/>
      <c r="C85" s="123"/>
      <c r="D85" s="123"/>
      <c r="E85" s="124"/>
      <c r="F85" s="10"/>
      <c r="G85" s="10"/>
      <c r="H85" s="10"/>
    </row>
    <row r="86" spans="1:8" ht="15.75" customHeight="1" x14ac:dyDescent="0.25">
      <c r="A86" s="121"/>
      <c r="B86" s="122"/>
      <c r="C86" s="123"/>
      <c r="D86" s="123"/>
      <c r="E86" s="124"/>
    </row>
    <row r="87" spans="1:8" ht="15.75" customHeight="1" x14ac:dyDescent="0.25">
      <c r="A87" s="121"/>
      <c r="B87" s="122"/>
      <c r="C87" s="123"/>
      <c r="D87" s="123"/>
      <c r="E87" s="124"/>
      <c r="F87" s="10"/>
      <c r="G87" s="10"/>
      <c r="H87" s="10"/>
    </row>
    <row r="88" spans="1:8" ht="15.75" customHeight="1" x14ac:dyDescent="0.25">
      <c r="A88" s="121"/>
      <c r="B88" s="122"/>
      <c r="C88" s="123"/>
      <c r="D88" s="123"/>
      <c r="E88" s="124"/>
    </row>
    <row r="89" spans="1:8" ht="15.75" customHeight="1" x14ac:dyDescent="0.25">
      <c r="A89" s="121"/>
      <c r="B89" s="122"/>
      <c r="C89" s="123"/>
      <c r="D89" s="123"/>
      <c r="E89" s="124"/>
    </row>
    <row r="90" spans="1:8" ht="15.75" customHeight="1" x14ac:dyDescent="0.25">
      <c r="A90" s="121"/>
      <c r="B90" s="122"/>
      <c r="C90" s="123"/>
      <c r="D90" s="123"/>
      <c r="E90" s="124"/>
      <c r="F90" s="10"/>
      <c r="G90" s="10"/>
      <c r="H90" s="10"/>
    </row>
    <row r="91" spans="1:8" ht="15.75" customHeight="1" x14ac:dyDescent="0.25">
      <c r="A91" s="121"/>
      <c r="B91" s="122"/>
      <c r="C91" s="123"/>
      <c r="D91" s="123"/>
      <c r="E91" s="124"/>
    </row>
    <row r="92" spans="1:8" ht="15.75" customHeight="1" x14ac:dyDescent="0.25">
      <c r="A92" s="121"/>
      <c r="B92" s="122"/>
      <c r="C92" s="123"/>
      <c r="D92" s="123"/>
      <c r="E92" s="124"/>
    </row>
    <row r="93" spans="1:8" ht="15.75" customHeight="1" x14ac:dyDescent="0.25">
      <c r="A93" s="121"/>
      <c r="B93" s="122"/>
      <c r="C93" s="123"/>
      <c r="D93" s="123"/>
      <c r="E93" s="124"/>
    </row>
    <row r="94" spans="1:8" ht="15.75" customHeight="1" x14ac:dyDescent="0.25">
      <c r="A94" s="121"/>
      <c r="B94" s="122"/>
      <c r="C94" s="123"/>
      <c r="D94" s="123"/>
      <c r="E94" s="124"/>
    </row>
    <row r="95" spans="1:8" ht="15.75" customHeight="1" x14ac:dyDescent="0.25">
      <c r="A95" s="121"/>
      <c r="B95" s="122"/>
      <c r="C95" s="123"/>
      <c r="D95" s="123"/>
      <c r="E95" s="124"/>
    </row>
    <row r="96" spans="1:8" ht="15.75" customHeight="1" x14ac:dyDescent="0.25">
      <c r="A96" s="121"/>
      <c r="B96" s="122"/>
      <c r="C96" s="123"/>
      <c r="D96" s="123"/>
      <c r="E96" s="124"/>
    </row>
    <row r="97" spans="1:8" ht="15.75" customHeight="1" x14ac:dyDescent="0.25">
      <c r="A97" s="121"/>
      <c r="B97" s="122"/>
      <c r="C97" s="123"/>
      <c r="D97" s="123"/>
      <c r="E97" s="124"/>
    </row>
    <row r="98" spans="1:8" ht="15.75" customHeight="1" x14ac:dyDescent="0.25">
      <c r="A98" s="121"/>
      <c r="B98" s="122"/>
      <c r="C98" s="123"/>
      <c r="D98" s="123"/>
      <c r="E98" s="124"/>
    </row>
    <row r="99" spans="1:8" ht="15.75" customHeight="1" x14ac:dyDescent="0.25">
      <c r="A99" s="121"/>
      <c r="B99" s="122"/>
      <c r="C99" s="123"/>
      <c r="D99" s="123"/>
      <c r="E99" s="124"/>
    </row>
    <row r="100" spans="1:8" ht="15.75" customHeight="1" x14ac:dyDescent="0.25">
      <c r="A100" s="121"/>
      <c r="B100" s="122"/>
      <c r="C100" s="123"/>
      <c r="D100" s="123"/>
      <c r="E100" s="124"/>
    </row>
    <row r="101" spans="1:8" ht="15.75" customHeight="1" x14ac:dyDescent="0.25">
      <c r="A101" s="121"/>
      <c r="B101" s="122"/>
      <c r="C101" s="123"/>
      <c r="D101" s="123"/>
      <c r="E101" s="124"/>
    </row>
    <row r="102" spans="1:8" ht="15.75" customHeight="1" x14ac:dyDescent="0.25">
      <c r="A102" s="121"/>
      <c r="B102" s="122"/>
      <c r="C102" s="123"/>
      <c r="D102" s="123"/>
      <c r="E102" s="124"/>
    </row>
    <row r="103" spans="1:8" ht="15.75" customHeight="1" x14ac:dyDescent="0.25">
      <c r="A103" s="121"/>
      <c r="B103" s="122"/>
      <c r="C103" s="123"/>
      <c r="D103" s="123"/>
      <c r="E103" s="124"/>
    </row>
    <row r="104" spans="1:8" ht="15.75" customHeight="1" x14ac:dyDescent="0.25">
      <c r="A104" s="121"/>
      <c r="B104" s="122"/>
      <c r="C104" s="123"/>
      <c r="D104" s="123"/>
      <c r="E104" s="124"/>
    </row>
    <row r="105" spans="1:8" ht="15.75" customHeight="1" x14ac:dyDescent="0.25">
      <c r="A105" s="121"/>
      <c r="B105" s="122"/>
      <c r="C105" s="123"/>
      <c r="D105" s="123"/>
      <c r="E105" s="124"/>
    </row>
    <row r="106" spans="1:8" ht="15.75" customHeight="1" x14ac:dyDescent="0.25">
      <c r="A106" s="121"/>
      <c r="B106" s="122"/>
      <c r="C106" s="123"/>
      <c r="D106" s="123"/>
      <c r="E106" s="124"/>
    </row>
    <row r="107" spans="1:8" ht="15.75" customHeight="1" x14ac:dyDescent="0.25">
      <c r="A107" s="121"/>
      <c r="B107" s="122"/>
      <c r="C107" s="123"/>
      <c r="D107" s="123"/>
      <c r="E107" s="124"/>
    </row>
    <row r="108" spans="1:8" ht="15.75" customHeight="1" x14ac:dyDescent="0.25">
      <c r="A108" s="121"/>
      <c r="B108" s="122"/>
      <c r="C108" s="123"/>
      <c r="D108" s="123"/>
      <c r="E108" s="124"/>
      <c r="F108" s="10"/>
      <c r="G108" s="10"/>
      <c r="H108" s="10"/>
    </row>
    <row r="109" spans="1:8" ht="15.75" customHeight="1" x14ac:dyDescent="0.25">
      <c r="A109" s="121"/>
      <c r="B109" s="122"/>
      <c r="C109" s="123"/>
      <c r="D109" s="123"/>
      <c r="E109" s="124"/>
    </row>
    <row r="110" spans="1:8" ht="15.75" customHeight="1" x14ac:dyDescent="0.25">
      <c r="A110" s="121"/>
      <c r="B110" s="122"/>
      <c r="C110" s="123"/>
      <c r="D110" s="123"/>
      <c r="E110" s="124"/>
    </row>
    <row r="111" spans="1:8" ht="15.75" customHeight="1" x14ac:dyDescent="0.25">
      <c r="A111" s="121"/>
      <c r="B111" s="122"/>
      <c r="C111" s="123"/>
      <c r="D111" s="123"/>
      <c r="E111" s="124"/>
    </row>
    <row r="112" spans="1:8" ht="15.75" customHeight="1" x14ac:dyDescent="0.25">
      <c r="A112" s="121"/>
      <c r="B112" s="122"/>
      <c r="C112" s="123"/>
      <c r="D112" s="123"/>
      <c r="E112" s="124"/>
    </row>
    <row r="113" spans="1:8" ht="15.75" customHeight="1" x14ac:dyDescent="0.25">
      <c r="A113" s="121"/>
      <c r="B113" s="122"/>
      <c r="C113" s="123"/>
      <c r="D113" s="123"/>
      <c r="E113" s="124"/>
    </row>
    <row r="114" spans="1:8" ht="15.75" customHeight="1" x14ac:dyDescent="0.25">
      <c r="A114" s="121"/>
      <c r="B114" s="122"/>
      <c r="C114" s="123"/>
      <c r="D114" s="123"/>
      <c r="E114" s="124"/>
    </row>
    <row r="115" spans="1:8" ht="15.75" customHeight="1" x14ac:dyDescent="0.25">
      <c r="A115" s="121"/>
      <c r="B115" s="122"/>
      <c r="C115" s="123"/>
      <c r="D115" s="123"/>
      <c r="E115" s="124"/>
    </row>
    <row r="116" spans="1:8" ht="15.75" customHeight="1" x14ac:dyDescent="0.25">
      <c r="A116" s="121"/>
      <c r="B116" s="122"/>
      <c r="C116" s="123"/>
      <c r="D116" s="123"/>
      <c r="E116" s="124"/>
    </row>
    <row r="117" spans="1:8" ht="15.75" customHeight="1" x14ac:dyDescent="0.25">
      <c r="A117" s="121"/>
      <c r="B117" s="122"/>
      <c r="C117" s="123"/>
      <c r="D117" s="123"/>
      <c r="E117" s="124"/>
      <c r="F117" s="10"/>
      <c r="G117" s="10"/>
      <c r="H117" s="10"/>
    </row>
    <row r="118" spans="1:8" ht="15.75" customHeight="1" x14ac:dyDescent="0.25">
      <c r="A118" s="121"/>
      <c r="B118" s="122"/>
      <c r="C118" s="123"/>
      <c r="D118" s="123"/>
      <c r="E118" s="124"/>
    </row>
    <row r="119" spans="1:8" ht="15.75" customHeight="1" x14ac:dyDescent="0.25">
      <c r="A119" s="121"/>
      <c r="B119" s="123"/>
      <c r="C119" s="123"/>
      <c r="D119" s="123"/>
      <c r="E119" s="124"/>
    </row>
    <row r="120" spans="1:8" ht="15.75" customHeight="1" x14ac:dyDescent="0.25">
      <c r="A120" s="121"/>
      <c r="B120" s="122"/>
      <c r="C120" s="123"/>
      <c r="D120" s="123"/>
      <c r="E120" s="124"/>
    </row>
    <row r="121" spans="1:8" ht="15.75" customHeight="1" x14ac:dyDescent="0.25">
      <c r="A121" s="121"/>
      <c r="B121" s="123"/>
      <c r="C121" s="123"/>
      <c r="D121" s="123"/>
      <c r="E121" s="124"/>
    </row>
    <row r="122" spans="1:8" ht="15.75" customHeight="1" x14ac:dyDescent="0.25">
      <c r="A122" s="121"/>
      <c r="B122" s="122"/>
      <c r="C122" s="123"/>
      <c r="D122" s="123"/>
      <c r="E122" s="124"/>
    </row>
    <row r="123" spans="1:8" ht="15.75" customHeight="1" x14ac:dyDescent="0.25">
      <c r="A123" s="121"/>
      <c r="B123" s="123"/>
      <c r="C123" s="123"/>
      <c r="D123" s="123"/>
      <c r="E123" s="124"/>
    </row>
    <row r="124" spans="1:8" ht="15.75" customHeight="1" x14ac:dyDescent="0.25">
      <c r="A124" s="125"/>
      <c r="B124" s="126"/>
      <c r="C124" s="126"/>
      <c r="D124" s="126"/>
      <c r="E124" s="124"/>
    </row>
    <row r="125" spans="1:8" ht="15.75" customHeight="1" x14ac:dyDescent="0.25">
      <c r="A125" s="125"/>
      <c r="B125" s="126"/>
      <c r="C125" s="126"/>
      <c r="D125" s="126"/>
      <c r="E125" s="124"/>
    </row>
    <row r="126" spans="1:8" ht="15.75" customHeight="1" x14ac:dyDescent="0.25">
      <c r="A126" s="125"/>
      <c r="B126" s="126"/>
      <c r="C126" s="126"/>
      <c r="D126" s="126"/>
      <c r="E126" s="124"/>
      <c r="F126" s="10"/>
      <c r="G126" s="10"/>
      <c r="H126" s="10"/>
    </row>
    <row r="127" spans="1:8" ht="15.75" customHeight="1" x14ac:dyDescent="0.25">
      <c r="A127" s="121"/>
      <c r="B127" s="123"/>
      <c r="C127" s="123"/>
      <c r="D127" s="123"/>
      <c r="E127" s="124"/>
    </row>
    <row r="128" spans="1:8" ht="15.75" customHeight="1" x14ac:dyDescent="0.25">
      <c r="A128" s="121"/>
      <c r="B128" s="123"/>
      <c r="C128" s="123"/>
      <c r="D128" s="123"/>
      <c r="E128" s="124"/>
    </row>
    <row r="129" spans="1:5" ht="15.75" customHeight="1" thickBot="1" x14ac:dyDescent="0.3">
      <c r="A129" s="130"/>
      <c r="B129" s="131"/>
      <c r="C129" s="131"/>
      <c r="D129" s="131"/>
      <c r="E129" s="132"/>
    </row>
    <row r="130" spans="1:5" ht="13.8" thickTop="1" x14ac:dyDescent="0.25"/>
  </sheetData>
  <sortState xmlns:xlrd2="http://schemas.microsoft.com/office/spreadsheetml/2017/richdata2" ref="A3:H47">
    <sortCondition ref="B3:B47"/>
    <sortCondition ref="A3:A47"/>
  </sortState>
  <mergeCells count="1">
    <mergeCell ref="A1:E1"/>
  </mergeCells>
  <printOptions horizontalCentered="1"/>
  <pageMargins left="0.19685039370078741" right="0.19685039370078741" top="0.39370078740157483" bottom="0.39370078740157483" header="0.11811023622047245" footer="0.11811023622047245"/>
  <pageSetup paperSize="9" fitToHeight="2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4"/>
  <dimension ref="A1:G132"/>
  <sheetViews>
    <sheetView zoomScaleNormal="100" workbookViewId="0">
      <selection activeCell="E28" sqref="E28"/>
    </sheetView>
  </sheetViews>
  <sheetFormatPr defaultColWidth="9.109375" defaultRowHeight="13.2" x14ac:dyDescent="0.25"/>
  <cols>
    <col min="1" max="1" width="3.6640625" style="1" customWidth="1"/>
    <col min="2" max="2" width="31.44140625" style="1" bestFit="1" customWidth="1"/>
    <col min="3" max="3" width="6.6640625" style="1" customWidth="1"/>
    <col min="4" max="4" width="34.6640625" style="1" bestFit="1" customWidth="1"/>
    <col min="5" max="5" width="8.6640625" style="1" customWidth="1"/>
    <col min="6" max="6" width="6.6640625" style="1" customWidth="1"/>
    <col min="7" max="16384" width="9.109375" style="1"/>
  </cols>
  <sheetData>
    <row r="1" spans="1:7" ht="16.8" x14ac:dyDescent="0.25">
      <c r="A1" s="179" t="s">
        <v>143</v>
      </c>
      <c r="B1" s="180"/>
      <c r="C1" s="180"/>
      <c r="D1" s="180"/>
      <c r="E1" s="180"/>
      <c r="F1" s="180"/>
      <c r="G1" s="181"/>
    </row>
    <row r="2" spans="1:7" ht="24" x14ac:dyDescent="0.25">
      <c r="A2" s="2"/>
      <c r="B2" s="4" t="s">
        <v>1</v>
      </c>
      <c r="C2" s="5"/>
      <c r="D2" s="4" t="s">
        <v>0</v>
      </c>
      <c r="E2" s="5" t="s">
        <v>12</v>
      </c>
      <c r="F2" s="4" t="s">
        <v>2</v>
      </c>
      <c r="G2" s="4" t="s">
        <v>3</v>
      </c>
    </row>
    <row r="3" spans="1:7" x14ac:dyDescent="0.25">
      <c r="A3" s="2"/>
      <c r="B3" s="18"/>
      <c r="C3" s="18"/>
      <c r="D3" s="20"/>
      <c r="E3" s="18"/>
      <c r="F3" s="7">
        <f>COUNTIF(F4:F18,"X")</f>
        <v>11</v>
      </c>
      <c r="G3" s="7">
        <f>COUNTIF(G4:G18,"X")</f>
        <v>0</v>
      </c>
    </row>
    <row r="4" spans="1:7" x14ac:dyDescent="0.25">
      <c r="A4" s="2">
        <v>1</v>
      </c>
      <c r="B4" s="9" t="s">
        <v>33</v>
      </c>
      <c r="C4" s="12" t="s">
        <v>14</v>
      </c>
      <c r="D4" s="6" t="s">
        <v>5</v>
      </c>
      <c r="E4" s="9">
        <v>2003</v>
      </c>
      <c r="F4" s="9" t="s">
        <v>4</v>
      </c>
      <c r="G4" s="9"/>
    </row>
    <row r="5" spans="1:7" x14ac:dyDescent="0.25">
      <c r="A5" s="2">
        <v>2</v>
      </c>
      <c r="B5" s="9" t="s">
        <v>131</v>
      </c>
      <c r="C5" s="12" t="s">
        <v>27</v>
      </c>
      <c r="D5" s="6" t="s">
        <v>47</v>
      </c>
      <c r="E5" s="9">
        <v>2003</v>
      </c>
      <c r="F5" s="9" t="s">
        <v>4</v>
      </c>
      <c r="G5" s="9"/>
    </row>
    <row r="6" spans="1:7" x14ac:dyDescent="0.25">
      <c r="A6" s="2">
        <v>3</v>
      </c>
      <c r="B6" s="9" t="s">
        <v>130</v>
      </c>
      <c r="C6" s="12" t="s">
        <v>100</v>
      </c>
      <c r="D6" s="6" t="s">
        <v>101</v>
      </c>
      <c r="E6" s="9">
        <v>2003</v>
      </c>
      <c r="F6" s="9" t="s">
        <v>4</v>
      </c>
      <c r="G6" s="9"/>
    </row>
    <row r="7" spans="1:7" x14ac:dyDescent="0.25">
      <c r="A7" s="2">
        <v>4</v>
      </c>
      <c r="B7" s="9" t="s">
        <v>65</v>
      </c>
      <c r="C7" s="12" t="s">
        <v>18</v>
      </c>
      <c r="D7" s="6" t="s">
        <v>7</v>
      </c>
      <c r="E7" s="9">
        <v>2003</v>
      </c>
      <c r="F7" s="9" t="s">
        <v>4</v>
      </c>
      <c r="G7" s="9"/>
    </row>
    <row r="8" spans="1:7" x14ac:dyDescent="0.25">
      <c r="A8" s="2">
        <v>5</v>
      </c>
      <c r="B8" s="9" t="s">
        <v>128</v>
      </c>
      <c r="C8" s="12" t="s">
        <v>18</v>
      </c>
      <c r="D8" s="6" t="s">
        <v>7</v>
      </c>
      <c r="E8" s="9">
        <v>2003</v>
      </c>
      <c r="F8" s="9" t="s">
        <v>4</v>
      </c>
      <c r="G8" s="9"/>
    </row>
    <row r="9" spans="1:7" x14ac:dyDescent="0.25">
      <c r="A9" s="2">
        <v>6</v>
      </c>
      <c r="B9" s="9" t="s">
        <v>64</v>
      </c>
      <c r="C9" s="12" t="s">
        <v>18</v>
      </c>
      <c r="D9" s="6" t="s">
        <v>7</v>
      </c>
      <c r="E9" s="9">
        <v>2003</v>
      </c>
      <c r="F9" s="9" t="s">
        <v>4</v>
      </c>
      <c r="G9" s="9"/>
    </row>
    <row r="10" spans="1:7" x14ac:dyDescent="0.25">
      <c r="A10" s="2">
        <v>7</v>
      </c>
      <c r="B10" s="9" t="s">
        <v>87</v>
      </c>
      <c r="C10" s="12" t="s">
        <v>18</v>
      </c>
      <c r="D10" s="6" t="s">
        <v>7</v>
      </c>
      <c r="E10" s="9">
        <v>2003</v>
      </c>
      <c r="F10" s="9" t="s">
        <v>4</v>
      </c>
      <c r="G10" s="9"/>
    </row>
    <row r="11" spans="1:7" x14ac:dyDescent="0.25">
      <c r="A11" s="2">
        <v>8</v>
      </c>
      <c r="B11" s="9" t="s">
        <v>153</v>
      </c>
      <c r="C11" s="12" t="s">
        <v>18</v>
      </c>
      <c r="D11" s="6" t="s">
        <v>7</v>
      </c>
      <c r="E11" s="9">
        <v>2003</v>
      </c>
      <c r="F11" s="9" t="s">
        <v>4</v>
      </c>
      <c r="G11" s="9"/>
    </row>
    <row r="12" spans="1:7" x14ac:dyDescent="0.25">
      <c r="A12" s="2">
        <v>9</v>
      </c>
      <c r="B12" s="9" t="s">
        <v>118</v>
      </c>
      <c r="C12" s="12" t="s">
        <v>23</v>
      </c>
      <c r="D12" s="6" t="s">
        <v>32</v>
      </c>
      <c r="E12" s="9">
        <v>2003</v>
      </c>
      <c r="F12" s="9" t="s">
        <v>4</v>
      </c>
      <c r="G12" s="9"/>
    </row>
    <row r="13" spans="1:7" x14ac:dyDescent="0.25">
      <c r="A13" s="2">
        <v>10</v>
      </c>
      <c r="B13" s="9" t="s">
        <v>145</v>
      </c>
      <c r="C13" s="12" t="s">
        <v>22</v>
      </c>
      <c r="D13" s="6" t="s">
        <v>48</v>
      </c>
      <c r="E13" s="9">
        <v>2003</v>
      </c>
      <c r="F13" s="9" t="s">
        <v>4</v>
      </c>
      <c r="G13" s="9"/>
    </row>
    <row r="14" spans="1:7" x14ac:dyDescent="0.25">
      <c r="A14" s="2">
        <v>11</v>
      </c>
      <c r="B14" s="9" t="s">
        <v>144</v>
      </c>
      <c r="C14" s="12" t="s">
        <v>78</v>
      </c>
      <c r="D14" s="6" t="s">
        <v>79</v>
      </c>
      <c r="E14" s="9">
        <v>2003</v>
      </c>
      <c r="F14" s="9" t="s">
        <v>4</v>
      </c>
      <c r="G14" s="9"/>
    </row>
    <row r="16" spans="1:7" ht="16.8" x14ac:dyDescent="0.25">
      <c r="A16" s="179" t="s">
        <v>146</v>
      </c>
      <c r="B16" s="180"/>
      <c r="C16" s="180"/>
      <c r="D16" s="180"/>
      <c r="E16" s="180"/>
      <c r="F16" s="180"/>
      <c r="G16" s="181"/>
    </row>
    <row r="17" spans="1:7" ht="24" x14ac:dyDescent="0.25">
      <c r="A17" s="2"/>
      <c r="B17" s="4" t="s">
        <v>1</v>
      </c>
      <c r="C17" s="5"/>
      <c r="D17" s="4" t="s">
        <v>0</v>
      </c>
      <c r="E17" s="5" t="s">
        <v>12</v>
      </c>
      <c r="F17" s="4" t="s">
        <v>2</v>
      </c>
      <c r="G17" s="4" t="s">
        <v>3</v>
      </c>
    </row>
    <row r="18" spans="1:7" x14ac:dyDescent="0.25">
      <c r="A18" s="2"/>
      <c r="B18" s="18"/>
      <c r="C18" s="18"/>
      <c r="D18" s="20"/>
      <c r="E18" s="18"/>
      <c r="F18" s="7">
        <f>COUNTIF(F19:F20,"X")</f>
        <v>2</v>
      </c>
      <c r="G18" s="7">
        <f>COUNTIF(G19:G20,"X")</f>
        <v>0</v>
      </c>
    </row>
    <row r="19" spans="1:7" x14ac:dyDescent="0.25">
      <c r="A19" s="26">
        <v>1</v>
      </c>
      <c r="B19" s="23" t="s">
        <v>61</v>
      </c>
      <c r="C19" s="24" t="s">
        <v>27</v>
      </c>
      <c r="D19" s="25" t="s">
        <v>47</v>
      </c>
      <c r="E19" s="23">
        <v>2002</v>
      </c>
      <c r="F19" s="23" t="s">
        <v>4</v>
      </c>
      <c r="G19" s="23"/>
    </row>
    <row r="20" spans="1:7" x14ac:dyDescent="0.25">
      <c r="A20" s="26">
        <v>2</v>
      </c>
      <c r="B20" s="23" t="s">
        <v>132</v>
      </c>
      <c r="C20" s="24" t="s">
        <v>29</v>
      </c>
      <c r="D20" s="25" t="s">
        <v>39</v>
      </c>
      <c r="E20" s="23">
        <v>2002</v>
      </c>
      <c r="F20" s="23" t="s">
        <v>4</v>
      </c>
      <c r="G20" s="23"/>
    </row>
    <row r="21" spans="1:7" x14ac:dyDescent="0.25">
      <c r="B21" s="11"/>
      <c r="F21" s="11"/>
      <c r="G21" s="11"/>
    </row>
    <row r="22" spans="1:7" ht="16.8" x14ac:dyDescent="0.25">
      <c r="A22" s="179" t="s">
        <v>147</v>
      </c>
      <c r="B22" s="180"/>
      <c r="C22" s="180"/>
      <c r="D22" s="180"/>
      <c r="E22" s="180"/>
      <c r="F22" s="180"/>
      <c r="G22" s="181"/>
    </row>
    <row r="23" spans="1:7" ht="24" x14ac:dyDescent="0.25">
      <c r="A23" s="2"/>
      <c r="B23" s="4" t="s">
        <v>1</v>
      </c>
      <c r="C23" s="5"/>
      <c r="D23" s="4" t="s">
        <v>0</v>
      </c>
      <c r="E23" s="5" t="s">
        <v>12</v>
      </c>
      <c r="F23" s="4" t="s">
        <v>2</v>
      </c>
      <c r="G23" s="4" t="s">
        <v>3</v>
      </c>
    </row>
    <row r="24" spans="1:7" x14ac:dyDescent="0.25">
      <c r="A24" s="2"/>
      <c r="B24" s="18"/>
      <c r="C24" s="18"/>
      <c r="D24" s="20"/>
      <c r="E24" s="18"/>
      <c r="F24" s="7">
        <f>COUNTIF(F25:F33,"X")</f>
        <v>9</v>
      </c>
      <c r="G24" s="7">
        <f>COUNTIF(G25:G33,"X")</f>
        <v>0</v>
      </c>
    </row>
    <row r="25" spans="1:7" x14ac:dyDescent="0.25">
      <c r="A25" s="21">
        <v>1</v>
      </c>
      <c r="B25" s="23" t="s">
        <v>62</v>
      </c>
      <c r="C25" s="24" t="s">
        <v>19</v>
      </c>
      <c r="D25" s="25" t="s">
        <v>8</v>
      </c>
      <c r="E25" s="23">
        <v>2002</v>
      </c>
      <c r="F25" s="23" t="s">
        <v>4</v>
      </c>
      <c r="G25" s="23"/>
    </row>
    <row r="26" spans="1:7" x14ac:dyDescent="0.25">
      <c r="A26" s="21">
        <v>3</v>
      </c>
      <c r="B26" s="23" t="s">
        <v>57</v>
      </c>
      <c r="C26" s="24" t="s">
        <v>15</v>
      </c>
      <c r="D26" s="25" t="s">
        <v>11</v>
      </c>
      <c r="E26" s="23">
        <v>2002</v>
      </c>
      <c r="F26" s="23" t="s">
        <v>4</v>
      </c>
      <c r="G26" s="23"/>
    </row>
    <row r="27" spans="1:7" x14ac:dyDescent="0.25">
      <c r="A27" s="21">
        <v>4</v>
      </c>
      <c r="B27" s="23" t="s">
        <v>63</v>
      </c>
      <c r="C27" s="24" t="s">
        <v>27</v>
      </c>
      <c r="D27" s="25" t="s">
        <v>47</v>
      </c>
      <c r="E27" s="23">
        <v>2002</v>
      </c>
      <c r="F27" s="23" t="s">
        <v>4</v>
      </c>
      <c r="G27" s="23"/>
    </row>
    <row r="28" spans="1:7" x14ac:dyDescent="0.25">
      <c r="A28" s="21">
        <v>5</v>
      </c>
      <c r="B28" s="23" t="s">
        <v>110</v>
      </c>
      <c r="C28" s="24" t="s">
        <v>105</v>
      </c>
      <c r="D28" s="25" t="s">
        <v>106</v>
      </c>
      <c r="E28" s="23">
        <v>2002</v>
      </c>
      <c r="F28" s="23" t="s">
        <v>4</v>
      </c>
      <c r="G28" s="23"/>
    </row>
    <row r="29" spans="1:7" x14ac:dyDescent="0.25">
      <c r="A29" s="21">
        <v>6</v>
      </c>
      <c r="B29" s="23" t="s">
        <v>102</v>
      </c>
      <c r="C29" s="24" t="s">
        <v>28</v>
      </c>
      <c r="D29" s="25" t="s">
        <v>6</v>
      </c>
      <c r="E29" s="23">
        <v>2002</v>
      </c>
      <c r="F29" s="23" t="s">
        <v>4</v>
      </c>
      <c r="G29" s="23"/>
    </row>
    <row r="30" spans="1:7" x14ac:dyDescent="0.25">
      <c r="A30" s="21">
        <v>7</v>
      </c>
      <c r="B30" s="23" t="s">
        <v>37</v>
      </c>
      <c r="C30" s="24" t="s">
        <v>28</v>
      </c>
      <c r="D30" s="25" t="s">
        <v>6</v>
      </c>
      <c r="E30" s="23">
        <v>2002</v>
      </c>
      <c r="F30" s="23" t="s">
        <v>4</v>
      </c>
      <c r="G30" s="23"/>
    </row>
    <row r="31" spans="1:7" x14ac:dyDescent="0.25">
      <c r="A31" s="21">
        <v>8</v>
      </c>
      <c r="B31" s="23" t="s">
        <v>66</v>
      </c>
      <c r="C31" s="24" t="s">
        <v>29</v>
      </c>
      <c r="D31" s="25" t="s">
        <v>39</v>
      </c>
      <c r="E31" s="23">
        <v>2002</v>
      </c>
      <c r="F31" s="23" t="s">
        <v>4</v>
      </c>
      <c r="G31" s="23"/>
    </row>
    <row r="32" spans="1:7" x14ac:dyDescent="0.25">
      <c r="A32" s="21">
        <v>9</v>
      </c>
      <c r="B32" s="23" t="s">
        <v>59</v>
      </c>
      <c r="C32" s="24" t="s">
        <v>16</v>
      </c>
      <c r="D32" s="25" t="s">
        <v>46</v>
      </c>
      <c r="E32" s="23">
        <v>2002</v>
      </c>
      <c r="F32" s="23" t="s">
        <v>4</v>
      </c>
      <c r="G32" s="23"/>
    </row>
    <row r="33" spans="1:7" x14ac:dyDescent="0.25">
      <c r="A33" s="21">
        <v>10</v>
      </c>
      <c r="B33" s="23" t="s">
        <v>60</v>
      </c>
      <c r="C33" s="24" t="s">
        <v>16</v>
      </c>
      <c r="D33" s="25" t="s">
        <v>46</v>
      </c>
      <c r="E33" s="23">
        <v>2002</v>
      </c>
      <c r="F33" s="23" t="s">
        <v>4</v>
      </c>
      <c r="G33" s="23"/>
    </row>
    <row r="35" spans="1:7" ht="16.8" x14ac:dyDescent="0.25">
      <c r="A35" s="179" t="s">
        <v>149</v>
      </c>
      <c r="B35" s="180"/>
      <c r="C35" s="180"/>
      <c r="D35" s="180"/>
      <c r="E35" s="180"/>
      <c r="F35" s="180"/>
      <c r="G35" s="181"/>
    </row>
    <row r="36" spans="1:7" ht="24" x14ac:dyDescent="0.25">
      <c r="A36" s="2"/>
      <c r="B36" s="4" t="s">
        <v>1</v>
      </c>
      <c r="C36" s="5"/>
      <c r="D36" s="4" t="s">
        <v>0</v>
      </c>
      <c r="E36" s="5" t="s">
        <v>12</v>
      </c>
      <c r="F36" s="4" t="s">
        <v>2</v>
      </c>
      <c r="G36" s="4" t="s">
        <v>3</v>
      </c>
    </row>
    <row r="37" spans="1:7" x14ac:dyDescent="0.25">
      <c r="A37" s="2"/>
      <c r="B37" s="18"/>
      <c r="C37" s="18"/>
      <c r="D37" s="20"/>
      <c r="E37" s="18"/>
      <c r="F37" s="7">
        <f>COUNTIF(F38:F40,"X")</f>
        <v>0</v>
      </c>
      <c r="G37" s="7">
        <f>COUNTIF(G38:G40,"X")</f>
        <v>3</v>
      </c>
    </row>
    <row r="38" spans="1:7" x14ac:dyDescent="0.25">
      <c r="A38" s="2">
        <v>1</v>
      </c>
      <c r="B38" s="9" t="s">
        <v>111</v>
      </c>
      <c r="C38" s="12" t="s">
        <v>105</v>
      </c>
      <c r="D38" s="6" t="s">
        <v>106</v>
      </c>
      <c r="E38" s="9">
        <v>2003</v>
      </c>
      <c r="F38" s="9"/>
      <c r="G38" s="9" t="s">
        <v>4</v>
      </c>
    </row>
    <row r="39" spans="1:7" x14ac:dyDescent="0.25">
      <c r="A39" s="2">
        <v>2</v>
      </c>
      <c r="B39" s="9" t="s">
        <v>151</v>
      </c>
      <c r="C39" s="12" t="s">
        <v>29</v>
      </c>
      <c r="D39" s="6" t="s">
        <v>39</v>
      </c>
      <c r="E39" s="9">
        <v>2002</v>
      </c>
      <c r="F39" s="9"/>
      <c r="G39" s="9" t="s">
        <v>4</v>
      </c>
    </row>
    <row r="40" spans="1:7" x14ac:dyDescent="0.25">
      <c r="A40" s="2">
        <v>2</v>
      </c>
      <c r="B40" s="9" t="s">
        <v>54</v>
      </c>
      <c r="C40" s="12" t="s">
        <v>29</v>
      </c>
      <c r="D40" s="6" t="s">
        <v>39</v>
      </c>
      <c r="E40" s="9">
        <v>2002</v>
      </c>
      <c r="F40" s="9"/>
      <c r="G40" s="9" t="s">
        <v>4</v>
      </c>
    </row>
    <row r="41" spans="1:7" x14ac:dyDescent="0.25">
      <c r="B41" s="11"/>
      <c r="C41" s="11"/>
      <c r="E41" s="11"/>
      <c r="F41" s="11"/>
      <c r="G41" s="11"/>
    </row>
    <row r="42" spans="1:7" ht="16.8" x14ac:dyDescent="0.25">
      <c r="A42" s="179" t="s">
        <v>150</v>
      </c>
      <c r="B42" s="180"/>
      <c r="C42" s="180"/>
      <c r="D42" s="180"/>
      <c r="E42" s="180"/>
      <c r="F42" s="180"/>
      <c r="G42" s="181"/>
    </row>
    <row r="43" spans="1:7" ht="24" x14ac:dyDescent="0.25">
      <c r="A43" s="2"/>
      <c r="B43" s="4" t="s">
        <v>1</v>
      </c>
      <c r="C43" s="5"/>
      <c r="D43" s="4" t="s">
        <v>0</v>
      </c>
      <c r="E43" s="5" t="s">
        <v>12</v>
      </c>
      <c r="F43" s="4" t="s">
        <v>2</v>
      </c>
      <c r="G43" s="4" t="s">
        <v>3</v>
      </c>
    </row>
    <row r="44" spans="1:7" x14ac:dyDescent="0.25">
      <c r="A44" s="2"/>
      <c r="B44" s="18"/>
      <c r="C44" s="18"/>
      <c r="D44" s="20"/>
      <c r="E44" s="18"/>
      <c r="F44" s="7">
        <f>COUNTIF(F45:F55,"X")</f>
        <v>8</v>
      </c>
      <c r="G44" s="7">
        <f>COUNTIF(G45:G55,"X")</f>
        <v>5</v>
      </c>
    </row>
    <row r="45" spans="1:7" x14ac:dyDescent="0.25">
      <c r="A45" s="26">
        <v>1</v>
      </c>
      <c r="B45" s="23" t="s">
        <v>52</v>
      </c>
      <c r="C45" s="23" t="s">
        <v>25</v>
      </c>
      <c r="D45" s="25" t="s">
        <v>26</v>
      </c>
      <c r="E45" s="23">
        <v>2003</v>
      </c>
      <c r="F45" s="23" t="s">
        <v>4</v>
      </c>
      <c r="G45" s="23"/>
    </row>
    <row r="46" spans="1:7" x14ac:dyDescent="0.25">
      <c r="A46" s="26">
        <v>2</v>
      </c>
      <c r="B46" s="9" t="s">
        <v>56</v>
      </c>
      <c r="C46" s="9" t="s">
        <v>20</v>
      </c>
      <c r="D46" s="22" t="s">
        <v>155</v>
      </c>
      <c r="E46" s="9">
        <v>2002</v>
      </c>
      <c r="F46" s="9"/>
      <c r="G46" s="9" t="s">
        <v>4</v>
      </c>
    </row>
    <row r="47" spans="1:7" x14ac:dyDescent="0.25">
      <c r="A47" s="26">
        <v>3</v>
      </c>
      <c r="B47" s="9" t="s">
        <v>154</v>
      </c>
      <c r="C47" s="9" t="s">
        <v>18</v>
      </c>
      <c r="D47" s="22" t="s">
        <v>7</v>
      </c>
      <c r="E47" s="9">
        <v>2002</v>
      </c>
      <c r="F47" s="9" t="s">
        <v>4</v>
      </c>
      <c r="G47" s="9"/>
    </row>
    <row r="48" spans="1:7" x14ac:dyDescent="0.25">
      <c r="A48" s="26">
        <v>4</v>
      </c>
      <c r="B48" s="9" t="s">
        <v>58</v>
      </c>
      <c r="C48" s="9" t="s">
        <v>18</v>
      </c>
      <c r="D48" s="6" t="s">
        <v>7</v>
      </c>
      <c r="E48" s="9">
        <v>2002</v>
      </c>
      <c r="F48" s="9" t="s">
        <v>4</v>
      </c>
      <c r="G48" s="9"/>
    </row>
    <row r="49" spans="1:7" x14ac:dyDescent="0.25">
      <c r="A49" s="26">
        <v>5</v>
      </c>
      <c r="B49" s="23" t="s">
        <v>112</v>
      </c>
      <c r="C49" s="23" t="s">
        <v>105</v>
      </c>
      <c r="D49" s="25" t="s">
        <v>106</v>
      </c>
      <c r="E49" s="23">
        <v>2003</v>
      </c>
      <c r="F49" s="23" t="s">
        <v>4</v>
      </c>
      <c r="G49" s="23" t="s">
        <v>4</v>
      </c>
    </row>
    <row r="50" spans="1:7" x14ac:dyDescent="0.25">
      <c r="A50" s="26">
        <v>6</v>
      </c>
      <c r="B50" s="9" t="s">
        <v>53</v>
      </c>
      <c r="C50" s="9" t="s">
        <v>28</v>
      </c>
      <c r="D50" s="22" t="s">
        <v>6</v>
      </c>
      <c r="E50" s="9">
        <v>2003</v>
      </c>
      <c r="F50" s="9" t="s">
        <v>4</v>
      </c>
      <c r="G50" s="9"/>
    </row>
    <row r="51" spans="1:7" x14ac:dyDescent="0.25">
      <c r="A51" s="26">
        <v>7</v>
      </c>
      <c r="B51" s="9" t="s">
        <v>86</v>
      </c>
      <c r="C51" s="12" t="s">
        <v>23</v>
      </c>
      <c r="D51" s="6" t="s">
        <v>32</v>
      </c>
      <c r="E51" s="9">
        <v>2003</v>
      </c>
      <c r="F51" s="9" t="s">
        <v>4</v>
      </c>
      <c r="G51" s="9"/>
    </row>
    <row r="52" spans="1:7" x14ac:dyDescent="0.25">
      <c r="A52" s="26">
        <v>8</v>
      </c>
      <c r="B52" s="9" t="s">
        <v>89</v>
      </c>
      <c r="C52" s="9" t="s">
        <v>23</v>
      </c>
      <c r="D52" s="22" t="s">
        <v>32</v>
      </c>
      <c r="E52" s="9">
        <v>2003</v>
      </c>
      <c r="F52" s="9" t="s">
        <v>4</v>
      </c>
      <c r="G52" s="9"/>
    </row>
    <row r="53" spans="1:7" x14ac:dyDescent="0.25">
      <c r="A53" s="26">
        <v>9</v>
      </c>
      <c r="B53" s="9" t="s">
        <v>129</v>
      </c>
      <c r="C53" s="9" t="s">
        <v>29</v>
      </c>
      <c r="D53" s="22" t="s">
        <v>39</v>
      </c>
      <c r="E53" s="9">
        <v>2003</v>
      </c>
      <c r="F53" s="9"/>
      <c r="G53" s="9" t="s">
        <v>4</v>
      </c>
    </row>
    <row r="54" spans="1:7" x14ac:dyDescent="0.25">
      <c r="A54" s="26">
        <v>10</v>
      </c>
      <c r="B54" s="9" t="s">
        <v>38</v>
      </c>
      <c r="C54" s="9" t="s">
        <v>29</v>
      </c>
      <c r="D54" s="22" t="s">
        <v>39</v>
      </c>
      <c r="E54" s="9">
        <v>2003</v>
      </c>
      <c r="F54" s="9"/>
      <c r="G54" s="9" t="s">
        <v>4</v>
      </c>
    </row>
    <row r="55" spans="1:7" x14ac:dyDescent="0.25">
      <c r="A55" s="30">
        <v>11</v>
      </c>
      <c r="B55" s="31" t="s">
        <v>55</v>
      </c>
      <c r="C55" s="31" t="s">
        <v>22</v>
      </c>
      <c r="D55" s="32" t="s">
        <v>48</v>
      </c>
      <c r="E55" s="31">
        <v>2002</v>
      </c>
      <c r="F55" s="31" t="s">
        <v>4</v>
      </c>
      <c r="G55" s="31" t="s">
        <v>4</v>
      </c>
    </row>
    <row r="56" spans="1:7" x14ac:dyDescent="0.25">
      <c r="A56" s="33"/>
      <c r="B56" s="28"/>
      <c r="C56" s="28"/>
      <c r="D56" s="29"/>
      <c r="E56" s="28"/>
      <c r="F56" s="28"/>
      <c r="G56" s="28"/>
    </row>
    <row r="57" spans="1:7" ht="16.8" x14ac:dyDescent="0.25">
      <c r="A57" s="194" t="s">
        <v>152</v>
      </c>
      <c r="B57" s="195"/>
      <c r="C57" s="195"/>
      <c r="D57" s="195"/>
      <c r="E57" s="195"/>
      <c r="F57" s="195"/>
      <c r="G57" s="196"/>
    </row>
    <row r="58" spans="1:7" ht="24" x14ac:dyDescent="0.25">
      <c r="A58" s="2"/>
      <c r="B58" s="4" t="s">
        <v>1</v>
      </c>
      <c r="C58" s="5"/>
      <c r="D58" s="4" t="s">
        <v>0</v>
      </c>
      <c r="E58" s="5" t="s">
        <v>12</v>
      </c>
      <c r="F58" s="4" t="s">
        <v>2</v>
      </c>
      <c r="G58" s="4" t="s">
        <v>3</v>
      </c>
    </row>
    <row r="59" spans="1:7" x14ac:dyDescent="0.25">
      <c r="A59" s="2"/>
      <c r="B59" s="18"/>
      <c r="C59" s="19"/>
      <c r="D59" s="20"/>
      <c r="E59" s="19"/>
      <c r="F59" s="7">
        <f>COUNTIF(F60:F81,"X")</f>
        <v>5</v>
      </c>
      <c r="G59" s="7">
        <f>COUNTIF(G60:G81,"X")</f>
        <v>7</v>
      </c>
    </row>
    <row r="60" spans="1:7" x14ac:dyDescent="0.25">
      <c r="A60" s="2">
        <v>1</v>
      </c>
      <c r="B60" s="9" t="s">
        <v>104</v>
      </c>
      <c r="C60" s="9" t="s">
        <v>15</v>
      </c>
      <c r="D60" s="6" t="s">
        <v>11</v>
      </c>
      <c r="E60" s="9">
        <v>2001</v>
      </c>
      <c r="F60" s="9"/>
      <c r="G60" s="9" t="s">
        <v>4</v>
      </c>
    </row>
    <row r="61" spans="1:7" x14ac:dyDescent="0.25">
      <c r="A61" s="2">
        <v>2</v>
      </c>
      <c r="B61" s="9" t="s">
        <v>75</v>
      </c>
      <c r="C61" s="9" t="s">
        <v>21</v>
      </c>
      <c r="D61" s="6" t="s">
        <v>9</v>
      </c>
      <c r="E61" s="9">
        <v>2001</v>
      </c>
      <c r="F61" s="9" t="s">
        <v>4</v>
      </c>
      <c r="G61" s="9"/>
    </row>
    <row r="62" spans="1:7" x14ac:dyDescent="0.25">
      <c r="A62" s="2">
        <v>3</v>
      </c>
      <c r="B62" s="9" t="s">
        <v>68</v>
      </c>
      <c r="C62" s="9" t="s">
        <v>21</v>
      </c>
      <c r="D62" s="6" t="s">
        <v>9</v>
      </c>
      <c r="E62" s="9">
        <v>2001</v>
      </c>
      <c r="F62" s="9"/>
      <c r="G62" s="9" t="s">
        <v>4</v>
      </c>
    </row>
    <row r="63" spans="1:7" x14ac:dyDescent="0.25">
      <c r="A63" s="2">
        <v>4</v>
      </c>
      <c r="B63" s="9" t="s">
        <v>74</v>
      </c>
      <c r="C63" s="9" t="s">
        <v>21</v>
      </c>
      <c r="D63" s="6" t="s">
        <v>9</v>
      </c>
      <c r="E63" s="9">
        <v>2001</v>
      </c>
      <c r="F63" s="9" t="s">
        <v>4</v>
      </c>
      <c r="G63" s="9"/>
    </row>
    <row r="64" spans="1:7" x14ac:dyDescent="0.25">
      <c r="A64" s="2">
        <v>5</v>
      </c>
      <c r="B64" s="9" t="s">
        <v>69</v>
      </c>
      <c r="C64" s="9" t="s">
        <v>18</v>
      </c>
      <c r="D64" s="6" t="s">
        <v>7</v>
      </c>
      <c r="E64" s="9">
        <v>2001</v>
      </c>
      <c r="F64" s="9"/>
      <c r="G64" s="9" t="s">
        <v>4</v>
      </c>
    </row>
    <row r="65" spans="1:7" x14ac:dyDescent="0.25">
      <c r="A65" s="2">
        <v>6</v>
      </c>
      <c r="B65" s="9" t="s">
        <v>70</v>
      </c>
      <c r="C65" s="9" t="s">
        <v>18</v>
      </c>
      <c r="D65" s="6" t="s">
        <v>7</v>
      </c>
      <c r="E65" s="9">
        <v>2000</v>
      </c>
      <c r="F65" s="9" t="s">
        <v>4</v>
      </c>
      <c r="G65" s="9"/>
    </row>
    <row r="66" spans="1:7" x14ac:dyDescent="0.25">
      <c r="A66" s="2">
        <v>7</v>
      </c>
      <c r="B66" s="9" t="s">
        <v>107</v>
      </c>
      <c r="C66" s="9" t="s">
        <v>105</v>
      </c>
      <c r="D66" s="6" t="s">
        <v>106</v>
      </c>
      <c r="E66" s="9">
        <v>2001</v>
      </c>
      <c r="F66" s="9"/>
      <c r="G66" s="9" t="s">
        <v>4</v>
      </c>
    </row>
    <row r="67" spans="1:7" x14ac:dyDescent="0.25">
      <c r="A67" s="2">
        <v>8</v>
      </c>
      <c r="B67" s="9" t="s">
        <v>113</v>
      </c>
      <c r="C67" s="9" t="s">
        <v>105</v>
      </c>
      <c r="D67" s="6" t="s">
        <v>106</v>
      </c>
      <c r="E67" s="9">
        <v>2001</v>
      </c>
      <c r="F67" s="9"/>
      <c r="G67" s="9" t="s">
        <v>4</v>
      </c>
    </row>
    <row r="68" spans="1:7" x14ac:dyDescent="0.25">
      <c r="A68" s="2">
        <v>9</v>
      </c>
      <c r="B68" s="9" t="s">
        <v>108</v>
      </c>
      <c r="C68" s="9" t="s">
        <v>105</v>
      </c>
      <c r="D68" s="6" t="s">
        <v>106</v>
      </c>
      <c r="E68" s="9">
        <v>2001</v>
      </c>
      <c r="F68" s="9"/>
      <c r="G68" s="9" t="s">
        <v>4</v>
      </c>
    </row>
    <row r="69" spans="1:7" x14ac:dyDescent="0.25">
      <c r="A69" s="2">
        <v>10</v>
      </c>
      <c r="B69" s="9" t="s">
        <v>73</v>
      </c>
      <c r="C69" s="9" t="s">
        <v>23</v>
      </c>
      <c r="D69" s="6" t="s">
        <v>32</v>
      </c>
      <c r="E69" s="9">
        <v>2001</v>
      </c>
      <c r="F69" s="9" t="s">
        <v>4</v>
      </c>
      <c r="G69" s="9"/>
    </row>
    <row r="70" spans="1:7" x14ac:dyDescent="0.25">
      <c r="A70" s="2">
        <v>11</v>
      </c>
      <c r="B70" s="9" t="s">
        <v>40</v>
      </c>
      <c r="C70" s="9" t="s">
        <v>29</v>
      </c>
      <c r="D70" s="6" t="s">
        <v>39</v>
      </c>
      <c r="E70" s="9">
        <v>2000</v>
      </c>
      <c r="F70" s="9" t="s">
        <v>4</v>
      </c>
      <c r="G70" s="9"/>
    </row>
    <row r="71" spans="1:7" x14ac:dyDescent="0.25">
      <c r="B71" s="13"/>
      <c r="C71" s="13"/>
      <c r="D71" s="34"/>
      <c r="E71" s="13"/>
      <c r="F71" s="13"/>
      <c r="G71" s="13"/>
    </row>
    <row r="72" spans="1:7" ht="16.8" x14ac:dyDescent="0.25">
      <c r="A72" s="179" t="s">
        <v>148</v>
      </c>
      <c r="B72" s="180"/>
      <c r="C72" s="180"/>
      <c r="D72" s="180"/>
      <c r="E72" s="180"/>
      <c r="F72" s="180"/>
      <c r="G72" s="181"/>
    </row>
    <row r="73" spans="1:7" ht="24" x14ac:dyDescent="0.25">
      <c r="A73" s="2"/>
      <c r="B73" s="4" t="s">
        <v>1</v>
      </c>
      <c r="C73" s="5"/>
      <c r="D73" s="4" t="s">
        <v>0</v>
      </c>
      <c r="E73" s="5" t="s">
        <v>12</v>
      </c>
      <c r="F73" s="4" t="s">
        <v>2</v>
      </c>
      <c r="G73" s="4" t="s">
        <v>3</v>
      </c>
    </row>
    <row r="74" spans="1:7" x14ac:dyDescent="0.25">
      <c r="A74" s="2"/>
      <c r="B74" s="18"/>
      <c r="C74" s="18"/>
      <c r="D74" s="20"/>
      <c r="E74" s="19"/>
      <c r="F74" s="7">
        <f>COUNTIF(F75:F75,"X")</f>
        <v>0</v>
      </c>
      <c r="G74" s="7">
        <f>COUNTIF(G75:G75,"X")</f>
        <v>1</v>
      </c>
    </row>
    <row r="75" spans="1:7" x14ac:dyDescent="0.25">
      <c r="A75" s="2">
        <v>1</v>
      </c>
      <c r="B75" s="9" t="s">
        <v>67</v>
      </c>
      <c r="C75" s="12" t="s">
        <v>22</v>
      </c>
      <c r="D75" s="6" t="s">
        <v>48</v>
      </c>
      <c r="E75" s="9">
        <v>2001</v>
      </c>
      <c r="F75" s="9"/>
      <c r="G75" s="9" t="s">
        <v>4</v>
      </c>
    </row>
    <row r="77" spans="1:7" ht="21" x14ac:dyDescent="0.25">
      <c r="A77" s="191" t="s">
        <v>164</v>
      </c>
      <c r="B77" s="192"/>
      <c r="C77" s="192"/>
      <c r="D77" s="192"/>
      <c r="E77" s="193"/>
    </row>
    <row r="78" spans="1:7" ht="24" x14ac:dyDescent="0.25">
      <c r="A78" s="2"/>
      <c r="B78" s="4" t="s">
        <v>119</v>
      </c>
      <c r="C78" s="4" t="s">
        <v>120</v>
      </c>
      <c r="D78" s="4" t="s">
        <v>0</v>
      </c>
      <c r="E78" s="5" t="s">
        <v>121</v>
      </c>
    </row>
    <row r="79" spans="1:7" x14ac:dyDescent="0.25">
      <c r="A79" s="2"/>
      <c r="B79" s="2"/>
      <c r="C79" s="2"/>
      <c r="D79" s="2"/>
      <c r="E79" s="7">
        <f>COUNTIF(E80:E82,"&lt;=2005")</f>
        <v>3</v>
      </c>
    </row>
    <row r="80" spans="1:7" x14ac:dyDescent="0.25">
      <c r="A80" s="2">
        <v>1</v>
      </c>
      <c r="B80" s="27" t="s">
        <v>165</v>
      </c>
      <c r="C80" s="27" t="s">
        <v>20</v>
      </c>
      <c r="D80" s="27" t="s">
        <v>45</v>
      </c>
      <c r="E80" s="27">
        <v>2002</v>
      </c>
    </row>
    <row r="81" spans="1:5" x14ac:dyDescent="0.25">
      <c r="A81" s="2">
        <v>2</v>
      </c>
      <c r="B81" s="27" t="s">
        <v>97</v>
      </c>
      <c r="C81" s="27" t="s">
        <v>17</v>
      </c>
      <c r="D81" s="27" t="s">
        <v>10</v>
      </c>
      <c r="E81" s="27">
        <v>2005</v>
      </c>
    </row>
    <row r="82" spans="1:5" x14ac:dyDescent="0.25">
      <c r="A82" s="2">
        <v>3</v>
      </c>
      <c r="B82" s="27" t="s">
        <v>132</v>
      </c>
      <c r="C82" s="27" t="s">
        <v>29</v>
      </c>
      <c r="D82" s="27" t="s">
        <v>39</v>
      </c>
      <c r="E82" s="27">
        <v>2002</v>
      </c>
    </row>
    <row r="84" spans="1:5" ht="21" x14ac:dyDescent="0.25">
      <c r="A84" s="191" t="s">
        <v>166</v>
      </c>
      <c r="B84" s="192"/>
      <c r="C84" s="192"/>
      <c r="D84" s="192"/>
      <c r="E84" s="193"/>
    </row>
    <row r="85" spans="1:5" ht="24" x14ac:dyDescent="0.25">
      <c r="A85" s="2"/>
      <c r="B85" s="4" t="s">
        <v>119</v>
      </c>
      <c r="C85" s="4" t="s">
        <v>120</v>
      </c>
      <c r="D85" s="4" t="s">
        <v>0</v>
      </c>
      <c r="E85" s="5" t="s">
        <v>121</v>
      </c>
    </row>
    <row r="86" spans="1:5" x14ac:dyDescent="0.25">
      <c r="A86" s="2"/>
      <c r="B86" s="2"/>
      <c r="C86" s="2"/>
      <c r="D86" s="2"/>
      <c r="E86" s="7">
        <f>COUNTIF(E87:E107,"2004")+COUNTIF(E87:E107,"2003")+COUNTIF(E87:E107,"2005")</f>
        <v>21</v>
      </c>
    </row>
    <row r="87" spans="1:5" x14ac:dyDescent="0.25">
      <c r="A87" s="2">
        <v>1</v>
      </c>
      <c r="B87" s="27" t="s">
        <v>167</v>
      </c>
      <c r="C87" s="27" t="s">
        <v>25</v>
      </c>
      <c r="D87" s="27" t="s">
        <v>26</v>
      </c>
      <c r="E87" s="27">
        <v>2003</v>
      </c>
    </row>
    <row r="88" spans="1:5" x14ac:dyDescent="0.25">
      <c r="A88" s="2">
        <v>2</v>
      </c>
      <c r="B88" s="27" t="s">
        <v>168</v>
      </c>
      <c r="C88" s="27" t="s">
        <v>76</v>
      </c>
      <c r="D88" s="27" t="s">
        <v>77</v>
      </c>
      <c r="E88" s="27">
        <v>2003</v>
      </c>
    </row>
    <row r="89" spans="1:5" x14ac:dyDescent="0.25">
      <c r="A89" s="2">
        <v>3</v>
      </c>
      <c r="B89" s="27" t="s">
        <v>33</v>
      </c>
      <c r="C89" s="27" t="s">
        <v>14</v>
      </c>
      <c r="D89" s="27" t="s">
        <v>5</v>
      </c>
      <c r="E89" s="27">
        <v>2003</v>
      </c>
    </row>
    <row r="90" spans="1:5" x14ac:dyDescent="0.25">
      <c r="A90" s="2">
        <v>4</v>
      </c>
      <c r="B90" s="27" t="s">
        <v>116</v>
      </c>
      <c r="C90" s="27" t="s">
        <v>114</v>
      </c>
      <c r="D90" s="27" t="s">
        <v>115</v>
      </c>
      <c r="E90" s="27">
        <v>2005</v>
      </c>
    </row>
    <row r="91" spans="1:5" x14ac:dyDescent="0.25">
      <c r="A91" s="2">
        <v>5</v>
      </c>
      <c r="B91" s="27" t="s">
        <v>117</v>
      </c>
      <c r="C91" s="27" t="s">
        <v>114</v>
      </c>
      <c r="D91" s="27" t="s">
        <v>115</v>
      </c>
      <c r="E91" s="27">
        <v>2005</v>
      </c>
    </row>
    <row r="92" spans="1:5" x14ac:dyDescent="0.25">
      <c r="A92" s="2">
        <v>6</v>
      </c>
      <c r="B92" s="27" t="s">
        <v>169</v>
      </c>
      <c r="C92" s="27" t="s">
        <v>162</v>
      </c>
      <c r="D92" s="27" t="s">
        <v>163</v>
      </c>
      <c r="E92" s="27">
        <v>2005</v>
      </c>
    </row>
    <row r="93" spans="1:5" x14ac:dyDescent="0.25">
      <c r="A93" s="2">
        <v>7</v>
      </c>
      <c r="B93" s="27" t="s">
        <v>170</v>
      </c>
      <c r="C93" s="27" t="s">
        <v>162</v>
      </c>
      <c r="D93" s="27" t="s">
        <v>163</v>
      </c>
      <c r="E93" s="27">
        <v>2005</v>
      </c>
    </row>
    <row r="94" spans="1:5" x14ac:dyDescent="0.25">
      <c r="A94" s="2">
        <v>8</v>
      </c>
      <c r="B94" s="27" t="s">
        <v>85</v>
      </c>
      <c r="C94" s="27" t="s">
        <v>21</v>
      </c>
      <c r="D94" s="27" t="s">
        <v>9</v>
      </c>
      <c r="E94" s="27">
        <v>2005</v>
      </c>
    </row>
    <row r="95" spans="1:5" x14ac:dyDescent="0.25">
      <c r="A95" s="2">
        <v>9</v>
      </c>
      <c r="B95" s="27" t="s">
        <v>51</v>
      </c>
      <c r="C95" s="27" t="s">
        <v>17</v>
      </c>
      <c r="D95" s="27" t="s">
        <v>10</v>
      </c>
      <c r="E95" s="27">
        <v>2004</v>
      </c>
    </row>
    <row r="96" spans="1:5" x14ac:dyDescent="0.25">
      <c r="A96" s="2">
        <v>10</v>
      </c>
      <c r="B96" s="27" t="s">
        <v>98</v>
      </c>
      <c r="C96" s="27" t="s">
        <v>18</v>
      </c>
      <c r="D96" s="27" t="s">
        <v>7</v>
      </c>
      <c r="E96" s="27">
        <v>2005</v>
      </c>
    </row>
    <row r="97" spans="1:5" x14ac:dyDescent="0.25">
      <c r="A97" s="2">
        <v>11</v>
      </c>
      <c r="B97" s="27" t="s">
        <v>90</v>
      </c>
      <c r="C97" s="27" t="s">
        <v>18</v>
      </c>
      <c r="D97" s="27" t="s">
        <v>7</v>
      </c>
      <c r="E97" s="27">
        <v>2004</v>
      </c>
    </row>
    <row r="98" spans="1:5" x14ac:dyDescent="0.25">
      <c r="A98" s="2">
        <v>12</v>
      </c>
      <c r="B98" s="27" t="s">
        <v>171</v>
      </c>
      <c r="C98" s="27" t="s">
        <v>18</v>
      </c>
      <c r="D98" s="27" t="s">
        <v>7</v>
      </c>
      <c r="E98" s="27">
        <v>2004</v>
      </c>
    </row>
    <row r="99" spans="1:5" x14ac:dyDescent="0.25">
      <c r="A99" s="2">
        <v>13</v>
      </c>
      <c r="B99" s="27" t="s">
        <v>99</v>
      </c>
      <c r="C99" s="27" t="s">
        <v>18</v>
      </c>
      <c r="D99" s="27" t="s">
        <v>7</v>
      </c>
      <c r="E99" s="27">
        <v>2004</v>
      </c>
    </row>
    <row r="100" spans="1:5" x14ac:dyDescent="0.25">
      <c r="A100" s="2">
        <v>14</v>
      </c>
      <c r="B100" s="27" t="s">
        <v>172</v>
      </c>
      <c r="C100" s="27" t="s">
        <v>105</v>
      </c>
      <c r="D100" s="27" t="s">
        <v>106</v>
      </c>
      <c r="E100" s="27">
        <v>2005</v>
      </c>
    </row>
    <row r="101" spans="1:5" x14ac:dyDescent="0.25">
      <c r="A101" s="2">
        <v>15</v>
      </c>
      <c r="B101" s="27" t="s">
        <v>173</v>
      </c>
      <c r="C101" s="27" t="s">
        <v>105</v>
      </c>
      <c r="D101" s="27" t="s">
        <v>106</v>
      </c>
      <c r="E101" s="27">
        <v>2004</v>
      </c>
    </row>
    <row r="102" spans="1:5" x14ac:dyDescent="0.25">
      <c r="A102" s="2">
        <v>16</v>
      </c>
      <c r="B102" s="27" t="s">
        <v>174</v>
      </c>
      <c r="C102" s="27" t="s">
        <v>92</v>
      </c>
      <c r="D102" s="27" t="s">
        <v>93</v>
      </c>
      <c r="E102" s="27">
        <v>2005</v>
      </c>
    </row>
    <row r="103" spans="1:5" x14ac:dyDescent="0.25">
      <c r="A103" s="2">
        <v>17</v>
      </c>
      <c r="B103" s="27" t="s">
        <v>175</v>
      </c>
      <c r="C103" s="27" t="s">
        <v>92</v>
      </c>
      <c r="D103" s="27" t="s">
        <v>93</v>
      </c>
      <c r="E103" s="27">
        <v>2004</v>
      </c>
    </row>
    <row r="104" spans="1:5" x14ac:dyDescent="0.25">
      <c r="A104" s="2">
        <v>18</v>
      </c>
      <c r="B104" s="27" t="s">
        <v>176</v>
      </c>
      <c r="C104" s="27" t="s">
        <v>22</v>
      </c>
      <c r="D104" s="27" t="s">
        <v>48</v>
      </c>
      <c r="E104" s="27">
        <v>2003</v>
      </c>
    </row>
    <row r="105" spans="1:5" x14ac:dyDescent="0.25">
      <c r="A105" s="2">
        <v>19</v>
      </c>
      <c r="B105" s="27" t="s">
        <v>177</v>
      </c>
      <c r="C105" s="27" t="s">
        <v>158</v>
      </c>
      <c r="D105" s="27" t="s">
        <v>159</v>
      </c>
      <c r="E105" s="27">
        <v>2004</v>
      </c>
    </row>
    <row r="106" spans="1:5" x14ac:dyDescent="0.25">
      <c r="A106" s="2">
        <v>20</v>
      </c>
      <c r="B106" s="27" t="s">
        <v>178</v>
      </c>
      <c r="C106" s="27" t="s">
        <v>158</v>
      </c>
      <c r="D106" s="27" t="s">
        <v>159</v>
      </c>
      <c r="E106" s="27">
        <v>2004</v>
      </c>
    </row>
    <row r="107" spans="1:5" x14ac:dyDescent="0.25">
      <c r="A107" s="2">
        <v>21</v>
      </c>
      <c r="B107" s="27" t="s">
        <v>179</v>
      </c>
      <c r="C107" s="27" t="s">
        <v>160</v>
      </c>
      <c r="D107" s="27" t="s">
        <v>161</v>
      </c>
      <c r="E107" s="27">
        <v>2003</v>
      </c>
    </row>
    <row r="109" spans="1:5" ht="21" x14ac:dyDescent="0.25">
      <c r="A109" s="191" t="s">
        <v>180</v>
      </c>
      <c r="B109" s="192"/>
      <c r="C109" s="192"/>
      <c r="D109" s="192"/>
      <c r="E109" s="193"/>
    </row>
    <row r="110" spans="1:5" ht="24" x14ac:dyDescent="0.25">
      <c r="A110" s="2"/>
      <c r="B110" s="4" t="s">
        <v>119</v>
      </c>
      <c r="C110" s="4" t="s">
        <v>120</v>
      </c>
      <c r="D110" s="4" t="s">
        <v>0</v>
      </c>
      <c r="E110" s="5" t="s">
        <v>121</v>
      </c>
    </row>
    <row r="111" spans="1:5" x14ac:dyDescent="0.25">
      <c r="A111" s="2"/>
      <c r="B111" s="2"/>
      <c r="C111" s="2"/>
      <c r="D111" s="2"/>
      <c r="E111" s="7">
        <f>COUNTIF(E112:E115,"2006")+COUNTIF(E112:E115,"2005")</f>
        <v>4</v>
      </c>
    </row>
    <row r="112" spans="1:5" x14ac:dyDescent="0.25">
      <c r="A112" s="2">
        <v>1</v>
      </c>
      <c r="B112" s="27" t="s">
        <v>42</v>
      </c>
      <c r="C112" s="27" t="s">
        <v>14</v>
      </c>
      <c r="D112" s="27" t="s">
        <v>5</v>
      </c>
      <c r="E112" s="27">
        <v>2005</v>
      </c>
    </row>
    <row r="113" spans="1:5" x14ac:dyDescent="0.25">
      <c r="A113" s="2">
        <v>2</v>
      </c>
      <c r="B113" s="9" t="s">
        <v>43</v>
      </c>
      <c r="C113" s="9" t="s">
        <v>14</v>
      </c>
      <c r="D113" s="9" t="s">
        <v>5</v>
      </c>
      <c r="E113" s="9">
        <v>2005</v>
      </c>
    </row>
    <row r="114" spans="1:5" x14ac:dyDescent="0.25">
      <c r="A114" s="2">
        <v>3</v>
      </c>
      <c r="B114" s="27" t="s">
        <v>44</v>
      </c>
      <c r="C114" s="27" t="s">
        <v>23</v>
      </c>
      <c r="D114" s="27" t="s">
        <v>32</v>
      </c>
      <c r="E114" s="27">
        <v>2005</v>
      </c>
    </row>
    <row r="115" spans="1:5" x14ac:dyDescent="0.25">
      <c r="A115" s="2">
        <v>4</v>
      </c>
      <c r="B115" s="9" t="s">
        <v>96</v>
      </c>
      <c r="C115" s="9" t="s">
        <v>36</v>
      </c>
      <c r="D115" s="9" t="s">
        <v>50</v>
      </c>
      <c r="E115" s="9">
        <v>2006</v>
      </c>
    </row>
    <row r="117" spans="1:5" ht="21" x14ac:dyDescent="0.25">
      <c r="A117" s="191" t="s">
        <v>181</v>
      </c>
      <c r="B117" s="192"/>
      <c r="C117" s="192"/>
      <c r="D117" s="192"/>
      <c r="E117" s="193"/>
    </row>
    <row r="118" spans="1:5" ht="24" x14ac:dyDescent="0.25">
      <c r="A118" s="2"/>
      <c r="B118" s="4" t="s">
        <v>119</v>
      </c>
      <c r="C118" s="4" t="s">
        <v>120</v>
      </c>
      <c r="D118" s="4" t="s">
        <v>0</v>
      </c>
      <c r="E118" s="5" t="s">
        <v>121</v>
      </c>
    </row>
    <row r="119" spans="1:5" x14ac:dyDescent="0.25">
      <c r="A119" s="2"/>
      <c r="B119" s="2"/>
      <c r="C119" s="2"/>
      <c r="D119" s="2"/>
      <c r="E119" s="7">
        <f>COUNTIF(E120:E135,"2003")+COUNTIF(E120:E135,"2004")</f>
        <v>13</v>
      </c>
    </row>
    <row r="120" spans="1:5" x14ac:dyDescent="0.25">
      <c r="A120" s="2">
        <v>1</v>
      </c>
      <c r="B120" s="27" t="s">
        <v>182</v>
      </c>
      <c r="C120" s="27" t="s">
        <v>25</v>
      </c>
      <c r="D120" s="27" t="s">
        <v>26</v>
      </c>
      <c r="E120" s="27">
        <v>2003</v>
      </c>
    </row>
    <row r="121" spans="1:5" x14ac:dyDescent="0.25">
      <c r="A121" s="2">
        <v>2</v>
      </c>
      <c r="B121" s="27" t="s">
        <v>183</v>
      </c>
      <c r="C121" s="27" t="s">
        <v>76</v>
      </c>
      <c r="D121" s="27" t="s">
        <v>77</v>
      </c>
      <c r="E121" s="27">
        <v>2003</v>
      </c>
    </row>
    <row r="122" spans="1:5" x14ac:dyDescent="0.25">
      <c r="A122" s="2">
        <v>3</v>
      </c>
      <c r="B122" s="27" t="s">
        <v>128</v>
      </c>
      <c r="C122" s="27" t="s">
        <v>18</v>
      </c>
      <c r="D122" s="27" t="s">
        <v>7</v>
      </c>
      <c r="E122" s="27">
        <v>2003</v>
      </c>
    </row>
    <row r="123" spans="1:5" x14ac:dyDescent="0.25">
      <c r="A123" s="2">
        <v>4</v>
      </c>
      <c r="B123" s="27" t="s">
        <v>64</v>
      </c>
      <c r="C123" s="27" t="s">
        <v>18</v>
      </c>
      <c r="D123" s="27" t="s">
        <v>7</v>
      </c>
      <c r="E123" s="27">
        <v>2003</v>
      </c>
    </row>
    <row r="124" spans="1:5" x14ac:dyDescent="0.25">
      <c r="A124" s="2">
        <v>5</v>
      </c>
      <c r="B124" s="27" t="s">
        <v>184</v>
      </c>
      <c r="C124" s="27" t="s">
        <v>18</v>
      </c>
      <c r="D124" s="27" t="s">
        <v>7</v>
      </c>
      <c r="E124" s="27">
        <v>2003</v>
      </c>
    </row>
    <row r="125" spans="1:5" x14ac:dyDescent="0.25">
      <c r="A125" s="2">
        <v>6</v>
      </c>
      <c r="B125" s="27" t="s">
        <v>185</v>
      </c>
      <c r="C125" s="27" t="s">
        <v>18</v>
      </c>
      <c r="D125" s="27" t="s">
        <v>7</v>
      </c>
      <c r="E125" s="27">
        <v>2003</v>
      </c>
    </row>
    <row r="126" spans="1:5" x14ac:dyDescent="0.25">
      <c r="A126" s="2">
        <v>7</v>
      </c>
      <c r="B126" s="27" t="s">
        <v>86</v>
      </c>
      <c r="C126" s="27" t="s">
        <v>23</v>
      </c>
      <c r="D126" s="27" t="s">
        <v>32</v>
      </c>
      <c r="E126" s="27">
        <v>2003</v>
      </c>
    </row>
    <row r="127" spans="1:5" x14ac:dyDescent="0.25">
      <c r="A127" s="2">
        <v>8</v>
      </c>
      <c r="B127" s="27" t="s">
        <v>186</v>
      </c>
      <c r="C127" s="27" t="s">
        <v>23</v>
      </c>
      <c r="D127" s="27" t="s">
        <v>32</v>
      </c>
      <c r="E127" s="27">
        <v>2004</v>
      </c>
    </row>
    <row r="128" spans="1:5" x14ac:dyDescent="0.25">
      <c r="A128" s="2">
        <v>9</v>
      </c>
      <c r="B128" s="27" t="s">
        <v>88</v>
      </c>
      <c r="C128" s="27" t="s">
        <v>23</v>
      </c>
      <c r="D128" s="27" t="s">
        <v>32</v>
      </c>
      <c r="E128" s="27">
        <v>2004</v>
      </c>
    </row>
    <row r="129" spans="1:5" x14ac:dyDescent="0.25">
      <c r="A129" s="2">
        <v>10</v>
      </c>
      <c r="B129" s="27" t="s">
        <v>89</v>
      </c>
      <c r="C129" s="27" t="s">
        <v>23</v>
      </c>
      <c r="D129" s="27" t="s">
        <v>32</v>
      </c>
      <c r="E129" s="27">
        <v>2003</v>
      </c>
    </row>
    <row r="130" spans="1:5" x14ac:dyDescent="0.25">
      <c r="A130" s="2">
        <v>11</v>
      </c>
      <c r="B130" s="27" t="s">
        <v>187</v>
      </c>
      <c r="C130" s="27" t="s">
        <v>23</v>
      </c>
      <c r="D130" s="27" t="s">
        <v>32</v>
      </c>
      <c r="E130" s="27">
        <v>2004</v>
      </c>
    </row>
    <row r="131" spans="1:5" x14ac:dyDescent="0.25">
      <c r="A131" s="2">
        <v>12</v>
      </c>
      <c r="B131" s="27" t="s">
        <v>188</v>
      </c>
      <c r="C131" s="27" t="s">
        <v>29</v>
      </c>
      <c r="D131" s="27" t="s">
        <v>39</v>
      </c>
      <c r="E131" s="27">
        <v>2004</v>
      </c>
    </row>
    <row r="132" spans="1:5" x14ac:dyDescent="0.25">
      <c r="A132" s="2">
        <v>13</v>
      </c>
      <c r="B132" s="27" t="s">
        <v>34</v>
      </c>
      <c r="C132" s="27" t="s">
        <v>22</v>
      </c>
      <c r="D132" s="27" t="s">
        <v>48</v>
      </c>
      <c r="E132" s="27">
        <v>2004</v>
      </c>
    </row>
  </sheetData>
  <mergeCells count="11">
    <mergeCell ref="A1:G1"/>
    <mergeCell ref="A77:E77"/>
    <mergeCell ref="A16:G16"/>
    <mergeCell ref="A35:G35"/>
    <mergeCell ref="A117:E117"/>
    <mergeCell ref="A72:G72"/>
    <mergeCell ref="A84:E84"/>
    <mergeCell ref="A109:E109"/>
    <mergeCell ref="A22:G22"/>
    <mergeCell ref="A42:G42"/>
    <mergeCell ref="A57:G57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95" fitToHeight="3" orientation="portrait" horizontalDpi="300" verticalDpi="300" r:id="rId1"/>
  <headerFooter alignWithMargins="0"/>
  <rowBreaks count="2" manualBreakCount="2">
    <brk id="55" max="6" man="1"/>
    <brk id="10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0"/>
    <pageSetUpPr fitToPage="1"/>
  </sheetPr>
  <dimension ref="A1:I22"/>
  <sheetViews>
    <sheetView topLeftCell="A8" zoomScale="90" zoomScaleNormal="90" workbookViewId="0">
      <selection activeCell="H8" sqref="H8"/>
    </sheetView>
  </sheetViews>
  <sheetFormatPr defaultColWidth="9.109375" defaultRowHeight="13.2" x14ac:dyDescent="0.25"/>
  <cols>
    <col min="1" max="1" width="3.6640625" style="1" customWidth="1"/>
    <col min="2" max="2" width="8" style="1" customWidth="1"/>
    <col min="3" max="3" width="31" style="1" customWidth="1"/>
    <col min="4" max="4" width="28" style="11" bestFit="1" customWidth="1"/>
    <col min="5" max="5" width="8.6640625" style="1" customWidth="1"/>
    <col min="6" max="7" width="6.6640625" style="11" customWidth="1"/>
    <col min="8" max="16384" width="9.109375" style="1"/>
  </cols>
  <sheetData>
    <row r="1" spans="1:9" ht="25.5" hidden="1" customHeight="1" x14ac:dyDescent="0.25">
      <c r="A1" s="179" t="s">
        <v>450</v>
      </c>
      <c r="B1" s="180"/>
      <c r="C1" s="180"/>
      <c r="D1" s="180"/>
      <c r="E1" s="180"/>
      <c r="F1" s="180"/>
      <c r="G1" s="181"/>
    </row>
    <row r="2" spans="1:9" ht="24.9" hidden="1" customHeight="1" x14ac:dyDescent="0.25">
      <c r="A2" s="2"/>
      <c r="B2" s="182" t="s">
        <v>0</v>
      </c>
      <c r="C2" s="183"/>
      <c r="D2" s="4" t="s">
        <v>13</v>
      </c>
      <c r="E2" s="5" t="s">
        <v>12</v>
      </c>
      <c r="F2" s="4" t="s">
        <v>2</v>
      </c>
      <c r="G2" s="4" t="s">
        <v>3</v>
      </c>
    </row>
    <row r="3" spans="1:9" hidden="1" x14ac:dyDescent="0.25">
      <c r="A3" s="2"/>
      <c r="B3" s="2"/>
      <c r="C3" s="73"/>
      <c r="D3" s="2"/>
      <c r="E3" s="2"/>
      <c r="F3" s="7">
        <f>COUNTIF(F4:F6,"X")</f>
        <v>0</v>
      </c>
      <c r="G3" s="7">
        <f>COUNTIF(G4:G6,"X")</f>
        <v>0</v>
      </c>
    </row>
    <row r="4" spans="1:9" hidden="1" x14ac:dyDescent="0.25">
      <c r="A4" s="2"/>
      <c r="B4" s="3"/>
      <c r="C4" s="73"/>
      <c r="D4" s="3"/>
      <c r="E4" s="3"/>
      <c r="F4" s="9"/>
      <c r="G4" s="9"/>
    </row>
    <row r="5" spans="1:9" hidden="1" x14ac:dyDescent="0.25">
      <c r="A5" s="2"/>
      <c r="B5" s="3"/>
      <c r="C5" s="3"/>
      <c r="D5" s="73"/>
      <c r="E5" s="3"/>
      <c r="F5" s="9"/>
      <c r="G5" s="9"/>
    </row>
    <row r="6" spans="1:9" hidden="1" x14ac:dyDescent="0.25">
      <c r="A6" s="2"/>
      <c r="B6" s="3"/>
      <c r="C6" s="3"/>
      <c r="D6" s="73"/>
      <c r="E6" s="3"/>
      <c r="F6" s="163"/>
      <c r="G6" s="9"/>
      <c r="I6" s="1" t="e">
        <f>F8+'Giovanissimi B'!F10+'Esordienti A'!F3+'Esordienti Reg. A'!F9+'Esordienti B'!F8+'Esordienti Reg. B'!F3+'Allievi A'!F3+'Allievi A'!F8+'Allievi Reg. A'!F3+'Allievi Reg. A'!F9+'Allievi B'!F3+'Allievi B'!F9+'Allievi Reg. B'!F8+'Allievi Reg. B'!F18+#REF!+#REF!+'Div. Naz. A1'!F9+'Div. Naz. A2'!F3+'Div. Naz. A2'!F8+'Div. Naz. B'!F9+'Div. Naz. C'!F3+'Div. Naz. C'!F8+'Div. Naz. D'!F3+'Cadetti Obb.'!F8+Jeunesse!F8+Jeunesse!F13+Juniores!F3+Seniores!F3+Seniores!F9</f>
        <v>#REF!</v>
      </c>
    </row>
    <row r="7" spans="1:9" ht="30" hidden="1" customHeight="1" x14ac:dyDescent="0.25"/>
    <row r="8" spans="1:9" ht="25.5" customHeight="1" x14ac:dyDescent="0.25">
      <c r="A8" s="179" t="s">
        <v>472</v>
      </c>
      <c r="B8" s="180"/>
      <c r="C8" s="180"/>
      <c r="D8" s="180"/>
      <c r="E8" s="180"/>
      <c r="F8" s="180"/>
      <c r="G8" s="181"/>
    </row>
    <row r="9" spans="1:9" ht="24.9" customHeight="1" x14ac:dyDescent="0.25">
      <c r="A9" s="2"/>
      <c r="B9" s="182" t="s">
        <v>0</v>
      </c>
      <c r="C9" s="183"/>
      <c r="D9" s="4" t="s">
        <v>13</v>
      </c>
      <c r="E9" s="5" t="s">
        <v>12</v>
      </c>
      <c r="F9" s="4" t="s">
        <v>2</v>
      </c>
      <c r="G9" s="4" t="s">
        <v>3</v>
      </c>
    </row>
    <row r="10" spans="1:9" x14ac:dyDescent="0.25">
      <c r="A10" s="2"/>
      <c r="B10" s="3"/>
      <c r="C10" s="73"/>
      <c r="D10" s="2"/>
      <c r="E10" s="3"/>
      <c r="F10" s="7">
        <f>COUNTIF(F11:F23,"X")</f>
        <v>6</v>
      </c>
      <c r="G10" s="7">
        <f>COUNTIF(G11:G23,"X")</f>
        <v>7</v>
      </c>
    </row>
    <row r="11" spans="1:9" s="10" customFormat="1" x14ac:dyDescent="0.25">
      <c r="A11" s="8">
        <v>1</v>
      </c>
      <c r="B11" s="24" t="s">
        <v>25</v>
      </c>
      <c r="C11" s="72" t="s">
        <v>26</v>
      </c>
      <c r="D11" s="23" t="s">
        <v>453</v>
      </c>
      <c r="E11" s="23">
        <v>2016</v>
      </c>
      <c r="F11" s="23" t="s">
        <v>4</v>
      </c>
      <c r="G11" s="23" t="s">
        <v>4</v>
      </c>
    </row>
    <row r="12" spans="1:9" s="10" customFormat="1" x14ac:dyDescent="0.25">
      <c r="A12" s="8">
        <v>2</v>
      </c>
      <c r="B12" s="24" t="s">
        <v>25</v>
      </c>
      <c r="C12" s="72" t="s">
        <v>26</v>
      </c>
      <c r="D12" s="23" t="s">
        <v>506</v>
      </c>
      <c r="E12" s="23">
        <v>2016</v>
      </c>
      <c r="F12" s="23" t="s">
        <v>4</v>
      </c>
      <c r="G12" s="23" t="s">
        <v>563</v>
      </c>
    </row>
    <row r="13" spans="1:9" s="10" customFormat="1" x14ac:dyDescent="0.25">
      <c r="A13" s="8">
        <v>3</v>
      </c>
      <c r="B13" s="24" t="s">
        <v>19</v>
      </c>
      <c r="C13" s="72" t="s">
        <v>8</v>
      </c>
      <c r="D13" s="23" t="s">
        <v>566</v>
      </c>
      <c r="E13" s="23">
        <v>2016</v>
      </c>
      <c r="F13" s="23" t="s">
        <v>563</v>
      </c>
      <c r="G13" s="23" t="s">
        <v>4</v>
      </c>
    </row>
    <row r="14" spans="1:9" s="10" customFormat="1" x14ac:dyDescent="0.25">
      <c r="A14" s="8">
        <v>4</v>
      </c>
      <c r="B14" s="24" t="s">
        <v>20</v>
      </c>
      <c r="C14" s="72" t="s">
        <v>45</v>
      </c>
      <c r="D14" s="23" t="s">
        <v>454</v>
      </c>
      <c r="E14" s="23">
        <v>2016</v>
      </c>
      <c r="F14" s="23" t="s">
        <v>563</v>
      </c>
      <c r="G14" s="23" t="s">
        <v>4</v>
      </c>
    </row>
    <row r="15" spans="1:9" s="10" customFormat="1" x14ac:dyDescent="0.25">
      <c r="A15" s="8">
        <v>5</v>
      </c>
      <c r="B15" s="24" t="s">
        <v>14</v>
      </c>
      <c r="C15" s="72" t="s">
        <v>5</v>
      </c>
      <c r="D15" s="23" t="s">
        <v>455</v>
      </c>
      <c r="E15" s="23">
        <v>2016</v>
      </c>
      <c r="F15" s="23" t="s">
        <v>563</v>
      </c>
      <c r="G15" s="23" t="s">
        <v>4</v>
      </c>
    </row>
    <row r="16" spans="1:9" s="10" customFormat="1" x14ac:dyDescent="0.25">
      <c r="A16" s="8">
        <v>6</v>
      </c>
      <c r="B16" s="24" t="s">
        <v>14</v>
      </c>
      <c r="C16" s="72" t="s">
        <v>5</v>
      </c>
      <c r="D16" s="23" t="s">
        <v>456</v>
      </c>
      <c r="E16" s="23">
        <v>2016</v>
      </c>
      <c r="F16" s="23" t="s">
        <v>563</v>
      </c>
      <c r="G16" s="23" t="s">
        <v>4</v>
      </c>
    </row>
    <row r="17" spans="1:7" s="10" customFormat="1" x14ac:dyDescent="0.25">
      <c r="A17" s="8">
        <v>7</v>
      </c>
      <c r="B17" s="24" t="s">
        <v>30</v>
      </c>
      <c r="C17" s="72" t="s">
        <v>31</v>
      </c>
      <c r="D17" s="23" t="s">
        <v>567</v>
      </c>
      <c r="E17" s="23">
        <v>2016</v>
      </c>
      <c r="F17" s="23" t="s">
        <v>563</v>
      </c>
      <c r="G17" s="23" t="s">
        <v>4</v>
      </c>
    </row>
    <row r="18" spans="1:7" s="10" customFormat="1" x14ac:dyDescent="0.25">
      <c r="A18" s="8">
        <v>8</v>
      </c>
      <c r="B18" s="24" t="s">
        <v>21</v>
      </c>
      <c r="C18" s="72" t="s">
        <v>9</v>
      </c>
      <c r="D18" s="23" t="s">
        <v>457</v>
      </c>
      <c r="E18" s="23">
        <v>2016</v>
      </c>
      <c r="F18" s="23" t="s">
        <v>563</v>
      </c>
      <c r="G18" s="23" t="s">
        <v>4</v>
      </c>
    </row>
    <row r="19" spans="1:7" s="10" customFormat="1" x14ac:dyDescent="0.25">
      <c r="A19" s="8">
        <v>9</v>
      </c>
      <c r="B19" s="24" t="s">
        <v>28</v>
      </c>
      <c r="C19" s="72" t="s">
        <v>6</v>
      </c>
      <c r="D19" s="23" t="s">
        <v>507</v>
      </c>
      <c r="E19" s="23">
        <v>2016</v>
      </c>
      <c r="F19" s="23" t="s">
        <v>4</v>
      </c>
      <c r="G19" s="23" t="s">
        <v>563</v>
      </c>
    </row>
    <row r="20" spans="1:7" s="10" customFormat="1" x14ac:dyDescent="0.25">
      <c r="A20" s="8">
        <v>10</v>
      </c>
      <c r="B20" s="24" t="s">
        <v>28</v>
      </c>
      <c r="C20" s="72" t="s">
        <v>6</v>
      </c>
      <c r="D20" s="23" t="s">
        <v>508</v>
      </c>
      <c r="E20" s="23">
        <v>2016</v>
      </c>
      <c r="F20" s="23" t="s">
        <v>4</v>
      </c>
      <c r="G20" s="23" t="s">
        <v>563</v>
      </c>
    </row>
    <row r="21" spans="1:7" s="10" customFormat="1" x14ac:dyDescent="0.25">
      <c r="A21" s="8">
        <v>11</v>
      </c>
      <c r="B21" s="24" t="s">
        <v>22</v>
      </c>
      <c r="C21" s="72" t="s">
        <v>466</v>
      </c>
      <c r="D21" s="23" t="s">
        <v>509</v>
      </c>
      <c r="E21" s="23">
        <v>2016</v>
      </c>
      <c r="F21" s="23" t="s">
        <v>4</v>
      </c>
      <c r="G21" s="23" t="s">
        <v>563</v>
      </c>
    </row>
    <row r="22" spans="1:7" s="10" customFormat="1" x14ac:dyDescent="0.25">
      <c r="A22" s="8">
        <v>12</v>
      </c>
      <c r="B22" s="24" t="s">
        <v>22</v>
      </c>
      <c r="C22" s="72" t="s">
        <v>466</v>
      </c>
      <c r="D22" s="23" t="s">
        <v>510</v>
      </c>
      <c r="E22" s="23">
        <v>2016</v>
      </c>
      <c r="F22" s="23" t="s">
        <v>4</v>
      </c>
      <c r="G22" s="23" t="s">
        <v>563</v>
      </c>
    </row>
  </sheetData>
  <sortState xmlns:xlrd2="http://schemas.microsoft.com/office/spreadsheetml/2017/richdata2" ref="A11:I19">
    <sortCondition ref="B11:B19"/>
    <sortCondition ref="D11:D19"/>
    <sortCondition ref="G11:G19"/>
  </sortState>
  <mergeCells count="4">
    <mergeCell ref="B2:C2"/>
    <mergeCell ref="B9:C9"/>
    <mergeCell ref="A1:G1"/>
    <mergeCell ref="A8:G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0"/>
    <pageSetUpPr fitToPage="1"/>
  </sheetPr>
  <dimension ref="A1:I1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3.6640625" style="1" customWidth="1"/>
    <col min="2" max="2" width="7.6640625" style="1" customWidth="1"/>
    <col min="3" max="3" width="28.77734375" style="1" customWidth="1"/>
    <col min="4" max="4" width="28" style="11" bestFit="1" customWidth="1"/>
    <col min="5" max="5" width="8.6640625" style="1" customWidth="1"/>
    <col min="6" max="6" width="6.6640625" style="1" customWidth="1"/>
    <col min="7" max="7" width="7.21875" style="11" bestFit="1" customWidth="1"/>
    <col min="8" max="16384" width="9.109375" style="1"/>
  </cols>
  <sheetData>
    <row r="1" spans="1:9" ht="25.5" customHeight="1" x14ac:dyDescent="0.25">
      <c r="A1" s="179" t="s">
        <v>473</v>
      </c>
      <c r="B1" s="180"/>
      <c r="C1" s="180"/>
      <c r="D1" s="180"/>
      <c r="E1" s="180"/>
      <c r="F1" s="180"/>
      <c r="G1" s="181"/>
    </row>
    <row r="2" spans="1:9" ht="24.9" customHeight="1" x14ac:dyDescent="0.25">
      <c r="A2" s="2"/>
      <c r="B2" s="182" t="s">
        <v>0</v>
      </c>
      <c r="C2" s="183"/>
      <c r="D2" s="4" t="s">
        <v>13</v>
      </c>
      <c r="E2" s="5" t="s">
        <v>12</v>
      </c>
      <c r="F2" s="4" t="s">
        <v>2</v>
      </c>
      <c r="G2" s="4" t="s">
        <v>3</v>
      </c>
    </row>
    <row r="3" spans="1:9" x14ac:dyDescent="0.25">
      <c r="A3" s="2"/>
      <c r="B3" s="3"/>
      <c r="C3" s="73"/>
      <c r="D3" s="3"/>
      <c r="E3" s="3"/>
      <c r="F3" s="7">
        <f>COUNTIF(F4:F17,"X")</f>
        <v>6</v>
      </c>
      <c r="G3" s="7">
        <f>COUNTIF(G4:G17,"X")</f>
        <v>8</v>
      </c>
    </row>
    <row r="4" spans="1:9" s="10" customFormat="1" x14ac:dyDescent="0.25">
      <c r="A4" s="8">
        <v>1</v>
      </c>
      <c r="B4" s="24" t="s">
        <v>14</v>
      </c>
      <c r="C4" s="72" t="s">
        <v>5</v>
      </c>
      <c r="D4" s="23" t="s">
        <v>474</v>
      </c>
      <c r="E4" s="23">
        <v>2015</v>
      </c>
      <c r="F4" s="23" t="s">
        <v>563</v>
      </c>
      <c r="G4" s="23" t="s">
        <v>4</v>
      </c>
      <c r="H4" s="13"/>
    </row>
    <row r="5" spans="1:9" s="10" customFormat="1" x14ac:dyDescent="0.25">
      <c r="A5" s="8">
        <v>2</v>
      </c>
      <c r="B5" s="24" t="s">
        <v>14</v>
      </c>
      <c r="C5" s="72" t="s">
        <v>5</v>
      </c>
      <c r="D5" s="23" t="s">
        <v>411</v>
      </c>
      <c r="E5" s="23">
        <v>2015</v>
      </c>
      <c r="F5" s="23" t="s">
        <v>563</v>
      </c>
      <c r="G5" s="23" t="s">
        <v>4</v>
      </c>
    </row>
    <row r="6" spans="1:9" s="10" customFormat="1" x14ac:dyDescent="0.25">
      <c r="A6" s="8">
        <v>3</v>
      </c>
      <c r="B6" s="24" t="s">
        <v>14</v>
      </c>
      <c r="C6" s="72" t="s">
        <v>5</v>
      </c>
      <c r="D6" s="23" t="s">
        <v>475</v>
      </c>
      <c r="E6" s="23">
        <v>2015</v>
      </c>
      <c r="F6" s="23" t="s">
        <v>563</v>
      </c>
      <c r="G6" s="23" t="s">
        <v>4</v>
      </c>
    </row>
    <row r="7" spans="1:9" s="14" customFormat="1" x14ac:dyDescent="0.25">
      <c r="A7" s="8">
        <v>4</v>
      </c>
      <c r="B7" s="24" t="s">
        <v>21</v>
      </c>
      <c r="C7" s="72" t="s">
        <v>9</v>
      </c>
      <c r="D7" s="23" t="s">
        <v>413</v>
      </c>
      <c r="E7" s="23">
        <v>2015</v>
      </c>
      <c r="F7" s="23" t="s">
        <v>563</v>
      </c>
      <c r="G7" s="23" t="s">
        <v>4</v>
      </c>
      <c r="I7" s="10"/>
    </row>
    <row r="8" spans="1:9" x14ac:dyDescent="0.25">
      <c r="A8" s="8">
        <v>5</v>
      </c>
      <c r="B8" s="24" t="s">
        <v>21</v>
      </c>
      <c r="C8" s="72" t="s">
        <v>9</v>
      </c>
      <c r="D8" s="23" t="s">
        <v>414</v>
      </c>
      <c r="E8" s="23">
        <v>2015</v>
      </c>
      <c r="F8" s="23" t="s">
        <v>563</v>
      </c>
      <c r="G8" s="23" t="s">
        <v>4</v>
      </c>
    </row>
    <row r="9" spans="1:9" s="14" customFormat="1" x14ac:dyDescent="0.25">
      <c r="A9" s="8">
        <v>6</v>
      </c>
      <c r="B9" s="24" t="s">
        <v>21</v>
      </c>
      <c r="C9" s="72" t="s">
        <v>9</v>
      </c>
      <c r="D9" s="23" t="s">
        <v>412</v>
      </c>
      <c r="E9" s="23">
        <v>2015</v>
      </c>
      <c r="F9" s="23" t="s">
        <v>563</v>
      </c>
      <c r="G9" s="23" t="s">
        <v>4</v>
      </c>
      <c r="I9" s="10"/>
    </row>
    <row r="10" spans="1:9" s="14" customFormat="1" x14ac:dyDescent="0.25">
      <c r="A10" s="8">
        <v>7</v>
      </c>
      <c r="B10" s="24" t="s">
        <v>28</v>
      </c>
      <c r="C10" s="72" t="s">
        <v>6</v>
      </c>
      <c r="D10" s="23" t="s">
        <v>511</v>
      </c>
      <c r="E10" s="23">
        <v>2015</v>
      </c>
      <c r="F10" s="23" t="s">
        <v>4</v>
      </c>
      <c r="G10" s="23" t="s">
        <v>563</v>
      </c>
      <c r="I10" s="10"/>
    </row>
    <row r="11" spans="1:9" s="14" customFormat="1" x14ac:dyDescent="0.25">
      <c r="A11" s="8">
        <v>8</v>
      </c>
      <c r="B11" s="24" t="s">
        <v>28</v>
      </c>
      <c r="C11" s="72" t="s">
        <v>6</v>
      </c>
      <c r="D11" s="23" t="s">
        <v>512</v>
      </c>
      <c r="E11" s="23">
        <v>2015</v>
      </c>
      <c r="F11" s="23" t="s">
        <v>4</v>
      </c>
      <c r="G11" s="23" t="s">
        <v>563</v>
      </c>
      <c r="I11" s="10"/>
    </row>
    <row r="12" spans="1:9" s="14" customFormat="1" x14ac:dyDescent="0.25">
      <c r="A12" s="8">
        <v>9</v>
      </c>
      <c r="B12" s="24" t="s">
        <v>22</v>
      </c>
      <c r="C12" s="72" t="s">
        <v>466</v>
      </c>
      <c r="D12" s="23" t="s">
        <v>451</v>
      </c>
      <c r="E12" s="23">
        <v>2015</v>
      </c>
      <c r="F12" s="23" t="s">
        <v>4</v>
      </c>
      <c r="G12" s="23" t="s">
        <v>4</v>
      </c>
      <c r="I12" s="10"/>
    </row>
    <row r="13" spans="1:9" s="14" customFormat="1" x14ac:dyDescent="0.25">
      <c r="A13" s="8">
        <v>10</v>
      </c>
      <c r="B13" s="24" t="s">
        <v>235</v>
      </c>
      <c r="C13" s="72" t="s">
        <v>269</v>
      </c>
      <c r="D13" s="23" t="s">
        <v>459</v>
      </c>
      <c r="E13" s="23">
        <v>2015</v>
      </c>
      <c r="F13" s="23" t="s">
        <v>4</v>
      </c>
      <c r="G13" s="23"/>
      <c r="I13" s="10"/>
    </row>
    <row r="14" spans="1:9" s="14" customFormat="1" x14ac:dyDescent="0.25">
      <c r="A14" s="8">
        <v>11</v>
      </c>
      <c r="B14" s="24" t="s">
        <v>235</v>
      </c>
      <c r="C14" s="72" t="s">
        <v>269</v>
      </c>
      <c r="D14" s="23" t="s">
        <v>427</v>
      </c>
      <c r="E14" s="23">
        <v>2015</v>
      </c>
      <c r="F14" s="23" t="s">
        <v>4</v>
      </c>
      <c r="G14" s="23"/>
      <c r="I14" s="10"/>
    </row>
    <row r="15" spans="1:9" s="14" customFormat="1" x14ac:dyDescent="0.25">
      <c r="A15" s="8">
        <v>12</v>
      </c>
      <c r="B15" s="24" t="s">
        <v>235</v>
      </c>
      <c r="C15" s="72" t="s">
        <v>269</v>
      </c>
      <c r="D15" s="23" t="s">
        <v>410</v>
      </c>
      <c r="E15" s="23">
        <v>2015</v>
      </c>
      <c r="F15" s="23" t="s">
        <v>4</v>
      </c>
      <c r="G15" s="23" t="s">
        <v>4</v>
      </c>
      <c r="I15" s="10"/>
    </row>
  </sheetData>
  <sortState xmlns:xlrd2="http://schemas.microsoft.com/office/spreadsheetml/2017/richdata2" ref="B4:G12">
    <sortCondition ref="B4:B12"/>
    <sortCondition ref="D4:D12"/>
  </sortState>
  <mergeCells count="2">
    <mergeCell ref="A1:G1"/>
    <mergeCell ref="B2:C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tabColor theme="0"/>
    <pageSetUpPr fitToPage="1"/>
  </sheetPr>
  <dimension ref="A1:I17"/>
  <sheetViews>
    <sheetView topLeftCell="A7" zoomScale="90" zoomScaleNormal="90" workbookViewId="0">
      <selection activeCell="A18" sqref="A18"/>
    </sheetView>
  </sheetViews>
  <sheetFormatPr defaultColWidth="9.109375" defaultRowHeight="13.2" x14ac:dyDescent="0.25"/>
  <cols>
    <col min="1" max="1" width="3.6640625" style="1" customWidth="1"/>
    <col min="2" max="2" width="7.44140625" style="1" customWidth="1"/>
    <col min="3" max="3" width="31.21875" style="1" customWidth="1"/>
    <col min="4" max="4" width="28" style="11" bestFit="1" customWidth="1"/>
    <col min="5" max="5" width="8.6640625" style="1" customWidth="1"/>
    <col min="6" max="6" width="6.6640625" style="1" customWidth="1"/>
    <col min="7" max="7" width="7.21875" style="11" bestFit="1" customWidth="1"/>
    <col min="8" max="16384" width="9.109375" style="1"/>
  </cols>
  <sheetData>
    <row r="1" spans="1:9" ht="25.5" hidden="1" customHeight="1" x14ac:dyDescent="0.25">
      <c r="A1" s="179" t="s">
        <v>416</v>
      </c>
      <c r="B1" s="180"/>
      <c r="C1" s="180"/>
      <c r="D1" s="180"/>
      <c r="E1" s="180"/>
      <c r="F1" s="180"/>
      <c r="G1" s="181"/>
    </row>
    <row r="2" spans="1:9" ht="24.75" hidden="1" customHeight="1" x14ac:dyDescent="0.25">
      <c r="A2" s="2"/>
      <c r="B2" s="4" t="s">
        <v>13</v>
      </c>
      <c r="C2" s="182" t="s">
        <v>0</v>
      </c>
      <c r="D2" s="183"/>
      <c r="E2" s="5" t="s">
        <v>12</v>
      </c>
      <c r="F2" s="4" t="s">
        <v>2</v>
      </c>
      <c r="G2" s="4" t="s">
        <v>3</v>
      </c>
    </row>
    <row r="3" spans="1:9" ht="12.75" hidden="1" customHeight="1" x14ac:dyDescent="0.25">
      <c r="A3" s="2"/>
      <c r="B3" s="2"/>
      <c r="C3" s="2"/>
      <c r="D3" s="73"/>
      <c r="E3" s="2"/>
      <c r="F3" s="7">
        <f>COUNTIF(F4:F5,"X")</f>
        <v>0</v>
      </c>
      <c r="G3" s="7">
        <f>COUNTIF(G4:G5,"X")</f>
        <v>0</v>
      </c>
    </row>
    <row r="4" spans="1:9" s="10" customFormat="1" ht="12.75" hidden="1" customHeight="1" x14ac:dyDescent="0.25">
      <c r="A4" s="8"/>
      <c r="B4" s="23"/>
      <c r="C4" s="24"/>
      <c r="D4" s="72"/>
      <c r="E4" s="23"/>
      <c r="F4" s="23"/>
      <c r="G4" s="23"/>
    </row>
    <row r="5" spans="1:9" s="10" customFormat="1" ht="12.75" hidden="1" customHeight="1" x14ac:dyDescent="0.25">
      <c r="A5" s="8"/>
      <c r="B5" s="23"/>
      <c r="C5" s="24"/>
      <c r="D5" s="72"/>
      <c r="E5" s="23"/>
      <c r="F5" s="23"/>
      <c r="G5" s="23"/>
    </row>
    <row r="6" spans="1:9" ht="20.25" hidden="1" customHeight="1" x14ac:dyDescent="0.25">
      <c r="B6" s="11"/>
    </row>
    <row r="7" spans="1:9" ht="25.5" customHeight="1" x14ac:dyDescent="0.25">
      <c r="A7" s="179" t="s">
        <v>476</v>
      </c>
      <c r="B7" s="180"/>
      <c r="C7" s="180"/>
      <c r="D7" s="180"/>
      <c r="E7" s="180"/>
      <c r="F7" s="180"/>
      <c r="G7" s="181"/>
    </row>
    <row r="8" spans="1:9" ht="24.9" customHeight="1" x14ac:dyDescent="0.25">
      <c r="A8" s="2"/>
      <c r="B8" s="182" t="s">
        <v>0</v>
      </c>
      <c r="C8" s="183"/>
      <c r="D8" s="4" t="s">
        <v>13</v>
      </c>
      <c r="E8" s="5" t="s">
        <v>12</v>
      </c>
      <c r="F8" s="4" t="s">
        <v>2</v>
      </c>
      <c r="G8" s="4" t="s">
        <v>3</v>
      </c>
    </row>
    <row r="9" spans="1:9" x14ac:dyDescent="0.25">
      <c r="A9" s="2"/>
      <c r="B9" s="3"/>
      <c r="C9" s="73"/>
      <c r="D9" s="3"/>
      <c r="E9" s="3"/>
      <c r="F9" s="7">
        <f>COUNTIF(F10:F20,"X")</f>
        <v>1</v>
      </c>
      <c r="G9" s="7">
        <f>COUNTIF(G10:G20,"X")</f>
        <v>8</v>
      </c>
    </row>
    <row r="10" spans="1:9" s="10" customFormat="1" x14ac:dyDescent="0.25">
      <c r="A10" s="8">
        <v>1</v>
      </c>
      <c r="B10" s="24" t="s">
        <v>25</v>
      </c>
      <c r="C10" s="72" t="s">
        <v>26</v>
      </c>
      <c r="D10" s="23" t="s">
        <v>452</v>
      </c>
      <c r="E10" s="23">
        <v>2015</v>
      </c>
      <c r="F10" s="23" t="s">
        <v>4</v>
      </c>
      <c r="G10" s="23" t="s">
        <v>4</v>
      </c>
      <c r="H10" s="13"/>
    </row>
    <row r="11" spans="1:9" s="10" customFormat="1" x14ac:dyDescent="0.25">
      <c r="A11" s="8">
        <v>2</v>
      </c>
      <c r="B11" s="24" t="s">
        <v>20</v>
      </c>
      <c r="C11" s="72" t="s">
        <v>45</v>
      </c>
      <c r="D11" s="23" t="s">
        <v>458</v>
      </c>
      <c r="E11" s="23">
        <v>2015</v>
      </c>
      <c r="F11" s="23" t="s">
        <v>563</v>
      </c>
      <c r="G11" s="23" t="s">
        <v>4</v>
      </c>
    </row>
    <row r="12" spans="1:9" s="10" customFormat="1" x14ac:dyDescent="0.25">
      <c r="A12" s="8">
        <v>3</v>
      </c>
      <c r="B12" s="24" t="s">
        <v>18</v>
      </c>
      <c r="C12" s="72" t="s">
        <v>7</v>
      </c>
      <c r="D12" s="23" t="s">
        <v>477</v>
      </c>
      <c r="E12" s="23">
        <v>2015</v>
      </c>
      <c r="F12" s="23" t="s">
        <v>563</v>
      </c>
      <c r="G12" s="23" t="s">
        <v>4</v>
      </c>
    </row>
    <row r="13" spans="1:9" s="14" customFormat="1" x14ac:dyDescent="0.25">
      <c r="A13" s="8">
        <v>4</v>
      </c>
      <c r="B13" s="24" t="s">
        <v>18</v>
      </c>
      <c r="C13" s="72" t="s">
        <v>7</v>
      </c>
      <c r="D13" s="23" t="s">
        <v>478</v>
      </c>
      <c r="E13" s="23">
        <v>2015</v>
      </c>
      <c r="F13" s="23" t="s">
        <v>563</v>
      </c>
      <c r="G13" s="23" t="s">
        <v>4</v>
      </c>
      <c r="I13" s="10"/>
    </row>
    <row r="14" spans="1:9" x14ac:dyDescent="0.25">
      <c r="A14" s="8">
        <v>5</v>
      </c>
      <c r="B14" s="24" t="s">
        <v>105</v>
      </c>
      <c r="C14" s="72" t="s">
        <v>106</v>
      </c>
      <c r="D14" s="23" t="s">
        <v>479</v>
      </c>
      <c r="E14" s="23">
        <v>2015</v>
      </c>
      <c r="F14" s="23" t="s">
        <v>563</v>
      </c>
      <c r="G14" s="23" t="s">
        <v>4</v>
      </c>
    </row>
    <row r="15" spans="1:9" x14ac:dyDescent="0.25">
      <c r="A15" s="8">
        <v>6</v>
      </c>
      <c r="B15" s="24" t="s">
        <v>235</v>
      </c>
      <c r="C15" s="72" t="s">
        <v>269</v>
      </c>
      <c r="D15" s="23" t="s">
        <v>459</v>
      </c>
      <c r="E15" s="23">
        <v>2015</v>
      </c>
      <c r="F15" s="23" t="s">
        <v>563</v>
      </c>
      <c r="G15" s="23" t="s">
        <v>4</v>
      </c>
    </row>
    <row r="16" spans="1:9" x14ac:dyDescent="0.25">
      <c r="A16" s="8">
        <v>7</v>
      </c>
      <c r="B16" s="24" t="s">
        <v>235</v>
      </c>
      <c r="C16" s="72" t="s">
        <v>269</v>
      </c>
      <c r="D16" s="23" t="s">
        <v>427</v>
      </c>
      <c r="E16" s="23">
        <v>2015</v>
      </c>
      <c r="F16" s="23" t="s">
        <v>563</v>
      </c>
      <c r="G16" s="23" t="s">
        <v>4</v>
      </c>
    </row>
    <row r="17" spans="1:7" x14ac:dyDescent="0.25">
      <c r="A17" s="8">
        <v>8</v>
      </c>
      <c r="B17" s="24" t="s">
        <v>235</v>
      </c>
      <c r="C17" s="72" t="s">
        <v>269</v>
      </c>
      <c r="D17" s="23" t="s">
        <v>480</v>
      </c>
      <c r="E17" s="23">
        <v>2015</v>
      </c>
      <c r="F17" s="23" t="s">
        <v>563</v>
      </c>
      <c r="G17" s="23" t="s">
        <v>4</v>
      </c>
    </row>
  </sheetData>
  <sortState xmlns:xlrd2="http://schemas.microsoft.com/office/spreadsheetml/2017/richdata2" ref="A10:I16">
    <sortCondition ref="B10:B16"/>
    <sortCondition ref="D10:D16"/>
    <sortCondition ref="F10:F16"/>
  </sortState>
  <mergeCells count="4">
    <mergeCell ref="B8:C8"/>
    <mergeCell ref="C2:D2"/>
    <mergeCell ref="A1:G1"/>
    <mergeCell ref="A7:G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C4698-9E6F-4761-A4E8-8E4E6F211A26}">
  <sheetPr>
    <tabColor theme="0"/>
    <pageSetUpPr fitToPage="1"/>
  </sheetPr>
  <dimension ref="A1:H20"/>
  <sheetViews>
    <sheetView topLeftCell="A6" zoomScale="90" zoomScaleNormal="90" workbookViewId="0">
      <selection activeCell="H6" sqref="H6"/>
    </sheetView>
  </sheetViews>
  <sheetFormatPr defaultColWidth="9.109375" defaultRowHeight="13.2" x14ac:dyDescent="0.25"/>
  <cols>
    <col min="1" max="1" width="3.6640625" style="1" customWidth="1"/>
    <col min="2" max="2" width="8.33203125" style="1" customWidth="1"/>
    <col min="3" max="3" width="31.88671875" style="11" customWidth="1"/>
    <col min="4" max="4" width="31" style="11" customWidth="1"/>
    <col min="5" max="5" width="8.6640625" style="11" customWidth="1"/>
    <col min="6" max="6" width="6.6640625" style="11" customWidth="1"/>
    <col min="7" max="7" width="7.21875" style="11" bestFit="1" customWidth="1"/>
    <col min="8" max="16384" width="9.109375" style="1"/>
  </cols>
  <sheetData>
    <row r="1" spans="1:8" ht="25.5" hidden="1" customHeight="1" x14ac:dyDescent="0.25">
      <c r="A1" s="179" t="s">
        <v>444</v>
      </c>
      <c r="B1" s="180"/>
      <c r="C1" s="180"/>
      <c r="D1" s="180"/>
      <c r="E1" s="180"/>
      <c r="F1" s="180"/>
      <c r="G1" s="181"/>
    </row>
    <row r="2" spans="1:8" ht="24.9" hidden="1" customHeight="1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2</v>
      </c>
      <c r="G2" s="4" t="s">
        <v>3</v>
      </c>
    </row>
    <row r="3" spans="1:8" hidden="1" x14ac:dyDescent="0.25">
      <c r="A3" s="2"/>
      <c r="B3" s="3"/>
      <c r="C3" s="73"/>
      <c r="D3" s="16"/>
      <c r="E3" s="3"/>
      <c r="F3" s="7">
        <f>COUNTIF(F4:F4,"X")</f>
        <v>0</v>
      </c>
      <c r="G3" s="7">
        <f>COUNTIF(G4:G4,"X")</f>
        <v>0</v>
      </c>
    </row>
    <row r="4" spans="1:8" hidden="1" x14ac:dyDescent="0.25">
      <c r="A4" s="8">
        <v>1</v>
      </c>
      <c r="B4" s="9"/>
      <c r="C4" s="73"/>
      <c r="D4" s="17"/>
      <c r="E4" s="9"/>
      <c r="F4" s="9"/>
      <c r="G4" s="9"/>
    </row>
    <row r="5" spans="1:8" ht="30" hidden="1" customHeight="1" x14ac:dyDescent="0.25"/>
    <row r="6" spans="1:8" ht="25.5" customHeight="1" x14ac:dyDescent="0.25">
      <c r="A6" s="179" t="s">
        <v>482</v>
      </c>
      <c r="B6" s="180"/>
      <c r="C6" s="180"/>
      <c r="D6" s="180"/>
      <c r="E6" s="180"/>
      <c r="F6" s="180"/>
      <c r="G6" s="181"/>
    </row>
    <row r="7" spans="1:8" ht="24.9" customHeight="1" x14ac:dyDescent="0.25">
      <c r="A7" s="2"/>
      <c r="B7" s="182" t="s">
        <v>0</v>
      </c>
      <c r="C7" s="183"/>
      <c r="D7" s="15" t="s">
        <v>13</v>
      </c>
      <c r="E7" s="5" t="s">
        <v>12</v>
      </c>
      <c r="F7" s="4" t="s">
        <v>2</v>
      </c>
      <c r="G7" s="4" t="s">
        <v>3</v>
      </c>
    </row>
    <row r="8" spans="1:8" x14ac:dyDescent="0.25">
      <c r="A8" s="2"/>
      <c r="B8" s="3"/>
      <c r="C8" s="73"/>
      <c r="D8" s="16"/>
      <c r="E8" s="3"/>
      <c r="F8" s="7">
        <f>COUNTIF(F9:F11,"X")</f>
        <v>0</v>
      </c>
      <c r="G8" s="7">
        <f>COUNTIF(G9:G11,"X")</f>
        <v>1</v>
      </c>
    </row>
    <row r="9" spans="1:8" x14ac:dyDescent="0.25">
      <c r="A9" s="8">
        <v>1</v>
      </c>
      <c r="B9" s="9" t="s">
        <v>19</v>
      </c>
      <c r="C9" s="73" t="s">
        <v>8</v>
      </c>
      <c r="D9" s="17" t="s">
        <v>483</v>
      </c>
      <c r="E9" s="9">
        <v>2014</v>
      </c>
      <c r="F9" s="23"/>
      <c r="G9" s="9" t="s">
        <v>4</v>
      </c>
    </row>
    <row r="10" spans="1:8" s="177" customFormat="1" x14ac:dyDescent="0.25">
      <c r="A10" s="174"/>
      <c r="B10" s="172" t="s">
        <v>19</v>
      </c>
      <c r="C10" s="175" t="s">
        <v>8</v>
      </c>
      <c r="D10" s="178" t="s">
        <v>448</v>
      </c>
      <c r="E10" s="172">
        <v>2014</v>
      </c>
      <c r="F10" s="172"/>
      <c r="G10" s="172" t="s">
        <v>351</v>
      </c>
    </row>
    <row r="11" spans="1:8" ht="30" customHeight="1" x14ac:dyDescent="0.25"/>
    <row r="12" spans="1:8" ht="25.5" customHeight="1" x14ac:dyDescent="0.25">
      <c r="A12" s="179" t="s">
        <v>481</v>
      </c>
      <c r="B12" s="180"/>
      <c r="C12" s="180"/>
      <c r="D12" s="180"/>
      <c r="E12" s="180"/>
      <c r="F12" s="180"/>
      <c r="G12" s="181"/>
    </row>
    <row r="13" spans="1:8" ht="24" x14ac:dyDescent="0.25">
      <c r="A13" s="2"/>
      <c r="B13" s="182" t="s">
        <v>0</v>
      </c>
      <c r="C13" s="183"/>
      <c r="D13" s="15" t="s">
        <v>13</v>
      </c>
      <c r="E13" s="5" t="s">
        <v>12</v>
      </c>
      <c r="F13" s="4" t="s">
        <v>2</v>
      </c>
      <c r="G13" s="4" t="s">
        <v>3</v>
      </c>
    </row>
    <row r="14" spans="1:8" ht="12.75" customHeight="1" x14ac:dyDescent="0.25">
      <c r="A14" s="2"/>
      <c r="B14" s="3"/>
      <c r="C14" s="73"/>
      <c r="D14" s="16"/>
      <c r="E14" s="3"/>
      <c r="F14" s="7">
        <f>COUNTIF(F15:F22,"X")</f>
        <v>3</v>
      </c>
      <c r="G14" s="7">
        <f>COUNTIF(G15:G22,"X")</f>
        <v>3</v>
      </c>
    </row>
    <row r="15" spans="1:8" x14ac:dyDescent="0.25">
      <c r="A15" s="2">
        <v>1</v>
      </c>
      <c r="B15" s="24" t="s">
        <v>19</v>
      </c>
      <c r="C15" s="72" t="s">
        <v>8</v>
      </c>
      <c r="D15" s="162" t="s">
        <v>407</v>
      </c>
      <c r="E15" s="23">
        <v>2014</v>
      </c>
      <c r="F15" s="23" t="s">
        <v>563</v>
      </c>
      <c r="G15" s="23" t="s">
        <v>4</v>
      </c>
      <c r="H15" s="1" t="s">
        <v>236</v>
      </c>
    </row>
    <row r="16" spans="1:8" x14ac:dyDescent="0.25">
      <c r="A16" s="2">
        <v>2</v>
      </c>
      <c r="B16" s="24" t="s">
        <v>19</v>
      </c>
      <c r="C16" s="72" t="s">
        <v>8</v>
      </c>
      <c r="D16" s="162" t="s">
        <v>449</v>
      </c>
      <c r="E16" s="23">
        <v>2014</v>
      </c>
      <c r="F16" s="23" t="s">
        <v>563</v>
      </c>
      <c r="G16" s="23" t="s">
        <v>4</v>
      </c>
    </row>
    <row r="17" spans="1:7" x14ac:dyDescent="0.25">
      <c r="A17" s="2">
        <v>3</v>
      </c>
      <c r="B17" s="24" t="s">
        <v>15</v>
      </c>
      <c r="C17" s="72" t="s">
        <v>11</v>
      </c>
      <c r="D17" s="162" t="s">
        <v>403</v>
      </c>
      <c r="E17" s="23">
        <v>2014</v>
      </c>
      <c r="F17" s="23" t="s">
        <v>563</v>
      </c>
      <c r="G17" s="23" t="s">
        <v>4</v>
      </c>
    </row>
    <row r="18" spans="1:7" x14ac:dyDescent="0.25">
      <c r="A18" s="2">
        <v>4</v>
      </c>
      <c r="B18" s="24" t="s">
        <v>28</v>
      </c>
      <c r="C18" s="72" t="s">
        <v>6</v>
      </c>
      <c r="D18" s="162" t="s">
        <v>513</v>
      </c>
      <c r="E18" s="23">
        <v>2014</v>
      </c>
      <c r="F18" s="23" t="s">
        <v>4</v>
      </c>
      <c r="G18" s="23" t="s">
        <v>563</v>
      </c>
    </row>
    <row r="19" spans="1:7" x14ac:dyDescent="0.25">
      <c r="A19" s="2">
        <v>5</v>
      </c>
      <c r="B19" s="24" t="s">
        <v>28</v>
      </c>
      <c r="C19" s="72" t="s">
        <v>6</v>
      </c>
      <c r="D19" s="162" t="s">
        <v>514</v>
      </c>
      <c r="E19" s="23">
        <v>2014</v>
      </c>
      <c r="F19" s="23" t="s">
        <v>4</v>
      </c>
      <c r="G19" s="23" t="s">
        <v>563</v>
      </c>
    </row>
    <row r="20" spans="1:7" x14ac:dyDescent="0.25">
      <c r="A20" s="2">
        <v>6</v>
      </c>
      <c r="B20" s="24" t="s">
        <v>22</v>
      </c>
      <c r="C20" s="72" t="s">
        <v>466</v>
      </c>
      <c r="D20" s="162" t="s">
        <v>515</v>
      </c>
      <c r="E20" s="23">
        <v>2014</v>
      </c>
      <c r="F20" s="23" t="s">
        <v>4</v>
      </c>
      <c r="G20" s="23" t="s">
        <v>563</v>
      </c>
    </row>
  </sheetData>
  <sortState xmlns:xlrd2="http://schemas.microsoft.com/office/spreadsheetml/2017/richdata2" ref="A15:H17">
    <sortCondition ref="B15:B17"/>
    <sortCondition ref="D15:D17"/>
    <sortCondition ref="G15:G17"/>
  </sortState>
  <mergeCells count="6">
    <mergeCell ref="A1:G1"/>
    <mergeCell ref="B2:C2"/>
    <mergeCell ref="A12:G12"/>
    <mergeCell ref="B13:C13"/>
    <mergeCell ref="A6:G6"/>
    <mergeCell ref="B7:C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tabColor theme="0"/>
    <pageSetUpPr fitToPage="1"/>
  </sheetPr>
  <dimension ref="A1:H7"/>
  <sheetViews>
    <sheetView zoomScale="90" zoomScaleNormal="90" workbookViewId="0">
      <selection activeCell="H1" sqref="H1"/>
    </sheetView>
  </sheetViews>
  <sheetFormatPr defaultColWidth="9.109375" defaultRowHeight="13.2" x14ac:dyDescent="0.25"/>
  <cols>
    <col min="1" max="1" width="3.6640625" style="1" customWidth="1"/>
    <col min="2" max="2" width="8.33203125" style="1" customWidth="1"/>
    <col min="3" max="3" width="31.88671875" style="11" customWidth="1"/>
    <col min="4" max="4" width="31" style="11" customWidth="1"/>
    <col min="5" max="5" width="8.6640625" style="11" customWidth="1"/>
    <col min="6" max="6" width="6.6640625" style="11" customWidth="1"/>
    <col min="7" max="7" width="7.21875" style="11" bestFit="1" customWidth="1"/>
    <col min="8" max="16384" width="9.109375" style="1"/>
  </cols>
  <sheetData>
    <row r="1" spans="1:8" ht="25.5" customHeight="1" x14ac:dyDescent="0.25">
      <c r="A1" s="179" t="s">
        <v>484</v>
      </c>
      <c r="B1" s="180"/>
      <c r="C1" s="180"/>
      <c r="D1" s="180"/>
      <c r="E1" s="180"/>
      <c r="F1" s="180"/>
      <c r="G1" s="181"/>
    </row>
    <row r="2" spans="1:8" ht="24" x14ac:dyDescent="0.25">
      <c r="A2" s="2"/>
      <c r="B2" s="182" t="s">
        <v>0</v>
      </c>
      <c r="C2" s="183"/>
      <c r="D2" s="15" t="s">
        <v>13</v>
      </c>
      <c r="E2" s="5" t="s">
        <v>12</v>
      </c>
      <c r="F2" s="4" t="s">
        <v>2</v>
      </c>
      <c r="G2" s="4" t="s">
        <v>3</v>
      </c>
    </row>
    <row r="3" spans="1:8" ht="12.75" customHeight="1" x14ac:dyDescent="0.25">
      <c r="A3" s="2"/>
      <c r="B3" s="3"/>
      <c r="C3" s="73"/>
      <c r="D3" s="16"/>
      <c r="E3" s="3"/>
      <c r="F3" s="7">
        <f>COUNTIF(F4:F16,"X")</f>
        <v>1</v>
      </c>
      <c r="G3" s="7">
        <f>COUNTIF(G4:G16,"X")</f>
        <v>2</v>
      </c>
    </row>
    <row r="4" spans="1:8" x14ac:dyDescent="0.25">
      <c r="A4" s="2">
        <v>1</v>
      </c>
      <c r="B4" s="24" t="s">
        <v>19</v>
      </c>
      <c r="C4" s="72" t="s">
        <v>8</v>
      </c>
      <c r="D4" s="162" t="s">
        <v>446</v>
      </c>
      <c r="E4" s="23">
        <v>2014</v>
      </c>
      <c r="F4" s="9" t="s">
        <v>563</v>
      </c>
      <c r="G4" s="23" t="s">
        <v>4</v>
      </c>
      <c r="H4" s="1" t="s">
        <v>236</v>
      </c>
    </row>
    <row r="5" spans="1:8" x14ac:dyDescent="0.25">
      <c r="A5" s="2">
        <v>2</v>
      </c>
      <c r="B5" s="24" t="s">
        <v>21</v>
      </c>
      <c r="C5" s="72" t="s">
        <v>9</v>
      </c>
      <c r="D5" s="162" t="s">
        <v>404</v>
      </c>
      <c r="E5" s="23">
        <v>2014</v>
      </c>
      <c r="F5" s="9" t="s">
        <v>563</v>
      </c>
      <c r="G5" s="23" t="s">
        <v>4</v>
      </c>
    </row>
    <row r="6" spans="1:8" x14ac:dyDescent="0.25">
      <c r="A6" s="2">
        <v>3</v>
      </c>
      <c r="B6" s="24" t="s">
        <v>22</v>
      </c>
      <c r="C6" s="72" t="s">
        <v>466</v>
      </c>
      <c r="D6" s="162" t="s">
        <v>460</v>
      </c>
      <c r="E6" s="23">
        <v>2014</v>
      </c>
      <c r="F6" s="9" t="s">
        <v>4</v>
      </c>
      <c r="G6" s="23" t="s">
        <v>563</v>
      </c>
    </row>
    <row r="7" spans="1:8" s="177" customFormat="1" x14ac:dyDescent="0.25">
      <c r="A7" s="174"/>
      <c r="B7" s="176" t="s">
        <v>19</v>
      </c>
      <c r="C7" s="175" t="s">
        <v>8</v>
      </c>
      <c r="D7" s="178" t="s">
        <v>447</v>
      </c>
      <c r="E7" s="172">
        <v>2014</v>
      </c>
      <c r="F7" s="172" t="s">
        <v>563</v>
      </c>
      <c r="G7" s="172" t="s">
        <v>351</v>
      </c>
    </row>
  </sheetData>
  <sortState xmlns:xlrd2="http://schemas.microsoft.com/office/spreadsheetml/2017/richdata2" ref="A4:H5">
    <sortCondition ref="B4:B5"/>
    <sortCondition ref="D4:D5"/>
    <sortCondition ref="F4:F5"/>
  </sortState>
  <mergeCells count="2">
    <mergeCell ref="A1:G1"/>
    <mergeCell ref="B2:C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tabColor theme="0"/>
    <pageSetUpPr fitToPage="1"/>
  </sheetPr>
  <dimension ref="A1:G14"/>
  <sheetViews>
    <sheetView zoomScale="90" zoomScaleNormal="90" workbookViewId="0">
      <selection activeCell="G14" sqref="G14"/>
    </sheetView>
  </sheetViews>
  <sheetFormatPr defaultColWidth="9.109375" defaultRowHeight="13.2" x14ac:dyDescent="0.25"/>
  <cols>
    <col min="1" max="1" width="3.6640625" style="1" customWidth="1"/>
    <col min="2" max="2" width="8.5546875" style="11" customWidth="1"/>
    <col min="3" max="3" width="28" style="11" customWidth="1"/>
    <col min="4" max="4" width="30.21875" style="11" customWidth="1"/>
    <col min="5" max="5" width="8.6640625" style="11" customWidth="1"/>
    <col min="6" max="6" width="6.6640625" style="1" customWidth="1"/>
    <col min="7" max="7" width="7.109375" style="11" bestFit="1" customWidth="1"/>
    <col min="8" max="16384" width="9.109375" style="1"/>
  </cols>
  <sheetData>
    <row r="1" spans="1:7" ht="25.5" customHeight="1" x14ac:dyDescent="0.25">
      <c r="A1" s="179" t="s">
        <v>485</v>
      </c>
      <c r="B1" s="180"/>
      <c r="C1" s="180"/>
      <c r="D1" s="180"/>
      <c r="E1" s="180"/>
      <c r="F1" s="180"/>
      <c r="G1" s="181"/>
    </row>
    <row r="2" spans="1:7" ht="24.9" customHeight="1" x14ac:dyDescent="0.25">
      <c r="A2" s="2"/>
      <c r="B2" s="5"/>
      <c r="C2" s="5" t="s">
        <v>0</v>
      </c>
      <c r="D2" s="5" t="s">
        <v>1</v>
      </c>
      <c r="E2" s="5" t="s">
        <v>12</v>
      </c>
      <c r="F2" s="5" t="s">
        <v>2</v>
      </c>
      <c r="G2" s="5" t="s">
        <v>3</v>
      </c>
    </row>
    <row r="3" spans="1:7" x14ac:dyDescent="0.25">
      <c r="A3" s="2"/>
      <c r="B3" s="18"/>
      <c r="C3" s="71"/>
      <c r="D3" s="18"/>
      <c r="E3" s="18"/>
      <c r="F3" s="7">
        <f>COUNTIF(F5:F5,"X")</f>
        <v>0</v>
      </c>
      <c r="G3" s="7">
        <f>COUNTIF(G4:G5,"X")</f>
        <v>1</v>
      </c>
    </row>
    <row r="4" spans="1:7" x14ac:dyDescent="0.25">
      <c r="A4" s="26">
        <v>1</v>
      </c>
      <c r="B4" s="23" t="s">
        <v>105</v>
      </c>
      <c r="C4" s="72" t="s">
        <v>106</v>
      </c>
      <c r="D4" s="23" t="s">
        <v>487</v>
      </c>
      <c r="E4" s="23">
        <v>2013</v>
      </c>
      <c r="F4" s="23"/>
      <c r="G4" s="23" t="s">
        <v>4</v>
      </c>
    </row>
    <row r="5" spans="1:7" ht="30" customHeight="1" x14ac:dyDescent="0.25"/>
    <row r="6" spans="1:7" ht="25.5" customHeight="1" x14ac:dyDescent="0.25">
      <c r="A6" s="179" t="s">
        <v>486</v>
      </c>
      <c r="B6" s="180"/>
      <c r="C6" s="180"/>
      <c r="D6" s="180"/>
      <c r="E6" s="180"/>
      <c r="F6" s="180"/>
      <c r="G6" s="181"/>
    </row>
    <row r="7" spans="1:7" ht="24.9" customHeight="1" x14ac:dyDescent="0.25">
      <c r="A7" s="2"/>
      <c r="B7" s="182" t="s">
        <v>0</v>
      </c>
      <c r="C7" s="183"/>
      <c r="D7" s="15" t="s">
        <v>13</v>
      </c>
      <c r="E7" s="5" t="s">
        <v>12</v>
      </c>
      <c r="F7" s="4" t="s">
        <v>2</v>
      </c>
      <c r="G7" s="4" t="s">
        <v>3</v>
      </c>
    </row>
    <row r="8" spans="1:7" ht="12.75" customHeight="1" x14ac:dyDescent="0.25">
      <c r="A8" s="2"/>
      <c r="B8" s="5"/>
      <c r="C8" s="4"/>
      <c r="D8" s="4"/>
      <c r="E8" s="5"/>
      <c r="F8" s="7">
        <f>COUNTIF(F9:F15,"X")</f>
        <v>3</v>
      </c>
      <c r="G8" s="7">
        <f>COUNTIF(G9:G15,"X")</f>
        <v>3</v>
      </c>
    </row>
    <row r="9" spans="1:7" s="10" customFormat="1" x14ac:dyDescent="0.25">
      <c r="A9" s="2">
        <v>1</v>
      </c>
      <c r="B9" s="23" t="s">
        <v>21</v>
      </c>
      <c r="C9" s="72" t="s">
        <v>9</v>
      </c>
      <c r="D9" s="23" t="s">
        <v>405</v>
      </c>
      <c r="E9" s="23">
        <v>2013</v>
      </c>
      <c r="F9" s="23" t="s">
        <v>563</v>
      </c>
      <c r="G9" s="23" t="s">
        <v>4</v>
      </c>
    </row>
    <row r="10" spans="1:7" s="10" customFormat="1" x14ac:dyDescent="0.25">
      <c r="A10" s="2">
        <v>2</v>
      </c>
      <c r="B10" s="23" t="s">
        <v>28</v>
      </c>
      <c r="C10" s="72" t="s">
        <v>6</v>
      </c>
      <c r="D10" s="23" t="s">
        <v>516</v>
      </c>
      <c r="E10" s="23">
        <v>2013</v>
      </c>
      <c r="F10" s="23" t="s">
        <v>4</v>
      </c>
      <c r="G10" s="23" t="s">
        <v>563</v>
      </c>
    </row>
    <row r="11" spans="1:7" s="10" customFormat="1" x14ac:dyDescent="0.25">
      <c r="A11" s="2">
        <v>3</v>
      </c>
      <c r="B11" s="23" t="s">
        <v>23</v>
      </c>
      <c r="C11" s="72" t="s">
        <v>32</v>
      </c>
      <c r="D11" s="23" t="s">
        <v>402</v>
      </c>
      <c r="E11" s="23">
        <v>2013</v>
      </c>
      <c r="F11" s="23" t="s">
        <v>563</v>
      </c>
      <c r="G11" s="23" t="s">
        <v>4</v>
      </c>
    </row>
    <row r="12" spans="1:7" s="10" customFormat="1" x14ac:dyDescent="0.25">
      <c r="A12" s="2">
        <v>4</v>
      </c>
      <c r="B12" s="23" t="s">
        <v>22</v>
      </c>
      <c r="C12" s="72" t="s">
        <v>466</v>
      </c>
      <c r="D12" s="23" t="s">
        <v>400</v>
      </c>
      <c r="E12" s="23">
        <v>2013</v>
      </c>
      <c r="F12" s="23" t="s">
        <v>4</v>
      </c>
      <c r="G12" s="23" t="s">
        <v>4</v>
      </c>
    </row>
    <row r="13" spans="1:7" s="10" customFormat="1" x14ac:dyDescent="0.25">
      <c r="A13" s="2">
        <v>5</v>
      </c>
      <c r="B13" s="23" t="s">
        <v>22</v>
      </c>
      <c r="C13" s="72" t="s">
        <v>466</v>
      </c>
      <c r="D13" s="23" t="s">
        <v>517</v>
      </c>
      <c r="E13" s="23">
        <v>2013</v>
      </c>
      <c r="F13" s="23" t="s">
        <v>4</v>
      </c>
      <c r="G13" s="23" t="s">
        <v>563</v>
      </c>
    </row>
    <row r="14" spans="1:7" s="177" customFormat="1" x14ac:dyDescent="0.25">
      <c r="A14" s="174"/>
      <c r="B14" s="172" t="s">
        <v>22</v>
      </c>
      <c r="C14" s="175" t="s">
        <v>466</v>
      </c>
      <c r="D14" s="172" t="s">
        <v>401</v>
      </c>
      <c r="E14" s="172">
        <v>2013</v>
      </c>
      <c r="F14" s="172" t="s">
        <v>351</v>
      </c>
      <c r="G14" s="172" t="s">
        <v>563</v>
      </c>
    </row>
  </sheetData>
  <sortState xmlns:xlrd2="http://schemas.microsoft.com/office/spreadsheetml/2017/richdata2" ref="B9:G12">
    <sortCondition ref="B9:B12"/>
    <sortCondition ref="D9:D12"/>
  </sortState>
  <mergeCells count="3">
    <mergeCell ref="A1:G1"/>
    <mergeCell ref="A6:G6"/>
    <mergeCell ref="B7:C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tabColor theme="0"/>
    <pageSetUpPr fitToPage="1"/>
  </sheetPr>
  <dimension ref="A1:G17"/>
  <sheetViews>
    <sheetView zoomScale="90" zoomScaleNormal="90" workbookViewId="0">
      <selection activeCell="H1" sqref="H1"/>
    </sheetView>
  </sheetViews>
  <sheetFormatPr defaultColWidth="9.109375" defaultRowHeight="13.2" x14ac:dyDescent="0.25"/>
  <cols>
    <col min="1" max="1" width="3.6640625" style="1" customWidth="1"/>
    <col min="2" max="2" width="8.109375" style="11" customWidth="1"/>
    <col min="3" max="3" width="30.33203125" style="11" customWidth="1"/>
    <col min="4" max="4" width="28.88671875" style="11" customWidth="1"/>
    <col min="5" max="5" width="8.6640625" style="11" customWidth="1"/>
    <col min="6" max="6" width="6.6640625" style="1" customWidth="1"/>
    <col min="7" max="7" width="7.21875" style="11" bestFit="1" customWidth="1"/>
    <col min="8" max="16384" width="9.109375" style="1"/>
  </cols>
  <sheetData>
    <row r="1" spans="1:7" ht="25.5" customHeight="1" x14ac:dyDescent="0.25">
      <c r="A1" s="179" t="s">
        <v>488</v>
      </c>
      <c r="B1" s="180"/>
      <c r="C1" s="180"/>
      <c r="D1" s="180"/>
      <c r="E1" s="180"/>
      <c r="F1" s="180"/>
      <c r="G1" s="181"/>
    </row>
    <row r="2" spans="1:7" ht="24.9" customHeight="1" x14ac:dyDescent="0.25">
      <c r="A2" s="2"/>
      <c r="B2" s="5"/>
      <c r="C2" s="5" t="s">
        <v>0</v>
      </c>
      <c r="D2" s="5" t="s">
        <v>1</v>
      </c>
      <c r="E2" s="5" t="s">
        <v>12</v>
      </c>
      <c r="F2" s="5" t="s">
        <v>2</v>
      </c>
      <c r="G2" s="5" t="s">
        <v>3</v>
      </c>
    </row>
    <row r="3" spans="1:7" x14ac:dyDescent="0.25">
      <c r="A3" s="2"/>
      <c r="B3" s="18"/>
      <c r="C3" s="71"/>
      <c r="D3" s="18"/>
      <c r="E3" s="18"/>
      <c r="F3" s="7">
        <f>COUNTIF(F4:F6,"X")</f>
        <v>1</v>
      </c>
      <c r="G3" s="7">
        <f>COUNTIF(G4:G6,"X")</f>
        <v>1</v>
      </c>
    </row>
    <row r="4" spans="1:7" x14ac:dyDescent="0.25">
      <c r="A4" s="26">
        <v>1</v>
      </c>
      <c r="B4" s="23" t="s">
        <v>20</v>
      </c>
      <c r="C4" s="72" t="s">
        <v>45</v>
      </c>
      <c r="D4" s="23" t="s">
        <v>490</v>
      </c>
      <c r="E4" s="23">
        <v>2013</v>
      </c>
      <c r="F4" s="23"/>
      <c r="G4" s="23" t="s">
        <v>4</v>
      </c>
    </row>
    <row r="5" spans="1:7" x14ac:dyDescent="0.25">
      <c r="A5" s="26">
        <v>2</v>
      </c>
      <c r="B5" s="23" t="s">
        <v>28</v>
      </c>
      <c r="C5" s="72" t="s">
        <v>6</v>
      </c>
      <c r="D5" s="23" t="s">
        <v>518</v>
      </c>
      <c r="E5" s="23">
        <v>2013</v>
      </c>
      <c r="F5" s="23" t="s">
        <v>4</v>
      </c>
      <c r="G5" s="23"/>
    </row>
    <row r="6" spans="1:7" ht="30" customHeight="1" x14ac:dyDescent="0.25"/>
    <row r="7" spans="1:7" ht="25.5" customHeight="1" x14ac:dyDescent="0.25">
      <c r="A7" s="179" t="s">
        <v>489</v>
      </c>
      <c r="B7" s="180"/>
      <c r="C7" s="180"/>
      <c r="D7" s="180"/>
      <c r="E7" s="180"/>
      <c r="F7" s="180"/>
      <c r="G7" s="181"/>
    </row>
    <row r="8" spans="1:7" ht="24.9" customHeight="1" x14ac:dyDescent="0.25">
      <c r="A8" s="2"/>
      <c r="B8" s="182" t="s">
        <v>0</v>
      </c>
      <c r="C8" s="183"/>
      <c r="D8" s="15" t="s">
        <v>13</v>
      </c>
      <c r="E8" s="5" t="s">
        <v>12</v>
      </c>
      <c r="F8" s="4" t="s">
        <v>2</v>
      </c>
      <c r="G8" s="4" t="s">
        <v>3</v>
      </c>
    </row>
    <row r="9" spans="1:7" ht="12.75" customHeight="1" x14ac:dyDescent="0.25">
      <c r="A9" s="2"/>
      <c r="B9" s="5"/>
      <c r="C9" s="4"/>
      <c r="D9" s="4"/>
      <c r="E9" s="5"/>
      <c r="F9" s="7">
        <f>COUNTIF(F10:F18,"X")</f>
        <v>0</v>
      </c>
      <c r="G9" s="7">
        <f>COUNTIF(G10:G18,"X")</f>
        <v>8</v>
      </c>
    </row>
    <row r="10" spans="1:7" s="10" customFormat="1" x14ac:dyDescent="0.25">
      <c r="A10" s="2">
        <v>1</v>
      </c>
      <c r="B10" s="23" t="s">
        <v>19</v>
      </c>
      <c r="C10" s="72" t="s">
        <v>8</v>
      </c>
      <c r="D10" s="23" t="s">
        <v>568</v>
      </c>
      <c r="E10" s="23">
        <v>2013</v>
      </c>
      <c r="F10" s="23" t="s">
        <v>563</v>
      </c>
      <c r="G10" s="23" t="s">
        <v>4</v>
      </c>
    </row>
    <row r="11" spans="1:7" s="10" customFormat="1" x14ac:dyDescent="0.25">
      <c r="A11" s="2">
        <v>2</v>
      </c>
      <c r="B11" s="23" t="s">
        <v>20</v>
      </c>
      <c r="C11" s="72" t="s">
        <v>45</v>
      </c>
      <c r="D11" s="23" t="s">
        <v>399</v>
      </c>
      <c r="E11" s="23">
        <v>2013</v>
      </c>
      <c r="F11" s="23" t="s">
        <v>563</v>
      </c>
      <c r="G11" s="23" t="s">
        <v>4</v>
      </c>
    </row>
    <row r="12" spans="1:7" s="10" customFormat="1" x14ac:dyDescent="0.25">
      <c r="A12" s="2">
        <v>3</v>
      </c>
      <c r="B12" s="23" t="s">
        <v>20</v>
      </c>
      <c r="C12" s="72" t="s">
        <v>45</v>
      </c>
      <c r="D12" s="23" t="s">
        <v>491</v>
      </c>
      <c r="E12" s="23">
        <v>2013</v>
      </c>
      <c r="F12" s="23" t="s">
        <v>563</v>
      </c>
      <c r="G12" s="23" t="s">
        <v>4</v>
      </c>
    </row>
    <row r="13" spans="1:7" s="10" customFormat="1" x14ac:dyDescent="0.25">
      <c r="A13" s="2">
        <v>4</v>
      </c>
      <c r="B13" s="23" t="s">
        <v>14</v>
      </c>
      <c r="C13" s="72" t="s">
        <v>5</v>
      </c>
      <c r="D13" s="23" t="s">
        <v>415</v>
      </c>
      <c r="E13" s="23">
        <v>2013</v>
      </c>
      <c r="F13" s="23" t="s">
        <v>563</v>
      </c>
      <c r="G13" s="23" t="s">
        <v>4</v>
      </c>
    </row>
    <row r="14" spans="1:7" s="10" customFormat="1" x14ac:dyDescent="0.25">
      <c r="A14" s="2">
        <v>5</v>
      </c>
      <c r="B14" s="23" t="s">
        <v>15</v>
      </c>
      <c r="C14" s="72" t="s">
        <v>11</v>
      </c>
      <c r="D14" s="23" t="s">
        <v>445</v>
      </c>
      <c r="E14" s="23">
        <v>2013</v>
      </c>
      <c r="F14" s="23" t="s">
        <v>563</v>
      </c>
      <c r="G14" s="23" t="s">
        <v>4</v>
      </c>
    </row>
    <row r="15" spans="1:7" s="10" customFormat="1" x14ac:dyDescent="0.25">
      <c r="A15" s="2">
        <v>6</v>
      </c>
      <c r="B15" s="23" t="s">
        <v>30</v>
      </c>
      <c r="C15" s="72" t="s">
        <v>31</v>
      </c>
      <c r="D15" s="23" t="s">
        <v>443</v>
      </c>
      <c r="E15" s="23">
        <v>2013</v>
      </c>
      <c r="F15" s="23" t="s">
        <v>563</v>
      </c>
      <c r="G15" s="23" t="s">
        <v>4</v>
      </c>
    </row>
    <row r="16" spans="1:7" s="10" customFormat="1" x14ac:dyDescent="0.25">
      <c r="A16" s="2">
        <v>7</v>
      </c>
      <c r="B16" s="23" t="s">
        <v>18</v>
      </c>
      <c r="C16" s="72" t="s">
        <v>7</v>
      </c>
      <c r="D16" s="23" t="s">
        <v>492</v>
      </c>
      <c r="E16" s="23">
        <v>2013</v>
      </c>
      <c r="F16" s="23" t="s">
        <v>563</v>
      </c>
      <c r="G16" s="23" t="s">
        <v>4</v>
      </c>
    </row>
    <row r="17" spans="1:7" s="10" customFormat="1" x14ac:dyDescent="0.25">
      <c r="A17" s="2">
        <v>8</v>
      </c>
      <c r="B17" s="23" t="s">
        <v>18</v>
      </c>
      <c r="C17" s="72" t="s">
        <v>7</v>
      </c>
      <c r="D17" s="23" t="s">
        <v>493</v>
      </c>
      <c r="E17" s="23">
        <v>2013</v>
      </c>
      <c r="F17" s="23" t="s">
        <v>563</v>
      </c>
      <c r="G17" s="23" t="s">
        <v>4</v>
      </c>
    </row>
  </sheetData>
  <sortState xmlns:xlrd2="http://schemas.microsoft.com/office/spreadsheetml/2017/richdata2" ref="B10:G16">
    <sortCondition ref="B10:B16"/>
    <sortCondition ref="D10:D16"/>
  </sortState>
  <mergeCells count="3">
    <mergeCell ref="B8:C8"/>
    <mergeCell ref="A1:G1"/>
    <mergeCell ref="A7:G7"/>
  </mergeCells>
  <pageMargins left="0.74803149606299213" right="0.74803149606299213" top="0.98425196850393704" bottom="0.98425196850393704" header="0.51181102362204722" footer="0.51181102362204722"/>
  <pageSetup paperSize="9" scale="9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5</vt:i4>
      </vt:variant>
    </vt:vector>
  </HeadingPairs>
  <TitlesOfParts>
    <vt:vector size="33" baseType="lpstr">
      <vt:lpstr>Pre Giovanissimi</vt:lpstr>
      <vt:lpstr>Giovanissimi A</vt:lpstr>
      <vt:lpstr>Giovanissimi B</vt:lpstr>
      <vt:lpstr>Esordienti A</vt:lpstr>
      <vt:lpstr>Esordienti Reg. A</vt:lpstr>
      <vt:lpstr>Esordienti B</vt:lpstr>
      <vt:lpstr>Esordienti Reg. B</vt:lpstr>
      <vt:lpstr>Allievi A</vt:lpstr>
      <vt:lpstr>Allievi Reg. A</vt:lpstr>
      <vt:lpstr>Allievi B</vt:lpstr>
      <vt:lpstr>Allievi Reg. B</vt:lpstr>
      <vt:lpstr>Allievi Reg. C</vt:lpstr>
      <vt:lpstr>Div. Naz. A1</vt:lpstr>
      <vt:lpstr>Div. Naz. A2</vt:lpstr>
      <vt:lpstr>Div. Naz. B</vt:lpstr>
      <vt:lpstr>Div. Naz. C</vt:lpstr>
      <vt:lpstr>Div. Naz. D</vt:lpstr>
      <vt:lpstr>Cadetti Obb.</vt:lpstr>
      <vt:lpstr>Cadetti A</vt:lpstr>
      <vt:lpstr>Cadetti B</vt:lpstr>
      <vt:lpstr>Jeunesse</vt:lpstr>
      <vt:lpstr>Juniores</vt:lpstr>
      <vt:lpstr>Seniores</vt:lpstr>
      <vt:lpstr>TOTALI 0201</vt:lpstr>
      <vt:lpstr>TOTALI 0202</vt:lpstr>
      <vt:lpstr>TOTALI 0215</vt:lpstr>
      <vt:lpstr>TOTALI 0216</vt:lpstr>
      <vt:lpstr>Elenco</vt:lpstr>
      <vt:lpstr>Elenco!Area_stampa</vt:lpstr>
      <vt:lpstr>'TOTALI 0201'!Area_stampa</vt:lpstr>
      <vt:lpstr>'TOTALI 0202'!Area_stampa</vt:lpstr>
      <vt:lpstr>'TOTALI 0215'!Area_stampa</vt:lpstr>
      <vt:lpstr>'TOTALI 0216'!Area_stampa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 ALESSANDRO</dc:creator>
  <cp:lastModifiedBy>Giovanna Damiano</cp:lastModifiedBy>
  <cp:lastPrinted>2025-02-08T12:12:28Z</cp:lastPrinted>
  <dcterms:created xsi:type="dcterms:W3CDTF">2004-01-02T17:09:56Z</dcterms:created>
  <dcterms:modified xsi:type="dcterms:W3CDTF">2025-02-08T12:12:42Z</dcterms:modified>
</cp:coreProperties>
</file>