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84C39A66-6F8C-42EE-8FEA-A37E599E0483}" xr6:coauthVersionLast="47" xr6:coauthVersionMax="47" xr10:uidLastSave="{00000000-0000-0000-0000-000000000000}"/>
  <bookViews>
    <workbookView xWindow="-96" yWindow="-96" windowWidth="23232" windowHeight="13152" tabRatio="364" activeTab="1" xr2:uid="{00000000-000D-0000-FFFF-FFFF00000000}"/>
  </bookViews>
  <sheets>
    <sheet name="ISTRUZIONI" sheetId="4" r:id="rId1"/>
    <sheet name="MODISCR25" sheetId="1" r:id="rId2"/>
  </sheets>
  <definedNames>
    <definedName name="_xlnm.Print_Area" localSheetId="1">MODISCR25!$A$1:$AK$287</definedName>
    <definedName name="CAMPIONATO_NAZIONALE">MODISCR25!$AL$17:$AL$19</definedName>
    <definedName name="FASE1">MODISCR25!$AN$17:$AN$84</definedName>
    <definedName name="FASE2">MODISCR25!$AO$17:$AO$32</definedName>
    <definedName name="FASE3">MODISCR25!$AP$17:$AP$20</definedName>
    <definedName name="federali">MODISCR25!$B$99:$B$102</definedName>
    <definedName name="GRAN_PRIX">MODISCR25!$AM$17:$AM$18</definedName>
    <definedName name="LIVELLI">MODISCR25!$AQ$17:$AQ$19</definedName>
    <definedName name="OBBLIGATORI">MODISCR25!$AR$17:$AR$19</definedName>
    <definedName name="_xlnm.Print_Titles" localSheetId="1">MODISCR25!$1:$16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7" i="1" l="1"/>
  <c r="AG1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W66" i="1"/>
  <c r="V66" i="1"/>
  <c r="U66" i="1"/>
  <c r="T66" i="1"/>
  <c r="S66" i="1"/>
  <c r="R66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W65" i="1"/>
  <c r="V65" i="1"/>
  <c r="U65" i="1"/>
  <c r="T65" i="1"/>
  <c r="S65" i="1"/>
  <c r="R65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W64" i="1"/>
  <c r="V64" i="1"/>
  <c r="U64" i="1"/>
  <c r="T64" i="1"/>
  <c r="S64" i="1"/>
  <c r="R64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W63" i="1"/>
  <c r="V63" i="1"/>
  <c r="U63" i="1"/>
  <c r="T63" i="1"/>
  <c r="S63" i="1"/>
  <c r="R63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W62" i="1"/>
  <c r="V62" i="1"/>
  <c r="U62" i="1"/>
  <c r="T62" i="1"/>
  <c r="S62" i="1"/>
  <c r="R62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W61" i="1"/>
  <c r="V61" i="1"/>
  <c r="U61" i="1"/>
  <c r="T61" i="1"/>
  <c r="S61" i="1"/>
  <c r="R61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W60" i="1"/>
  <c r="V60" i="1"/>
  <c r="U60" i="1"/>
  <c r="T60" i="1"/>
  <c r="S60" i="1"/>
  <c r="R60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W59" i="1"/>
  <c r="V59" i="1"/>
  <c r="U59" i="1"/>
  <c r="T59" i="1"/>
  <c r="S59" i="1"/>
  <c r="R59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W58" i="1"/>
  <c r="V58" i="1"/>
  <c r="U58" i="1"/>
  <c r="T58" i="1"/>
  <c r="S58" i="1"/>
  <c r="R58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W57" i="1"/>
  <c r="V57" i="1"/>
  <c r="U57" i="1"/>
  <c r="T57" i="1"/>
  <c r="S57" i="1"/>
  <c r="R57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W56" i="1"/>
  <c r="V56" i="1"/>
  <c r="U56" i="1"/>
  <c r="T56" i="1"/>
  <c r="S56" i="1"/>
  <c r="R56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W55" i="1"/>
  <c r="V55" i="1"/>
  <c r="U55" i="1"/>
  <c r="T55" i="1"/>
  <c r="S55" i="1"/>
  <c r="R55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W54" i="1"/>
  <c r="V54" i="1"/>
  <c r="U54" i="1"/>
  <c r="T54" i="1"/>
  <c r="S54" i="1"/>
  <c r="R54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W53" i="1"/>
  <c r="V53" i="1"/>
  <c r="U53" i="1"/>
  <c r="T53" i="1"/>
  <c r="S53" i="1"/>
  <c r="R53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W52" i="1"/>
  <c r="V52" i="1"/>
  <c r="U52" i="1"/>
  <c r="T52" i="1"/>
  <c r="S52" i="1"/>
  <c r="R52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W51" i="1"/>
  <c r="V51" i="1"/>
  <c r="U51" i="1"/>
  <c r="T51" i="1"/>
  <c r="S51" i="1"/>
  <c r="R51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W50" i="1"/>
  <c r="V50" i="1"/>
  <c r="U50" i="1"/>
  <c r="T50" i="1"/>
  <c r="S50" i="1"/>
  <c r="R50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W49" i="1"/>
  <c r="V49" i="1"/>
  <c r="U49" i="1"/>
  <c r="T49" i="1"/>
  <c r="S49" i="1"/>
  <c r="R49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W48" i="1"/>
  <c r="V48" i="1"/>
  <c r="U48" i="1"/>
  <c r="T48" i="1"/>
  <c r="S48" i="1"/>
  <c r="R48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W47" i="1"/>
  <c r="V47" i="1"/>
  <c r="U47" i="1"/>
  <c r="T47" i="1"/>
  <c r="S47" i="1"/>
  <c r="R47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W46" i="1"/>
  <c r="V46" i="1"/>
  <c r="U46" i="1"/>
  <c r="T46" i="1"/>
  <c r="S46" i="1"/>
  <c r="R46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W45" i="1"/>
  <c r="V45" i="1"/>
  <c r="U45" i="1"/>
  <c r="T45" i="1"/>
  <c r="S45" i="1"/>
  <c r="R45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W44" i="1"/>
  <c r="V44" i="1"/>
  <c r="U44" i="1"/>
  <c r="T44" i="1"/>
  <c r="S44" i="1"/>
  <c r="R44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W43" i="1"/>
  <c r="V43" i="1"/>
  <c r="U43" i="1"/>
  <c r="T43" i="1"/>
  <c r="S43" i="1"/>
  <c r="R43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W42" i="1"/>
  <c r="V42" i="1"/>
  <c r="U42" i="1"/>
  <c r="T42" i="1"/>
  <c r="S42" i="1"/>
  <c r="R42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W41" i="1"/>
  <c r="V41" i="1"/>
  <c r="U41" i="1"/>
  <c r="T41" i="1"/>
  <c r="S41" i="1"/>
  <c r="R41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W40" i="1"/>
  <c r="V40" i="1"/>
  <c r="U40" i="1"/>
  <c r="T40" i="1"/>
  <c r="S40" i="1"/>
  <c r="R40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W39" i="1"/>
  <c r="V39" i="1"/>
  <c r="U39" i="1"/>
  <c r="T39" i="1"/>
  <c r="S39" i="1"/>
  <c r="R39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W38" i="1"/>
  <c r="V38" i="1"/>
  <c r="U38" i="1"/>
  <c r="T38" i="1"/>
  <c r="S38" i="1"/>
  <c r="R38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W37" i="1"/>
  <c r="V37" i="1"/>
  <c r="U37" i="1"/>
  <c r="T37" i="1"/>
  <c r="S37" i="1"/>
  <c r="R37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W36" i="1"/>
  <c r="V36" i="1"/>
  <c r="U36" i="1"/>
  <c r="T36" i="1"/>
  <c r="S36" i="1"/>
  <c r="R36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W35" i="1"/>
  <c r="V35" i="1"/>
  <c r="U35" i="1"/>
  <c r="T35" i="1"/>
  <c r="S35" i="1"/>
  <c r="R35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W34" i="1"/>
  <c r="V34" i="1"/>
  <c r="U34" i="1"/>
  <c r="T34" i="1"/>
  <c r="S34" i="1"/>
  <c r="R34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W33" i="1"/>
  <c r="V33" i="1"/>
  <c r="U33" i="1"/>
  <c r="T33" i="1"/>
  <c r="S33" i="1"/>
  <c r="R33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W32" i="1"/>
  <c r="V32" i="1"/>
  <c r="U32" i="1"/>
  <c r="T32" i="1"/>
  <c r="S32" i="1"/>
  <c r="R32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W31" i="1"/>
  <c r="V31" i="1"/>
  <c r="U31" i="1"/>
  <c r="T31" i="1"/>
  <c r="S31" i="1"/>
  <c r="R31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W30" i="1"/>
  <c r="V30" i="1"/>
  <c r="U30" i="1"/>
  <c r="T30" i="1"/>
  <c r="S30" i="1"/>
  <c r="R30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W29" i="1"/>
  <c r="V29" i="1"/>
  <c r="U29" i="1"/>
  <c r="T29" i="1"/>
  <c r="S29" i="1"/>
  <c r="R29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W28" i="1"/>
  <c r="V28" i="1"/>
  <c r="U28" i="1"/>
  <c r="T28" i="1"/>
  <c r="S28" i="1"/>
  <c r="R28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W27" i="1"/>
  <c r="V27" i="1"/>
  <c r="U27" i="1"/>
  <c r="T27" i="1"/>
  <c r="S27" i="1"/>
  <c r="R27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W26" i="1"/>
  <c r="V26" i="1"/>
  <c r="U26" i="1"/>
  <c r="T26" i="1"/>
  <c r="S26" i="1"/>
  <c r="R26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W25" i="1"/>
  <c r="V25" i="1"/>
  <c r="U25" i="1"/>
  <c r="T25" i="1"/>
  <c r="S25" i="1"/>
  <c r="R25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W24" i="1"/>
  <c r="V24" i="1"/>
  <c r="U24" i="1"/>
  <c r="T24" i="1"/>
  <c r="S24" i="1"/>
  <c r="R24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W23" i="1"/>
  <c r="V23" i="1"/>
  <c r="U23" i="1"/>
  <c r="T23" i="1"/>
  <c r="S23" i="1"/>
  <c r="R23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W22" i="1"/>
  <c r="V22" i="1"/>
  <c r="U22" i="1"/>
  <c r="T22" i="1"/>
  <c r="S22" i="1"/>
  <c r="R22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W21" i="1"/>
  <c r="V21" i="1"/>
  <c r="U21" i="1"/>
  <c r="T21" i="1"/>
  <c r="S21" i="1"/>
  <c r="R21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W20" i="1"/>
  <c r="V20" i="1"/>
  <c r="U20" i="1"/>
  <c r="T20" i="1"/>
  <c r="S20" i="1"/>
  <c r="R20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W19" i="1"/>
  <c r="V19" i="1"/>
  <c r="U19" i="1"/>
  <c r="T19" i="1"/>
  <c r="S19" i="1"/>
  <c r="R19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W18" i="1"/>
  <c r="V18" i="1"/>
  <c r="U18" i="1"/>
  <c r="T18" i="1"/>
  <c r="S18" i="1"/>
  <c r="R18" i="1"/>
  <c r="Z17" i="1"/>
  <c r="U17" i="1"/>
  <c r="AB17" i="1" l="1"/>
  <c r="AK17" i="1"/>
  <c r="AJ17" i="1"/>
  <c r="R17" i="1" l="1"/>
  <c r="AF17" i="1"/>
  <c r="AI17" i="1"/>
  <c r="AH17" i="1"/>
  <c r="AE17" i="1"/>
  <c r="AD17" i="1"/>
  <c r="AC17" i="1"/>
  <c r="Y17" i="1"/>
  <c r="W17" i="1"/>
  <c r="V17" i="1"/>
  <c r="T17" i="1"/>
  <c r="S17" i="1"/>
  <c r="M11" i="1" l="1"/>
  <c r="L11" i="1"/>
  <c r="K11" i="1"/>
  <c r="J11" i="1"/>
  <c r="I11" i="1"/>
  <c r="H11" i="1"/>
  <c r="G11" i="1"/>
  <c r="C11" i="1" l="1"/>
</calcChain>
</file>

<file path=xl/sharedStrings.xml><?xml version="1.0" encoding="utf-8"?>
<sst xmlns="http://schemas.openxmlformats.org/spreadsheetml/2006/main" count="1739" uniqueCount="371">
  <si>
    <t>O</t>
  </si>
  <si>
    <t>L</t>
  </si>
  <si>
    <t>LIV</t>
  </si>
  <si>
    <t>SD</t>
  </si>
  <si>
    <t>UGA</t>
  </si>
  <si>
    <t>F</t>
  </si>
  <si>
    <t>obbligatori</t>
  </si>
  <si>
    <t>libero</t>
  </si>
  <si>
    <t>LIVELLI</t>
  </si>
  <si>
    <t>FORMULA</t>
  </si>
  <si>
    <t>SOLO DANCE</t>
  </si>
  <si>
    <t>Giovanissimi A</t>
  </si>
  <si>
    <t>1° Liv Debuttanti A</t>
  </si>
  <si>
    <t>Giovanissimi B</t>
  </si>
  <si>
    <t>1° Liv Debuttanti B</t>
  </si>
  <si>
    <t>F1 A</t>
  </si>
  <si>
    <t>Esordienti A</t>
  </si>
  <si>
    <t>1° Liv Debuttanti C</t>
  </si>
  <si>
    <t>F1 B</t>
  </si>
  <si>
    <t>Esordienti B</t>
  </si>
  <si>
    <t>2° Liv Debuttanti A</t>
  </si>
  <si>
    <t>F1 C</t>
  </si>
  <si>
    <t>Esordienti Reg A</t>
  </si>
  <si>
    <t>2° Liv Debuttanti B</t>
  </si>
  <si>
    <t>F1 D</t>
  </si>
  <si>
    <t>Verde Cuccioli</t>
  </si>
  <si>
    <t>Esordienti Reg B</t>
  </si>
  <si>
    <t>1° Liv Professional A</t>
  </si>
  <si>
    <t>F1 E</t>
  </si>
  <si>
    <t>Verde Minion A</t>
  </si>
  <si>
    <t>Allievi A</t>
  </si>
  <si>
    <t>1° Liv Professional B</t>
  </si>
  <si>
    <t>F2 A</t>
  </si>
  <si>
    <t>Verde Minion B</t>
  </si>
  <si>
    <t>Allievi B</t>
  </si>
  <si>
    <t>Juniores Uisp</t>
  </si>
  <si>
    <t>1° Liv Professional C</t>
  </si>
  <si>
    <t>F2 B</t>
  </si>
  <si>
    <t>Verde Start</t>
  </si>
  <si>
    <t>Allievi Reg. A</t>
  </si>
  <si>
    <t>F2 C</t>
  </si>
  <si>
    <t>Verde Basic</t>
  </si>
  <si>
    <t>Allievi Reg. B</t>
  </si>
  <si>
    <t>3° Liv Professional</t>
  </si>
  <si>
    <t>F2 D</t>
  </si>
  <si>
    <t>Verde Orsetti</t>
  </si>
  <si>
    <t>Divisione Naz. A</t>
  </si>
  <si>
    <t>F3 A</t>
  </si>
  <si>
    <t>Verde Advanced</t>
  </si>
  <si>
    <t>Divisione Naz. B</t>
  </si>
  <si>
    <t>Prof. Cadetti</t>
  </si>
  <si>
    <t>F3 B</t>
  </si>
  <si>
    <t>Bianco Cuccioli</t>
  </si>
  <si>
    <t>Divisione Naz. C</t>
  </si>
  <si>
    <t>F3 C</t>
  </si>
  <si>
    <t>Bianco Minion A</t>
  </si>
  <si>
    <t>Divisione Naz. D</t>
  </si>
  <si>
    <t>F4 A</t>
  </si>
  <si>
    <t>Bianco Minion B</t>
  </si>
  <si>
    <t>Cadetti</t>
  </si>
  <si>
    <t>F4 B</t>
  </si>
  <si>
    <t>Bianco Start</t>
  </si>
  <si>
    <t>Jeunesse</t>
  </si>
  <si>
    <t>F4 C</t>
  </si>
  <si>
    <t>Bianco Basic</t>
  </si>
  <si>
    <t>Juniores</t>
  </si>
  <si>
    <t>F5 A</t>
  </si>
  <si>
    <t>Bianco Orsetti</t>
  </si>
  <si>
    <t>Seniores</t>
  </si>
  <si>
    <t>F5 B</t>
  </si>
  <si>
    <t>Bianco Advanced</t>
  </si>
  <si>
    <t>F5 C</t>
  </si>
  <si>
    <t>Rosso Cuccioli</t>
  </si>
  <si>
    <t>F6 A</t>
  </si>
  <si>
    <t>Rosso Minion A</t>
  </si>
  <si>
    <t>F6 B</t>
  </si>
  <si>
    <t>Rosso Minion B</t>
  </si>
  <si>
    <t>F6 C</t>
  </si>
  <si>
    <t>Rosso Start</t>
  </si>
  <si>
    <t>Rosso Basic</t>
  </si>
  <si>
    <t>Rosso Orsetti</t>
  </si>
  <si>
    <t>ANNO</t>
  </si>
  <si>
    <t>CATEGORIE</t>
  </si>
  <si>
    <t>Rosso Advanced</t>
  </si>
  <si>
    <t>A</t>
  </si>
  <si>
    <t>B</t>
  </si>
  <si>
    <t>C</t>
  </si>
  <si>
    <t>D</t>
  </si>
  <si>
    <t>E</t>
  </si>
  <si>
    <t>FORMULA UGA</t>
  </si>
  <si>
    <t>G</t>
  </si>
  <si>
    <t>H</t>
  </si>
  <si>
    <t>I</t>
  </si>
  <si>
    <t>J</t>
  </si>
  <si>
    <t>K</t>
  </si>
  <si>
    <t>M</t>
  </si>
  <si>
    <t>Cognome e Nome</t>
  </si>
  <si>
    <t>cod fiscale</t>
  </si>
  <si>
    <t>Anno di nascita</t>
  </si>
  <si>
    <t>Sesso</t>
  </si>
  <si>
    <t>Obbligatori</t>
  </si>
  <si>
    <t>Libero</t>
  </si>
  <si>
    <t>Livelli</t>
  </si>
  <si>
    <t>Solo Dance</t>
  </si>
  <si>
    <t>Formula UGA</t>
  </si>
  <si>
    <t>Formula</t>
  </si>
  <si>
    <t>Società</t>
  </si>
  <si>
    <t>E-mail</t>
  </si>
  <si>
    <t>cell.</t>
  </si>
  <si>
    <t xml:space="preserve">NON Inserire righe o colonne, NON trascinare contenuto ma scrivere su ogni singola cella, </t>
  </si>
  <si>
    <t>FASE1</t>
  </si>
  <si>
    <t>FASE2</t>
  </si>
  <si>
    <t>FASE3</t>
  </si>
  <si>
    <t>Ancona</t>
  </si>
  <si>
    <t>BASILICATA</t>
  </si>
  <si>
    <t>Aquila</t>
  </si>
  <si>
    <t>CALABRIA</t>
  </si>
  <si>
    <t>Ascoli_Piceno</t>
  </si>
  <si>
    <t>CAMPANIA</t>
  </si>
  <si>
    <t>Asti</t>
  </si>
  <si>
    <t>EMILIA_ROMAGNA</t>
  </si>
  <si>
    <t>Bari</t>
  </si>
  <si>
    <t>FRIULI</t>
  </si>
  <si>
    <t>Barletta_Andria_Trani</t>
  </si>
  <si>
    <t>LAZIO</t>
  </si>
  <si>
    <t>Belluno</t>
  </si>
  <si>
    <t>LIGURIA</t>
  </si>
  <si>
    <t>Benevento</t>
  </si>
  <si>
    <t>LOMBARDIA</t>
  </si>
  <si>
    <t>Bergamo</t>
  </si>
  <si>
    <t>MARCHE</t>
  </si>
  <si>
    <t>Bologna</t>
  </si>
  <si>
    <t>PIEMONTE</t>
  </si>
  <si>
    <t>Brescia</t>
  </si>
  <si>
    <t>PUGLIA</t>
  </si>
  <si>
    <t>Cagliari</t>
  </si>
  <si>
    <t>SARDEGNA</t>
  </si>
  <si>
    <t>Caserta</t>
  </si>
  <si>
    <t>TOSCANA</t>
  </si>
  <si>
    <t>Chieti</t>
  </si>
  <si>
    <t>UMBRIA</t>
  </si>
  <si>
    <t>Cosenza</t>
  </si>
  <si>
    <t>VENETO</t>
  </si>
  <si>
    <t>Cremona</t>
  </si>
  <si>
    <t>Cuneo</t>
  </si>
  <si>
    <t>Ferrara</t>
  </si>
  <si>
    <t>Firenze</t>
  </si>
  <si>
    <t>Foggia</t>
  </si>
  <si>
    <t>Forlì</t>
  </si>
  <si>
    <t>Genova</t>
  </si>
  <si>
    <t>Gorizia</t>
  </si>
  <si>
    <t>Grosseto</t>
  </si>
  <si>
    <t>Imperia</t>
  </si>
  <si>
    <t>La Spezia</t>
  </si>
  <si>
    <t>Latina</t>
  </si>
  <si>
    <t>Lecce</t>
  </si>
  <si>
    <t>Livorno</t>
  </si>
  <si>
    <t>Lodi</t>
  </si>
  <si>
    <t>Lucca</t>
  </si>
  <si>
    <t>Mantova</t>
  </si>
  <si>
    <t>Massa</t>
  </si>
  <si>
    <t>Milano</t>
  </si>
  <si>
    <t>Modena</t>
  </si>
  <si>
    <t>Monza_Brianza</t>
  </si>
  <si>
    <t>Napoli</t>
  </si>
  <si>
    <t>Novara</t>
  </si>
  <si>
    <t>Oristano</t>
  </si>
  <si>
    <t>Padova</t>
  </si>
  <si>
    <t>Parma</t>
  </si>
  <si>
    <t>Pavia</t>
  </si>
  <si>
    <t>Perugia</t>
  </si>
  <si>
    <t>Pesaro_Urbino</t>
  </si>
  <si>
    <t>Pescara</t>
  </si>
  <si>
    <t>Piacenza</t>
  </si>
  <si>
    <t>Pisa</t>
  </si>
  <si>
    <t>Pistoia</t>
  </si>
  <si>
    <t>Pordenone</t>
  </si>
  <si>
    <t>Potenza</t>
  </si>
  <si>
    <t>Prato</t>
  </si>
  <si>
    <t>Ravenna</t>
  </si>
  <si>
    <t>Roma</t>
  </si>
  <si>
    <t>Rovigo</t>
  </si>
  <si>
    <t>Salerno</t>
  </si>
  <si>
    <t>Savona</t>
  </si>
  <si>
    <t>Siena</t>
  </si>
  <si>
    <t>Taranto</t>
  </si>
  <si>
    <t>Teramo</t>
  </si>
  <si>
    <t>Terni</t>
  </si>
  <si>
    <t>Torino</t>
  </si>
  <si>
    <t>Trento</t>
  </si>
  <si>
    <t>Treviso</t>
  </si>
  <si>
    <t>Trieste</t>
  </si>
  <si>
    <t>Udine</t>
  </si>
  <si>
    <t>Varese</t>
  </si>
  <si>
    <t>Vicenza</t>
  </si>
  <si>
    <t>UISP - STRUTTURA DI ATTIVITA' PATTINAGGIO</t>
  </si>
  <si>
    <t>Azzurri Cuccioli</t>
  </si>
  <si>
    <t>Azzurri Minion A</t>
  </si>
  <si>
    <t>Azzurri Minion B</t>
  </si>
  <si>
    <t>Azzurri Start</t>
  </si>
  <si>
    <t>SESSO</t>
  </si>
  <si>
    <t>N.tessera</t>
  </si>
  <si>
    <t>referente</t>
  </si>
  <si>
    <t>-</t>
  </si>
  <si>
    <t>SUPER D. BRONZE</t>
  </si>
  <si>
    <t>SUPER D. SILVER</t>
  </si>
  <si>
    <t>SUPER D. GOLD</t>
  </si>
  <si>
    <t>SUPER D. PLATINUM</t>
  </si>
  <si>
    <t>SUPER D. DIAMOND</t>
  </si>
  <si>
    <t>D. PRO MINI-ON</t>
  </si>
  <si>
    <t>D. PRO PRIMAVERA</t>
  </si>
  <si>
    <t>D. PRO ALLIEVI</t>
  </si>
  <si>
    <t>D. PRO CADETTI</t>
  </si>
  <si>
    <t>D. PRO JEUNESSE</t>
  </si>
  <si>
    <t>D. PRO JUNIOR</t>
  </si>
  <si>
    <t>D. PRO SENIOR</t>
  </si>
  <si>
    <t>F2 E</t>
  </si>
  <si>
    <t>F3 D</t>
  </si>
  <si>
    <t>F4 D</t>
  </si>
  <si>
    <t>2° Liv Debuttanti C</t>
  </si>
  <si>
    <t>2° Liv Professional A</t>
  </si>
  <si>
    <t>2° Liv Professional B</t>
  </si>
  <si>
    <t>SUPER D. TITANIUM</t>
  </si>
  <si>
    <t>Livello Basic A</t>
  </si>
  <si>
    <t>Livello Basic B</t>
  </si>
  <si>
    <t>Livello Basic C</t>
  </si>
  <si>
    <t>Primi Passi A</t>
  </si>
  <si>
    <t>Giovani Promesse 1</t>
  </si>
  <si>
    <t>Giovani Promesse 2</t>
  </si>
  <si>
    <t>Giovani Promesse 3</t>
  </si>
  <si>
    <t>Giovani Promesse 4</t>
  </si>
  <si>
    <t>Giovani Promesse 5</t>
  </si>
  <si>
    <t>Giovani Promesse 6</t>
  </si>
  <si>
    <t>Giovani Promesse 7</t>
  </si>
  <si>
    <t>Primi Passi B</t>
  </si>
  <si>
    <t>Primi Passi C</t>
  </si>
  <si>
    <t>Livello Basic D</t>
  </si>
  <si>
    <t xml:space="preserve">ISCRIZIONE </t>
  </si>
  <si>
    <t>N</t>
  </si>
  <si>
    <t>P</t>
  </si>
  <si>
    <t>FOR F</t>
  </si>
  <si>
    <t>FOR M</t>
  </si>
  <si>
    <t>cod. fisc./p.iva</t>
  </si>
  <si>
    <t>OBBLIGATORI</t>
  </si>
  <si>
    <t>attività FISR(*)</t>
  </si>
  <si>
    <t>cod. affiliazione UISP</t>
  </si>
  <si>
    <t>CONFRONTI CON LIBERO UISP</t>
  </si>
  <si>
    <t>FINALE</t>
  </si>
  <si>
    <t>FORMULA femminile</t>
  </si>
  <si>
    <t>formula maschile</t>
  </si>
  <si>
    <t>FISR-LIB</t>
  </si>
  <si>
    <t>FP A</t>
  </si>
  <si>
    <t>FP B</t>
  </si>
  <si>
    <t>FP C</t>
  </si>
  <si>
    <t>FP D</t>
  </si>
  <si>
    <t>FP E</t>
  </si>
  <si>
    <t>LFISR</t>
  </si>
  <si>
    <t>OFISR</t>
  </si>
  <si>
    <t>OBB-LIBERO FISR</t>
  </si>
  <si>
    <t>FISR-OBB</t>
  </si>
  <si>
    <t>2° Liv Professional C</t>
  </si>
  <si>
    <t>FISR-SD</t>
  </si>
  <si>
    <t>DIVISIONE A</t>
  </si>
  <si>
    <t>DIVISIONE B</t>
  </si>
  <si>
    <t>DIVISIONE C</t>
  </si>
  <si>
    <t>DIVISIONE  D</t>
  </si>
  <si>
    <t>NAZIONALE ALLIEVI</t>
  </si>
  <si>
    <t>NAZIONALE CADETTI</t>
  </si>
  <si>
    <t>NAZIONALE JEUNESSE</t>
  </si>
  <si>
    <t>NAZIONALE JUNIORES</t>
  </si>
  <si>
    <t>NAZIONALE SENIORES</t>
  </si>
  <si>
    <t>GIOVANISSIMI</t>
  </si>
  <si>
    <t>ESORDIENTI</t>
  </si>
  <si>
    <t xml:space="preserve">ALLIEVI </t>
  </si>
  <si>
    <t>CADETTI</t>
  </si>
  <si>
    <t>JEUNESSE</t>
  </si>
  <si>
    <t>JUNIOR</t>
  </si>
  <si>
    <t>SENIOR</t>
  </si>
  <si>
    <t>SOLO DANCE FISR</t>
  </si>
  <si>
    <t>Uisp Dance Primavera</t>
  </si>
  <si>
    <t>Plus D. Primavera</t>
  </si>
  <si>
    <t>Uisp Dance Allievi</t>
  </si>
  <si>
    <t>Plus D. Allievi</t>
  </si>
  <si>
    <t>Uisp Dance A</t>
  </si>
  <si>
    <t>Uisp Dance B</t>
  </si>
  <si>
    <t>Uisp Dance C</t>
  </si>
  <si>
    <t>Uisp Dance D</t>
  </si>
  <si>
    <t>Plus D. A</t>
  </si>
  <si>
    <t>Plus D. B</t>
  </si>
  <si>
    <t>Plus</t>
  </si>
  <si>
    <t>Plus D. D</t>
  </si>
  <si>
    <t>Plus D. C</t>
  </si>
  <si>
    <t>DIV. ESORDIENTI</t>
  </si>
  <si>
    <t>DIV. ALLIEVI</t>
  </si>
  <si>
    <t>DIVISIONE D</t>
  </si>
  <si>
    <t>SD PLUS</t>
  </si>
  <si>
    <t>(*) compilare SOLO se l'atleta fa attività FISR (gare OBBLIGATORI, LIBERO  e/o Trofeo Primi Passi - Giovani Promesse, SOLO DANCE )</t>
  </si>
  <si>
    <t>categoria</t>
  </si>
  <si>
    <t>PLUS</t>
  </si>
  <si>
    <t>SDFISR</t>
  </si>
  <si>
    <t xml:space="preserve">FISR -SOLO DANCE </t>
  </si>
  <si>
    <t>NOMI DELLE VARIE CATEGORIE</t>
  </si>
  <si>
    <t>libero/tr. Giovanile FISR</t>
  </si>
  <si>
    <t>totale da versare</t>
  </si>
  <si>
    <t>C FIRS-UGA</t>
  </si>
  <si>
    <t>C FISR-FORM</t>
  </si>
  <si>
    <t>C FISR-LIV</t>
  </si>
  <si>
    <t>SOLO DANCE FISR CON LIVELLI</t>
  </si>
  <si>
    <t>(1)</t>
  </si>
  <si>
    <t>(2)</t>
  </si>
  <si>
    <t>(3)</t>
  </si>
  <si>
    <t>CAMPIONATO_NAZIONALE</t>
  </si>
  <si>
    <t xml:space="preserve">GRAN_PRIX </t>
  </si>
  <si>
    <t>GRAN_PRIX</t>
  </si>
  <si>
    <r>
      <t xml:space="preserve">Le celle relative a </t>
    </r>
    <r>
      <rPr>
        <b/>
        <sz val="12"/>
        <color theme="1"/>
        <rFont val="Calibri"/>
        <family val="2"/>
        <scheme val="minor"/>
      </rPr>
      <t>Cognome Nome, n. tessera, cod. fiscale</t>
    </r>
    <r>
      <rPr>
        <sz val="12"/>
        <color theme="1"/>
        <rFont val="Calibri"/>
        <family val="2"/>
        <scheme val="minor"/>
      </rPr>
      <t xml:space="preserve"> vanno compilate usando la tastiera</t>
    </r>
  </si>
  <si>
    <r>
      <t xml:space="preserve">Le restanti celle vanno SEMPRE e SOLO compilate scegliendo dal relativo </t>
    </r>
    <r>
      <rPr>
        <b/>
        <sz val="12"/>
        <color theme="1"/>
        <rFont val="Calibri"/>
        <family val="2"/>
        <scheme val="minor"/>
      </rPr>
      <t>menu a tendina</t>
    </r>
  </si>
  <si>
    <t>2 PROVA</t>
  </si>
  <si>
    <t>SD FISR-UISP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</si>
  <si>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>: correggere la scelta cambiando la categoria</t>
    </r>
  </si>
  <si>
    <r>
      <rPr>
        <b/>
        <sz val="11"/>
        <color theme="1"/>
        <rFont val="Calibri"/>
        <family val="2"/>
        <scheme val="minor"/>
      </rPr>
      <t>CODICE DI AFFILIAZIONE</t>
    </r>
    <r>
      <rPr>
        <sz val="11"/>
        <color theme="1"/>
        <rFont val="Calibri"/>
        <family val="2"/>
        <scheme val="minor"/>
      </rPr>
      <t xml:space="preserve">. E' indicato nell'affiliazione UISP (es H01n.società. </t>
    </r>
  </si>
  <si>
    <t>Selezionare dal menu a tendina: 
(1) TIPOLOGIA DI GARA , 
(2) FASE / LIV/ OBB (2) 
(3) PROV/REG/NAZ o 1PROVA ecc</t>
  </si>
  <si>
    <r>
      <t xml:space="preserve">se la cella è </t>
    </r>
    <r>
      <rPr>
        <b/>
        <sz val="14"/>
        <color theme="1"/>
        <rFont val="Calibri"/>
        <family val="2"/>
        <scheme val="minor"/>
      </rPr>
      <t>GRIGIA</t>
    </r>
    <r>
      <rPr>
        <sz val="14"/>
        <color theme="1"/>
        <rFont val="Calibri"/>
        <family val="2"/>
        <scheme val="minor"/>
      </rPr>
      <t xml:space="preserve">, la scelta </t>
    </r>
    <r>
      <rPr>
        <b/>
        <u/>
        <sz val="14"/>
        <color theme="1"/>
        <rFont val="Calibri"/>
        <family val="2"/>
        <scheme val="minor"/>
      </rPr>
      <t>NON è CORRETTA</t>
    </r>
    <r>
      <rPr>
        <sz val="14"/>
        <color theme="1"/>
        <rFont val="Calibri"/>
        <family val="2"/>
        <scheme val="minor"/>
      </rPr>
      <t xml:space="preserve"> perché non coerente con </t>
    </r>
    <r>
      <rPr>
        <b/>
        <sz val="14"/>
        <color theme="1"/>
        <rFont val="Calibri"/>
        <family val="2"/>
        <scheme val="minor"/>
      </rPr>
      <t>età e/o sesso</t>
    </r>
  </si>
  <si>
    <t>ISTRUZIONI PER LA COMPILAZIONE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</si>
  <si>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modificare la categoria scelta </t>
    </r>
  </si>
  <si>
    <r>
      <t xml:space="preserve">se la cella è </t>
    </r>
    <r>
      <rPr>
        <b/>
        <sz val="14"/>
        <color theme="1"/>
        <rFont val="Calibri"/>
        <family val="2"/>
        <scheme val="minor"/>
      </rPr>
      <t>BIANCA</t>
    </r>
    <r>
      <rPr>
        <sz val="14"/>
        <color theme="1"/>
        <rFont val="Calibri"/>
        <family val="2"/>
        <scheme val="minor"/>
      </rPr>
      <t xml:space="preserve">, gli inserimenti sono </t>
    </r>
    <r>
      <rPr>
        <b/>
        <sz val="14"/>
        <color theme="1"/>
        <rFont val="Calibri"/>
        <family val="2"/>
        <scheme val="minor"/>
      </rPr>
      <t>CORRETTI</t>
    </r>
    <r>
      <rPr>
        <sz val="14"/>
        <color theme="1"/>
        <rFont val="Calibri"/>
        <family val="2"/>
        <scheme val="minor"/>
      </rPr>
      <t xml:space="preserve"> </t>
    </r>
  </si>
  <si>
    <t>F5 D</t>
  </si>
  <si>
    <r>
      <t xml:space="preserve">se la cella diventa </t>
    </r>
    <r>
      <rPr>
        <b/>
        <sz val="14"/>
        <rFont val="Calibri"/>
        <family val="2"/>
        <scheme val="minor"/>
      </rPr>
      <t>GIALLA</t>
    </r>
    <r>
      <rPr>
        <sz val="14"/>
        <rFont val="Calibri"/>
        <family val="2"/>
        <scheme val="minor"/>
      </rPr>
      <t xml:space="preserve">,  la scelta fatta </t>
    </r>
    <r>
      <rPr>
        <b/>
        <u/>
        <sz val="14"/>
        <rFont val="Calibri"/>
        <family val="2"/>
        <scheme val="minor"/>
      </rPr>
      <t>NON E' PERMESSA</t>
    </r>
    <r>
      <rPr>
        <sz val="14"/>
        <rFont val="Calibri"/>
        <family val="2"/>
        <scheme val="minor"/>
      </rPr>
      <t xml:space="preserve"> in riferimento anche all'attività </t>
    </r>
    <r>
      <rPr>
        <b/>
        <sz val="14"/>
        <rFont val="Calibri"/>
        <family val="2"/>
        <scheme val="minor"/>
      </rPr>
      <t xml:space="preserve">FISR </t>
    </r>
  </si>
  <si>
    <r>
      <t>se la  cella diventa</t>
    </r>
    <r>
      <rPr>
        <b/>
        <sz val="14"/>
        <color theme="1"/>
        <rFont val="Calibri"/>
        <family val="2"/>
        <scheme val="minor"/>
      </rPr>
      <t xml:space="preserve"> ROSSA</t>
    </r>
    <r>
      <rPr>
        <sz val="14"/>
        <color theme="1"/>
        <rFont val="Calibri"/>
        <family val="2"/>
        <scheme val="minor"/>
      </rPr>
      <t xml:space="preserve">, la scelta è </t>
    </r>
    <r>
      <rPr>
        <b/>
        <u/>
        <sz val="14"/>
        <color theme="1"/>
        <rFont val="Calibri"/>
        <family val="2"/>
        <scheme val="minor"/>
      </rPr>
      <t>VIETATA</t>
    </r>
    <r>
      <rPr>
        <sz val="14"/>
        <color theme="1"/>
        <rFont val="Calibri"/>
        <family val="2"/>
        <scheme val="minor"/>
      </rPr>
      <t xml:space="preserve">; se la cella diventa </t>
    </r>
    <r>
      <rPr>
        <b/>
        <sz val="14"/>
        <color theme="1"/>
        <rFont val="Calibri"/>
        <family val="2"/>
        <scheme val="minor"/>
      </rPr>
      <t>VIOLA</t>
    </r>
    <r>
      <rPr>
        <sz val="14"/>
        <color theme="1"/>
        <rFont val="Calibri"/>
        <family val="2"/>
        <scheme val="minor"/>
      </rPr>
      <t xml:space="preserve"> la scelta è </t>
    </r>
    <r>
      <rPr>
        <b/>
        <u/>
        <sz val="14"/>
        <color theme="1"/>
        <rFont val="Calibri"/>
        <family val="2"/>
        <scheme val="minor"/>
      </rPr>
      <t>VIETATA</t>
    </r>
  </si>
  <si>
    <t>- ALLA FINE DEL MODULO SONO RIPORTATE DELLE CELLE GRIGE DOVE VANNO SCRITTE LE SINGOLE QUOTE PER SPECIALITA' DECISE DAI RISPETTIVI COMITATI TERRITORIALI E REGIONALI</t>
  </si>
  <si>
    <r>
      <rPr>
        <sz val="14"/>
        <color theme="1"/>
        <rFont val="Calibri"/>
        <family val="2"/>
        <scheme val="minor"/>
      </rPr>
      <t xml:space="preserve">- AL TERMINE DELLA COMPILAZIONE IL FILE DEVE ESSERE SALVATO IN FORMATO </t>
    </r>
    <r>
      <rPr>
        <b/>
        <sz val="14"/>
        <color theme="1"/>
        <rFont val="Calibri"/>
        <family val="2"/>
        <scheme val="minor"/>
      </rPr>
      <t>EXCEL</t>
    </r>
    <r>
      <rPr>
        <sz val="14"/>
        <color theme="1"/>
        <rFont val="Calibri"/>
        <family val="2"/>
        <scheme val="minor"/>
      </rPr>
      <t xml:space="preserve"> INDICANDO  IL </t>
    </r>
    <r>
      <rPr>
        <b/>
        <sz val="14"/>
        <color theme="1"/>
        <rFont val="Calibri"/>
        <family val="2"/>
        <scheme val="minor"/>
      </rPr>
      <t>COD. DI AFFILIAZIONE E A QUALE FASE SI RIFERISCE (ES: H012193_FASE1, oppure H012193_GP_1PROVA)</t>
    </r>
  </si>
  <si>
    <t>- A COMPILAZIONE TERMINATA LE SOCIETA' SAPRANNO, IN AUTOMATICO, QUANTO VERSARE AI VARI COMITATI</t>
  </si>
  <si>
    <t>LIBERO e/o
GIOCHI GIOV.</t>
  </si>
  <si>
    <t>Pre Novizi</t>
  </si>
  <si>
    <t>Allievi Reg. C</t>
  </si>
  <si>
    <t>Azzurri Basic</t>
  </si>
  <si>
    <t>Azzurri Orsetti</t>
  </si>
  <si>
    <t>Cadetti A</t>
  </si>
  <si>
    <t>Cadetti B</t>
  </si>
  <si>
    <t>Uga Dance Allievi</t>
  </si>
  <si>
    <r>
      <rPr>
        <b/>
        <sz val="14"/>
        <color theme="1"/>
        <rFont val="Calibri"/>
        <family val="2"/>
        <scheme val="minor"/>
      </rPr>
      <t>R</t>
    </r>
    <r>
      <rPr>
        <sz val="14"/>
        <color theme="1"/>
        <rFont val="Calibri"/>
        <family val="2"/>
        <scheme val="minor"/>
      </rPr>
      <t xml:space="preserve">: si consiglia una di controllare quanto riportato nelle </t>
    </r>
    <r>
      <rPr>
        <b/>
        <sz val="14"/>
        <color theme="1"/>
        <rFont val="Calibri"/>
        <family val="2"/>
        <scheme val="minor"/>
      </rPr>
      <t>DISPENSE 2025</t>
    </r>
  </si>
  <si>
    <t>Pre Giovanissimi</t>
  </si>
  <si>
    <t>Uga Dance Pre Giovanissimi</t>
  </si>
  <si>
    <t>Uga Dance Giovanissimi</t>
  </si>
  <si>
    <t>Uga Dance Esordienti</t>
  </si>
  <si>
    <t>Giovanissimi Uisp</t>
  </si>
  <si>
    <t>Esordienti Uisp</t>
  </si>
  <si>
    <t>Allievi Uisp</t>
  </si>
  <si>
    <t>Cadetti Uisp</t>
  </si>
  <si>
    <t>Jeunesse Uisp</t>
  </si>
  <si>
    <t>Junior Uisp</t>
  </si>
  <si>
    <t>Senior Uisp</t>
  </si>
  <si>
    <t>Div.Esordienti Uisp</t>
  </si>
  <si>
    <t>Div. Allievi Uisp</t>
  </si>
  <si>
    <t>Div. A Uisp</t>
  </si>
  <si>
    <t>Div. B Uisp</t>
  </si>
  <si>
    <t>Div. C Uisp</t>
  </si>
  <si>
    <t>Div. D Uisp</t>
  </si>
  <si>
    <t>Naz. Esordienti Uisp</t>
  </si>
  <si>
    <t>Naz. Allievi Uisp</t>
  </si>
  <si>
    <t>Naz. Cadetti Uisp</t>
  </si>
  <si>
    <t>Naz. Jeunesse Uisp</t>
  </si>
  <si>
    <t>Naz. Junior Uisp</t>
  </si>
  <si>
    <t>Naz. Seniores Uisp</t>
  </si>
  <si>
    <t>NAZIONALE ESORDIENTI</t>
  </si>
  <si>
    <t>Giovani Promesse 8</t>
  </si>
  <si>
    <t>Primi Passi D</t>
  </si>
  <si>
    <t>GiovanissimI</t>
  </si>
  <si>
    <t>Divisione Naz. A1</t>
  </si>
  <si>
    <t>Divisione Naz. A2</t>
  </si>
  <si>
    <t>Primi passi D</t>
  </si>
  <si>
    <t>2025 VERS 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</si>
</sst>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u/>
      <sz val="10"/>
      <color indexed="8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rgb="FFFF0000"/>
      <name val="Calibri"/>
      <family val="2"/>
    </font>
    <font>
      <b/>
      <sz val="10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/>
    <xf numFmtId="0" fontId="11" fillId="0" borderId="0" applyNumberFormat="0" applyFill="0" applyBorder="0" applyAlignment="0" applyProtection="0"/>
  </cellStyleXfs>
  <cellXfs count="269">
    <xf numFmtId="0" fontId="0" fillId="0" borderId="0" xfId="0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0" fillId="0" borderId="1" xfId="0" applyBorder="1"/>
    <xf numFmtId="0" fontId="1" fillId="2" borderId="6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0" fontId="0" fillId="0" borderId="14" xfId="0" applyBorder="1"/>
    <xf numFmtId="0" fontId="0" fillId="0" borderId="0" xfId="0" applyAlignment="1">
      <alignment horizontal="right"/>
    </xf>
    <xf numFmtId="0" fontId="0" fillId="0" borderId="4" xfId="0" applyBorder="1"/>
    <xf numFmtId="0" fontId="3" fillId="0" borderId="0" xfId="0" applyFont="1"/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0" fontId="0" fillId="2" borderId="0" xfId="0" applyFill="1"/>
    <xf numFmtId="0" fontId="0" fillId="5" borderId="0" xfId="0" applyFill="1"/>
    <xf numFmtId="0" fontId="1" fillId="0" borderId="0" xfId="0" applyFont="1"/>
    <xf numFmtId="0" fontId="14" fillId="2" borderId="1" xfId="0" applyFont="1" applyFill="1" applyBorder="1"/>
    <xf numFmtId="0" fontId="14" fillId="3" borderId="1" xfId="0" applyFont="1" applyFill="1" applyBorder="1"/>
    <xf numFmtId="0" fontId="14" fillId="4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5" borderId="17" xfId="0" applyFill="1" applyBorder="1"/>
    <xf numFmtId="0" fontId="0" fillId="5" borderId="18" xfId="0" applyFill="1" applyBorder="1"/>
    <xf numFmtId="0" fontId="1" fillId="5" borderId="2" xfId="0" applyFont="1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0" fontId="0" fillId="5" borderId="12" xfId="0" applyFill="1" applyBorder="1"/>
    <xf numFmtId="0" fontId="0" fillId="5" borderId="19" xfId="0" applyFill="1" applyBorder="1"/>
    <xf numFmtId="0" fontId="0" fillId="5" borderId="16" xfId="0" applyFill="1" applyBorder="1"/>
    <xf numFmtId="0" fontId="0" fillId="5" borderId="17" xfId="0" applyFill="1" applyBorder="1" applyAlignment="1">
      <alignment horizontal="center"/>
    </xf>
    <xf numFmtId="0" fontId="0" fillId="5" borderId="15" xfId="0" applyFill="1" applyBorder="1"/>
    <xf numFmtId="0" fontId="0" fillId="5" borderId="15" xfId="0" applyFill="1" applyBorder="1" applyAlignment="1">
      <alignment wrapText="1"/>
    </xf>
    <xf numFmtId="0" fontId="0" fillId="5" borderId="11" xfId="0" applyFill="1" applyBorder="1"/>
    <xf numFmtId="0" fontId="0" fillId="5" borderId="12" xfId="0" applyFill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 quotePrefix="1" applyAlignment="1">
      <alignment vertical="top" wrapText="1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0" borderId="1" xfId="0" applyFont="1" applyBorder="1" applyAlignment="1">
      <alignment horizontal="left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top"/>
    </xf>
    <xf numFmtId="0" fontId="12" fillId="0" borderId="0" xfId="0" applyFont="1"/>
    <xf numFmtId="0" fontId="18" fillId="0" borderId="1" xfId="0" applyFont="1" applyBorder="1"/>
    <xf numFmtId="0" fontId="12" fillId="0" borderId="3" xfId="0" applyFont="1" applyBorder="1"/>
    <xf numFmtId="0" fontId="0" fillId="2" borderId="20" xfId="0" applyFill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12" fillId="0" borderId="1" xfId="0" applyFont="1" applyBorder="1" applyAlignment="1">
      <alignment vertical="top"/>
    </xf>
    <xf numFmtId="0" fontId="0" fillId="0" borderId="5" xfId="0" applyBorder="1"/>
    <xf numFmtId="0" fontId="5" fillId="0" borderId="1" xfId="0" applyFont="1" applyBorder="1" applyAlignment="1">
      <alignment horizontal="center" vertical="top"/>
    </xf>
    <xf numFmtId="0" fontId="0" fillId="3" borderId="0" xfId="0" applyFill="1"/>
    <xf numFmtId="0" fontId="3" fillId="3" borderId="0" xfId="0" applyFont="1" applyFill="1" applyAlignment="1">
      <alignment horizontal="left"/>
    </xf>
    <xf numFmtId="0" fontId="3" fillId="3" borderId="0" xfId="0" applyFont="1" applyFill="1"/>
    <xf numFmtId="0" fontId="0" fillId="0" borderId="1" xfId="0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6" borderId="1" xfId="0" applyFont="1" applyFill="1" applyBorder="1" applyAlignment="1">
      <alignment horizontal="left" vertical="center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/>
    <xf numFmtId="0" fontId="0" fillId="0" borderId="3" xfId="0" applyBorder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" fillId="6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12" fillId="0" borderId="1" xfId="0" applyFont="1" applyBorder="1" applyAlignment="1">
      <alignment horizontal="right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vertical="top"/>
    </xf>
    <xf numFmtId="0" fontId="20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20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14" fillId="5" borderId="1" xfId="0" applyFont="1" applyFill="1" applyBorder="1"/>
    <xf numFmtId="0" fontId="1" fillId="2" borderId="13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3" fillId="0" borderId="3" xfId="0" applyFont="1" applyBorder="1"/>
    <xf numFmtId="0" fontId="0" fillId="0" borderId="21" xfId="0" applyBorder="1"/>
    <xf numFmtId="0" fontId="12" fillId="0" borderId="21" xfId="0" applyFont="1" applyBorder="1" applyAlignment="1">
      <alignment horizontal="left"/>
    </xf>
    <xf numFmtId="0" fontId="12" fillId="0" borderId="21" xfId="0" applyFont="1" applyBorder="1"/>
    <xf numFmtId="0" fontId="0" fillId="0" borderId="3" xfId="0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1" fillId="0" borderId="16" xfId="0" applyFont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1" fillId="0" borderId="15" xfId="0" applyFont="1" applyBorder="1" applyAlignment="1">
      <alignment horizontal="left"/>
    </xf>
    <xf numFmtId="0" fontId="22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/>
    </xf>
    <xf numFmtId="0" fontId="26" fillId="0" borderId="0" xfId="0" applyFont="1"/>
    <xf numFmtId="0" fontId="2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6" fillId="5" borderId="0" xfId="0" applyFont="1" applyFill="1" applyAlignment="1">
      <alignment horizontal="center"/>
    </xf>
    <xf numFmtId="0" fontId="27" fillId="5" borderId="0" xfId="0" quotePrefix="1" applyFont="1" applyFill="1" applyAlignment="1">
      <alignment horizontal="right" vertical="top" wrapText="1"/>
    </xf>
    <xf numFmtId="0" fontId="27" fillId="5" borderId="0" xfId="0" applyFont="1" applyFill="1" applyAlignment="1">
      <alignment vertical="top" wrapText="1"/>
    </xf>
    <xf numFmtId="0" fontId="27" fillId="5" borderId="0" xfId="0" applyFont="1" applyFill="1" applyAlignment="1">
      <alignment vertical="center" wrapText="1"/>
    </xf>
    <xf numFmtId="0" fontId="27" fillId="5" borderId="0" xfId="0" applyFont="1" applyFill="1" applyAlignment="1">
      <alignment horizontal="center" vertical="center" wrapText="1"/>
    </xf>
    <xf numFmtId="0" fontId="9" fillId="0" borderId="0" xfId="0" applyFont="1"/>
    <xf numFmtId="0" fontId="27" fillId="5" borderId="2" xfId="0" applyFont="1" applyFill="1" applyBorder="1" applyAlignment="1">
      <alignment vertical="center" wrapText="1"/>
    </xf>
    <xf numFmtId="49" fontId="0" fillId="0" borderId="0" xfId="0" applyNumberFormat="1" applyAlignment="1">
      <alignment horizontal="center"/>
    </xf>
    <xf numFmtId="0" fontId="0" fillId="0" borderId="2" xfId="0" applyBorder="1"/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2" fillId="0" borderId="0" xfId="0" applyFont="1"/>
    <xf numFmtId="0" fontId="27" fillId="5" borderId="1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2" borderId="7" xfId="0" applyFont="1" applyFill="1" applyBorder="1"/>
    <xf numFmtId="0" fontId="1" fillId="0" borderId="1" xfId="0" applyFont="1" applyBorder="1" applyAlignment="1">
      <alignment horizontal="right"/>
    </xf>
    <xf numFmtId="0" fontId="1" fillId="0" borderId="21" xfId="0" applyFont="1" applyBorder="1" applyAlignment="1">
      <alignment horizontal="right"/>
    </xf>
    <xf numFmtId="0" fontId="9" fillId="5" borderId="1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9" fillId="5" borderId="2" xfId="0" applyFont="1" applyFill="1" applyBorder="1" applyAlignment="1">
      <alignment vertical="center" wrapText="1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wrapText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 applyProtection="1">
      <alignment horizontal="center" vertical="center" wrapText="1"/>
      <protection hidden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center"/>
    </xf>
    <xf numFmtId="0" fontId="0" fillId="2" borderId="13" xfId="0" applyFill="1" applyBorder="1"/>
    <xf numFmtId="0" fontId="1" fillId="2" borderId="13" xfId="0" applyFont="1" applyFill="1" applyBorder="1" applyAlignment="1">
      <alignment horizontal="center"/>
    </xf>
    <xf numFmtId="0" fontId="14" fillId="5" borderId="0" xfId="0" quotePrefix="1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justify" wrapText="1"/>
    </xf>
    <xf numFmtId="0" fontId="0" fillId="0" borderId="15" xfId="0" applyBorder="1"/>
    <xf numFmtId="0" fontId="0" fillId="5" borderId="0" xfId="0" applyFill="1" applyAlignment="1">
      <alignment horizontal="center" vertical="top"/>
    </xf>
    <xf numFmtId="0" fontId="9" fillId="5" borderId="0" xfId="0" applyFont="1" applyFill="1" applyAlignment="1">
      <alignment horizontal="left" vertical="center"/>
    </xf>
    <xf numFmtId="0" fontId="0" fillId="5" borderId="0" xfId="0" applyFill="1" applyAlignment="1">
      <alignment vertical="top"/>
    </xf>
    <xf numFmtId="0" fontId="14" fillId="5" borderId="0" xfId="0" quotePrefix="1" applyFont="1" applyFill="1" applyAlignment="1">
      <alignment horizontal="center"/>
    </xf>
    <xf numFmtId="0" fontId="9" fillId="5" borderId="0" xfId="0" applyFont="1" applyFill="1" applyAlignment="1">
      <alignment horizontal="left"/>
    </xf>
    <xf numFmtId="0" fontId="7" fillId="5" borderId="0" xfId="0" applyFont="1" applyFill="1"/>
    <xf numFmtId="0" fontId="14" fillId="5" borderId="0" xfId="0" applyFont="1" applyFill="1" applyAlignment="1">
      <alignment horizontal="left"/>
    </xf>
    <xf numFmtId="0" fontId="14" fillId="5" borderId="0" xfId="0" applyFont="1" applyFill="1"/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wrapText="1"/>
    </xf>
    <xf numFmtId="0" fontId="14" fillId="9" borderId="0" xfId="0" applyFont="1" applyFill="1"/>
    <xf numFmtId="0" fontId="0" fillId="5" borderId="0" xfId="0" applyFill="1" applyAlignment="1">
      <alignment horizontal="center"/>
    </xf>
    <xf numFmtId="0" fontId="2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 applyProtection="1">
      <alignment horizontal="center" vertical="center"/>
      <protection hidden="1"/>
    </xf>
    <xf numFmtId="0" fontId="24" fillId="10" borderId="1" xfId="0" applyFont="1" applyFill="1" applyBorder="1" applyAlignment="1" applyProtection="1">
      <alignment horizontal="center" vertical="center" wrapText="1"/>
      <protection hidden="1"/>
    </xf>
    <xf numFmtId="0" fontId="2" fillId="11" borderId="1" xfId="0" applyFont="1" applyFill="1" applyBorder="1" applyAlignment="1">
      <alignment horizontal="center" vertical="center"/>
    </xf>
    <xf numFmtId="0" fontId="2" fillId="11" borderId="1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>
      <alignment vertical="top" wrapText="1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0" fillId="2" borderId="0" xfId="0" applyFill="1" applyAlignment="1">
      <alignment horizontal="center"/>
    </xf>
    <xf numFmtId="0" fontId="3" fillId="0" borderId="5" xfId="0" applyFont="1" applyBorder="1"/>
    <xf numFmtId="0" fontId="0" fillId="7" borderId="0" xfId="0" applyFill="1"/>
    <xf numFmtId="0" fontId="0" fillId="7" borderId="0" xfId="0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21" fillId="2" borderId="1" xfId="0" applyFont="1" applyFill="1" applyBorder="1" applyAlignment="1">
      <alignment horizontal="left" vertical="center"/>
    </xf>
    <xf numFmtId="0" fontId="20" fillId="0" borderId="1" xfId="0" applyFont="1" applyBorder="1" applyAlignment="1">
      <alignment horizontal="left" vertical="top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0" fillId="2" borderId="16" xfId="0" applyFill="1" applyBorder="1" applyAlignment="1">
      <alignment horizontal="center"/>
    </xf>
    <xf numFmtId="0" fontId="2" fillId="12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0" xfId="0" applyFont="1" applyFill="1" applyAlignment="1">
      <alignment horizontal="center" vertical="center"/>
    </xf>
    <xf numFmtId="0" fontId="30" fillId="13" borderId="22" xfId="0" applyFont="1" applyFill="1" applyBorder="1" applyAlignment="1">
      <alignment horizontal="center" vertical="center" wrapText="1"/>
    </xf>
    <xf numFmtId="0" fontId="30" fillId="13" borderId="23" xfId="0" applyFont="1" applyFill="1" applyBorder="1" applyAlignment="1">
      <alignment horizontal="center" vertical="center" wrapText="1"/>
    </xf>
    <xf numFmtId="0" fontId="30" fillId="13" borderId="24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33" fillId="0" borderId="5" xfId="0" applyFont="1" applyBorder="1"/>
    <xf numFmtId="0" fontId="20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22" fillId="8" borderId="1" xfId="0" applyFont="1" applyFill="1" applyBorder="1" applyAlignment="1">
      <alignment horizontal="center" wrapText="1"/>
    </xf>
    <xf numFmtId="0" fontId="21" fillId="0" borderId="0" xfId="0" applyFont="1"/>
    <xf numFmtId="0" fontId="9" fillId="12" borderId="1" xfId="0" applyFont="1" applyFill="1" applyBorder="1"/>
    <xf numFmtId="0" fontId="22" fillId="12" borderId="1" xfId="0" applyFont="1" applyFill="1" applyBorder="1" applyAlignment="1">
      <alignment horizontal="center" wrapText="1"/>
    </xf>
    <xf numFmtId="0" fontId="0" fillId="14" borderId="1" xfId="0" applyFill="1" applyBorder="1"/>
    <xf numFmtId="0" fontId="1" fillId="6" borderId="3" xfId="0" applyFont="1" applyFill="1" applyBorder="1" applyAlignment="1">
      <alignment horizontal="left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9" fillId="5" borderId="0" xfId="0" quotePrefix="1" applyFont="1" applyFill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31" fillId="0" borderId="16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26" fillId="5" borderId="15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23" fillId="12" borderId="11" xfId="0" applyFont="1" applyFill="1" applyBorder="1" applyAlignment="1">
      <alignment horizontal="center" vertical="center" wrapText="1"/>
    </xf>
    <xf numFmtId="0" fontId="23" fillId="12" borderId="12" xfId="0" applyFont="1" applyFill="1" applyBorder="1" applyAlignment="1">
      <alignment horizontal="center" vertical="center" wrapText="1"/>
    </xf>
    <xf numFmtId="0" fontId="23" fillId="12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9" fillId="12" borderId="1" xfId="0" applyFont="1" applyFill="1" applyBorder="1" applyAlignment="1" applyProtection="1">
      <alignment horizontal="center" vertical="center" wrapText="1"/>
      <protection locked="0"/>
    </xf>
    <xf numFmtId="0" fontId="9" fillId="5" borderId="0" xfId="0" applyFont="1" applyFill="1" applyAlignment="1">
      <alignment horizontal="center" vertical="center" wrapText="1"/>
    </xf>
    <xf numFmtId="0" fontId="0" fillId="12" borderId="1" xfId="0" applyFill="1" applyBorder="1" applyAlignment="1" applyProtection="1">
      <alignment horizontal="center"/>
      <protection locked="0"/>
    </xf>
    <xf numFmtId="49" fontId="0" fillId="12" borderId="1" xfId="0" applyNumberFormat="1" applyFill="1" applyBorder="1" applyAlignment="1" applyProtection="1">
      <alignment horizontal="center"/>
      <protection locked="0"/>
    </xf>
    <xf numFmtId="0" fontId="11" fillId="12" borderId="1" xfId="2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7" borderId="0" xfId="0" applyFill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2" fillId="0" borderId="16" xfId="0" applyFont="1" applyBorder="1" applyAlignment="1">
      <alignment horizontal="right"/>
    </xf>
    <xf numFmtId="0" fontId="32" fillId="0" borderId="17" xfId="0" applyFont="1" applyBorder="1" applyAlignment="1">
      <alignment horizontal="right"/>
    </xf>
    <xf numFmtId="0" fontId="32" fillId="0" borderId="17" xfId="0" applyFont="1" applyBorder="1" applyAlignment="1">
      <alignment horizontal="center"/>
    </xf>
    <xf numFmtId="0" fontId="32" fillId="0" borderId="18" xfId="0" applyFont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3" fillId="12" borderId="15" xfId="0" applyFont="1" applyFill="1" applyBorder="1" applyAlignment="1">
      <alignment horizontal="center" vertical="center" wrapText="1"/>
    </xf>
    <xf numFmtId="0" fontId="23" fillId="12" borderId="0" xfId="0" applyFont="1" applyFill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9" fillId="13" borderId="16" xfId="0" applyFont="1" applyFill="1" applyBorder="1" applyAlignment="1">
      <alignment horizontal="center" vertical="center" wrapText="1"/>
    </xf>
    <xf numFmtId="0" fontId="29" fillId="13" borderId="17" xfId="0" applyFont="1" applyFill="1" applyBorder="1" applyAlignment="1">
      <alignment horizontal="center" vertical="center" wrapText="1"/>
    </xf>
    <xf numFmtId="0" fontId="29" fillId="13" borderId="18" xfId="0" applyFont="1" applyFill="1" applyBorder="1" applyAlignment="1">
      <alignment horizontal="center" vertical="center" wrapText="1"/>
    </xf>
    <xf numFmtId="0" fontId="29" fillId="13" borderId="15" xfId="0" applyFont="1" applyFill="1" applyBorder="1" applyAlignment="1">
      <alignment horizontal="center" vertical="center" wrapText="1"/>
    </xf>
    <xf numFmtId="0" fontId="29" fillId="13" borderId="0" xfId="0" applyFont="1" applyFill="1" applyAlignment="1">
      <alignment horizontal="center" vertical="center" wrapText="1"/>
    </xf>
    <xf numFmtId="0" fontId="29" fillId="13" borderId="2" xfId="0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Normale 2" xfId="1" xr:uid="{00000000-0005-0000-0000-000002000000}"/>
  </cellStyles>
  <dxfs count="20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7"/>
  <sheetViews>
    <sheetView workbookViewId="0">
      <selection activeCell="D18" sqref="D18"/>
    </sheetView>
  </sheetViews>
  <sheetFormatPr defaultColWidth="8.89453125" defaultRowHeight="14.4" x14ac:dyDescent="0.55000000000000004"/>
  <cols>
    <col min="1" max="1" width="2.1015625" customWidth="1"/>
    <col min="2" max="2" width="3.1015625" style="2" customWidth="1"/>
    <col min="3" max="3" width="9.5234375" customWidth="1"/>
    <col min="4" max="4" width="114.41796875" customWidth="1"/>
    <col min="5" max="5" width="2.5234375" customWidth="1"/>
  </cols>
  <sheetData>
    <row r="1" spans="1:15" ht="8.1" customHeight="1" x14ac:dyDescent="0.55000000000000004">
      <c r="A1" s="42"/>
      <c r="B1" s="43"/>
      <c r="C1" s="35"/>
      <c r="D1" s="35"/>
      <c r="E1" s="36"/>
    </row>
    <row r="2" spans="1:15" ht="18.3" x14ac:dyDescent="0.55000000000000004">
      <c r="A2" s="44"/>
      <c r="B2" s="213" t="s">
        <v>322</v>
      </c>
      <c r="C2" s="214"/>
      <c r="D2" s="215"/>
      <c r="E2" s="37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5" ht="11.1" customHeight="1" x14ac:dyDescent="0.55000000000000004">
      <c r="A3" s="44"/>
      <c r="E3" s="38"/>
    </row>
    <row r="4" spans="1:15" s="32" customFormat="1" ht="62.4" x14ac:dyDescent="0.6">
      <c r="A4" s="45"/>
      <c r="B4" s="155" t="s">
        <v>203</v>
      </c>
      <c r="C4" s="156">
        <v>1</v>
      </c>
      <c r="D4" s="157" t="s">
        <v>320</v>
      </c>
      <c r="E4" s="39"/>
    </row>
    <row r="5" spans="1:15" ht="16.5" customHeight="1" x14ac:dyDescent="0.55000000000000004">
      <c r="A5" s="158"/>
      <c r="B5" s="159" t="s">
        <v>203</v>
      </c>
      <c r="C5" s="160">
        <v>2</v>
      </c>
      <c r="D5" s="161" t="s">
        <v>319</v>
      </c>
      <c r="E5" s="38"/>
    </row>
    <row r="6" spans="1:15" ht="18.3" x14ac:dyDescent="0.7">
      <c r="A6" s="44"/>
      <c r="B6" s="162" t="s">
        <v>203</v>
      </c>
      <c r="C6" s="163">
        <v>3</v>
      </c>
      <c r="D6" s="164" t="s">
        <v>314</v>
      </c>
      <c r="E6" s="38"/>
    </row>
    <row r="7" spans="1:15" ht="18.3" x14ac:dyDescent="0.7">
      <c r="A7" s="44"/>
      <c r="B7" s="162"/>
      <c r="C7" s="165"/>
      <c r="D7" s="164" t="s">
        <v>315</v>
      </c>
      <c r="E7" s="38"/>
    </row>
    <row r="8" spans="1:15" ht="8.1" customHeight="1" x14ac:dyDescent="0.7">
      <c r="A8" s="44"/>
      <c r="B8" s="162"/>
      <c r="C8" s="166"/>
      <c r="D8" s="166"/>
      <c r="E8" s="38"/>
    </row>
    <row r="9" spans="1:15" ht="8.1" customHeight="1" x14ac:dyDescent="0.7">
      <c r="A9" s="44"/>
      <c r="B9" s="162"/>
      <c r="C9" s="166"/>
      <c r="D9" s="166"/>
      <c r="E9" s="38"/>
    </row>
    <row r="10" spans="1:15" ht="18.3" x14ac:dyDescent="0.7">
      <c r="A10" s="44"/>
      <c r="B10" s="162"/>
      <c r="C10" s="101"/>
      <c r="D10" s="166" t="s">
        <v>324</v>
      </c>
      <c r="E10" s="38"/>
    </row>
    <row r="11" spans="1:15" ht="8.1" customHeight="1" x14ac:dyDescent="0.7">
      <c r="A11" s="44"/>
      <c r="B11" s="162"/>
      <c r="C11" s="166"/>
      <c r="D11" s="166"/>
      <c r="E11" s="38"/>
    </row>
    <row r="12" spans="1:15" ht="18.3" x14ac:dyDescent="0.7">
      <c r="A12" s="44"/>
      <c r="B12" s="167"/>
      <c r="C12" s="29"/>
      <c r="D12" s="166" t="s">
        <v>321</v>
      </c>
      <c r="E12" s="38"/>
    </row>
    <row r="13" spans="1:15" ht="18.3" x14ac:dyDescent="0.7">
      <c r="A13" s="44"/>
      <c r="B13" s="167"/>
      <c r="C13" s="166"/>
      <c r="D13" s="166" t="s">
        <v>318</v>
      </c>
      <c r="E13" s="38"/>
    </row>
    <row r="14" spans="1:15" ht="8.1" customHeight="1" x14ac:dyDescent="0.7">
      <c r="A14" s="44"/>
      <c r="B14" s="167"/>
      <c r="C14" s="166"/>
      <c r="D14" s="166"/>
      <c r="E14" s="38"/>
    </row>
    <row r="15" spans="1:15" ht="18.3" x14ac:dyDescent="0.7">
      <c r="A15" s="44"/>
      <c r="B15" s="167"/>
      <c r="C15" s="30"/>
      <c r="D15" s="168" t="s">
        <v>326</v>
      </c>
      <c r="E15" s="38"/>
    </row>
    <row r="16" spans="1:15" ht="18.3" x14ac:dyDescent="0.7">
      <c r="A16" s="44"/>
      <c r="B16" s="167"/>
      <c r="C16" s="166"/>
      <c r="D16" s="166" t="s">
        <v>323</v>
      </c>
      <c r="E16" s="38"/>
    </row>
    <row r="17" spans="1:5" ht="8.1" customHeight="1" x14ac:dyDescent="0.7">
      <c r="A17" s="44"/>
      <c r="B17" s="167"/>
      <c r="C17" s="166"/>
      <c r="D17" s="166"/>
      <c r="E17" s="38"/>
    </row>
    <row r="18" spans="1:5" ht="18.3" x14ac:dyDescent="0.7">
      <c r="A18" s="44"/>
      <c r="B18" s="167"/>
      <c r="C18" s="31"/>
      <c r="D18" s="166" t="s">
        <v>327</v>
      </c>
      <c r="E18" s="38"/>
    </row>
    <row r="19" spans="1:5" ht="18.3" x14ac:dyDescent="0.7">
      <c r="A19" s="44"/>
      <c r="B19" s="167"/>
      <c r="C19" s="169"/>
      <c r="D19" s="166" t="s">
        <v>339</v>
      </c>
      <c r="E19" s="38"/>
    </row>
    <row r="20" spans="1:5" ht="8.1" customHeight="1" x14ac:dyDescent="0.55000000000000004">
      <c r="A20" s="44"/>
      <c r="B20" s="170"/>
      <c r="C20" s="27"/>
      <c r="D20" s="27"/>
      <c r="E20" s="38"/>
    </row>
    <row r="21" spans="1:5" ht="34.799999999999997" customHeight="1" x14ac:dyDescent="0.55000000000000004">
      <c r="A21" s="44"/>
      <c r="B21" s="170"/>
      <c r="C21" s="216" t="s">
        <v>329</v>
      </c>
      <c r="D21" s="216"/>
      <c r="E21" s="38"/>
    </row>
    <row r="22" spans="1:5" ht="6.9" customHeight="1" x14ac:dyDescent="0.55000000000000004">
      <c r="A22" s="44"/>
      <c r="B22" s="170"/>
      <c r="C22" s="176"/>
      <c r="D22" s="176"/>
      <c r="E22" s="38"/>
    </row>
    <row r="23" spans="1:5" ht="36.6" customHeight="1" x14ac:dyDescent="0.55000000000000004">
      <c r="A23" s="44"/>
      <c r="B23" s="170"/>
      <c r="C23" s="216" t="s">
        <v>328</v>
      </c>
      <c r="D23" s="217"/>
      <c r="E23" s="38"/>
    </row>
    <row r="24" spans="1:5" ht="4.5" customHeight="1" x14ac:dyDescent="0.55000000000000004">
      <c r="A24" s="44"/>
      <c r="B24" s="170"/>
      <c r="C24" s="156"/>
      <c r="D24" s="156"/>
      <c r="E24" s="38"/>
    </row>
    <row r="25" spans="1:5" ht="18.3" customHeight="1" x14ac:dyDescent="0.55000000000000004">
      <c r="A25" s="44"/>
      <c r="B25" s="170"/>
      <c r="C25" s="216" t="s">
        <v>330</v>
      </c>
      <c r="D25" s="217"/>
      <c r="E25" s="38"/>
    </row>
    <row r="26" spans="1:5" x14ac:dyDescent="0.55000000000000004">
      <c r="A26" s="46"/>
      <c r="B26" s="47"/>
      <c r="C26" s="40"/>
      <c r="D26" s="40"/>
      <c r="E26" s="41"/>
    </row>
    <row r="27" spans="1:5" x14ac:dyDescent="0.55000000000000004">
      <c r="A27" s="27"/>
    </row>
  </sheetData>
  <sheetProtection algorithmName="SHA-512" hashValue="YaO/tbbfvoFBGB8nakfnbBMNaMeATcPfpmtd/CphAWAMXh2TiPxCpP0ZuMYffp6kakTPDqgTGfh5wPIgMcjxvg==" saltValue="V27IrVk398RClYz+OfJ2eQ==" spinCount="100000" sheet="1" selectLockedCells="1"/>
  <mergeCells count="4">
    <mergeCell ref="B2:D2"/>
    <mergeCell ref="C23:D23"/>
    <mergeCell ref="C25:D25"/>
    <mergeCell ref="C21:D21"/>
  </mergeCells>
  <pageMargins left="0.33" right="0.3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R286"/>
  <sheetViews>
    <sheetView tabSelected="1" zoomScale="84" zoomScaleNormal="84" workbookViewId="0">
      <selection activeCell="I3" sqref="I3:J3"/>
    </sheetView>
  </sheetViews>
  <sheetFormatPr defaultRowHeight="14.4" x14ac:dyDescent="0.55000000000000004"/>
  <cols>
    <col min="1" max="1" width="5.5234375" style="74" customWidth="1"/>
    <col min="2" max="2" width="24.68359375" bestFit="1" customWidth="1"/>
    <col min="3" max="3" width="12.5234375" customWidth="1"/>
    <col min="4" max="4" width="15.20703125" customWidth="1"/>
    <col min="5" max="5" width="10.41796875" bestFit="1" customWidth="1"/>
    <col min="6" max="6" width="5.5234375" customWidth="1"/>
    <col min="7" max="7" width="14.7890625" bestFit="1" customWidth="1"/>
    <col min="8" max="11" width="12.5234375" customWidth="1"/>
    <col min="12" max="16" width="10.5234375" customWidth="1"/>
    <col min="17" max="17" width="5.5234375" style="76" hidden="1" customWidth="1"/>
    <col min="18" max="23" width="6.5234375" hidden="1" customWidth="1"/>
    <col min="24" max="26" width="7.89453125" hidden="1" customWidth="1"/>
    <col min="27" max="28" width="6.5234375" hidden="1" customWidth="1"/>
    <col min="29" max="31" width="7.5234375" hidden="1" customWidth="1"/>
    <col min="32" max="37" width="7.68359375" hidden="1" customWidth="1"/>
    <col min="38" max="39" width="14.68359375" style="76" hidden="1" customWidth="1"/>
    <col min="40" max="40" width="18.20703125" hidden="1" customWidth="1"/>
    <col min="41" max="41" width="16" hidden="1" customWidth="1"/>
    <col min="42" max="42" width="11.68359375" hidden="1" customWidth="1"/>
    <col min="43" max="44" width="8.89453125" hidden="1" customWidth="1"/>
    <col min="45" max="59" width="8.89453125" customWidth="1"/>
  </cols>
  <sheetData>
    <row r="1" spans="1:44" ht="20.399999999999999" x14ac:dyDescent="0.55000000000000004">
      <c r="A1" s="218" t="s">
        <v>195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0"/>
    </row>
    <row r="2" spans="1:44" ht="6" customHeight="1" x14ac:dyDescent="0.55000000000000004">
      <c r="A2" s="142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4"/>
    </row>
    <row r="3" spans="1:44" ht="18.600000000000001" customHeight="1" x14ac:dyDescent="0.7">
      <c r="A3" s="119" t="s">
        <v>370</v>
      </c>
      <c r="C3" s="130" t="s">
        <v>237</v>
      </c>
      <c r="D3" s="228" t="s">
        <v>311</v>
      </c>
      <c r="E3" s="228"/>
      <c r="F3" s="228"/>
      <c r="G3" s="228" t="s">
        <v>111</v>
      </c>
      <c r="H3" s="228"/>
      <c r="I3" s="228" t="s">
        <v>120</v>
      </c>
      <c r="J3" s="228"/>
      <c r="K3" s="145"/>
      <c r="L3" s="229"/>
      <c r="M3" s="229"/>
      <c r="N3" s="229"/>
      <c r="O3" s="145"/>
      <c r="P3" s="146"/>
    </row>
    <row r="4" spans="1:44" s="122" customFormat="1" ht="11.1" customHeight="1" x14ac:dyDescent="0.5">
      <c r="A4" s="221"/>
      <c r="B4" s="222"/>
      <c r="C4" s="222"/>
      <c r="D4" s="222"/>
      <c r="E4" s="222"/>
      <c r="F4" s="126" t="s">
        <v>308</v>
      </c>
      <c r="G4" s="127"/>
      <c r="H4" s="126" t="s">
        <v>309</v>
      </c>
      <c r="I4" s="127"/>
      <c r="J4" s="126" t="s">
        <v>310</v>
      </c>
      <c r="K4" s="128"/>
      <c r="L4" s="128"/>
      <c r="M4" s="128"/>
      <c r="N4" s="128"/>
      <c r="O4" s="129"/>
      <c r="P4" s="131"/>
      <c r="Q4" s="123"/>
      <c r="AL4" s="136" t="s">
        <v>311</v>
      </c>
      <c r="AM4" s="123"/>
    </row>
    <row r="5" spans="1:44" s="122" customFormat="1" ht="8.4" customHeight="1" x14ac:dyDescent="0.55000000000000004">
      <c r="A5" s="137"/>
      <c r="B5" s="125"/>
      <c r="C5" s="125"/>
      <c r="D5" s="125"/>
      <c r="E5" s="125"/>
      <c r="F5" s="126"/>
      <c r="G5" s="127"/>
      <c r="H5" s="126"/>
      <c r="I5" s="127"/>
      <c r="J5" s="126"/>
      <c r="K5" s="128"/>
      <c r="L5" s="128"/>
      <c r="M5" s="128"/>
      <c r="N5" s="128"/>
      <c r="O5" s="129"/>
      <c r="P5" s="131"/>
      <c r="Q5" s="123"/>
      <c r="AL5" s="28" t="s">
        <v>312</v>
      </c>
      <c r="AM5" s="123"/>
    </row>
    <row r="6" spans="1:44" x14ac:dyDescent="0.55000000000000004">
      <c r="A6" s="120" t="s">
        <v>106</v>
      </c>
      <c r="B6" s="230"/>
      <c r="C6" s="230"/>
      <c r="D6" s="230"/>
      <c r="E6" s="230"/>
      <c r="G6" s="73" t="s">
        <v>242</v>
      </c>
      <c r="H6" s="231"/>
      <c r="I6" s="231"/>
      <c r="J6" s="231"/>
      <c r="K6" s="132"/>
      <c r="L6" s="124" t="s">
        <v>107</v>
      </c>
      <c r="M6" s="232"/>
      <c r="N6" s="232"/>
      <c r="O6" s="232"/>
      <c r="P6" s="133"/>
    </row>
    <row r="7" spans="1:44" ht="5.0999999999999996" customHeight="1" x14ac:dyDescent="0.55000000000000004">
      <c r="A7" s="226"/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  <c r="M7" s="227"/>
      <c r="N7" s="227"/>
      <c r="O7" s="2"/>
      <c r="P7" s="133"/>
    </row>
    <row r="8" spans="1:44" x14ac:dyDescent="0.55000000000000004">
      <c r="A8" s="121"/>
      <c r="B8" s="124" t="s">
        <v>245</v>
      </c>
      <c r="C8" s="230"/>
      <c r="D8" s="230"/>
      <c r="G8" s="73" t="s">
        <v>202</v>
      </c>
      <c r="H8" s="230"/>
      <c r="I8" s="230"/>
      <c r="J8" s="230"/>
      <c r="K8" s="2"/>
      <c r="L8" s="124" t="s">
        <v>108</v>
      </c>
      <c r="M8" s="230"/>
      <c r="N8" s="230"/>
      <c r="O8" s="230"/>
      <c r="P8" s="133"/>
    </row>
    <row r="9" spans="1:44" ht="6.6" customHeight="1" x14ac:dyDescent="0.55000000000000004">
      <c r="A9" s="226"/>
      <c r="B9" s="227"/>
      <c r="C9" s="227"/>
      <c r="D9" s="227"/>
      <c r="E9" s="227"/>
      <c r="F9" s="227"/>
      <c r="G9" s="227"/>
      <c r="H9" s="227"/>
      <c r="I9" s="227"/>
      <c r="J9" s="227"/>
      <c r="K9" s="227"/>
      <c r="L9" s="227"/>
      <c r="M9" s="227"/>
      <c r="N9" s="227"/>
      <c r="O9" s="2"/>
      <c r="P9" s="133"/>
    </row>
    <row r="10" spans="1:44" ht="15.6" customHeight="1" x14ac:dyDescent="0.55000000000000004">
      <c r="A10" s="247"/>
      <c r="B10" s="248"/>
      <c r="C10" s="248"/>
      <c r="D10" s="248"/>
      <c r="E10" s="249"/>
      <c r="F10" s="250"/>
      <c r="G10" s="207">
        <v>10</v>
      </c>
      <c r="H10" s="207">
        <v>10</v>
      </c>
      <c r="I10" s="207">
        <v>10</v>
      </c>
      <c r="J10" s="207">
        <v>12</v>
      </c>
      <c r="K10" s="207">
        <v>4</v>
      </c>
      <c r="L10" s="207">
        <v>7</v>
      </c>
      <c r="M10" s="207">
        <v>10</v>
      </c>
      <c r="N10" s="233"/>
      <c r="O10" s="233"/>
      <c r="P10" s="234"/>
      <c r="R10" s="83"/>
      <c r="S10" s="83"/>
      <c r="T10" s="83"/>
      <c r="U10" s="83"/>
      <c r="V10" s="83"/>
      <c r="W10" s="83"/>
      <c r="X10" s="83"/>
      <c r="Y10" s="61"/>
      <c r="Z10" s="61"/>
      <c r="AA10" s="83"/>
      <c r="AB10" s="83"/>
      <c r="AC10" s="61"/>
      <c r="AD10" s="61"/>
      <c r="AE10" s="61"/>
      <c r="AF10" s="61"/>
      <c r="AG10" s="61"/>
      <c r="AH10" s="61"/>
      <c r="AI10" s="61"/>
      <c r="AJ10" s="61"/>
      <c r="AK10" s="61"/>
      <c r="AN10" s="5" t="s">
        <v>177</v>
      </c>
    </row>
    <row r="11" spans="1:44" ht="18.3" x14ac:dyDescent="0.7">
      <c r="B11" s="208" t="s">
        <v>303</v>
      </c>
      <c r="C11" s="209">
        <f>SUM(G11:M11)</f>
        <v>0</v>
      </c>
      <c r="D11" s="240"/>
      <c r="E11" s="241"/>
      <c r="F11" s="242"/>
      <c r="G11" s="210">
        <f t="shared" ref="G11:M11" si="0">+COUNTA(G$17:G$66)*G$10</f>
        <v>0</v>
      </c>
      <c r="H11" s="210">
        <f t="shared" si="0"/>
        <v>0</v>
      </c>
      <c r="I11" s="210">
        <f t="shared" si="0"/>
        <v>0</v>
      </c>
      <c r="J11" s="210">
        <f t="shared" si="0"/>
        <v>0</v>
      </c>
      <c r="K11" s="210">
        <f t="shared" si="0"/>
        <v>0</v>
      </c>
      <c r="L11" s="210">
        <f t="shared" si="0"/>
        <v>0</v>
      </c>
      <c r="M11" s="210">
        <f t="shared" si="0"/>
        <v>0</v>
      </c>
      <c r="N11" s="235"/>
      <c r="O11" s="235"/>
      <c r="P11" s="236"/>
      <c r="R11" s="83"/>
      <c r="S11" s="83"/>
      <c r="T11" s="83"/>
      <c r="U11" s="83"/>
      <c r="V11" s="83"/>
      <c r="W11" s="83"/>
      <c r="X11" s="83"/>
      <c r="Y11" s="61"/>
      <c r="Z11" s="61"/>
      <c r="AA11" s="83"/>
      <c r="AB11" s="83"/>
      <c r="AC11" s="61"/>
      <c r="AD11" s="61"/>
      <c r="AE11" s="61"/>
      <c r="AF11" s="61"/>
      <c r="AG11" s="61"/>
      <c r="AH11" s="61"/>
      <c r="AI11" s="61"/>
      <c r="AJ11" s="61"/>
      <c r="AK11" s="61"/>
      <c r="AN11" s="5" t="s">
        <v>178</v>
      </c>
    </row>
    <row r="12" spans="1:44" ht="5.0999999999999996" customHeight="1" x14ac:dyDescent="0.55000000000000004">
      <c r="A12" s="243"/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8"/>
      <c r="R12" s="83"/>
      <c r="S12" s="83"/>
      <c r="T12" s="83"/>
      <c r="U12" s="83"/>
      <c r="V12" s="83"/>
      <c r="W12" s="83"/>
      <c r="X12" s="83"/>
      <c r="Y12" s="61"/>
      <c r="Z12" s="61"/>
      <c r="AA12" s="83"/>
      <c r="AB12" s="83"/>
      <c r="AC12" s="61"/>
      <c r="AD12" s="61"/>
      <c r="AE12" s="61"/>
      <c r="AF12" s="61"/>
      <c r="AG12" s="61"/>
      <c r="AH12" s="61"/>
      <c r="AI12" s="61"/>
      <c r="AJ12" s="61"/>
      <c r="AK12" s="61"/>
      <c r="AN12" s="5" t="s">
        <v>179</v>
      </c>
    </row>
    <row r="13" spans="1:44" ht="14.55" customHeight="1" x14ac:dyDescent="0.55000000000000004">
      <c r="A13" s="259" t="s">
        <v>109</v>
      </c>
      <c r="B13" s="260"/>
      <c r="C13" s="260"/>
      <c r="D13" s="260"/>
      <c r="E13" s="260"/>
      <c r="F13" s="260"/>
      <c r="G13" s="260"/>
      <c r="H13" s="260"/>
      <c r="I13" s="260"/>
      <c r="J13" s="260"/>
      <c r="K13" s="260"/>
      <c r="L13" s="260"/>
      <c r="M13" s="260"/>
      <c r="N13" s="260"/>
      <c r="O13" s="134"/>
      <c r="P13" s="135"/>
    </row>
    <row r="14" spans="1:44" ht="14.55" customHeight="1" x14ac:dyDescent="0.55000000000000004">
      <c r="A14" s="257" t="s">
        <v>296</v>
      </c>
      <c r="B14" s="258"/>
      <c r="C14" s="258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63" t="s">
        <v>244</v>
      </c>
      <c r="O14" s="264"/>
      <c r="P14" s="265"/>
    </row>
    <row r="15" spans="1:44" ht="14.55" customHeight="1" x14ac:dyDescent="0.55000000000000004">
      <c r="A15" s="223"/>
      <c r="B15" s="224"/>
      <c r="C15" s="224"/>
      <c r="D15" s="224"/>
      <c r="E15" s="224"/>
      <c r="F15" s="224"/>
      <c r="G15" s="224"/>
      <c r="H15" s="224"/>
      <c r="I15" s="225"/>
      <c r="J15" s="261" t="s">
        <v>103</v>
      </c>
      <c r="K15" s="262"/>
      <c r="L15" s="223"/>
      <c r="M15" s="225"/>
      <c r="N15" s="266"/>
      <c r="O15" s="267"/>
      <c r="P15" s="268"/>
    </row>
    <row r="16" spans="1:44" ht="26.1" x14ac:dyDescent="0.55000000000000004">
      <c r="A16" s="196"/>
      <c r="B16" s="196" t="s">
        <v>96</v>
      </c>
      <c r="C16" s="196" t="s">
        <v>201</v>
      </c>
      <c r="D16" s="197" t="s">
        <v>97</v>
      </c>
      <c r="E16" s="197" t="s">
        <v>98</v>
      </c>
      <c r="F16" s="197" t="s">
        <v>99</v>
      </c>
      <c r="G16" s="197" t="s">
        <v>100</v>
      </c>
      <c r="H16" s="197" t="s">
        <v>101</v>
      </c>
      <c r="I16" s="197" t="s">
        <v>102</v>
      </c>
      <c r="J16" s="198" t="s">
        <v>297</v>
      </c>
      <c r="K16" s="197" t="s">
        <v>289</v>
      </c>
      <c r="L16" s="197" t="s">
        <v>104</v>
      </c>
      <c r="M16" s="197" t="s">
        <v>105</v>
      </c>
      <c r="N16" s="199" t="s">
        <v>243</v>
      </c>
      <c r="O16" s="200" t="s">
        <v>331</v>
      </c>
      <c r="P16" s="201" t="s">
        <v>10</v>
      </c>
      <c r="R16" s="171" t="s">
        <v>0</v>
      </c>
      <c r="S16" s="172" t="s">
        <v>1</v>
      </c>
      <c r="T16" s="172" t="s">
        <v>2</v>
      </c>
      <c r="U16" s="172" t="s">
        <v>3</v>
      </c>
      <c r="V16" s="172" t="s">
        <v>295</v>
      </c>
      <c r="W16" s="171" t="s">
        <v>4</v>
      </c>
      <c r="X16" s="171" t="s">
        <v>240</v>
      </c>
      <c r="Y16" s="171" t="s">
        <v>241</v>
      </c>
      <c r="Z16" s="174" t="s">
        <v>257</v>
      </c>
      <c r="AA16" s="175" t="s">
        <v>256</v>
      </c>
      <c r="AB16" s="175" t="s">
        <v>299</v>
      </c>
      <c r="AC16" s="173" t="s">
        <v>304</v>
      </c>
      <c r="AD16" s="173" t="s">
        <v>305</v>
      </c>
      <c r="AE16" s="173" t="s">
        <v>306</v>
      </c>
      <c r="AF16" s="106" t="s">
        <v>259</v>
      </c>
      <c r="AG16" s="106" t="s">
        <v>250</v>
      </c>
      <c r="AH16" s="118" t="s">
        <v>261</v>
      </c>
      <c r="AI16" s="149" t="s">
        <v>317</v>
      </c>
      <c r="AJ16" s="150"/>
      <c r="AK16" s="150"/>
      <c r="AL16" s="148" t="s">
        <v>311</v>
      </c>
      <c r="AM16" s="77" t="s">
        <v>313</v>
      </c>
      <c r="AN16" s="52" t="s">
        <v>110</v>
      </c>
      <c r="AO16" s="52" t="s">
        <v>111</v>
      </c>
      <c r="AP16" s="53" t="s">
        <v>112</v>
      </c>
      <c r="AQ16" s="84" t="s">
        <v>8</v>
      </c>
      <c r="AR16" s="212" t="s">
        <v>243</v>
      </c>
    </row>
    <row r="17" spans="1:44" ht="18.3" x14ac:dyDescent="0.7">
      <c r="A17" s="75">
        <v>1</v>
      </c>
      <c r="B17" s="22"/>
      <c r="C17" s="22"/>
      <c r="D17" s="22"/>
      <c r="E17" s="56"/>
      <c r="F17" s="23"/>
      <c r="G17" s="87"/>
      <c r="H17" s="151"/>
      <c r="I17" s="87"/>
      <c r="J17" s="151"/>
      <c r="K17" s="87"/>
      <c r="L17" s="87"/>
      <c r="M17" s="87"/>
      <c r="N17" s="151"/>
      <c r="O17" s="177"/>
      <c r="P17" s="177"/>
      <c r="R17" s="83" t="e">
        <f t="shared" ref="R17:R66" si="1"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>
        <v>#N/A</v>
      </c>
      <c r="S17" s="83" t="e">
        <f t="shared" ref="S17:S66" si="2"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>
        <v>#N/A</v>
      </c>
      <c r="T17" s="83" t="e">
        <f t="shared" ref="T17:T66" si="3"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>
        <v>#N/A</v>
      </c>
      <c r="U17" s="83" t="e">
        <f t="shared" ref="U17:U66" si="4"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>
        <v>#N/A</v>
      </c>
      <c r="V17" s="83" t="e">
        <f t="shared" ref="V17:V66" si="5"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>
        <v>#N/A</v>
      </c>
      <c r="W17" s="83" t="e">
        <f t="shared" ref="W17:W66" si="6"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>
        <v>#N/A</v>
      </c>
      <c r="X17" s="61" t="b">
        <f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,))</f>
        <v>0</v>
      </c>
      <c r="Y17" s="61" t="b">
        <f t="shared" ref="Y17" si="7">IF(F17="M",AND((INDEX($K$186:$S$208,MATCH($E17,$K$186:$K$208,0),(MATCH("I",$K$185:$S$185,0)))&lt;&gt;$M17),(INDEX($K$186:$S$208,MATCH($E17,$K$186:$K$208,0),(MATCH("J",$K$185:$S$185,0)))&lt;&gt;$M17),(INDEX($K$186:$S$208,MATCH($E17,$K$186:$K$208,0),(MATCH("K",$L$185:$S$185,0)))&lt;&gt;$M17),(INDEX($K$186:$S$208,MATCH($E17,$K$186:$K$208,0),(MATCH("L",$L$185:$S$185,0)))&lt;&gt;$M17),(INDEX($K$186:$S$208,MATCH($E17,$K$186:$K$208,0),(MATCH("M",$L$185:$S$185,0)))&lt;&gt;$M17),(INDEX($K$186:$S$208,MATCH($E17,$K$186:$K$208,0),(MATCH("N",$L$185:$S$185,0)))&lt;&gt;$M17),(INDEX($K$186:$S$208,MATCH($E17,$K$186:$K$208,0),(MATCH("O",$L$185:$S$185,0)))&lt;&gt;$M17),(INDEX($K$186:$S$208,MATCH($E17,$K$186:$K$208,0),(MATCH("P",$L$185:$S$185,0)))&lt;&gt;$M17)))</f>
        <v>0</v>
      </c>
      <c r="Z17" s="61" t="e">
        <f>AND($N17&lt;&gt;"",(INDEX($H$108:$U$130,MATCH($E17,$G$108:$G$130,0),(MATCH("A",$H$107:$U$107,0)))&lt;&gt;$N17),(INDEX($H$108:$U$130,MATCH($E17,$G$108:$G$130,0),(MATCH("B",$H$107:$U$107,0)))&lt;&gt;$N17),(INDEX($H$108:$U$130,MATCH($E17,$G$108:$G$130,0),(MATCH("C",$H$107:$U$107,0)))&lt;&gt;$N17),(INDEX($H$108:$U$130,MATCH($E17,$G$108:$G$130,0),(MATCH("D",$H$107:$U$107,0)))&lt;&gt;$N17),(INDEX($H$108:$U$130,MATCH($E17,$G$108:$G$130,0),(MATCH("E",$H$107:$U$107,0)))&lt;&gt;$N17),(INDEX($H$108:$U$130,MATCH($E17,$G$108:$G$130,0),(MATCH("F",$H$107:$U$107,0)))&lt;&gt;$N17),(INDEX($H$108:$U$130,MATCH($E17,$G$108:$G$130,0),(MATCH("G",$H$107:$U$107,0)))&lt;&gt;$N17),(INDEX($H$108:$U$130,MATCH($E17,$G$108:$G$130,0),(MATCH("H",$H$107:$U$107,0)))&lt;&gt;$N17),(INDEX($H$108:$U$130,MATCH($E17,$G$108:$G$130,0),(MATCH("I",$H$107:$U$107,0)))&lt;&gt;$N17),(INDEX($H$108:$U$130,MATCH($E17,$G$108:$G$130,0),(MATCH("J",$H$107:$U$107,0)))&lt;&gt;$N17),(INDEX($H$108:$U$130,MATCH($E17,$G$108:$G$130,0),(MATCH("K",$H$107:$U$107,0)))&lt;&gt;$N17),(INDEX($H$108:$U$130,MATCH($E17,$G$108:$G$130,0),(MATCH("L",$H$107:$U$107,0)))&lt;&gt;$N17),(INDEX($H$108:$U$130,MATCH($E17,$G$108:$G$130,0),(MATCH("M",$H$107:$U$107,0)))&lt;&gt;$N17),(INDEX($H$108:$U$130,MATCH($E17,$G$108:$G$130,0),(MATCH("N",$H$107:$U$107,0)))&lt;&gt;$N17))</f>
        <v>#N/A</v>
      </c>
      <c r="AA17" s="83" t="e">
        <f>AND($O17&lt;&gt;"",(INDEX($H$108:$U$130,MATCH($E17,$G$108:$G130,0),(MATCH("A",$H$107:$U$107,0)))&lt;&gt;$O17),(INDEX($H$108:$U$130,MATCH($E17,$G$108:$G130,0),(MATCH("B",$H$107:$U$107,0)))&lt;&gt;$O17),(INDEX($H$108:$U$130,MATCH($E17,$G$108:$G130,0),(MATCH("C",$H$107:$U$107,0)))&lt;&gt;$O17),(INDEX($H$108:$U$130,MATCH($E17,$G$108:$G130,0),(MATCH("D",$H$107:$U$107,0)))&lt;&gt;$O17),(INDEX($H$108:$U$130,MATCH($E17,$G$108:$G130,0),(MATCH("E",$H$107:$U$107,0)))&lt;&gt;$O17),(INDEX($H$108:$U$130,MATCH($E17,$G$108:$G130,0),(MATCH("F",$H$107:$U$107,0)))&lt;&gt;$O17),(INDEX($H$108:$U$130,MATCH($E17,$G$108:$G130,0),(MATCH("G",$H$107:$U$107,0)))&lt;&gt;$O17),(INDEX($H$108:$U$130,MATCH($E17,$G$108:$G130,0),(MATCH("H",$H$107:$U$107,0)))&lt;&gt;$O17),(INDEX($H$108:$U$130,MATCH($E17,$G$108:$G130,0),(MATCH("I",$H$107:$U$107,0)))&lt;&gt;$O17),(INDEX($H$108:$U$130,MATCH($E17,$G$108:$G130,0),(MATCH("J",$H$107:$U$107,0)))&lt;&gt;$O17),(INDEX($H$108:$U$130,MATCH($E17,$G$108:$G130,0),(MATCH("K",$H$107:$U$107,0)))&lt;&gt;$O17),(INDEX($H$108:$U$130,MATCH($E17,$G$108:$G130,0),(MATCH("L",$H$107:$U$107,0)))&lt;&gt;$O17),(INDEX($H$108:$U$130,MATCH($E17,$G$108:$G130,0),(MATCH("M",$H$107:$U$107,0)))&lt;&gt;$O17),(INDEX($H$108:$U$130,MATCH($E17,$G$108:$G130,0),(MATCH("N",$H$107:$U$107,0)))&lt;&gt;$O17))</f>
        <v>#N/A</v>
      </c>
      <c r="AB17" s="83" t="e">
        <f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>
        <v>#N/A</v>
      </c>
      <c r="AC17" s="61" t="b">
        <f t="shared" ref="AC17" si="8"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>
        <v>0</v>
      </c>
      <c r="AD17" s="61" t="b">
        <f t="shared" ref="AD17" si="9"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>
        <v>0</v>
      </c>
      <c r="AE17" s="61" t="b">
        <f t="shared" ref="AE17" si="10"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>
        <v>0</v>
      </c>
      <c r="AF17" s="61" t="e">
        <f t="shared" ref="AF17:AF66" si="11">+AND((INDEX($C$213:$E$232,MATCH($N17,$B$213:$B$232,0),MATCH("A",$C$212:$E$212,0))&lt;&gt;$G17),(INDEX($C$213:$E$232,MATCH($N17,$B$213:$B$232,0),MATCH("B",$C$212:$E$212,0))&lt;&gt;$G17),(INDEX($C$213:$E$232,MATCH($N17,$B$213:$B$232,0),MATCH("C",$C$212:$E$212,0))&lt;&gt;$G17))</f>
        <v>#N/A</v>
      </c>
      <c r="AG17" s="61" t="e">
        <f>AND((INDEX($C$213:$E$232,MATCH($O17,$B$213:$B$232,0),MATCH("A",$C$212:$E$212,0))&lt;&gt;$H17),(INDEX($C$213:$E$232,MATCH($O17,$B$213:$B$232,0),MATCH("B",$C$212:$E$212,0))&lt;&gt;$H17),(INDEX($C$213:$E$232,MATCH($O17,$B$213:$B$232,0),MATCH("C",$C$212:$E$212,0))&lt;&gt;$H17))</f>
        <v>#N/A</v>
      </c>
      <c r="AH17" s="61" t="e">
        <f t="shared" ref="AH17:AH66" si="12">AND((INDEX($J$213:$Q$233,MATCH($P17,$I$213:$I$233,0),MATCH("A",$J$212:$Q$212,0))&lt;&gt;$I17),(INDEX($J$213:$Q$233,MATCH($P17,$I$213:$I$233,0),MATCH("B",$J$212:$Q$212,0))&lt;&gt;$I17),(INDEX($J$213:$Q$233,MATCH($P17,$I$213:$I$233,0),MATCH("C",$J$212:$Q$212,0))&lt;&gt;$I17),(INDEX($J$213:$Q$233,MATCH($P17,$I$213:$I$233,0),MATCH("D",$J$212:$Q$212,0))&lt;&gt;$I17),(INDEX($J$213:$Q$233,MATCH($P17,$I$213:$I$233,0),MATCH("E",$J$212:$Q$212,0))&lt;&gt;$I17),(INDEX($J$213:$Q$233,MATCH($P17,$I$213:$I$233,0),MATCH("F",$J$212:$Q$212,0))&lt;&gt;$I17),(INDEX($J$213:$Q$233,MATCH($P17,$I$213:$I$233,0),MATCH("G",$J$212:$Q$212,0))&lt;&gt;$I17),(INDEX($J$213:$Q$233,MATCH($P17,$I$213:$I$233,0),MATCH("H",$J$212:$Q$212,0))&lt;&gt;$I17))</f>
        <v>#N/A</v>
      </c>
      <c r="AI17" s="61" t="e">
        <f t="shared" ref="AI17:AI66" si="13">+AND((INDEX($J$238:$L$256,MATCH($P17,$I$238:$I$257,0),MATCH("A",$J$237:$L$237,0))&lt;&gt;$J17),(INDEX($J$238:$L$256,MATCH($P17,$I$238:$I$257,0),MATCH("B",$J$237:$L$237,0))&lt;&gt;$J17),(INDEX($J$238:$L$256,MATCH($P17,$I$238:$I$257,0),MATCH("C",$J$237:$L$237,0))&lt;&gt;$J17))</f>
        <v>#N/A</v>
      </c>
      <c r="AJ17" s="61" t="e">
        <f t="shared" ref="AJ17:AJ66" si="14"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>
        <v>#N/A</v>
      </c>
      <c r="AK17" s="61" t="e">
        <f t="shared" ref="AK17:AK66" si="15"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>
        <v>#N/A</v>
      </c>
      <c r="AL17" s="78" t="s">
        <v>110</v>
      </c>
      <c r="AM17" s="85" t="s">
        <v>8</v>
      </c>
      <c r="AN17" s="20" t="s">
        <v>113</v>
      </c>
      <c r="AO17" s="5" t="s">
        <v>114</v>
      </c>
      <c r="AQ17" s="5" t="s">
        <v>316</v>
      </c>
      <c r="AR17" s="81" t="s">
        <v>316</v>
      </c>
    </row>
    <row r="18" spans="1:44" ht="18.3" x14ac:dyDescent="0.7">
      <c r="A18" s="75">
        <v>2</v>
      </c>
      <c r="B18" s="22"/>
      <c r="C18" s="22"/>
      <c r="D18" s="22"/>
      <c r="E18" s="56"/>
      <c r="F18" s="23"/>
      <c r="G18" s="87"/>
      <c r="H18" s="151"/>
      <c r="I18" s="87"/>
      <c r="J18" s="151"/>
      <c r="K18" s="87"/>
      <c r="L18" s="87"/>
      <c r="M18" s="87"/>
      <c r="N18" s="151"/>
      <c r="O18" s="177"/>
      <c r="P18" s="177"/>
      <c r="R18" s="83" t="e">
        <f t="shared" si="1"/>
        <v>#N/A</v>
      </c>
      <c r="S18" s="83" t="e">
        <f t="shared" si="2"/>
        <v>#N/A</v>
      </c>
      <c r="T18" s="83" t="e">
        <f t="shared" si="3"/>
        <v>#N/A</v>
      </c>
      <c r="U18" s="83" t="e">
        <f t="shared" si="4"/>
        <v>#N/A</v>
      </c>
      <c r="V18" s="83" t="e">
        <f t="shared" si="5"/>
        <v>#N/A</v>
      </c>
      <c r="W18" s="83" t="e">
        <f t="shared" si="6"/>
        <v>#N/A</v>
      </c>
      <c r="X18" s="61" t="b">
        <f t="shared" ref="X18:X66" si="16">IF(F18="F",AND((INDEX($B$186:$I$208,MATCH($E18,$A$186:$A$208,0),(MATCH("A",$B$185:$I$185,0)))&lt;&gt;$M18),(INDEX($B$186:$I$208,MATCH($E18,$A$186:$A$208,0),(MATCH("B",$B$185:$I$185,0)))&lt;&gt;$M18),(INDEX($B$186:$I$208,MATCH($E18,$A$186:$A$208,0),(MATCH("C",$B$185:$I$185,0)))&lt;&gt;$M18),(INDEX($B$186:$I$208,MATCH($E18,$A$186:$A$208,0),(MATCH("D",$B$185:$I$185,0)))&lt;&gt;$M18),(INDEX($B$186:$I$208,MATCH($E18,$A$186:$A$208,0),(MATCH("E",$B$185:$I$185,0)))&lt;&gt;$M18),(INDEX($B$186:$I$208,MATCH($E18,$A$186:$A$208,0),(MATCH("F",$B$185:$I$185,0)))&lt;&gt;$M18),(INDEX($B$186:$I$208,MATCH($E18,$A$186:$A$208,0),(MATCH("G",$B$185:$I$185,0)))&lt;&gt;$M18),(INDEX($B$186:$I$208,MATCH($E18,$A$186:$A$208,0),(MATCH("H",$B$185:$I$185,0)))&lt;&gt;$M18),))</f>
        <v>0</v>
      </c>
      <c r="Y18" s="61" t="b">
        <f t="shared" ref="Y18:Y66" si="17">IF(F18="M",AND((INDEX($K$186:$S$208,MATCH($E18,$K$186:$K$208,0),(MATCH("I",$K$185:$S$185,0)))&lt;&gt;$M18),(INDEX($K$186:$S$208,MATCH($E18,$K$186:$K$208,0),(MATCH("J",$K$185:$S$185,0)))&lt;&gt;$M18),(INDEX($K$186:$S$208,MATCH($E18,$K$186:$K$208,0),(MATCH("K",$L$185:$S$185,0)))&lt;&gt;$M18),(INDEX($K$186:$S$208,MATCH($E18,$K$186:$K$208,0),(MATCH("L",$L$185:$S$185,0)))&lt;&gt;$M18),(INDEX($K$186:$S$208,MATCH($E18,$K$186:$K$208,0),(MATCH("M",$L$185:$S$185,0)))&lt;&gt;$M18),(INDEX($K$186:$S$208,MATCH($E18,$K$186:$K$208,0),(MATCH("N",$L$185:$S$185,0)))&lt;&gt;$M18),(INDEX($K$186:$S$208,MATCH($E18,$K$186:$K$208,0),(MATCH("O",$L$185:$S$185,0)))&lt;&gt;$M18),(INDEX($K$186:$S$208,MATCH($E18,$K$186:$K$208,0),(MATCH("P",$L$185:$S$185,0)))&lt;&gt;$M18)))</f>
        <v>0</v>
      </c>
      <c r="Z18" s="61" t="e">
        <f t="shared" ref="Z18:Z66" si="18">AND($N18&lt;&gt;"",(INDEX($H$108:$U$130,MATCH($E18,$G$108:$G$130,0),(MATCH("A",$H$107:$U$107,0)))&lt;&gt;$N18),(INDEX($H$108:$U$130,MATCH($E18,$G$108:$G$130,0),(MATCH("B",$H$107:$U$107,0)))&lt;&gt;$N18),(INDEX($H$108:$U$130,MATCH($E18,$G$108:$G$130,0),(MATCH("C",$H$107:$U$107,0)))&lt;&gt;$N18),(INDEX($H$108:$U$130,MATCH($E18,$G$108:$G$130,0),(MATCH("D",$H$107:$U$107,0)))&lt;&gt;$N18),(INDEX($H$108:$U$130,MATCH($E18,$G$108:$G$130,0),(MATCH("E",$H$107:$U$107,0)))&lt;&gt;$N18),(INDEX($H$108:$U$130,MATCH($E18,$G$108:$G$130,0),(MATCH("F",$H$107:$U$107,0)))&lt;&gt;$N18),(INDEX($H$108:$U$130,MATCH($E18,$G$108:$G$130,0),(MATCH("G",$H$107:$U$107,0)))&lt;&gt;$N18),(INDEX($H$108:$U$130,MATCH($E18,$G$108:$G$130,0),(MATCH("H",$H$107:$U$107,0)))&lt;&gt;$N18),(INDEX($H$108:$U$130,MATCH($E18,$G$108:$G$130,0),(MATCH("I",$H$107:$U$107,0)))&lt;&gt;$N18),(INDEX($H$108:$U$130,MATCH($E18,$G$108:$G$130,0),(MATCH("J",$H$107:$U$107,0)))&lt;&gt;$N18),(INDEX($H$108:$U$130,MATCH($E18,$G$108:$G$130,0),(MATCH("K",$H$107:$U$107,0)))&lt;&gt;$N18),(INDEX($H$108:$U$130,MATCH($E18,$G$108:$G$130,0),(MATCH("L",$H$107:$U$107,0)))&lt;&gt;$N18),(INDEX($H$108:$U$130,MATCH($E18,$G$108:$G$130,0),(MATCH("M",$H$107:$U$107,0)))&lt;&gt;$N18),(INDEX($H$108:$U$130,MATCH($E18,$G$108:$G$130,0),(MATCH("N",$H$107:$U$107,0)))&lt;&gt;$N18))</f>
        <v>#N/A</v>
      </c>
      <c r="AA18" s="83" t="e">
        <f>AND($O18&lt;&gt;"",(INDEX($H$108:$U$130,MATCH($E18,$G$108:$G131,0),(MATCH("A",$H$107:$U$107,0)))&lt;&gt;$O18),(INDEX($H$108:$U$130,MATCH($E18,$G$108:$G131,0),(MATCH("B",$H$107:$U$107,0)))&lt;&gt;$O18),(INDEX($H$108:$U$130,MATCH($E18,$G$108:$G131,0),(MATCH("C",$H$107:$U$107,0)))&lt;&gt;$O18),(INDEX($H$108:$U$130,MATCH($E18,$G$108:$G131,0),(MATCH("D",$H$107:$U$107,0)))&lt;&gt;$O18),(INDEX($H$108:$U$130,MATCH($E18,$G$108:$G131,0),(MATCH("E",$H$107:$U$107,0)))&lt;&gt;$O18),(INDEX($H$108:$U$130,MATCH($E18,$G$108:$G131,0),(MATCH("F",$H$107:$U$107,0)))&lt;&gt;$O18),(INDEX($H$108:$U$130,MATCH($E18,$G$108:$G131,0),(MATCH("G",$H$107:$U$107,0)))&lt;&gt;$O18),(INDEX($H$108:$U$130,MATCH($E18,$G$108:$G131,0),(MATCH("H",$H$107:$U$107,0)))&lt;&gt;$O18),(INDEX($H$108:$U$130,MATCH($E18,$G$108:$G131,0),(MATCH("I",$H$107:$U$107,0)))&lt;&gt;$O18),(INDEX($H$108:$U$130,MATCH($E18,$G$108:$G131,0),(MATCH("J",$H$107:$U$107,0)))&lt;&gt;$O18),(INDEX($H$108:$U$130,MATCH($E18,$G$108:$G131,0),(MATCH("K",$H$107:$U$107,0)))&lt;&gt;$O18),(INDEX($H$108:$U$130,MATCH($E18,$G$108:$G131,0),(MATCH("L",$H$107:$U$107,0)))&lt;&gt;$O18),(INDEX($H$108:$U$130,MATCH($E18,$G$108:$G131,0),(MATCH("M",$H$107:$U$107,0)))&lt;&gt;$O18),(INDEX($H$108:$U$130,MATCH($E18,$G$108:$G131,0),(MATCH("N",$H$107:$U$107,0)))&lt;&gt;$O18))</f>
        <v>#N/A</v>
      </c>
      <c r="AB18" s="83" t="e">
        <f>AND((INDEX($I$160:$L$181,MATCH($E18,$H$160:$H182,0),(MATCH("F",$I$159:$L$159,0)))&lt;&gt;$P18),(INDEX($I$160:$L$181,MATCH($E18,$H$160:$H182,0),(MATCH("G",$I$159:$L$159,0)))&lt;&gt;$P18),(INDEX($I$160:$L$181,MATCH($E18,$H$160:$H182,0),(MATCH("H",$I$159:$L$159,0)))&lt;&gt;$P18),(INDEX($I$160:$L$181,MATCH($E18,$H$160:$H182,0),(MATCH("I",$I$159:$L$159,0)))&lt;&gt;$P18))</f>
        <v>#N/A</v>
      </c>
      <c r="AC18" s="61" t="b">
        <f t="shared" ref="AC18:AC66" si="19">+IF(F18="F",AND((INDEX($C$238:$G$262,MATCH($O18,$B$238:$B$262,0),MATCH("A",$C$237:$G$237,0))&lt;&gt;$L18),(INDEX($C$238:$G$262,MATCH($O18,$B$238:$B$262,0),MATCH("B",$C$237:$G$237,0))&lt;&gt;$L18),(INDEX($C$238:$G$262,MATCH($O18,$B$238:$B$262,0),MATCH("C",$C$237:$G$237,0))&lt;&gt;$L18),(INDEX($C$238:$G$262,MATCH($O18,$B$238:$B$262,0),MATCH("D",$C$237:$G$237,0))&lt;&gt;$L18),(INDEX($C$238:$G$262,MATCH($O18,$B$238:$B$262,0),MATCH("E",$C$237:$G$237,0))&lt;&gt;$L18)))</f>
        <v>0</v>
      </c>
      <c r="AD18" s="61" t="b">
        <f t="shared" ref="AD18:AD66" si="20">+IF(F18="F",AND((INDEX($C$238:$G$262,MATCH($O18,$B$238:$B$262,0),MATCH("A",$C$237:$G$237,0))&lt;&gt;$M18),(INDEX($C$238:$G$262,MATCH($O18,$B$238:$B$262,0),MATCH("B",$C$237:$G$237,0))&lt;&gt;$M18),(INDEX($C$238:$G$262,MATCH($O18,$B$238:$B$262,0),MATCH("C",$C$237:$G$237,0))&lt;&gt;$M18),(INDEX($C$238:$G$262,MATCH($O18,$B$238:$B$262,0),MATCH("D",$C$237:$G$237,0))&lt;&gt;$M18),(INDEX($C$238:$G$262,MATCH($O18,$B$238:$B$262,0),MATCH("E",$C$237:$G$237,0))&lt;&gt;$M18)))</f>
        <v>0</v>
      </c>
      <c r="AE18" s="61" t="b">
        <f t="shared" ref="AE18:AE66" si="21">+IF(F18="F",AND((INDEX($C$238:$G$262,MATCH($O18,$B$238:$B$262,0),MATCH("A",$C$237:$G$237,0))&lt;&gt;$I18),(INDEX($C$238:$G$262,MATCH($O18,$B$238:$B$262,0),MATCH("B",$C$237:$G$237,0))&lt;&gt;$I18),(INDEX($C$238:$G$262,MATCH($O18,$B$238:$B$262,0),MATCH("C",$C$237:$G$237,0))&lt;&gt;$I18),(INDEX($C$238:$G$262,MATCH($O18,$B$238:$B$262,0),MATCH("D",$C$237:$G$237,0))&lt;&gt;$I18),(INDEX($C$238:$G$262,MATCH($O18,$B$238:$B$262,0),MATCH("E",$C$237:$G$237,0))&lt;&gt;$I18)))</f>
        <v>0</v>
      </c>
      <c r="AF18" s="61" t="e">
        <f t="shared" si="11"/>
        <v>#N/A</v>
      </c>
      <c r="AG18" s="61" t="e">
        <f t="shared" ref="AG18:AG66" si="22">AND((INDEX($C$213:$E$232,MATCH($O18,$B$213:$B$232,0),MATCH("A",$C$212:$E$212,0))&lt;&gt;$H18),(INDEX($C$213:$E$232,MATCH($O18,$B$213:$B$232,0),MATCH("B",$C$212:$E$212,0))&lt;&gt;$H18),(INDEX($C$213:$E$232,MATCH($O18,$B$213:$B$232,0),MATCH("C",$C$212:$E$212,0))&lt;&gt;$H18))</f>
        <v>#N/A</v>
      </c>
      <c r="AH18" s="61" t="e">
        <f t="shared" si="12"/>
        <v>#N/A</v>
      </c>
      <c r="AI18" s="61" t="e">
        <f t="shared" si="13"/>
        <v>#N/A</v>
      </c>
      <c r="AJ18" s="61" t="e">
        <f t="shared" si="14"/>
        <v>#N/A</v>
      </c>
      <c r="AK18" s="61" t="e">
        <f t="shared" si="15"/>
        <v>#N/A</v>
      </c>
      <c r="AL18" s="78" t="s">
        <v>111</v>
      </c>
      <c r="AM18" s="85" t="s">
        <v>8</v>
      </c>
      <c r="AN18" s="20" t="s">
        <v>113</v>
      </c>
      <c r="AO18" s="5" t="s">
        <v>114</v>
      </c>
      <c r="AQ18" s="5" t="s">
        <v>316</v>
      </c>
      <c r="AR18" s="81" t="s">
        <v>316</v>
      </c>
    </row>
    <row r="19" spans="1:44" ht="18.3" x14ac:dyDescent="0.55000000000000004">
      <c r="A19" s="75">
        <v>3</v>
      </c>
      <c r="B19" s="22"/>
      <c r="C19" s="22"/>
      <c r="D19" s="22"/>
      <c r="E19" s="56"/>
      <c r="F19" s="23"/>
      <c r="G19" s="87"/>
      <c r="H19" s="151"/>
      <c r="I19" s="87"/>
      <c r="J19" s="151"/>
      <c r="K19" s="87"/>
      <c r="L19" s="87"/>
      <c r="M19" s="87"/>
      <c r="N19" s="151"/>
      <c r="O19" s="177"/>
      <c r="P19" s="177"/>
      <c r="R19" s="83" t="e">
        <f t="shared" si="1"/>
        <v>#N/A</v>
      </c>
      <c r="S19" s="83" t="e">
        <f t="shared" si="2"/>
        <v>#N/A</v>
      </c>
      <c r="T19" s="83" t="e">
        <f t="shared" si="3"/>
        <v>#N/A</v>
      </c>
      <c r="U19" s="83" t="e">
        <f t="shared" si="4"/>
        <v>#N/A</v>
      </c>
      <c r="V19" s="83" t="e">
        <f t="shared" si="5"/>
        <v>#N/A</v>
      </c>
      <c r="W19" s="83" t="e">
        <f t="shared" si="6"/>
        <v>#N/A</v>
      </c>
      <c r="X19" s="61" t="b">
        <f t="shared" si="16"/>
        <v>0</v>
      </c>
      <c r="Y19" s="61" t="b">
        <f t="shared" si="17"/>
        <v>0</v>
      </c>
      <c r="Z19" s="61" t="e">
        <f t="shared" si="18"/>
        <v>#N/A</v>
      </c>
      <c r="AA19" s="83" t="e">
        <f>AND($O19&lt;&gt;"",(INDEX($H$108:$U$130,MATCH($E19,$G$108:$G132,0),(MATCH("A",$H$107:$U$107,0)))&lt;&gt;$O19),(INDEX($H$108:$U$130,MATCH($E19,$G$108:$G132,0),(MATCH("B",$H$107:$U$107,0)))&lt;&gt;$O19),(INDEX($H$108:$U$130,MATCH($E19,$G$108:$G132,0),(MATCH("C",$H$107:$U$107,0)))&lt;&gt;$O19),(INDEX($H$108:$U$130,MATCH($E19,$G$108:$G132,0),(MATCH("D",$H$107:$U$107,0)))&lt;&gt;$O19),(INDEX($H$108:$U$130,MATCH($E19,$G$108:$G132,0),(MATCH("E",$H$107:$U$107,0)))&lt;&gt;$O19),(INDEX($H$108:$U$130,MATCH($E19,$G$108:$G132,0),(MATCH("F",$H$107:$U$107,0)))&lt;&gt;$O19),(INDEX($H$108:$U$130,MATCH($E19,$G$108:$G132,0),(MATCH("G",$H$107:$U$107,0)))&lt;&gt;$O19),(INDEX($H$108:$U$130,MATCH($E19,$G$108:$G132,0),(MATCH("H",$H$107:$U$107,0)))&lt;&gt;$O19),(INDEX($H$108:$U$130,MATCH($E19,$G$108:$G132,0),(MATCH("I",$H$107:$U$107,0)))&lt;&gt;$O19),(INDEX($H$108:$U$130,MATCH($E19,$G$108:$G132,0),(MATCH("J",$H$107:$U$107,0)))&lt;&gt;$O19),(INDEX($H$108:$U$130,MATCH($E19,$G$108:$G132,0),(MATCH("K",$H$107:$U$107,0)))&lt;&gt;$O19),(INDEX($H$108:$U$130,MATCH($E19,$G$108:$G132,0),(MATCH("L",$H$107:$U$107,0)))&lt;&gt;$O19),(INDEX($H$108:$U$130,MATCH($E19,$G$108:$G132,0),(MATCH("M",$H$107:$U$107,0)))&lt;&gt;$O19),(INDEX($H$108:$U$130,MATCH($E19,$G$108:$G132,0),(MATCH("N",$H$107:$U$107,0)))&lt;&gt;$O19))</f>
        <v>#N/A</v>
      </c>
      <c r="AB19" s="83" t="e">
        <f>AND((INDEX($I$160:$L$181,MATCH($E19,$H$160:$H183,0),(MATCH("F",$I$159:$L$159,0)))&lt;&gt;$P19),(INDEX($I$160:$L$181,MATCH($E19,$H$160:$H183,0),(MATCH("G",$I$159:$L$159,0)))&lt;&gt;$P19),(INDEX($I$160:$L$181,MATCH($E19,$H$160:$H183,0),(MATCH("H",$I$159:$L$159,0)))&lt;&gt;$P19),(INDEX($I$160:$L$181,MATCH($E19,$H$160:$H183,0),(MATCH("I",$I$159:$L$159,0)))&lt;&gt;$P19))</f>
        <v>#N/A</v>
      </c>
      <c r="AC19" s="61" t="b">
        <f t="shared" si="19"/>
        <v>0</v>
      </c>
      <c r="AD19" s="61" t="b">
        <f t="shared" si="20"/>
        <v>0</v>
      </c>
      <c r="AE19" s="61" t="b">
        <f t="shared" si="21"/>
        <v>0</v>
      </c>
      <c r="AF19" s="61" t="e">
        <f t="shared" si="11"/>
        <v>#N/A</v>
      </c>
      <c r="AG19" s="61" t="e">
        <f t="shared" si="22"/>
        <v>#N/A</v>
      </c>
      <c r="AH19" s="61" t="e">
        <f t="shared" si="12"/>
        <v>#N/A</v>
      </c>
      <c r="AI19" s="61" t="e">
        <f t="shared" si="13"/>
        <v>#N/A</v>
      </c>
      <c r="AJ19" s="61" t="e">
        <f t="shared" si="14"/>
        <v>#N/A</v>
      </c>
      <c r="AK19" s="61" t="e">
        <f t="shared" si="15"/>
        <v>#N/A</v>
      </c>
      <c r="AL19" s="79" t="s">
        <v>112</v>
      </c>
      <c r="AM19" s="147"/>
      <c r="AN19" s="20" t="s">
        <v>115</v>
      </c>
      <c r="AO19" s="5" t="s">
        <v>116</v>
      </c>
      <c r="AQ19" s="5" t="s">
        <v>247</v>
      </c>
      <c r="AR19" s="81" t="s">
        <v>247</v>
      </c>
    </row>
    <row r="20" spans="1:44" ht="18.3" x14ac:dyDescent="0.7">
      <c r="A20" s="75">
        <v>4</v>
      </c>
      <c r="B20" s="22"/>
      <c r="C20" s="22"/>
      <c r="D20" s="22"/>
      <c r="E20" s="56"/>
      <c r="F20" s="23"/>
      <c r="G20" s="87"/>
      <c r="H20" s="151"/>
      <c r="I20" s="87"/>
      <c r="J20" s="151"/>
      <c r="K20" s="87"/>
      <c r="L20" s="87"/>
      <c r="M20" s="87"/>
      <c r="N20" s="151"/>
      <c r="O20" s="177"/>
      <c r="P20" s="177"/>
      <c r="R20" s="83" t="e">
        <f t="shared" si="1"/>
        <v>#N/A</v>
      </c>
      <c r="S20" s="83" t="e">
        <f t="shared" si="2"/>
        <v>#N/A</v>
      </c>
      <c r="T20" s="83" t="e">
        <f t="shared" si="3"/>
        <v>#N/A</v>
      </c>
      <c r="U20" s="83" t="e">
        <f t="shared" si="4"/>
        <v>#N/A</v>
      </c>
      <c r="V20" s="83" t="e">
        <f t="shared" si="5"/>
        <v>#N/A</v>
      </c>
      <c r="W20" s="83" t="e">
        <f t="shared" si="6"/>
        <v>#N/A</v>
      </c>
      <c r="X20" s="61" t="b">
        <f t="shared" si="16"/>
        <v>0</v>
      </c>
      <c r="Y20" s="61" t="b">
        <f t="shared" si="17"/>
        <v>0</v>
      </c>
      <c r="Z20" s="61" t="e">
        <f t="shared" si="18"/>
        <v>#N/A</v>
      </c>
      <c r="AA20" s="83" t="e">
        <f>AND($O20&lt;&gt;"",(INDEX($H$108:$U$130,MATCH($E20,$G$108:$G133,0),(MATCH("A",$H$107:$U$107,0)))&lt;&gt;$O20),(INDEX($H$108:$U$130,MATCH($E20,$G$108:$G133,0),(MATCH("B",$H$107:$U$107,0)))&lt;&gt;$O20),(INDEX($H$108:$U$130,MATCH($E20,$G$108:$G133,0),(MATCH("C",$H$107:$U$107,0)))&lt;&gt;$O20),(INDEX($H$108:$U$130,MATCH($E20,$G$108:$G133,0),(MATCH("D",$H$107:$U$107,0)))&lt;&gt;$O20),(INDEX($H$108:$U$130,MATCH($E20,$G$108:$G133,0),(MATCH("E",$H$107:$U$107,0)))&lt;&gt;$O20),(INDEX($H$108:$U$130,MATCH($E20,$G$108:$G133,0),(MATCH("F",$H$107:$U$107,0)))&lt;&gt;$O20),(INDEX($H$108:$U$130,MATCH($E20,$G$108:$G133,0),(MATCH("G",$H$107:$U$107,0)))&lt;&gt;$O20),(INDEX($H$108:$U$130,MATCH($E20,$G$108:$G133,0),(MATCH("H",$H$107:$U$107,0)))&lt;&gt;$O20),(INDEX($H$108:$U$130,MATCH($E20,$G$108:$G133,0),(MATCH("I",$H$107:$U$107,0)))&lt;&gt;$O20),(INDEX($H$108:$U$130,MATCH($E20,$G$108:$G133,0),(MATCH("J",$H$107:$U$107,0)))&lt;&gt;$O20),(INDEX($H$108:$U$130,MATCH($E20,$G$108:$G133,0),(MATCH("K",$H$107:$U$107,0)))&lt;&gt;$O20),(INDEX($H$108:$U$130,MATCH($E20,$G$108:$G133,0),(MATCH("L",$H$107:$U$107,0)))&lt;&gt;$O20),(INDEX($H$108:$U$130,MATCH($E20,$G$108:$G133,0),(MATCH("M",$H$107:$U$107,0)))&lt;&gt;$O20),(INDEX($H$108:$U$130,MATCH($E20,$G$108:$G133,0),(MATCH("N",$H$107:$U$107,0)))&lt;&gt;$O20))</f>
        <v>#N/A</v>
      </c>
      <c r="AB20" s="83" t="e">
        <f>AND((INDEX($I$160:$L$181,MATCH($E20,$H$160:$H184,0),(MATCH("F",$I$159:$L$159,0)))&lt;&gt;$P20),(INDEX($I$160:$L$181,MATCH($E20,$H$160:$H184,0),(MATCH("G",$I$159:$L$159,0)))&lt;&gt;$P20),(INDEX($I$160:$L$181,MATCH($E20,$H$160:$H184,0),(MATCH("H",$I$159:$L$159,0)))&lt;&gt;$P20),(INDEX($I$160:$L$181,MATCH($E20,$H$160:$H184,0),(MATCH("I",$I$159:$L$159,0)))&lt;&gt;$P20))</f>
        <v>#N/A</v>
      </c>
      <c r="AC20" s="61" t="b">
        <f t="shared" si="19"/>
        <v>0</v>
      </c>
      <c r="AD20" s="61" t="b">
        <f t="shared" si="20"/>
        <v>0</v>
      </c>
      <c r="AE20" s="61" t="b">
        <f t="shared" si="21"/>
        <v>0</v>
      </c>
      <c r="AF20" s="61" t="e">
        <f t="shared" si="11"/>
        <v>#N/A</v>
      </c>
      <c r="AG20" s="61" t="e">
        <f t="shared" si="22"/>
        <v>#N/A</v>
      </c>
      <c r="AH20" s="61" t="e">
        <f t="shared" si="12"/>
        <v>#N/A</v>
      </c>
      <c r="AI20" s="61" t="e">
        <f t="shared" si="13"/>
        <v>#N/A</v>
      </c>
      <c r="AJ20" s="61" t="e">
        <f t="shared" si="14"/>
        <v>#N/A</v>
      </c>
      <c r="AK20" s="61" t="e">
        <f t="shared" si="15"/>
        <v>#N/A</v>
      </c>
      <c r="AM20" s="85"/>
      <c r="AN20" s="5" t="s">
        <v>117</v>
      </c>
      <c r="AO20" s="5" t="s">
        <v>118</v>
      </c>
    </row>
    <row r="21" spans="1:44" ht="18.3" x14ac:dyDescent="0.7">
      <c r="A21" s="75">
        <v>5</v>
      </c>
      <c r="B21" s="22"/>
      <c r="C21" s="22"/>
      <c r="D21" s="22"/>
      <c r="E21" s="56"/>
      <c r="F21" s="23"/>
      <c r="G21" s="87"/>
      <c r="H21" s="151"/>
      <c r="I21" s="87"/>
      <c r="J21" s="151"/>
      <c r="K21" s="87"/>
      <c r="L21" s="87"/>
      <c r="M21" s="87"/>
      <c r="N21" s="151"/>
      <c r="O21" s="177"/>
      <c r="P21" s="177"/>
      <c r="R21" s="83" t="e">
        <f t="shared" si="1"/>
        <v>#N/A</v>
      </c>
      <c r="S21" s="83" t="e">
        <f t="shared" si="2"/>
        <v>#N/A</v>
      </c>
      <c r="T21" s="83" t="e">
        <f t="shared" si="3"/>
        <v>#N/A</v>
      </c>
      <c r="U21" s="83" t="e">
        <f t="shared" si="4"/>
        <v>#N/A</v>
      </c>
      <c r="V21" s="83" t="e">
        <f t="shared" si="5"/>
        <v>#N/A</v>
      </c>
      <c r="W21" s="83" t="e">
        <f t="shared" si="6"/>
        <v>#N/A</v>
      </c>
      <c r="X21" s="61" t="b">
        <f t="shared" si="16"/>
        <v>0</v>
      </c>
      <c r="Y21" s="61" t="b">
        <f t="shared" si="17"/>
        <v>0</v>
      </c>
      <c r="Z21" s="61" t="e">
        <f t="shared" si="18"/>
        <v>#N/A</v>
      </c>
      <c r="AA21" s="83" t="e">
        <f>AND($O21&lt;&gt;"",(INDEX($H$108:$U$130,MATCH($E21,$G$108:$G134,0),(MATCH("A",$H$107:$U$107,0)))&lt;&gt;$O21),(INDEX($H$108:$U$130,MATCH($E21,$G$108:$G134,0),(MATCH("B",$H$107:$U$107,0)))&lt;&gt;$O21),(INDEX($H$108:$U$130,MATCH($E21,$G$108:$G134,0),(MATCH("C",$H$107:$U$107,0)))&lt;&gt;$O21),(INDEX($H$108:$U$130,MATCH($E21,$G$108:$G134,0),(MATCH("D",$H$107:$U$107,0)))&lt;&gt;$O21),(INDEX($H$108:$U$130,MATCH($E21,$G$108:$G134,0),(MATCH("E",$H$107:$U$107,0)))&lt;&gt;$O21),(INDEX($H$108:$U$130,MATCH($E21,$G$108:$G134,0),(MATCH("F",$H$107:$U$107,0)))&lt;&gt;$O21),(INDEX($H$108:$U$130,MATCH($E21,$G$108:$G134,0),(MATCH("G",$H$107:$U$107,0)))&lt;&gt;$O21),(INDEX($H$108:$U$130,MATCH($E21,$G$108:$G134,0),(MATCH("H",$H$107:$U$107,0)))&lt;&gt;$O21),(INDEX($H$108:$U$130,MATCH($E21,$G$108:$G134,0),(MATCH("I",$H$107:$U$107,0)))&lt;&gt;$O21),(INDEX($H$108:$U$130,MATCH($E21,$G$108:$G134,0),(MATCH("J",$H$107:$U$107,0)))&lt;&gt;$O21),(INDEX($H$108:$U$130,MATCH($E21,$G$108:$G134,0),(MATCH("K",$H$107:$U$107,0)))&lt;&gt;$O21),(INDEX($H$108:$U$130,MATCH($E21,$G$108:$G134,0),(MATCH("L",$H$107:$U$107,0)))&lt;&gt;$O21),(INDEX($H$108:$U$130,MATCH($E21,$G$108:$G134,0),(MATCH("M",$H$107:$U$107,0)))&lt;&gt;$O21),(INDEX($H$108:$U$130,MATCH($E21,$G$108:$G134,0),(MATCH("N",$H$107:$U$107,0)))&lt;&gt;$O21))</f>
        <v>#N/A</v>
      </c>
      <c r="AB21" s="83" t="e">
        <f>AND((INDEX($I$160:$L$181,MATCH($E21,$H$160:$H185,0),(MATCH("F",$I$159:$L$159,0)))&lt;&gt;$P21),(INDEX($I$160:$L$181,MATCH($E21,$H$160:$H185,0),(MATCH("G",$I$159:$L$159,0)))&lt;&gt;$P21),(INDEX($I$160:$L$181,MATCH($E21,$H$160:$H185,0),(MATCH("H",$I$159:$L$159,0)))&lt;&gt;$P21),(INDEX($I$160:$L$181,MATCH($E21,$H$160:$H185,0),(MATCH("I",$I$159:$L$159,0)))&lt;&gt;$P21))</f>
        <v>#N/A</v>
      </c>
      <c r="AC21" s="61" t="b">
        <f t="shared" si="19"/>
        <v>0</v>
      </c>
      <c r="AD21" s="61" t="b">
        <f t="shared" si="20"/>
        <v>0</v>
      </c>
      <c r="AE21" s="61" t="b">
        <f t="shared" si="21"/>
        <v>0</v>
      </c>
      <c r="AF21" s="61" t="e">
        <f t="shared" si="11"/>
        <v>#N/A</v>
      </c>
      <c r="AG21" s="61" t="e">
        <f t="shared" si="22"/>
        <v>#N/A</v>
      </c>
      <c r="AH21" s="61" t="e">
        <f t="shared" si="12"/>
        <v>#N/A</v>
      </c>
      <c r="AI21" s="61" t="e">
        <f t="shared" si="13"/>
        <v>#N/A</v>
      </c>
      <c r="AJ21" s="61" t="e">
        <f t="shared" si="14"/>
        <v>#N/A</v>
      </c>
      <c r="AK21" s="61" t="e">
        <f t="shared" si="15"/>
        <v>#N/A</v>
      </c>
      <c r="AM21" s="85"/>
      <c r="AN21" s="5" t="s">
        <v>119</v>
      </c>
      <c r="AO21" s="5" t="s">
        <v>120</v>
      </c>
    </row>
    <row r="22" spans="1:44" x14ac:dyDescent="0.55000000000000004">
      <c r="A22" s="75">
        <v>6</v>
      </c>
      <c r="B22" s="22"/>
      <c r="C22" s="22"/>
      <c r="D22" s="22"/>
      <c r="E22" s="56"/>
      <c r="F22" s="23"/>
      <c r="G22" s="87"/>
      <c r="H22" s="151"/>
      <c r="I22" s="87"/>
      <c r="J22" s="151"/>
      <c r="K22" s="87"/>
      <c r="L22" s="87"/>
      <c r="M22" s="87"/>
      <c r="N22" s="151"/>
      <c r="O22" s="177"/>
      <c r="P22" s="177"/>
      <c r="R22" s="83" t="e">
        <f t="shared" si="1"/>
        <v>#N/A</v>
      </c>
      <c r="S22" s="83" t="e">
        <f t="shared" si="2"/>
        <v>#N/A</v>
      </c>
      <c r="T22" s="83" t="e">
        <f t="shared" si="3"/>
        <v>#N/A</v>
      </c>
      <c r="U22" s="83" t="e">
        <f t="shared" si="4"/>
        <v>#N/A</v>
      </c>
      <c r="V22" s="83" t="e">
        <f t="shared" si="5"/>
        <v>#N/A</v>
      </c>
      <c r="W22" s="83" t="e">
        <f t="shared" si="6"/>
        <v>#N/A</v>
      </c>
      <c r="X22" s="61" t="b">
        <f t="shared" si="16"/>
        <v>0</v>
      </c>
      <c r="Y22" s="61" t="b">
        <f t="shared" si="17"/>
        <v>0</v>
      </c>
      <c r="Z22" s="61" t="e">
        <f t="shared" si="18"/>
        <v>#N/A</v>
      </c>
      <c r="AA22" s="83" t="e">
        <f>AND($O22&lt;&gt;"",(INDEX($H$108:$U$130,MATCH($E22,$G$108:$G135,0),(MATCH("A",$H$107:$U$107,0)))&lt;&gt;$O22),(INDEX($H$108:$U$130,MATCH($E22,$G$108:$G135,0),(MATCH("B",$H$107:$U$107,0)))&lt;&gt;$O22),(INDEX($H$108:$U$130,MATCH($E22,$G$108:$G135,0),(MATCH("C",$H$107:$U$107,0)))&lt;&gt;$O22),(INDEX($H$108:$U$130,MATCH($E22,$G$108:$G135,0),(MATCH("D",$H$107:$U$107,0)))&lt;&gt;$O22),(INDEX($H$108:$U$130,MATCH($E22,$G$108:$G135,0),(MATCH("E",$H$107:$U$107,0)))&lt;&gt;$O22),(INDEX($H$108:$U$130,MATCH($E22,$G$108:$G135,0),(MATCH("F",$H$107:$U$107,0)))&lt;&gt;$O22),(INDEX($H$108:$U$130,MATCH($E22,$G$108:$G135,0),(MATCH("G",$H$107:$U$107,0)))&lt;&gt;$O22),(INDEX($H$108:$U$130,MATCH($E22,$G$108:$G135,0),(MATCH("H",$H$107:$U$107,0)))&lt;&gt;$O22),(INDEX($H$108:$U$130,MATCH($E22,$G$108:$G135,0),(MATCH("I",$H$107:$U$107,0)))&lt;&gt;$O22),(INDEX($H$108:$U$130,MATCH($E22,$G$108:$G135,0),(MATCH("J",$H$107:$U$107,0)))&lt;&gt;$O22),(INDEX($H$108:$U$130,MATCH($E22,$G$108:$G135,0),(MATCH("K",$H$107:$U$107,0)))&lt;&gt;$O22),(INDEX($H$108:$U$130,MATCH($E22,$G$108:$G135,0),(MATCH("L",$H$107:$U$107,0)))&lt;&gt;$O22),(INDEX($H$108:$U$130,MATCH($E22,$G$108:$G135,0),(MATCH("M",$H$107:$U$107,0)))&lt;&gt;$O22),(INDEX($H$108:$U$130,MATCH($E22,$G$108:$G135,0),(MATCH("N",$H$107:$U$107,0)))&lt;&gt;$O22))</f>
        <v>#N/A</v>
      </c>
      <c r="AB22" s="83" t="e">
        <f>AND((INDEX($I$160:$L$181,MATCH($E22,$H$160:$H186,0),(MATCH("F",$I$159:$L$159,0)))&lt;&gt;$P22),(INDEX($I$160:$L$181,MATCH($E22,$H$160:$H186,0),(MATCH("G",$I$159:$L$159,0)))&lt;&gt;$P22),(INDEX($I$160:$L$181,MATCH($E22,$H$160:$H186,0),(MATCH("H",$I$159:$L$159,0)))&lt;&gt;$P22),(INDEX($I$160:$L$181,MATCH($E22,$H$160:$H186,0),(MATCH("I",$I$159:$L$159,0)))&lt;&gt;$P22))</f>
        <v>#N/A</v>
      </c>
      <c r="AC22" s="61" t="b">
        <f t="shared" si="19"/>
        <v>0</v>
      </c>
      <c r="AD22" s="61" t="b">
        <f t="shared" si="20"/>
        <v>0</v>
      </c>
      <c r="AE22" s="61" t="b">
        <f t="shared" si="21"/>
        <v>0</v>
      </c>
      <c r="AF22" s="61" t="e">
        <f t="shared" si="11"/>
        <v>#N/A</v>
      </c>
      <c r="AG22" s="61" t="e">
        <f t="shared" si="22"/>
        <v>#N/A</v>
      </c>
      <c r="AH22" s="61" t="e">
        <f t="shared" si="12"/>
        <v>#N/A</v>
      </c>
      <c r="AI22" s="61" t="e">
        <f t="shared" si="13"/>
        <v>#N/A</v>
      </c>
      <c r="AJ22" s="61" t="e">
        <f t="shared" si="14"/>
        <v>#N/A</v>
      </c>
      <c r="AK22" s="61" t="e">
        <f t="shared" si="15"/>
        <v>#N/A</v>
      </c>
      <c r="AN22" s="5" t="s">
        <v>121</v>
      </c>
      <c r="AO22" s="5" t="s">
        <v>122</v>
      </c>
    </row>
    <row r="23" spans="1:44" x14ac:dyDescent="0.55000000000000004">
      <c r="A23" s="75">
        <v>7</v>
      </c>
      <c r="B23" s="22"/>
      <c r="C23" s="22"/>
      <c r="D23" s="22"/>
      <c r="E23" s="56"/>
      <c r="F23" s="23"/>
      <c r="G23" s="87"/>
      <c r="H23" s="151"/>
      <c r="I23" s="87"/>
      <c r="J23" s="151"/>
      <c r="K23" s="87"/>
      <c r="L23" s="87"/>
      <c r="M23" s="87"/>
      <c r="N23" s="151"/>
      <c r="O23" s="177"/>
      <c r="P23" s="177"/>
      <c r="R23" s="83" t="e">
        <f t="shared" si="1"/>
        <v>#N/A</v>
      </c>
      <c r="S23" s="83" t="e">
        <f t="shared" si="2"/>
        <v>#N/A</v>
      </c>
      <c r="T23" s="83" t="e">
        <f t="shared" si="3"/>
        <v>#N/A</v>
      </c>
      <c r="U23" s="83" t="e">
        <f t="shared" si="4"/>
        <v>#N/A</v>
      </c>
      <c r="V23" s="83" t="e">
        <f t="shared" si="5"/>
        <v>#N/A</v>
      </c>
      <c r="W23" s="83" t="e">
        <f t="shared" si="6"/>
        <v>#N/A</v>
      </c>
      <c r="X23" s="61" t="b">
        <f t="shared" si="16"/>
        <v>0</v>
      </c>
      <c r="Y23" s="61" t="b">
        <f t="shared" si="17"/>
        <v>0</v>
      </c>
      <c r="Z23" s="61" t="e">
        <f t="shared" si="18"/>
        <v>#N/A</v>
      </c>
      <c r="AA23" s="83" t="e">
        <f>AND($O23&lt;&gt;"",(INDEX($H$108:$U$130,MATCH($E23,$G$108:$G136,0),(MATCH("A",$H$107:$U$107,0)))&lt;&gt;$O23),(INDEX($H$108:$U$130,MATCH($E23,$G$108:$G136,0),(MATCH("B",$H$107:$U$107,0)))&lt;&gt;$O23),(INDEX($H$108:$U$130,MATCH($E23,$G$108:$G136,0),(MATCH("C",$H$107:$U$107,0)))&lt;&gt;$O23),(INDEX($H$108:$U$130,MATCH($E23,$G$108:$G136,0),(MATCH("D",$H$107:$U$107,0)))&lt;&gt;$O23),(INDEX($H$108:$U$130,MATCH($E23,$G$108:$G136,0),(MATCH("E",$H$107:$U$107,0)))&lt;&gt;$O23),(INDEX($H$108:$U$130,MATCH($E23,$G$108:$G136,0),(MATCH("F",$H$107:$U$107,0)))&lt;&gt;$O23),(INDEX($H$108:$U$130,MATCH($E23,$G$108:$G136,0),(MATCH("G",$H$107:$U$107,0)))&lt;&gt;$O23),(INDEX($H$108:$U$130,MATCH($E23,$G$108:$G136,0),(MATCH("H",$H$107:$U$107,0)))&lt;&gt;$O23),(INDEX($H$108:$U$130,MATCH($E23,$G$108:$G136,0),(MATCH("I",$H$107:$U$107,0)))&lt;&gt;$O23),(INDEX($H$108:$U$130,MATCH($E23,$G$108:$G136,0),(MATCH("J",$H$107:$U$107,0)))&lt;&gt;$O23),(INDEX($H$108:$U$130,MATCH($E23,$G$108:$G136,0),(MATCH("K",$H$107:$U$107,0)))&lt;&gt;$O23),(INDEX($H$108:$U$130,MATCH($E23,$G$108:$G136,0),(MATCH("L",$H$107:$U$107,0)))&lt;&gt;$O23),(INDEX($H$108:$U$130,MATCH($E23,$G$108:$G136,0),(MATCH("M",$H$107:$U$107,0)))&lt;&gt;$O23),(INDEX($H$108:$U$130,MATCH($E23,$G$108:$G136,0),(MATCH("N",$H$107:$U$107,0)))&lt;&gt;$O23))</f>
        <v>#N/A</v>
      </c>
      <c r="AB23" s="83" t="e">
        <f>AND((INDEX($I$160:$L$181,MATCH($E23,$H$160:$H187,0),(MATCH("F",$I$159:$L$159,0)))&lt;&gt;$P23),(INDEX($I$160:$L$181,MATCH($E23,$H$160:$H187,0),(MATCH("G",$I$159:$L$159,0)))&lt;&gt;$P23),(INDEX($I$160:$L$181,MATCH($E23,$H$160:$H187,0),(MATCH("H",$I$159:$L$159,0)))&lt;&gt;$P23),(INDEX($I$160:$L$181,MATCH($E23,$H$160:$H187,0),(MATCH("I",$I$159:$L$159,0)))&lt;&gt;$P23))</f>
        <v>#N/A</v>
      </c>
      <c r="AC23" s="61" t="b">
        <f t="shared" si="19"/>
        <v>0</v>
      </c>
      <c r="AD23" s="61" t="b">
        <f t="shared" si="20"/>
        <v>0</v>
      </c>
      <c r="AE23" s="61" t="b">
        <f t="shared" si="21"/>
        <v>0</v>
      </c>
      <c r="AF23" s="61" t="e">
        <f t="shared" si="11"/>
        <v>#N/A</v>
      </c>
      <c r="AG23" s="61" t="e">
        <f t="shared" si="22"/>
        <v>#N/A</v>
      </c>
      <c r="AH23" s="61" t="e">
        <f t="shared" si="12"/>
        <v>#N/A</v>
      </c>
      <c r="AI23" s="61" t="e">
        <f t="shared" si="13"/>
        <v>#N/A</v>
      </c>
      <c r="AJ23" s="61" t="e">
        <f t="shared" si="14"/>
        <v>#N/A</v>
      </c>
      <c r="AK23" s="61" t="e">
        <f t="shared" si="15"/>
        <v>#N/A</v>
      </c>
      <c r="AN23" s="5" t="s">
        <v>123</v>
      </c>
      <c r="AO23" s="5" t="s">
        <v>124</v>
      </c>
    </row>
    <row r="24" spans="1:44" x14ac:dyDescent="0.55000000000000004">
      <c r="A24" s="75">
        <v>8</v>
      </c>
      <c r="B24" s="22"/>
      <c r="C24" s="22"/>
      <c r="D24" s="22"/>
      <c r="E24" s="56"/>
      <c r="F24" s="23"/>
      <c r="G24" s="87"/>
      <c r="H24" s="151"/>
      <c r="I24" s="87"/>
      <c r="J24" s="151"/>
      <c r="K24" s="87"/>
      <c r="L24" s="87"/>
      <c r="M24" s="87"/>
      <c r="N24" s="151"/>
      <c r="O24" s="177"/>
      <c r="P24" s="177"/>
      <c r="R24" s="83" t="e">
        <f t="shared" si="1"/>
        <v>#N/A</v>
      </c>
      <c r="S24" s="83" t="e">
        <f t="shared" si="2"/>
        <v>#N/A</v>
      </c>
      <c r="T24" s="83" t="e">
        <f t="shared" si="3"/>
        <v>#N/A</v>
      </c>
      <c r="U24" s="83" t="e">
        <f t="shared" si="4"/>
        <v>#N/A</v>
      </c>
      <c r="V24" s="83" t="e">
        <f t="shared" si="5"/>
        <v>#N/A</v>
      </c>
      <c r="W24" s="83" t="e">
        <f t="shared" si="6"/>
        <v>#N/A</v>
      </c>
      <c r="X24" s="61" t="b">
        <f t="shared" si="16"/>
        <v>0</v>
      </c>
      <c r="Y24" s="61" t="b">
        <f t="shared" si="17"/>
        <v>0</v>
      </c>
      <c r="Z24" s="61" t="e">
        <f t="shared" si="18"/>
        <v>#N/A</v>
      </c>
      <c r="AA24" s="83" t="e">
        <f>AND($O24&lt;&gt;"",(INDEX($H$108:$U$130,MATCH($E24,$G$108:$G137,0),(MATCH("A",$H$107:$U$107,0)))&lt;&gt;$O24),(INDEX($H$108:$U$130,MATCH($E24,$G$108:$G137,0),(MATCH("B",$H$107:$U$107,0)))&lt;&gt;$O24),(INDEX($H$108:$U$130,MATCH($E24,$G$108:$G137,0),(MATCH("C",$H$107:$U$107,0)))&lt;&gt;$O24),(INDEX($H$108:$U$130,MATCH($E24,$G$108:$G137,0),(MATCH("D",$H$107:$U$107,0)))&lt;&gt;$O24),(INDEX($H$108:$U$130,MATCH($E24,$G$108:$G137,0),(MATCH("E",$H$107:$U$107,0)))&lt;&gt;$O24),(INDEX($H$108:$U$130,MATCH($E24,$G$108:$G137,0),(MATCH("F",$H$107:$U$107,0)))&lt;&gt;$O24),(INDEX($H$108:$U$130,MATCH($E24,$G$108:$G137,0),(MATCH("G",$H$107:$U$107,0)))&lt;&gt;$O24),(INDEX($H$108:$U$130,MATCH($E24,$G$108:$G137,0),(MATCH("H",$H$107:$U$107,0)))&lt;&gt;$O24),(INDEX($H$108:$U$130,MATCH($E24,$G$108:$G137,0),(MATCH("I",$H$107:$U$107,0)))&lt;&gt;$O24),(INDEX($H$108:$U$130,MATCH($E24,$G$108:$G137,0),(MATCH("J",$H$107:$U$107,0)))&lt;&gt;$O24),(INDEX($H$108:$U$130,MATCH($E24,$G$108:$G137,0),(MATCH("K",$H$107:$U$107,0)))&lt;&gt;$O24),(INDEX($H$108:$U$130,MATCH($E24,$G$108:$G137,0),(MATCH("L",$H$107:$U$107,0)))&lt;&gt;$O24),(INDEX($H$108:$U$130,MATCH($E24,$G$108:$G137,0),(MATCH("M",$H$107:$U$107,0)))&lt;&gt;$O24),(INDEX($H$108:$U$130,MATCH($E24,$G$108:$G137,0),(MATCH("N",$H$107:$U$107,0)))&lt;&gt;$O24))</f>
        <v>#N/A</v>
      </c>
      <c r="AB24" s="83" t="e">
        <f>AND((INDEX($I$160:$L$181,MATCH($E24,$H$160:$H188,0),(MATCH("F",$I$159:$L$159,0)))&lt;&gt;$P24),(INDEX($I$160:$L$181,MATCH($E24,$H$160:$H188,0),(MATCH("G",$I$159:$L$159,0)))&lt;&gt;$P24),(INDEX($I$160:$L$181,MATCH($E24,$H$160:$H188,0),(MATCH("H",$I$159:$L$159,0)))&lt;&gt;$P24),(INDEX($I$160:$L$181,MATCH($E24,$H$160:$H188,0),(MATCH("I",$I$159:$L$159,0)))&lt;&gt;$P24))</f>
        <v>#N/A</v>
      </c>
      <c r="AC24" s="61" t="b">
        <f t="shared" si="19"/>
        <v>0</v>
      </c>
      <c r="AD24" s="61" t="b">
        <f t="shared" si="20"/>
        <v>0</v>
      </c>
      <c r="AE24" s="61" t="b">
        <f t="shared" si="21"/>
        <v>0</v>
      </c>
      <c r="AF24" s="61" t="e">
        <f t="shared" si="11"/>
        <v>#N/A</v>
      </c>
      <c r="AG24" s="61" t="e">
        <f t="shared" si="22"/>
        <v>#N/A</v>
      </c>
      <c r="AH24" s="61" t="e">
        <f t="shared" si="12"/>
        <v>#N/A</v>
      </c>
      <c r="AI24" s="61" t="e">
        <f t="shared" si="13"/>
        <v>#N/A</v>
      </c>
      <c r="AJ24" s="61" t="e">
        <f t="shared" si="14"/>
        <v>#N/A</v>
      </c>
      <c r="AK24" s="61" t="e">
        <f t="shared" si="15"/>
        <v>#N/A</v>
      </c>
      <c r="AN24" s="5" t="s">
        <v>125</v>
      </c>
      <c r="AO24" s="5" t="s">
        <v>126</v>
      </c>
    </row>
    <row r="25" spans="1:44" x14ac:dyDescent="0.55000000000000004">
      <c r="A25" s="75">
        <v>9</v>
      </c>
      <c r="B25" s="22"/>
      <c r="C25" s="22"/>
      <c r="D25" s="22"/>
      <c r="E25" s="56"/>
      <c r="F25" s="23"/>
      <c r="G25" s="87"/>
      <c r="H25" s="151"/>
      <c r="I25" s="87"/>
      <c r="J25" s="151"/>
      <c r="K25" s="87"/>
      <c r="L25" s="87"/>
      <c r="M25" s="87"/>
      <c r="N25" s="151"/>
      <c r="O25" s="177"/>
      <c r="P25" s="177"/>
      <c r="R25" s="83" t="e">
        <f t="shared" si="1"/>
        <v>#N/A</v>
      </c>
      <c r="S25" s="83" t="e">
        <f t="shared" si="2"/>
        <v>#N/A</v>
      </c>
      <c r="T25" s="83" t="e">
        <f t="shared" si="3"/>
        <v>#N/A</v>
      </c>
      <c r="U25" s="83" t="e">
        <f t="shared" si="4"/>
        <v>#N/A</v>
      </c>
      <c r="V25" s="83" t="e">
        <f t="shared" si="5"/>
        <v>#N/A</v>
      </c>
      <c r="W25" s="83" t="e">
        <f t="shared" si="6"/>
        <v>#N/A</v>
      </c>
      <c r="X25" s="61" t="b">
        <f t="shared" si="16"/>
        <v>0</v>
      </c>
      <c r="Y25" s="61" t="b">
        <f t="shared" si="17"/>
        <v>0</v>
      </c>
      <c r="Z25" s="61" t="e">
        <f t="shared" si="18"/>
        <v>#N/A</v>
      </c>
      <c r="AA25" s="83" t="e">
        <f>AND($O25&lt;&gt;"",(INDEX($H$108:$U$130,MATCH($E25,$G$108:$G138,0),(MATCH("A",$H$107:$U$107,0)))&lt;&gt;$O25),(INDEX($H$108:$U$130,MATCH($E25,$G$108:$G138,0),(MATCH("B",$H$107:$U$107,0)))&lt;&gt;$O25),(INDEX($H$108:$U$130,MATCH($E25,$G$108:$G138,0),(MATCH("C",$H$107:$U$107,0)))&lt;&gt;$O25),(INDEX($H$108:$U$130,MATCH($E25,$G$108:$G138,0),(MATCH("D",$H$107:$U$107,0)))&lt;&gt;$O25),(INDEX($H$108:$U$130,MATCH($E25,$G$108:$G138,0),(MATCH("E",$H$107:$U$107,0)))&lt;&gt;$O25),(INDEX($H$108:$U$130,MATCH($E25,$G$108:$G138,0),(MATCH("F",$H$107:$U$107,0)))&lt;&gt;$O25),(INDEX($H$108:$U$130,MATCH($E25,$G$108:$G138,0),(MATCH("G",$H$107:$U$107,0)))&lt;&gt;$O25),(INDEX($H$108:$U$130,MATCH($E25,$G$108:$G138,0),(MATCH("H",$H$107:$U$107,0)))&lt;&gt;$O25),(INDEX($H$108:$U$130,MATCH($E25,$G$108:$G138,0),(MATCH("I",$H$107:$U$107,0)))&lt;&gt;$O25),(INDEX($H$108:$U$130,MATCH($E25,$G$108:$G138,0),(MATCH("J",$H$107:$U$107,0)))&lt;&gt;$O25),(INDEX($H$108:$U$130,MATCH($E25,$G$108:$G138,0),(MATCH("K",$H$107:$U$107,0)))&lt;&gt;$O25),(INDEX($H$108:$U$130,MATCH($E25,$G$108:$G138,0),(MATCH("L",$H$107:$U$107,0)))&lt;&gt;$O25),(INDEX($H$108:$U$130,MATCH($E25,$G$108:$G138,0),(MATCH("M",$H$107:$U$107,0)))&lt;&gt;$O25),(INDEX($H$108:$U$130,MATCH($E25,$G$108:$G138,0),(MATCH("N",$H$107:$U$107,0)))&lt;&gt;$O25))</f>
        <v>#N/A</v>
      </c>
      <c r="AB25" s="83" t="e">
        <f>AND((INDEX($I$160:$L$181,MATCH($E25,$H$160:$H189,0),(MATCH("F",$I$159:$L$159,0)))&lt;&gt;$P25),(INDEX($I$160:$L$181,MATCH($E25,$H$160:$H189,0),(MATCH("G",$I$159:$L$159,0)))&lt;&gt;$P25),(INDEX($I$160:$L$181,MATCH($E25,$H$160:$H189,0),(MATCH("H",$I$159:$L$159,0)))&lt;&gt;$P25),(INDEX($I$160:$L$181,MATCH($E25,$H$160:$H189,0),(MATCH("I",$I$159:$L$159,0)))&lt;&gt;$P25))</f>
        <v>#N/A</v>
      </c>
      <c r="AC25" s="61" t="b">
        <f t="shared" si="19"/>
        <v>0</v>
      </c>
      <c r="AD25" s="61" t="b">
        <f t="shared" si="20"/>
        <v>0</v>
      </c>
      <c r="AE25" s="61" t="b">
        <f t="shared" si="21"/>
        <v>0</v>
      </c>
      <c r="AF25" s="61" t="e">
        <f t="shared" si="11"/>
        <v>#N/A</v>
      </c>
      <c r="AG25" s="61" t="e">
        <f t="shared" si="22"/>
        <v>#N/A</v>
      </c>
      <c r="AH25" s="61" t="e">
        <f t="shared" si="12"/>
        <v>#N/A</v>
      </c>
      <c r="AI25" s="61" t="e">
        <f t="shared" si="13"/>
        <v>#N/A</v>
      </c>
      <c r="AJ25" s="61" t="e">
        <f t="shared" si="14"/>
        <v>#N/A</v>
      </c>
      <c r="AK25" s="61" t="e">
        <f t="shared" si="15"/>
        <v>#N/A</v>
      </c>
      <c r="AN25" s="5" t="s">
        <v>127</v>
      </c>
      <c r="AO25" s="5" t="s">
        <v>128</v>
      </c>
    </row>
    <row r="26" spans="1:44" x14ac:dyDescent="0.55000000000000004">
      <c r="A26" s="75">
        <v>10</v>
      </c>
      <c r="B26" s="22"/>
      <c r="C26" s="22"/>
      <c r="D26" s="22"/>
      <c r="E26" s="56"/>
      <c r="F26" s="23"/>
      <c r="G26" s="87"/>
      <c r="H26" s="151"/>
      <c r="I26" s="87"/>
      <c r="J26" s="151"/>
      <c r="K26" s="87"/>
      <c r="L26" s="87"/>
      <c r="M26" s="87"/>
      <c r="N26" s="151"/>
      <c r="O26" s="177"/>
      <c r="P26" s="177"/>
      <c r="R26" s="83" t="e">
        <f t="shared" si="1"/>
        <v>#N/A</v>
      </c>
      <c r="S26" s="83" t="e">
        <f t="shared" si="2"/>
        <v>#N/A</v>
      </c>
      <c r="T26" s="83" t="e">
        <f t="shared" si="3"/>
        <v>#N/A</v>
      </c>
      <c r="U26" s="83" t="e">
        <f t="shared" si="4"/>
        <v>#N/A</v>
      </c>
      <c r="V26" s="83" t="e">
        <f t="shared" si="5"/>
        <v>#N/A</v>
      </c>
      <c r="W26" s="83" t="e">
        <f t="shared" si="6"/>
        <v>#N/A</v>
      </c>
      <c r="X26" s="61" t="b">
        <f t="shared" si="16"/>
        <v>0</v>
      </c>
      <c r="Y26" s="61" t="b">
        <f t="shared" si="17"/>
        <v>0</v>
      </c>
      <c r="Z26" s="61" t="e">
        <f t="shared" si="18"/>
        <v>#N/A</v>
      </c>
      <c r="AA26" s="83" t="e">
        <f>AND($O26&lt;&gt;"",(INDEX($H$108:$U$130,MATCH($E26,$G$108:$G139,0),(MATCH("A",$H$107:$U$107,0)))&lt;&gt;$O26),(INDEX($H$108:$U$130,MATCH($E26,$G$108:$G139,0),(MATCH("B",$H$107:$U$107,0)))&lt;&gt;$O26),(INDEX($H$108:$U$130,MATCH($E26,$G$108:$G139,0),(MATCH("C",$H$107:$U$107,0)))&lt;&gt;$O26),(INDEX($H$108:$U$130,MATCH($E26,$G$108:$G139,0),(MATCH("D",$H$107:$U$107,0)))&lt;&gt;$O26),(INDEX($H$108:$U$130,MATCH($E26,$G$108:$G139,0),(MATCH("E",$H$107:$U$107,0)))&lt;&gt;$O26),(INDEX($H$108:$U$130,MATCH($E26,$G$108:$G139,0),(MATCH("F",$H$107:$U$107,0)))&lt;&gt;$O26),(INDEX($H$108:$U$130,MATCH($E26,$G$108:$G139,0),(MATCH("G",$H$107:$U$107,0)))&lt;&gt;$O26),(INDEX($H$108:$U$130,MATCH($E26,$G$108:$G139,0),(MATCH("H",$H$107:$U$107,0)))&lt;&gt;$O26),(INDEX($H$108:$U$130,MATCH($E26,$G$108:$G139,0),(MATCH("I",$H$107:$U$107,0)))&lt;&gt;$O26),(INDEX($H$108:$U$130,MATCH($E26,$G$108:$G139,0),(MATCH("J",$H$107:$U$107,0)))&lt;&gt;$O26),(INDEX($H$108:$U$130,MATCH($E26,$G$108:$G139,0),(MATCH("K",$H$107:$U$107,0)))&lt;&gt;$O26),(INDEX($H$108:$U$130,MATCH($E26,$G$108:$G139,0),(MATCH("L",$H$107:$U$107,0)))&lt;&gt;$O26),(INDEX($H$108:$U$130,MATCH($E26,$G$108:$G139,0),(MATCH("M",$H$107:$U$107,0)))&lt;&gt;$O26),(INDEX($H$108:$U$130,MATCH($E26,$G$108:$G139,0),(MATCH("N",$H$107:$U$107,0)))&lt;&gt;$O26))</f>
        <v>#N/A</v>
      </c>
      <c r="AB26" s="83" t="e">
        <f>AND((INDEX($I$160:$L$181,MATCH($E26,$H$160:$H190,0),(MATCH("F",$I$159:$L$159,0)))&lt;&gt;$P26),(INDEX($I$160:$L$181,MATCH($E26,$H$160:$H190,0),(MATCH("G",$I$159:$L$159,0)))&lt;&gt;$P26),(INDEX($I$160:$L$181,MATCH($E26,$H$160:$H190,0),(MATCH("H",$I$159:$L$159,0)))&lt;&gt;$P26),(INDEX($I$160:$L$181,MATCH($E26,$H$160:$H190,0),(MATCH("I",$I$159:$L$159,0)))&lt;&gt;$P26))</f>
        <v>#N/A</v>
      </c>
      <c r="AC26" s="61" t="b">
        <f t="shared" si="19"/>
        <v>0</v>
      </c>
      <c r="AD26" s="61" t="b">
        <f t="shared" si="20"/>
        <v>0</v>
      </c>
      <c r="AE26" s="61" t="b">
        <f t="shared" si="21"/>
        <v>0</v>
      </c>
      <c r="AF26" s="61" t="e">
        <f t="shared" si="11"/>
        <v>#N/A</v>
      </c>
      <c r="AG26" s="61" t="e">
        <f t="shared" si="22"/>
        <v>#N/A</v>
      </c>
      <c r="AH26" s="61" t="e">
        <f t="shared" si="12"/>
        <v>#N/A</v>
      </c>
      <c r="AI26" s="61" t="e">
        <f t="shared" si="13"/>
        <v>#N/A</v>
      </c>
      <c r="AJ26" s="61" t="e">
        <f t="shared" si="14"/>
        <v>#N/A</v>
      </c>
      <c r="AK26" s="61" t="e">
        <f t="shared" si="15"/>
        <v>#N/A</v>
      </c>
      <c r="AN26" s="5" t="s">
        <v>129</v>
      </c>
      <c r="AO26" s="5" t="s">
        <v>130</v>
      </c>
    </row>
    <row r="27" spans="1:44" x14ac:dyDescent="0.55000000000000004">
      <c r="A27" s="75">
        <v>11</v>
      </c>
      <c r="B27" s="22"/>
      <c r="C27" s="22"/>
      <c r="D27" s="22"/>
      <c r="E27" s="56"/>
      <c r="F27" s="23"/>
      <c r="G27" s="87"/>
      <c r="H27" s="151"/>
      <c r="I27" s="87"/>
      <c r="J27" s="151"/>
      <c r="K27" s="87"/>
      <c r="L27" s="87"/>
      <c r="M27" s="87"/>
      <c r="N27" s="151"/>
      <c r="O27" s="177"/>
      <c r="P27" s="177"/>
      <c r="R27" s="83" t="e">
        <f t="shared" si="1"/>
        <v>#N/A</v>
      </c>
      <c r="S27" s="83" t="e">
        <f t="shared" si="2"/>
        <v>#N/A</v>
      </c>
      <c r="T27" s="83" t="e">
        <f t="shared" si="3"/>
        <v>#N/A</v>
      </c>
      <c r="U27" s="83" t="e">
        <f t="shared" si="4"/>
        <v>#N/A</v>
      </c>
      <c r="V27" s="83" t="e">
        <f t="shared" si="5"/>
        <v>#N/A</v>
      </c>
      <c r="W27" s="83" t="e">
        <f t="shared" si="6"/>
        <v>#N/A</v>
      </c>
      <c r="X27" s="61" t="b">
        <f t="shared" si="16"/>
        <v>0</v>
      </c>
      <c r="Y27" s="61" t="b">
        <f t="shared" si="17"/>
        <v>0</v>
      </c>
      <c r="Z27" s="61" t="e">
        <f t="shared" si="18"/>
        <v>#N/A</v>
      </c>
      <c r="AA27" s="83" t="e">
        <f>AND($O27&lt;&gt;"",(INDEX($H$108:$U$130,MATCH($E27,$G$108:$G140,0),(MATCH("A",$H$107:$U$107,0)))&lt;&gt;$O27),(INDEX($H$108:$U$130,MATCH($E27,$G$108:$G140,0),(MATCH("B",$H$107:$U$107,0)))&lt;&gt;$O27),(INDEX($H$108:$U$130,MATCH($E27,$G$108:$G140,0),(MATCH("C",$H$107:$U$107,0)))&lt;&gt;$O27),(INDEX($H$108:$U$130,MATCH($E27,$G$108:$G140,0),(MATCH("D",$H$107:$U$107,0)))&lt;&gt;$O27),(INDEX($H$108:$U$130,MATCH($E27,$G$108:$G140,0),(MATCH("E",$H$107:$U$107,0)))&lt;&gt;$O27),(INDEX($H$108:$U$130,MATCH($E27,$G$108:$G140,0),(MATCH("F",$H$107:$U$107,0)))&lt;&gt;$O27),(INDEX($H$108:$U$130,MATCH($E27,$G$108:$G140,0),(MATCH("G",$H$107:$U$107,0)))&lt;&gt;$O27),(INDEX($H$108:$U$130,MATCH($E27,$G$108:$G140,0),(MATCH("H",$H$107:$U$107,0)))&lt;&gt;$O27),(INDEX($H$108:$U$130,MATCH($E27,$G$108:$G140,0),(MATCH("I",$H$107:$U$107,0)))&lt;&gt;$O27),(INDEX($H$108:$U$130,MATCH($E27,$G$108:$G140,0),(MATCH("J",$H$107:$U$107,0)))&lt;&gt;$O27),(INDEX($H$108:$U$130,MATCH($E27,$G$108:$G140,0),(MATCH("K",$H$107:$U$107,0)))&lt;&gt;$O27),(INDEX($H$108:$U$130,MATCH($E27,$G$108:$G140,0),(MATCH("L",$H$107:$U$107,0)))&lt;&gt;$O27),(INDEX($H$108:$U$130,MATCH($E27,$G$108:$G140,0),(MATCH("M",$H$107:$U$107,0)))&lt;&gt;$O27),(INDEX($H$108:$U$130,MATCH($E27,$G$108:$G140,0),(MATCH("N",$H$107:$U$107,0)))&lt;&gt;$O27))</f>
        <v>#N/A</v>
      </c>
      <c r="AB27" s="83" t="e">
        <f>AND((INDEX($I$160:$L$181,MATCH($E27,$H$160:$H191,0),(MATCH("F",$I$159:$L$159,0)))&lt;&gt;$P27),(INDEX($I$160:$L$181,MATCH($E27,$H$160:$H191,0),(MATCH("G",$I$159:$L$159,0)))&lt;&gt;$P27),(INDEX($I$160:$L$181,MATCH($E27,$H$160:$H191,0),(MATCH("H",$I$159:$L$159,0)))&lt;&gt;$P27),(INDEX($I$160:$L$181,MATCH($E27,$H$160:$H191,0),(MATCH("I",$I$159:$L$159,0)))&lt;&gt;$P27))</f>
        <v>#N/A</v>
      </c>
      <c r="AC27" s="61" t="b">
        <f t="shared" si="19"/>
        <v>0</v>
      </c>
      <c r="AD27" s="61" t="b">
        <f t="shared" si="20"/>
        <v>0</v>
      </c>
      <c r="AE27" s="61" t="b">
        <f t="shared" si="21"/>
        <v>0</v>
      </c>
      <c r="AF27" s="61" t="e">
        <f t="shared" si="11"/>
        <v>#N/A</v>
      </c>
      <c r="AG27" s="61" t="e">
        <f t="shared" si="22"/>
        <v>#N/A</v>
      </c>
      <c r="AH27" s="61" t="e">
        <f t="shared" si="12"/>
        <v>#N/A</v>
      </c>
      <c r="AI27" s="61" t="e">
        <f t="shared" si="13"/>
        <v>#N/A</v>
      </c>
      <c r="AJ27" s="61" t="e">
        <f t="shared" si="14"/>
        <v>#N/A</v>
      </c>
      <c r="AK27" s="61" t="e">
        <f t="shared" si="15"/>
        <v>#N/A</v>
      </c>
      <c r="AN27" s="5" t="s">
        <v>131</v>
      </c>
      <c r="AO27" s="5" t="s">
        <v>132</v>
      </c>
    </row>
    <row r="28" spans="1:44" x14ac:dyDescent="0.55000000000000004">
      <c r="A28" s="75">
        <v>12</v>
      </c>
      <c r="B28" s="22"/>
      <c r="C28" s="22"/>
      <c r="D28" s="22"/>
      <c r="E28" s="56"/>
      <c r="F28" s="23"/>
      <c r="G28" s="87"/>
      <c r="H28" s="151"/>
      <c r="I28" s="87"/>
      <c r="J28" s="151"/>
      <c r="K28" s="87"/>
      <c r="L28" s="87"/>
      <c r="M28" s="87"/>
      <c r="N28" s="151"/>
      <c r="O28" s="177"/>
      <c r="P28" s="177"/>
      <c r="R28" s="83" t="e">
        <f t="shared" si="1"/>
        <v>#N/A</v>
      </c>
      <c r="S28" s="83" t="e">
        <f t="shared" si="2"/>
        <v>#N/A</v>
      </c>
      <c r="T28" s="83" t="e">
        <f t="shared" si="3"/>
        <v>#N/A</v>
      </c>
      <c r="U28" s="83" t="e">
        <f t="shared" si="4"/>
        <v>#N/A</v>
      </c>
      <c r="V28" s="83" t="e">
        <f t="shared" si="5"/>
        <v>#N/A</v>
      </c>
      <c r="W28" s="83" t="e">
        <f t="shared" si="6"/>
        <v>#N/A</v>
      </c>
      <c r="X28" s="61" t="b">
        <f t="shared" si="16"/>
        <v>0</v>
      </c>
      <c r="Y28" s="61" t="b">
        <f t="shared" si="17"/>
        <v>0</v>
      </c>
      <c r="Z28" s="61" t="e">
        <f t="shared" si="18"/>
        <v>#N/A</v>
      </c>
      <c r="AA28" s="83" t="e">
        <f>AND($O28&lt;&gt;"",(INDEX($H$108:$U$130,MATCH($E28,$G$108:$G141,0),(MATCH("A",$H$107:$U$107,0)))&lt;&gt;$O28),(INDEX($H$108:$U$130,MATCH($E28,$G$108:$G141,0),(MATCH("B",$H$107:$U$107,0)))&lt;&gt;$O28),(INDEX($H$108:$U$130,MATCH($E28,$G$108:$G141,0),(MATCH("C",$H$107:$U$107,0)))&lt;&gt;$O28),(INDEX($H$108:$U$130,MATCH($E28,$G$108:$G141,0),(MATCH("D",$H$107:$U$107,0)))&lt;&gt;$O28),(INDEX($H$108:$U$130,MATCH($E28,$G$108:$G141,0),(MATCH("E",$H$107:$U$107,0)))&lt;&gt;$O28),(INDEX($H$108:$U$130,MATCH($E28,$G$108:$G141,0),(MATCH("F",$H$107:$U$107,0)))&lt;&gt;$O28),(INDEX($H$108:$U$130,MATCH($E28,$G$108:$G141,0),(MATCH("G",$H$107:$U$107,0)))&lt;&gt;$O28),(INDEX($H$108:$U$130,MATCH($E28,$G$108:$G141,0),(MATCH("H",$H$107:$U$107,0)))&lt;&gt;$O28),(INDEX($H$108:$U$130,MATCH($E28,$G$108:$G141,0),(MATCH("I",$H$107:$U$107,0)))&lt;&gt;$O28),(INDEX($H$108:$U$130,MATCH($E28,$G$108:$G141,0),(MATCH("J",$H$107:$U$107,0)))&lt;&gt;$O28),(INDEX($H$108:$U$130,MATCH($E28,$G$108:$G141,0),(MATCH("K",$H$107:$U$107,0)))&lt;&gt;$O28),(INDEX($H$108:$U$130,MATCH($E28,$G$108:$G141,0),(MATCH("L",$H$107:$U$107,0)))&lt;&gt;$O28),(INDEX($H$108:$U$130,MATCH($E28,$G$108:$G141,0),(MATCH("M",$H$107:$U$107,0)))&lt;&gt;$O28),(INDEX($H$108:$U$130,MATCH($E28,$G$108:$G141,0),(MATCH("N",$H$107:$U$107,0)))&lt;&gt;$O28))</f>
        <v>#N/A</v>
      </c>
      <c r="AB28" s="83" t="e">
        <f>AND((INDEX($I$160:$L$181,MATCH($E28,$H$160:$H192,0),(MATCH("F",$I$159:$L$159,0)))&lt;&gt;$P28),(INDEX($I$160:$L$181,MATCH($E28,$H$160:$H192,0),(MATCH("G",$I$159:$L$159,0)))&lt;&gt;$P28),(INDEX($I$160:$L$181,MATCH($E28,$H$160:$H192,0),(MATCH("H",$I$159:$L$159,0)))&lt;&gt;$P28),(INDEX($I$160:$L$181,MATCH($E28,$H$160:$H192,0),(MATCH("I",$I$159:$L$159,0)))&lt;&gt;$P28))</f>
        <v>#N/A</v>
      </c>
      <c r="AC28" s="61" t="b">
        <f t="shared" si="19"/>
        <v>0</v>
      </c>
      <c r="AD28" s="61" t="b">
        <f t="shared" si="20"/>
        <v>0</v>
      </c>
      <c r="AE28" s="61" t="b">
        <f t="shared" si="21"/>
        <v>0</v>
      </c>
      <c r="AF28" s="61" t="e">
        <f t="shared" si="11"/>
        <v>#N/A</v>
      </c>
      <c r="AG28" s="61" t="e">
        <f t="shared" si="22"/>
        <v>#N/A</v>
      </c>
      <c r="AH28" s="61" t="e">
        <f t="shared" si="12"/>
        <v>#N/A</v>
      </c>
      <c r="AI28" s="61" t="e">
        <f t="shared" si="13"/>
        <v>#N/A</v>
      </c>
      <c r="AJ28" s="61" t="e">
        <f t="shared" si="14"/>
        <v>#N/A</v>
      </c>
      <c r="AK28" s="61" t="e">
        <f t="shared" si="15"/>
        <v>#N/A</v>
      </c>
      <c r="AN28" s="5" t="s">
        <v>133</v>
      </c>
      <c r="AO28" s="5" t="s">
        <v>134</v>
      </c>
    </row>
    <row r="29" spans="1:44" x14ac:dyDescent="0.55000000000000004">
      <c r="A29" s="75">
        <v>13</v>
      </c>
      <c r="B29" s="22"/>
      <c r="C29" s="22"/>
      <c r="D29" s="22"/>
      <c r="E29" s="56"/>
      <c r="F29" s="23"/>
      <c r="G29" s="87"/>
      <c r="H29" s="151"/>
      <c r="I29" s="87"/>
      <c r="J29" s="151"/>
      <c r="K29" s="87"/>
      <c r="L29" s="87"/>
      <c r="M29" s="87"/>
      <c r="N29" s="151"/>
      <c r="O29" s="177"/>
      <c r="P29" s="177"/>
      <c r="R29" s="83" t="e">
        <f t="shared" si="1"/>
        <v>#N/A</v>
      </c>
      <c r="S29" s="83" t="e">
        <f t="shared" si="2"/>
        <v>#N/A</v>
      </c>
      <c r="T29" s="83" t="e">
        <f t="shared" si="3"/>
        <v>#N/A</v>
      </c>
      <c r="U29" s="83" t="e">
        <f t="shared" si="4"/>
        <v>#N/A</v>
      </c>
      <c r="V29" s="83" t="e">
        <f t="shared" si="5"/>
        <v>#N/A</v>
      </c>
      <c r="W29" s="83" t="e">
        <f t="shared" si="6"/>
        <v>#N/A</v>
      </c>
      <c r="X29" s="61" t="b">
        <f t="shared" si="16"/>
        <v>0</v>
      </c>
      <c r="Y29" s="61" t="b">
        <f t="shared" si="17"/>
        <v>0</v>
      </c>
      <c r="Z29" s="61" t="e">
        <f t="shared" si="18"/>
        <v>#N/A</v>
      </c>
      <c r="AA29" s="83" t="e">
        <f>AND($O29&lt;&gt;"",(INDEX($H$108:$U$130,MATCH($E29,$G$108:$G142,0),(MATCH("A",$H$107:$U$107,0)))&lt;&gt;$O29),(INDEX($H$108:$U$130,MATCH($E29,$G$108:$G142,0),(MATCH("B",$H$107:$U$107,0)))&lt;&gt;$O29),(INDEX($H$108:$U$130,MATCH($E29,$G$108:$G142,0),(MATCH("C",$H$107:$U$107,0)))&lt;&gt;$O29),(INDEX($H$108:$U$130,MATCH($E29,$G$108:$G142,0),(MATCH("D",$H$107:$U$107,0)))&lt;&gt;$O29),(INDEX($H$108:$U$130,MATCH($E29,$G$108:$G142,0),(MATCH("E",$H$107:$U$107,0)))&lt;&gt;$O29),(INDEX($H$108:$U$130,MATCH($E29,$G$108:$G142,0),(MATCH("F",$H$107:$U$107,0)))&lt;&gt;$O29),(INDEX($H$108:$U$130,MATCH($E29,$G$108:$G142,0),(MATCH("G",$H$107:$U$107,0)))&lt;&gt;$O29),(INDEX($H$108:$U$130,MATCH($E29,$G$108:$G142,0),(MATCH("H",$H$107:$U$107,0)))&lt;&gt;$O29),(INDEX($H$108:$U$130,MATCH($E29,$G$108:$G142,0),(MATCH("I",$H$107:$U$107,0)))&lt;&gt;$O29),(INDEX($H$108:$U$130,MATCH($E29,$G$108:$G142,0),(MATCH("J",$H$107:$U$107,0)))&lt;&gt;$O29),(INDEX($H$108:$U$130,MATCH($E29,$G$108:$G142,0),(MATCH("K",$H$107:$U$107,0)))&lt;&gt;$O29),(INDEX($H$108:$U$130,MATCH($E29,$G$108:$G142,0),(MATCH("L",$H$107:$U$107,0)))&lt;&gt;$O29),(INDEX($H$108:$U$130,MATCH($E29,$G$108:$G142,0),(MATCH("M",$H$107:$U$107,0)))&lt;&gt;$O29),(INDEX($H$108:$U$130,MATCH($E29,$G$108:$G142,0),(MATCH("N",$H$107:$U$107,0)))&lt;&gt;$O29))</f>
        <v>#N/A</v>
      </c>
      <c r="AB29" s="83" t="e">
        <f>AND((INDEX($I$160:$L$181,MATCH($E29,$H$160:$H193,0),(MATCH("F",$I$159:$L$159,0)))&lt;&gt;$P29),(INDEX($I$160:$L$181,MATCH($E29,$H$160:$H193,0),(MATCH("G",$I$159:$L$159,0)))&lt;&gt;$P29),(INDEX($I$160:$L$181,MATCH($E29,$H$160:$H193,0),(MATCH("H",$I$159:$L$159,0)))&lt;&gt;$P29),(INDEX($I$160:$L$181,MATCH($E29,$H$160:$H193,0),(MATCH("I",$I$159:$L$159,0)))&lt;&gt;$P29))</f>
        <v>#N/A</v>
      </c>
      <c r="AC29" s="61" t="b">
        <f t="shared" si="19"/>
        <v>0</v>
      </c>
      <c r="AD29" s="61" t="b">
        <f t="shared" si="20"/>
        <v>0</v>
      </c>
      <c r="AE29" s="61" t="b">
        <f t="shared" si="21"/>
        <v>0</v>
      </c>
      <c r="AF29" s="61" t="e">
        <f t="shared" si="11"/>
        <v>#N/A</v>
      </c>
      <c r="AG29" s="61" t="e">
        <f t="shared" si="22"/>
        <v>#N/A</v>
      </c>
      <c r="AH29" s="61" t="e">
        <f t="shared" si="12"/>
        <v>#N/A</v>
      </c>
      <c r="AI29" s="61" t="e">
        <f t="shared" si="13"/>
        <v>#N/A</v>
      </c>
      <c r="AJ29" s="61" t="e">
        <f t="shared" si="14"/>
        <v>#N/A</v>
      </c>
      <c r="AK29" s="61" t="e">
        <f t="shared" si="15"/>
        <v>#N/A</v>
      </c>
      <c r="AN29" s="5" t="s">
        <v>135</v>
      </c>
      <c r="AO29" s="18" t="s">
        <v>136</v>
      </c>
    </row>
    <row r="30" spans="1:44" x14ac:dyDescent="0.55000000000000004">
      <c r="A30" s="75">
        <v>14</v>
      </c>
      <c r="B30" s="22"/>
      <c r="C30" s="22"/>
      <c r="D30" s="22"/>
      <c r="E30" s="56"/>
      <c r="F30" s="23"/>
      <c r="G30" s="87"/>
      <c r="H30" s="151"/>
      <c r="I30" s="87"/>
      <c r="J30" s="151"/>
      <c r="K30" s="87"/>
      <c r="L30" s="87"/>
      <c r="M30" s="87"/>
      <c r="N30" s="151"/>
      <c r="O30" s="177"/>
      <c r="P30" s="177"/>
      <c r="R30" s="83" t="e">
        <f t="shared" si="1"/>
        <v>#N/A</v>
      </c>
      <c r="S30" s="83" t="e">
        <f t="shared" si="2"/>
        <v>#N/A</v>
      </c>
      <c r="T30" s="83" t="e">
        <f t="shared" si="3"/>
        <v>#N/A</v>
      </c>
      <c r="U30" s="83" t="e">
        <f t="shared" si="4"/>
        <v>#N/A</v>
      </c>
      <c r="V30" s="83" t="e">
        <f t="shared" si="5"/>
        <v>#N/A</v>
      </c>
      <c r="W30" s="83" t="e">
        <f t="shared" si="6"/>
        <v>#N/A</v>
      </c>
      <c r="X30" s="61" t="b">
        <f t="shared" si="16"/>
        <v>0</v>
      </c>
      <c r="Y30" s="61" t="b">
        <f t="shared" si="17"/>
        <v>0</v>
      </c>
      <c r="Z30" s="61" t="e">
        <f t="shared" si="18"/>
        <v>#N/A</v>
      </c>
      <c r="AA30" s="83" t="e">
        <f>AND($O30&lt;&gt;"",(INDEX($H$108:$U$130,MATCH($E30,$G$108:$G143,0),(MATCH("A",$H$107:$U$107,0)))&lt;&gt;$O30),(INDEX($H$108:$U$130,MATCH($E30,$G$108:$G143,0),(MATCH("B",$H$107:$U$107,0)))&lt;&gt;$O30),(INDEX($H$108:$U$130,MATCH($E30,$G$108:$G143,0),(MATCH("C",$H$107:$U$107,0)))&lt;&gt;$O30),(INDEX($H$108:$U$130,MATCH($E30,$G$108:$G143,0),(MATCH("D",$H$107:$U$107,0)))&lt;&gt;$O30),(INDEX($H$108:$U$130,MATCH($E30,$G$108:$G143,0),(MATCH("E",$H$107:$U$107,0)))&lt;&gt;$O30),(INDEX($H$108:$U$130,MATCH($E30,$G$108:$G143,0),(MATCH("F",$H$107:$U$107,0)))&lt;&gt;$O30),(INDEX($H$108:$U$130,MATCH($E30,$G$108:$G143,0),(MATCH("G",$H$107:$U$107,0)))&lt;&gt;$O30),(INDEX($H$108:$U$130,MATCH($E30,$G$108:$G143,0),(MATCH("H",$H$107:$U$107,0)))&lt;&gt;$O30),(INDEX($H$108:$U$130,MATCH($E30,$G$108:$G143,0),(MATCH("I",$H$107:$U$107,0)))&lt;&gt;$O30),(INDEX($H$108:$U$130,MATCH($E30,$G$108:$G143,0),(MATCH("J",$H$107:$U$107,0)))&lt;&gt;$O30),(INDEX($H$108:$U$130,MATCH($E30,$G$108:$G143,0),(MATCH("K",$H$107:$U$107,0)))&lt;&gt;$O30),(INDEX($H$108:$U$130,MATCH($E30,$G$108:$G143,0),(MATCH("L",$H$107:$U$107,0)))&lt;&gt;$O30),(INDEX($H$108:$U$130,MATCH($E30,$G$108:$G143,0),(MATCH("M",$H$107:$U$107,0)))&lt;&gt;$O30),(INDEX($H$108:$U$130,MATCH($E30,$G$108:$G143,0),(MATCH("N",$H$107:$U$107,0)))&lt;&gt;$O30))</f>
        <v>#N/A</v>
      </c>
      <c r="AB30" s="83" t="e">
        <f>AND((INDEX($I$160:$L$181,MATCH($E30,$H$160:$H194,0),(MATCH("F",$I$159:$L$159,0)))&lt;&gt;$P30),(INDEX($I$160:$L$181,MATCH($E30,$H$160:$H194,0),(MATCH("G",$I$159:$L$159,0)))&lt;&gt;$P30),(INDEX($I$160:$L$181,MATCH($E30,$H$160:$H194,0),(MATCH("H",$I$159:$L$159,0)))&lt;&gt;$P30),(INDEX($I$160:$L$181,MATCH($E30,$H$160:$H194,0),(MATCH("I",$I$159:$L$159,0)))&lt;&gt;$P30))</f>
        <v>#N/A</v>
      </c>
      <c r="AC30" s="61" t="b">
        <f t="shared" si="19"/>
        <v>0</v>
      </c>
      <c r="AD30" s="61" t="b">
        <f t="shared" si="20"/>
        <v>0</v>
      </c>
      <c r="AE30" s="61" t="b">
        <f t="shared" si="21"/>
        <v>0</v>
      </c>
      <c r="AF30" s="61" t="e">
        <f t="shared" si="11"/>
        <v>#N/A</v>
      </c>
      <c r="AG30" s="61" t="e">
        <f t="shared" si="22"/>
        <v>#N/A</v>
      </c>
      <c r="AH30" s="61" t="e">
        <f t="shared" si="12"/>
        <v>#N/A</v>
      </c>
      <c r="AI30" s="61" t="e">
        <f t="shared" si="13"/>
        <v>#N/A</v>
      </c>
      <c r="AJ30" s="61" t="e">
        <f t="shared" si="14"/>
        <v>#N/A</v>
      </c>
      <c r="AK30" s="61" t="e">
        <f t="shared" si="15"/>
        <v>#N/A</v>
      </c>
      <c r="AN30" s="5" t="s">
        <v>137</v>
      </c>
      <c r="AO30" s="5" t="s">
        <v>138</v>
      </c>
    </row>
    <row r="31" spans="1:44" x14ac:dyDescent="0.55000000000000004">
      <c r="A31" s="75">
        <v>15</v>
      </c>
      <c r="B31" s="22"/>
      <c r="C31" s="22"/>
      <c r="D31" s="22"/>
      <c r="E31" s="56"/>
      <c r="F31" s="23"/>
      <c r="G31" s="87"/>
      <c r="H31" s="151"/>
      <c r="I31" s="87"/>
      <c r="J31" s="151"/>
      <c r="K31" s="87"/>
      <c r="L31" s="87"/>
      <c r="M31" s="87"/>
      <c r="N31" s="151"/>
      <c r="O31" s="177"/>
      <c r="P31" s="177"/>
      <c r="R31" s="83" t="e">
        <f t="shared" si="1"/>
        <v>#N/A</v>
      </c>
      <c r="S31" s="83" t="e">
        <f t="shared" si="2"/>
        <v>#N/A</v>
      </c>
      <c r="T31" s="83" t="e">
        <f t="shared" si="3"/>
        <v>#N/A</v>
      </c>
      <c r="U31" s="83" t="e">
        <f t="shared" si="4"/>
        <v>#N/A</v>
      </c>
      <c r="V31" s="83" t="e">
        <f t="shared" si="5"/>
        <v>#N/A</v>
      </c>
      <c r="W31" s="83" t="e">
        <f t="shared" si="6"/>
        <v>#N/A</v>
      </c>
      <c r="X31" s="61" t="b">
        <f t="shared" si="16"/>
        <v>0</v>
      </c>
      <c r="Y31" s="61" t="b">
        <f t="shared" si="17"/>
        <v>0</v>
      </c>
      <c r="Z31" s="61" t="e">
        <f t="shared" si="18"/>
        <v>#N/A</v>
      </c>
      <c r="AA31" s="83" t="e">
        <f>AND($O31&lt;&gt;"",(INDEX($H$108:$U$130,MATCH($E31,$G$108:$G144,0),(MATCH("A",$H$107:$U$107,0)))&lt;&gt;$O31),(INDEX($H$108:$U$130,MATCH($E31,$G$108:$G144,0),(MATCH("B",$H$107:$U$107,0)))&lt;&gt;$O31),(INDEX($H$108:$U$130,MATCH($E31,$G$108:$G144,0),(MATCH("C",$H$107:$U$107,0)))&lt;&gt;$O31),(INDEX($H$108:$U$130,MATCH($E31,$G$108:$G144,0),(MATCH("D",$H$107:$U$107,0)))&lt;&gt;$O31),(INDEX($H$108:$U$130,MATCH($E31,$G$108:$G144,0),(MATCH("E",$H$107:$U$107,0)))&lt;&gt;$O31),(INDEX($H$108:$U$130,MATCH($E31,$G$108:$G144,0),(MATCH("F",$H$107:$U$107,0)))&lt;&gt;$O31),(INDEX($H$108:$U$130,MATCH($E31,$G$108:$G144,0),(MATCH("G",$H$107:$U$107,0)))&lt;&gt;$O31),(INDEX($H$108:$U$130,MATCH($E31,$G$108:$G144,0),(MATCH("H",$H$107:$U$107,0)))&lt;&gt;$O31),(INDEX($H$108:$U$130,MATCH($E31,$G$108:$G144,0),(MATCH("I",$H$107:$U$107,0)))&lt;&gt;$O31),(INDEX($H$108:$U$130,MATCH($E31,$G$108:$G144,0),(MATCH("J",$H$107:$U$107,0)))&lt;&gt;$O31),(INDEX($H$108:$U$130,MATCH($E31,$G$108:$G144,0),(MATCH("K",$H$107:$U$107,0)))&lt;&gt;$O31),(INDEX($H$108:$U$130,MATCH($E31,$G$108:$G144,0),(MATCH("L",$H$107:$U$107,0)))&lt;&gt;$O31),(INDEX($H$108:$U$130,MATCH($E31,$G$108:$G144,0),(MATCH("M",$H$107:$U$107,0)))&lt;&gt;$O31),(INDEX($H$108:$U$130,MATCH($E31,$G$108:$G144,0),(MATCH("N",$H$107:$U$107,0)))&lt;&gt;$O31))</f>
        <v>#N/A</v>
      </c>
      <c r="AB31" s="83" t="e">
        <f>AND((INDEX($I$160:$L$181,MATCH($E31,$H$160:$H195,0),(MATCH("F",$I$159:$L$159,0)))&lt;&gt;$P31),(INDEX($I$160:$L$181,MATCH($E31,$H$160:$H195,0),(MATCH("G",$I$159:$L$159,0)))&lt;&gt;$P31),(INDEX($I$160:$L$181,MATCH($E31,$H$160:$H195,0),(MATCH("H",$I$159:$L$159,0)))&lt;&gt;$P31),(INDEX($I$160:$L$181,MATCH($E31,$H$160:$H195,0),(MATCH("I",$I$159:$L$159,0)))&lt;&gt;$P31))</f>
        <v>#N/A</v>
      </c>
      <c r="AC31" s="61" t="b">
        <f t="shared" si="19"/>
        <v>0</v>
      </c>
      <c r="AD31" s="61" t="b">
        <f t="shared" si="20"/>
        <v>0</v>
      </c>
      <c r="AE31" s="61" t="b">
        <f t="shared" si="21"/>
        <v>0</v>
      </c>
      <c r="AF31" s="61" t="e">
        <f t="shared" si="11"/>
        <v>#N/A</v>
      </c>
      <c r="AG31" s="61" t="e">
        <f t="shared" si="22"/>
        <v>#N/A</v>
      </c>
      <c r="AH31" s="61" t="e">
        <f t="shared" si="12"/>
        <v>#N/A</v>
      </c>
      <c r="AI31" s="61" t="e">
        <f t="shared" si="13"/>
        <v>#N/A</v>
      </c>
      <c r="AJ31" s="61" t="e">
        <f t="shared" si="14"/>
        <v>#N/A</v>
      </c>
      <c r="AK31" s="61" t="e">
        <f t="shared" si="15"/>
        <v>#N/A</v>
      </c>
      <c r="AN31" s="5" t="s">
        <v>139</v>
      </c>
      <c r="AO31" s="5" t="s">
        <v>140</v>
      </c>
    </row>
    <row r="32" spans="1:44" x14ac:dyDescent="0.55000000000000004">
      <c r="A32" s="75">
        <v>16</v>
      </c>
      <c r="B32" s="22"/>
      <c r="C32" s="22"/>
      <c r="D32" s="22"/>
      <c r="E32" s="56"/>
      <c r="F32" s="23"/>
      <c r="G32" s="87"/>
      <c r="H32" s="151"/>
      <c r="I32" s="87"/>
      <c r="J32" s="151"/>
      <c r="K32" s="87"/>
      <c r="L32" s="87"/>
      <c r="M32" s="87"/>
      <c r="N32" s="151"/>
      <c r="O32" s="177"/>
      <c r="P32" s="177"/>
      <c r="R32" s="83" t="e">
        <f t="shared" si="1"/>
        <v>#N/A</v>
      </c>
      <c r="S32" s="83" t="e">
        <f t="shared" si="2"/>
        <v>#N/A</v>
      </c>
      <c r="T32" s="83" t="e">
        <f t="shared" si="3"/>
        <v>#N/A</v>
      </c>
      <c r="U32" s="83" t="e">
        <f t="shared" si="4"/>
        <v>#N/A</v>
      </c>
      <c r="V32" s="83" t="e">
        <f t="shared" si="5"/>
        <v>#N/A</v>
      </c>
      <c r="W32" s="83" t="e">
        <f t="shared" si="6"/>
        <v>#N/A</v>
      </c>
      <c r="X32" s="61" t="b">
        <f t="shared" si="16"/>
        <v>0</v>
      </c>
      <c r="Y32" s="61" t="b">
        <f t="shared" si="17"/>
        <v>0</v>
      </c>
      <c r="Z32" s="61" t="e">
        <f t="shared" si="18"/>
        <v>#N/A</v>
      </c>
      <c r="AA32" s="83" t="e">
        <f>AND($O32&lt;&gt;"",(INDEX($H$108:$U$130,MATCH($E32,$G$108:$G145,0),(MATCH("A",$H$107:$U$107,0)))&lt;&gt;$O32),(INDEX($H$108:$U$130,MATCH($E32,$G$108:$G145,0),(MATCH("B",$H$107:$U$107,0)))&lt;&gt;$O32),(INDEX($H$108:$U$130,MATCH($E32,$G$108:$G145,0),(MATCH("C",$H$107:$U$107,0)))&lt;&gt;$O32),(INDEX($H$108:$U$130,MATCH($E32,$G$108:$G145,0),(MATCH("D",$H$107:$U$107,0)))&lt;&gt;$O32),(INDEX($H$108:$U$130,MATCH($E32,$G$108:$G145,0),(MATCH("E",$H$107:$U$107,0)))&lt;&gt;$O32),(INDEX($H$108:$U$130,MATCH($E32,$G$108:$G145,0),(MATCH("F",$H$107:$U$107,0)))&lt;&gt;$O32),(INDEX($H$108:$U$130,MATCH($E32,$G$108:$G145,0),(MATCH("G",$H$107:$U$107,0)))&lt;&gt;$O32),(INDEX($H$108:$U$130,MATCH($E32,$G$108:$G145,0),(MATCH("H",$H$107:$U$107,0)))&lt;&gt;$O32),(INDEX($H$108:$U$130,MATCH($E32,$G$108:$G145,0),(MATCH("I",$H$107:$U$107,0)))&lt;&gt;$O32),(INDEX($H$108:$U$130,MATCH($E32,$G$108:$G145,0),(MATCH("J",$H$107:$U$107,0)))&lt;&gt;$O32),(INDEX($H$108:$U$130,MATCH($E32,$G$108:$G145,0),(MATCH("K",$H$107:$U$107,0)))&lt;&gt;$O32),(INDEX($H$108:$U$130,MATCH($E32,$G$108:$G145,0),(MATCH("L",$H$107:$U$107,0)))&lt;&gt;$O32),(INDEX($H$108:$U$130,MATCH($E32,$G$108:$G145,0),(MATCH("M",$H$107:$U$107,0)))&lt;&gt;$O32),(INDEX($H$108:$U$130,MATCH($E32,$G$108:$G145,0),(MATCH("N",$H$107:$U$107,0)))&lt;&gt;$O32))</f>
        <v>#N/A</v>
      </c>
      <c r="AB32" s="83" t="e">
        <f>AND((INDEX($I$160:$L$181,MATCH($E32,$H$160:$H196,0),(MATCH("F",$I$159:$L$159,0)))&lt;&gt;$P32),(INDEX($I$160:$L$181,MATCH($E32,$H$160:$H196,0),(MATCH("G",$I$159:$L$159,0)))&lt;&gt;$P32),(INDEX($I$160:$L$181,MATCH($E32,$H$160:$H196,0),(MATCH("H",$I$159:$L$159,0)))&lt;&gt;$P32),(INDEX($I$160:$L$181,MATCH($E32,$H$160:$H196,0),(MATCH("I",$I$159:$L$159,0)))&lt;&gt;$P32))</f>
        <v>#N/A</v>
      </c>
      <c r="AC32" s="61" t="b">
        <f t="shared" si="19"/>
        <v>0</v>
      </c>
      <c r="AD32" s="61" t="b">
        <f t="shared" si="20"/>
        <v>0</v>
      </c>
      <c r="AE32" s="61" t="b">
        <f t="shared" si="21"/>
        <v>0</v>
      </c>
      <c r="AF32" s="61" t="e">
        <f t="shared" si="11"/>
        <v>#N/A</v>
      </c>
      <c r="AG32" s="61" t="e">
        <f t="shared" si="22"/>
        <v>#N/A</v>
      </c>
      <c r="AH32" s="61" t="e">
        <f t="shared" si="12"/>
        <v>#N/A</v>
      </c>
      <c r="AI32" s="61" t="e">
        <f t="shared" si="13"/>
        <v>#N/A</v>
      </c>
      <c r="AJ32" s="61" t="e">
        <f t="shared" si="14"/>
        <v>#N/A</v>
      </c>
      <c r="AK32" s="61" t="e">
        <f t="shared" si="15"/>
        <v>#N/A</v>
      </c>
      <c r="AN32" s="5" t="s">
        <v>141</v>
      </c>
      <c r="AO32" s="5" t="s">
        <v>142</v>
      </c>
    </row>
    <row r="33" spans="1:44" ht="14.55" customHeight="1" x14ac:dyDescent="0.55000000000000004">
      <c r="A33" s="75">
        <v>17</v>
      </c>
      <c r="B33" s="22"/>
      <c r="C33" s="22"/>
      <c r="D33" s="22"/>
      <c r="E33" s="56"/>
      <c r="F33" s="23"/>
      <c r="G33" s="87"/>
      <c r="H33" s="151"/>
      <c r="I33" s="87"/>
      <c r="J33" s="151"/>
      <c r="K33" s="87"/>
      <c r="L33" s="87"/>
      <c r="M33" s="87"/>
      <c r="N33" s="151"/>
      <c r="O33" s="177"/>
      <c r="P33" s="177"/>
      <c r="R33" s="83" t="e">
        <f t="shared" si="1"/>
        <v>#N/A</v>
      </c>
      <c r="S33" s="83" t="e">
        <f t="shared" si="2"/>
        <v>#N/A</v>
      </c>
      <c r="T33" s="83" t="e">
        <f t="shared" si="3"/>
        <v>#N/A</v>
      </c>
      <c r="U33" s="83" t="e">
        <f t="shared" si="4"/>
        <v>#N/A</v>
      </c>
      <c r="V33" s="83" t="e">
        <f t="shared" si="5"/>
        <v>#N/A</v>
      </c>
      <c r="W33" s="83" t="e">
        <f t="shared" si="6"/>
        <v>#N/A</v>
      </c>
      <c r="X33" s="61" t="b">
        <f t="shared" si="16"/>
        <v>0</v>
      </c>
      <c r="Y33" s="61" t="b">
        <f t="shared" si="17"/>
        <v>0</v>
      </c>
      <c r="Z33" s="61" t="e">
        <f t="shared" si="18"/>
        <v>#N/A</v>
      </c>
      <c r="AA33" s="83" t="e">
        <f>AND($O33&lt;&gt;"",(INDEX($H$108:$U$130,MATCH($E33,$G$108:$G146,0),(MATCH("A",$H$107:$U$107,0)))&lt;&gt;$O33),(INDEX($H$108:$U$130,MATCH($E33,$G$108:$G146,0),(MATCH("B",$H$107:$U$107,0)))&lt;&gt;$O33),(INDEX($H$108:$U$130,MATCH($E33,$G$108:$G146,0),(MATCH("C",$H$107:$U$107,0)))&lt;&gt;$O33),(INDEX($H$108:$U$130,MATCH($E33,$G$108:$G146,0),(MATCH("D",$H$107:$U$107,0)))&lt;&gt;$O33),(INDEX($H$108:$U$130,MATCH($E33,$G$108:$G146,0),(MATCH("E",$H$107:$U$107,0)))&lt;&gt;$O33),(INDEX($H$108:$U$130,MATCH($E33,$G$108:$G146,0),(MATCH("F",$H$107:$U$107,0)))&lt;&gt;$O33),(INDEX($H$108:$U$130,MATCH($E33,$G$108:$G146,0),(MATCH("G",$H$107:$U$107,0)))&lt;&gt;$O33),(INDEX($H$108:$U$130,MATCH($E33,$G$108:$G146,0),(MATCH("H",$H$107:$U$107,0)))&lt;&gt;$O33),(INDEX($H$108:$U$130,MATCH($E33,$G$108:$G146,0),(MATCH("I",$H$107:$U$107,0)))&lt;&gt;$O33),(INDEX($H$108:$U$130,MATCH($E33,$G$108:$G146,0),(MATCH("J",$H$107:$U$107,0)))&lt;&gt;$O33),(INDEX($H$108:$U$130,MATCH($E33,$G$108:$G146,0),(MATCH("K",$H$107:$U$107,0)))&lt;&gt;$O33),(INDEX($H$108:$U$130,MATCH($E33,$G$108:$G146,0),(MATCH("L",$H$107:$U$107,0)))&lt;&gt;$O33),(INDEX($H$108:$U$130,MATCH($E33,$G$108:$G146,0),(MATCH("M",$H$107:$U$107,0)))&lt;&gt;$O33),(INDEX($H$108:$U$130,MATCH($E33,$G$108:$G146,0),(MATCH("N",$H$107:$U$107,0)))&lt;&gt;$O33))</f>
        <v>#N/A</v>
      </c>
      <c r="AB33" s="83" t="e">
        <f>AND((INDEX($I$160:$L$181,MATCH($E33,$H$160:$H197,0),(MATCH("F",$I$159:$L$159,0)))&lt;&gt;$P33),(INDEX($I$160:$L$181,MATCH($E33,$H$160:$H197,0),(MATCH("G",$I$159:$L$159,0)))&lt;&gt;$P33),(INDEX($I$160:$L$181,MATCH($E33,$H$160:$H197,0),(MATCH("H",$I$159:$L$159,0)))&lt;&gt;$P33),(INDEX($I$160:$L$181,MATCH($E33,$H$160:$H197,0),(MATCH("I",$I$159:$L$159,0)))&lt;&gt;$P33))</f>
        <v>#N/A</v>
      </c>
      <c r="AC33" s="61" t="b">
        <f t="shared" si="19"/>
        <v>0</v>
      </c>
      <c r="AD33" s="61" t="b">
        <f t="shared" si="20"/>
        <v>0</v>
      </c>
      <c r="AE33" s="61" t="b">
        <f t="shared" si="21"/>
        <v>0</v>
      </c>
      <c r="AF33" s="61" t="e">
        <f t="shared" si="11"/>
        <v>#N/A</v>
      </c>
      <c r="AG33" s="61" t="e">
        <f t="shared" si="22"/>
        <v>#N/A</v>
      </c>
      <c r="AH33" s="61" t="e">
        <f t="shared" si="12"/>
        <v>#N/A</v>
      </c>
      <c r="AI33" s="61" t="e">
        <f t="shared" si="13"/>
        <v>#N/A</v>
      </c>
      <c r="AJ33" s="61" t="e">
        <f t="shared" si="14"/>
        <v>#N/A</v>
      </c>
      <c r="AK33" s="61" t="e">
        <f t="shared" si="15"/>
        <v>#N/A</v>
      </c>
      <c r="AN33" s="5" t="s">
        <v>143</v>
      </c>
      <c r="AQ33" s="51"/>
      <c r="AR33" s="51"/>
    </row>
    <row r="34" spans="1:44" x14ac:dyDescent="0.55000000000000004">
      <c r="A34" s="75">
        <v>18</v>
      </c>
      <c r="B34" s="22"/>
      <c r="C34" s="22"/>
      <c r="D34" s="22"/>
      <c r="E34" s="56"/>
      <c r="F34" s="23"/>
      <c r="G34" s="87"/>
      <c r="H34" s="151"/>
      <c r="I34" s="87"/>
      <c r="J34" s="151"/>
      <c r="K34" s="87"/>
      <c r="L34" s="87"/>
      <c r="M34" s="87"/>
      <c r="N34" s="151"/>
      <c r="O34" s="177"/>
      <c r="P34" s="177"/>
      <c r="R34" s="83" t="e">
        <f t="shared" si="1"/>
        <v>#N/A</v>
      </c>
      <c r="S34" s="83" t="e">
        <f t="shared" si="2"/>
        <v>#N/A</v>
      </c>
      <c r="T34" s="83" t="e">
        <f t="shared" si="3"/>
        <v>#N/A</v>
      </c>
      <c r="U34" s="83" t="e">
        <f t="shared" si="4"/>
        <v>#N/A</v>
      </c>
      <c r="V34" s="83" t="e">
        <f t="shared" si="5"/>
        <v>#N/A</v>
      </c>
      <c r="W34" s="83" t="e">
        <f t="shared" si="6"/>
        <v>#N/A</v>
      </c>
      <c r="X34" s="61" t="b">
        <f t="shared" si="16"/>
        <v>0</v>
      </c>
      <c r="Y34" s="61" t="b">
        <f t="shared" si="17"/>
        <v>0</v>
      </c>
      <c r="Z34" s="61" t="e">
        <f t="shared" si="18"/>
        <v>#N/A</v>
      </c>
      <c r="AA34" s="83" t="e">
        <f>AND($O34&lt;&gt;"",(INDEX($H$108:$U$130,MATCH($E34,$G$108:$G147,0),(MATCH("A",$H$107:$U$107,0)))&lt;&gt;$O34),(INDEX($H$108:$U$130,MATCH($E34,$G$108:$G147,0),(MATCH("B",$H$107:$U$107,0)))&lt;&gt;$O34),(INDEX($H$108:$U$130,MATCH($E34,$G$108:$G147,0),(MATCH("C",$H$107:$U$107,0)))&lt;&gt;$O34),(INDEX($H$108:$U$130,MATCH($E34,$G$108:$G147,0),(MATCH("D",$H$107:$U$107,0)))&lt;&gt;$O34),(INDEX($H$108:$U$130,MATCH($E34,$G$108:$G147,0),(MATCH("E",$H$107:$U$107,0)))&lt;&gt;$O34),(INDEX($H$108:$U$130,MATCH($E34,$G$108:$G147,0),(MATCH("F",$H$107:$U$107,0)))&lt;&gt;$O34),(INDEX($H$108:$U$130,MATCH($E34,$G$108:$G147,0),(MATCH("G",$H$107:$U$107,0)))&lt;&gt;$O34),(INDEX($H$108:$U$130,MATCH($E34,$G$108:$G147,0),(MATCH("H",$H$107:$U$107,0)))&lt;&gt;$O34),(INDEX($H$108:$U$130,MATCH($E34,$G$108:$G147,0),(MATCH("I",$H$107:$U$107,0)))&lt;&gt;$O34),(INDEX($H$108:$U$130,MATCH($E34,$G$108:$G147,0),(MATCH("J",$H$107:$U$107,0)))&lt;&gt;$O34),(INDEX($H$108:$U$130,MATCH($E34,$G$108:$G147,0),(MATCH("K",$H$107:$U$107,0)))&lt;&gt;$O34),(INDEX($H$108:$U$130,MATCH($E34,$G$108:$G147,0),(MATCH("L",$H$107:$U$107,0)))&lt;&gt;$O34),(INDEX($H$108:$U$130,MATCH($E34,$G$108:$G147,0),(MATCH("M",$H$107:$U$107,0)))&lt;&gt;$O34),(INDEX($H$108:$U$130,MATCH($E34,$G$108:$G147,0),(MATCH("N",$H$107:$U$107,0)))&lt;&gt;$O34))</f>
        <v>#N/A</v>
      </c>
      <c r="AB34" s="83" t="e">
        <f>AND((INDEX($I$160:$L$181,MATCH($E34,$H$160:$H198,0),(MATCH("F",$I$159:$L$159,0)))&lt;&gt;$P34),(INDEX($I$160:$L$181,MATCH($E34,$H$160:$H198,0),(MATCH("G",$I$159:$L$159,0)))&lt;&gt;$P34),(INDEX($I$160:$L$181,MATCH($E34,$H$160:$H198,0),(MATCH("H",$I$159:$L$159,0)))&lt;&gt;$P34),(INDEX($I$160:$L$181,MATCH($E34,$H$160:$H198,0),(MATCH("I",$I$159:$L$159,0)))&lt;&gt;$P34))</f>
        <v>#N/A</v>
      </c>
      <c r="AC34" s="61" t="b">
        <f t="shared" si="19"/>
        <v>0</v>
      </c>
      <c r="AD34" s="61" t="b">
        <f t="shared" si="20"/>
        <v>0</v>
      </c>
      <c r="AE34" s="61" t="b">
        <f t="shared" si="21"/>
        <v>0</v>
      </c>
      <c r="AF34" s="61" t="e">
        <f t="shared" si="11"/>
        <v>#N/A</v>
      </c>
      <c r="AG34" s="61" t="e">
        <f t="shared" si="22"/>
        <v>#N/A</v>
      </c>
      <c r="AH34" s="61" t="e">
        <f t="shared" si="12"/>
        <v>#N/A</v>
      </c>
      <c r="AI34" s="61" t="e">
        <f t="shared" si="13"/>
        <v>#N/A</v>
      </c>
      <c r="AJ34" s="61" t="e">
        <f t="shared" si="14"/>
        <v>#N/A</v>
      </c>
      <c r="AK34" s="61" t="e">
        <f t="shared" si="15"/>
        <v>#N/A</v>
      </c>
      <c r="AN34" s="5" t="s">
        <v>144</v>
      </c>
      <c r="AQ34" s="51"/>
      <c r="AR34" s="51"/>
    </row>
    <row r="35" spans="1:44" x14ac:dyDescent="0.55000000000000004">
      <c r="A35" s="75">
        <v>19</v>
      </c>
      <c r="B35" s="22"/>
      <c r="C35" s="22"/>
      <c r="D35" s="22"/>
      <c r="E35" s="56"/>
      <c r="F35" s="23"/>
      <c r="G35" s="87"/>
      <c r="H35" s="151"/>
      <c r="I35" s="87"/>
      <c r="J35" s="151"/>
      <c r="K35" s="87"/>
      <c r="L35" s="87"/>
      <c r="M35" s="87"/>
      <c r="N35" s="151"/>
      <c r="O35" s="177"/>
      <c r="P35" s="177"/>
      <c r="R35" s="83" t="e">
        <f t="shared" si="1"/>
        <v>#N/A</v>
      </c>
      <c r="S35" s="83" t="e">
        <f t="shared" si="2"/>
        <v>#N/A</v>
      </c>
      <c r="T35" s="83" t="e">
        <f t="shared" si="3"/>
        <v>#N/A</v>
      </c>
      <c r="U35" s="83" t="e">
        <f t="shared" si="4"/>
        <v>#N/A</v>
      </c>
      <c r="V35" s="83" t="e">
        <f t="shared" si="5"/>
        <v>#N/A</v>
      </c>
      <c r="W35" s="83" t="e">
        <f t="shared" si="6"/>
        <v>#N/A</v>
      </c>
      <c r="X35" s="61" t="b">
        <f t="shared" si="16"/>
        <v>0</v>
      </c>
      <c r="Y35" s="61" t="b">
        <f t="shared" si="17"/>
        <v>0</v>
      </c>
      <c r="Z35" s="61" t="e">
        <f t="shared" si="18"/>
        <v>#N/A</v>
      </c>
      <c r="AA35" s="83" t="e">
        <f>AND($O35&lt;&gt;"",(INDEX($H$108:$U$130,MATCH($E35,$G$108:$G148,0),(MATCH("A",$H$107:$U$107,0)))&lt;&gt;$O35),(INDEX($H$108:$U$130,MATCH($E35,$G$108:$G148,0),(MATCH("B",$H$107:$U$107,0)))&lt;&gt;$O35),(INDEX($H$108:$U$130,MATCH($E35,$G$108:$G148,0),(MATCH("C",$H$107:$U$107,0)))&lt;&gt;$O35),(INDEX($H$108:$U$130,MATCH($E35,$G$108:$G148,0),(MATCH("D",$H$107:$U$107,0)))&lt;&gt;$O35),(INDEX($H$108:$U$130,MATCH($E35,$G$108:$G148,0),(MATCH("E",$H$107:$U$107,0)))&lt;&gt;$O35),(INDEX($H$108:$U$130,MATCH($E35,$G$108:$G148,0),(MATCH("F",$H$107:$U$107,0)))&lt;&gt;$O35),(INDEX($H$108:$U$130,MATCH($E35,$G$108:$G148,0),(MATCH("G",$H$107:$U$107,0)))&lt;&gt;$O35),(INDEX($H$108:$U$130,MATCH($E35,$G$108:$G148,0),(MATCH("H",$H$107:$U$107,0)))&lt;&gt;$O35),(INDEX($H$108:$U$130,MATCH($E35,$G$108:$G148,0),(MATCH("I",$H$107:$U$107,0)))&lt;&gt;$O35),(INDEX($H$108:$U$130,MATCH($E35,$G$108:$G148,0),(MATCH("J",$H$107:$U$107,0)))&lt;&gt;$O35),(INDEX($H$108:$U$130,MATCH($E35,$G$108:$G148,0),(MATCH("K",$H$107:$U$107,0)))&lt;&gt;$O35),(INDEX($H$108:$U$130,MATCH($E35,$G$108:$G148,0),(MATCH("L",$H$107:$U$107,0)))&lt;&gt;$O35),(INDEX($H$108:$U$130,MATCH($E35,$G$108:$G148,0),(MATCH("M",$H$107:$U$107,0)))&lt;&gt;$O35),(INDEX($H$108:$U$130,MATCH($E35,$G$108:$G148,0),(MATCH("N",$H$107:$U$107,0)))&lt;&gt;$O35))</f>
        <v>#N/A</v>
      </c>
      <c r="AB35" s="83" t="e">
        <f>AND((INDEX($I$160:$L$181,MATCH($E35,$H$160:$H199,0),(MATCH("F",$I$159:$L$159,0)))&lt;&gt;$P35),(INDEX($I$160:$L$181,MATCH($E35,$H$160:$H199,0),(MATCH("G",$I$159:$L$159,0)))&lt;&gt;$P35),(INDEX($I$160:$L$181,MATCH($E35,$H$160:$H199,0),(MATCH("H",$I$159:$L$159,0)))&lt;&gt;$P35),(INDEX($I$160:$L$181,MATCH($E35,$H$160:$H199,0),(MATCH("I",$I$159:$L$159,0)))&lt;&gt;$P35))</f>
        <v>#N/A</v>
      </c>
      <c r="AC35" s="61" t="b">
        <f t="shared" si="19"/>
        <v>0</v>
      </c>
      <c r="AD35" s="61" t="b">
        <f t="shared" si="20"/>
        <v>0</v>
      </c>
      <c r="AE35" s="61" t="b">
        <f t="shared" si="21"/>
        <v>0</v>
      </c>
      <c r="AF35" s="61" t="e">
        <f t="shared" si="11"/>
        <v>#N/A</v>
      </c>
      <c r="AG35" s="61" t="e">
        <f t="shared" si="22"/>
        <v>#N/A</v>
      </c>
      <c r="AH35" s="61" t="e">
        <f t="shared" si="12"/>
        <v>#N/A</v>
      </c>
      <c r="AI35" s="61" t="e">
        <f t="shared" si="13"/>
        <v>#N/A</v>
      </c>
      <c r="AJ35" s="61" t="e">
        <f t="shared" si="14"/>
        <v>#N/A</v>
      </c>
      <c r="AK35" s="61" t="e">
        <f t="shared" si="15"/>
        <v>#N/A</v>
      </c>
      <c r="AN35" s="5" t="s">
        <v>145</v>
      </c>
      <c r="AQ35" s="51"/>
      <c r="AR35" s="51"/>
    </row>
    <row r="36" spans="1:44" x14ac:dyDescent="0.55000000000000004">
      <c r="A36" s="75">
        <v>20</v>
      </c>
      <c r="B36" s="22"/>
      <c r="C36" s="22"/>
      <c r="D36" s="22"/>
      <c r="E36" s="56"/>
      <c r="F36" s="23"/>
      <c r="G36" s="87"/>
      <c r="H36" s="151"/>
      <c r="I36" s="87"/>
      <c r="J36" s="151"/>
      <c r="K36" s="87"/>
      <c r="L36" s="87"/>
      <c r="M36" s="87"/>
      <c r="N36" s="151"/>
      <c r="O36" s="177"/>
      <c r="P36" s="177"/>
      <c r="R36" s="83" t="e">
        <f t="shared" si="1"/>
        <v>#N/A</v>
      </c>
      <c r="S36" s="83" t="e">
        <f t="shared" si="2"/>
        <v>#N/A</v>
      </c>
      <c r="T36" s="83" t="e">
        <f t="shared" si="3"/>
        <v>#N/A</v>
      </c>
      <c r="U36" s="83" t="e">
        <f t="shared" si="4"/>
        <v>#N/A</v>
      </c>
      <c r="V36" s="83" t="e">
        <f t="shared" si="5"/>
        <v>#N/A</v>
      </c>
      <c r="W36" s="83" t="e">
        <f t="shared" si="6"/>
        <v>#N/A</v>
      </c>
      <c r="X36" s="61" t="b">
        <f t="shared" si="16"/>
        <v>0</v>
      </c>
      <c r="Y36" s="61" t="b">
        <f t="shared" si="17"/>
        <v>0</v>
      </c>
      <c r="Z36" s="61" t="e">
        <f t="shared" si="18"/>
        <v>#N/A</v>
      </c>
      <c r="AA36" s="83" t="e">
        <f>AND($O36&lt;&gt;"",(INDEX($H$108:$U$130,MATCH($E36,$G$108:$G149,0),(MATCH("A",$H$107:$U$107,0)))&lt;&gt;$O36),(INDEX($H$108:$U$130,MATCH($E36,$G$108:$G149,0),(MATCH("B",$H$107:$U$107,0)))&lt;&gt;$O36),(INDEX($H$108:$U$130,MATCH($E36,$G$108:$G149,0),(MATCH("C",$H$107:$U$107,0)))&lt;&gt;$O36),(INDEX($H$108:$U$130,MATCH($E36,$G$108:$G149,0),(MATCH("D",$H$107:$U$107,0)))&lt;&gt;$O36),(INDEX($H$108:$U$130,MATCH($E36,$G$108:$G149,0),(MATCH("E",$H$107:$U$107,0)))&lt;&gt;$O36),(INDEX($H$108:$U$130,MATCH($E36,$G$108:$G149,0),(MATCH("F",$H$107:$U$107,0)))&lt;&gt;$O36),(INDEX($H$108:$U$130,MATCH($E36,$G$108:$G149,0),(MATCH("G",$H$107:$U$107,0)))&lt;&gt;$O36),(INDEX($H$108:$U$130,MATCH($E36,$G$108:$G149,0),(MATCH("H",$H$107:$U$107,0)))&lt;&gt;$O36),(INDEX($H$108:$U$130,MATCH($E36,$G$108:$G149,0),(MATCH("I",$H$107:$U$107,0)))&lt;&gt;$O36),(INDEX($H$108:$U$130,MATCH($E36,$G$108:$G149,0),(MATCH("J",$H$107:$U$107,0)))&lt;&gt;$O36),(INDEX($H$108:$U$130,MATCH($E36,$G$108:$G149,0),(MATCH("K",$H$107:$U$107,0)))&lt;&gt;$O36),(INDEX($H$108:$U$130,MATCH($E36,$G$108:$G149,0),(MATCH("L",$H$107:$U$107,0)))&lt;&gt;$O36),(INDEX($H$108:$U$130,MATCH($E36,$G$108:$G149,0),(MATCH("M",$H$107:$U$107,0)))&lt;&gt;$O36),(INDEX($H$108:$U$130,MATCH($E36,$G$108:$G149,0),(MATCH("N",$H$107:$U$107,0)))&lt;&gt;$O36))</f>
        <v>#N/A</v>
      </c>
      <c r="AB36" s="83" t="e">
        <f>AND((INDEX($I$160:$L$181,MATCH($E36,$H$160:$H200,0),(MATCH("F",$I$159:$L$159,0)))&lt;&gt;$P36),(INDEX($I$160:$L$181,MATCH($E36,$H$160:$H200,0),(MATCH("G",$I$159:$L$159,0)))&lt;&gt;$P36),(INDEX($I$160:$L$181,MATCH($E36,$H$160:$H200,0),(MATCH("H",$I$159:$L$159,0)))&lt;&gt;$P36),(INDEX($I$160:$L$181,MATCH($E36,$H$160:$H200,0),(MATCH("I",$I$159:$L$159,0)))&lt;&gt;$P36))</f>
        <v>#N/A</v>
      </c>
      <c r="AC36" s="61" t="b">
        <f t="shared" si="19"/>
        <v>0</v>
      </c>
      <c r="AD36" s="61" t="b">
        <f t="shared" si="20"/>
        <v>0</v>
      </c>
      <c r="AE36" s="61" t="b">
        <f t="shared" si="21"/>
        <v>0</v>
      </c>
      <c r="AF36" s="61" t="e">
        <f t="shared" si="11"/>
        <v>#N/A</v>
      </c>
      <c r="AG36" s="61" t="e">
        <f t="shared" si="22"/>
        <v>#N/A</v>
      </c>
      <c r="AH36" s="61" t="e">
        <f t="shared" si="12"/>
        <v>#N/A</v>
      </c>
      <c r="AI36" s="61" t="e">
        <f t="shared" si="13"/>
        <v>#N/A</v>
      </c>
      <c r="AJ36" s="61" t="e">
        <f t="shared" si="14"/>
        <v>#N/A</v>
      </c>
      <c r="AK36" s="61" t="e">
        <f t="shared" si="15"/>
        <v>#N/A</v>
      </c>
      <c r="AN36" s="5" t="s">
        <v>146</v>
      </c>
      <c r="AQ36" s="51"/>
      <c r="AR36" s="51"/>
    </row>
    <row r="37" spans="1:44" x14ac:dyDescent="0.55000000000000004">
      <c r="A37" s="75">
        <v>21</v>
      </c>
      <c r="B37" s="22"/>
      <c r="C37" s="22"/>
      <c r="D37" s="22"/>
      <c r="E37" s="56"/>
      <c r="F37" s="23"/>
      <c r="G37" s="87"/>
      <c r="H37" s="151"/>
      <c r="I37" s="87"/>
      <c r="J37" s="151"/>
      <c r="K37" s="87"/>
      <c r="L37" s="87"/>
      <c r="M37" s="87"/>
      <c r="N37" s="151"/>
      <c r="O37" s="177"/>
      <c r="P37" s="177"/>
      <c r="R37" s="83" t="e">
        <f t="shared" si="1"/>
        <v>#N/A</v>
      </c>
      <c r="S37" s="83" t="e">
        <f t="shared" si="2"/>
        <v>#N/A</v>
      </c>
      <c r="T37" s="83" t="e">
        <f t="shared" si="3"/>
        <v>#N/A</v>
      </c>
      <c r="U37" s="83" t="e">
        <f t="shared" si="4"/>
        <v>#N/A</v>
      </c>
      <c r="V37" s="83" t="e">
        <f t="shared" si="5"/>
        <v>#N/A</v>
      </c>
      <c r="W37" s="83" t="e">
        <f t="shared" si="6"/>
        <v>#N/A</v>
      </c>
      <c r="X37" s="61" t="b">
        <f t="shared" si="16"/>
        <v>0</v>
      </c>
      <c r="Y37" s="61" t="b">
        <f t="shared" si="17"/>
        <v>0</v>
      </c>
      <c r="Z37" s="61" t="e">
        <f t="shared" si="18"/>
        <v>#N/A</v>
      </c>
      <c r="AA37" s="83" t="e">
        <f>AND($O37&lt;&gt;"",(INDEX($H$108:$U$130,MATCH($E37,$G$108:$G150,0),(MATCH("A",$H$107:$U$107,0)))&lt;&gt;$O37),(INDEX($H$108:$U$130,MATCH($E37,$G$108:$G150,0),(MATCH("B",$H$107:$U$107,0)))&lt;&gt;$O37),(INDEX($H$108:$U$130,MATCH($E37,$G$108:$G150,0),(MATCH("C",$H$107:$U$107,0)))&lt;&gt;$O37),(INDEX($H$108:$U$130,MATCH($E37,$G$108:$G150,0),(MATCH("D",$H$107:$U$107,0)))&lt;&gt;$O37),(INDEX($H$108:$U$130,MATCH($E37,$G$108:$G150,0),(MATCH("E",$H$107:$U$107,0)))&lt;&gt;$O37),(INDEX($H$108:$U$130,MATCH($E37,$G$108:$G150,0),(MATCH("F",$H$107:$U$107,0)))&lt;&gt;$O37),(INDEX($H$108:$U$130,MATCH($E37,$G$108:$G150,0),(MATCH("G",$H$107:$U$107,0)))&lt;&gt;$O37),(INDEX($H$108:$U$130,MATCH($E37,$G$108:$G150,0),(MATCH("H",$H$107:$U$107,0)))&lt;&gt;$O37),(INDEX($H$108:$U$130,MATCH($E37,$G$108:$G150,0),(MATCH("I",$H$107:$U$107,0)))&lt;&gt;$O37),(INDEX($H$108:$U$130,MATCH($E37,$G$108:$G150,0),(MATCH("J",$H$107:$U$107,0)))&lt;&gt;$O37),(INDEX($H$108:$U$130,MATCH($E37,$G$108:$G150,0),(MATCH("K",$H$107:$U$107,0)))&lt;&gt;$O37),(INDEX($H$108:$U$130,MATCH($E37,$G$108:$G150,0),(MATCH("L",$H$107:$U$107,0)))&lt;&gt;$O37),(INDEX($H$108:$U$130,MATCH($E37,$G$108:$G150,0),(MATCH("M",$H$107:$U$107,0)))&lt;&gt;$O37),(INDEX($H$108:$U$130,MATCH($E37,$G$108:$G150,0),(MATCH("N",$H$107:$U$107,0)))&lt;&gt;$O37))</f>
        <v>#N/A</v>
      </c>
      <c r="AB37" s="83" t="e">
        <f>AND((INDEX($I$160:$L$181,MATCH($E37,$H$160:$H201,0),(MATCH("F",$I$159:$L$159,0)))&lt;&gt;$P37),(INDEX($I$160:$L$181,MATCH($E37,$H$160:$H201,0),(MATCH("G",$I$159:$L$159,0)))&lt;&gt;$P37),(INDEX($I$160:$L$181,MATCH($E37,$H$160:$H201,0),(MATCH("H",$I$159:$L$159,0)))&lt;&gt;$P37),(INDEX($I$160:$L$181,MATCH($E37,$H$160:$H201,0),(MATCH("I",$I$159:$L$159,0)))&lt;&gt;$P37))</f>
        <v>#N/A</v>
      </c>
      <c r="AC37" s="61" t="b">
        <f t="shared" si="19"/>
        <v>0</v>
      </c>
      <c r="AD37" s="61" t="b">
        <f t="shared" si="20"/>
        <v>0</v>
      </c>
      <c r="AE37" s="61" t="b">
        <f t="shared" si="21"/>
        <v>0</v>
      </c>
      <c r="AF37" s="61" t="e">
        <f t="shared" si="11"/>
        <v>#N/A</v>
      </c>
      <c r="AG37" s="61" t="e">
        <f t="shared" si="22"/>
        <v>#N/A</v>
      </c>
      <c r="AH37" s="61" t="e">
        <f t="shared" si="12"/>
        <v>#N/A</v>
      </c>
      <c r="AI37" s="61" t="e">
        <f t="shared" si="13"/>
        <v>#N/A</v>
      </c>
      <c r="AJ37" s="61" t="e">
        <f t="shared" si="14"/>
        <v>#N/A</v>
      </c>
      <c r="AK37" s="61" t="e">
        <f t="shared" si="15"/>
        <v>#N/A</v>
      </c>
      <c r="AN37" s="5" t="s">
        <v>147</v>
      </c>
    </row>
    <row r="38" spans="1:44" x14ac:dyDescent="0.55000000000000004">
      <c r="A38" s="75">
        <v>22</v>
      </c>
      <c r="B38" s="22"/>
      <c r="C38" s="22"/>
      <c r="D38" s="22"/>
      <c r="E38" s="56"/>
      <c r="F38" s="23"/>
      <c r="G38" s="87"/>
      <c r="H38" s="151"/>
      <c r="I38" s="87"/>
      <c r="J38" s="151"/>
      <c r="K38" s="87"/>
      <c r="L38" s="87"/>
      <c r="M38" s="87"/>
      <c r="N38" s="151"/>
      <c r="O38" s="177"/>
      <c r="P38" s="177"/>
      <c r="R38" s="83" t="e">
        <f t="shared" si="1"/>
        <v>#N/A</v>
      </c>
      <c r="S38" s="83" t="e">
        <f t="shared" si="2"/>
        <v>#N/A</v>
      </c>
      <c r="T38" s="83" t="e">
        <f t="shared" si="3"/>
        <v>#N/A</v>
      </c>
      <c r="U38" s="83" t="e">
        <f t="shared" si="4"/>
        <v>#N/A</v>
      </c>
      <c r="V38" s="83" t="e">
        <f t="shared" si="5"/>
        <v>#N/A</v>
      </c>
      <c r="W38" s="83" t="e">
        <f t="shared" si="6"/>
        <v>#N/A</v>
      </c>
      <c r="X38" s="61" t="b">
        <f t="shared" si="16"/>
        <v>0</v>
      </c>
      <c r="Y38" s="61" t="b">
        <f t="shared" si="17"/>
        <v>0</v>
      </c>
      <c r="Z38" s="61" t="e">
        <f t="shared" si="18"/>
        <v>#N/A</v>
      </c>
      <c r="AA38" s="83" t="e">
        <f>AND($O38&lt;&gt;"",(INDEX($H$108:$U$130,MATCH($E38,$G$108:$G151,0),(MATCH("A",$H$107:$U$107,0)))&lt;&gt;$O38),(INDEX($H$108:$U$130,MATCH($E38,$G$108:$G151,0),(MATCH("B",$H$107:$U$107,0)))&lt;&gt;$O38),(INDEX($H$108:$U$130,MATCH($E38,$G$108:$G151,0),(MATCH("C",$H$107:$U$107,0)))&lt;&gt;$O38),(INDEX($H$108:$U$130,MATCH($E38,$G$108:$G151,0),(MATCH("D",$H$107:$U$107,0)))&lt;&gt;$O38),(INDEX($H$108:$U$130,MATCH($E38,$G$108:$G151,0),(MATCH("E",$H$107:$U$107,0)))&lt;&gt;$O38),(INDEX($H$108:$U$130,MATCH($E38,$G$108:$G151,0),(MATCH("F",$H$107:$U$107,0)))&lt;&gt;$O38),(INDEX($H$108:$U$130,MATCH($E38,$G$108:$G151,0),(MATCH("G",$H$107:$U$107,0)))&lt;&gt;$O38),(INDEX($H$108:$U$130,MATCH($E38,$G$108:$G151,0),(MATCH("H",$H$107:$U$107,0)))&lt;&gt;$O38),(INDEX($H$108:$U$130,MATCH($E38,$G$108:$G151,0),(MATCH("I",$H$107:$U$107,0)))&lt;&gt;$O38),(INDEX($H$108:$U$130,MATCH($E38,$G$108:$G151,0),(MATCH("J",$H$107:$U$107,0)))&lt;&gt;$O38),(INDEX($H$108:$U$130,MATCH($E38,$G$108:$G151,0),(MATCH("K",$H$107:$U$107,0)))&lt;&gt;$O38),(INDEX($H$108:$U$130,MATCH($E38,$G$108:$G151,0),(MATCH("L",$H$107:$U$107,0)))&lt;&gt;$O38),(INDEX($H$108:$U$130,MATCH($E38,$G$108:$G151,0),(MATCH("M",$H$107:$U$107,0)))&lt;&gt;$O38),(INDEX($H$108:$U$130,MATCH($E38,$G$108:$G151,0),(MATCH("N",$H$107:$U$107,0)))&lt;&gt;$O38))</f>
        <v>#N/A</v>
      </c>
      <c r="AB38" s="83" t="e">
        <f>AND((INDEX($I$160:$L$181,MATCH($E38,$H$160:$H202,0),(MATCH("F",$I$159:$L$159,0)))&lt;&gt;$P38),(INDEX($I$160:$L$181,MATCH($E38,$H$160:$H202,0),(MATCH("G",$I$159:$L$159,0)))&lt;&gt;$P38),(INDEX($I$160:$L$181,MATCH($E38,$H$160:$H202,0),(MATCH("H",$I$159:$L$159,0)))&lt;&gt;$P38),(INDEX($I$160:$L$181,MATCH($E38,$H$160:$H202,0),(MATCH("I",$I$159:$L$159,0)))&lt;&gt;$P38))</f>
        <v>#N/A</v>
      </c>
      <c r="AC38" s="61" t="b">
        <f t="shared" si="19"/>
        <v>0</v>
      </c>
      <c r="AD38" s="61" t="b">
        <f t="shared" si="20"/>
        <v>0</v>
      </c>
      <c r="AE38" s="61" t="b">
        <f t="shared" si="21"/>
        <v>0</v>
      </c>
      <c r="AF38" s="61" t="e">
        <f t="shared" si="11"/>
        <v>#N/A</v>
      </c>
      <c r="AG38" s="61" t="e">
        <f t="shared" si="22"/>
        <v>#N/A</v>
      </c>
      <c r="AH38" s="61" t="e">
        <f t="shared" si="12"/>
        <v>#N/A</v>
      </c>
      <c r="AI38" s="61" t="e">
        <f t="shared" si="13"/>
        <v>#N/A</v>
      </c>
      <c r="AJ38" s="61" t="e">
        <f t="shared" si="14"/>
        <v>#N/A</v>
      </c>
      <c r="AK38" s="61" t="e">
        <f t="shared" si="15"/>
        <v>#N/A</v>
      </c>
      <c r="AN38" s="5" t="s">
        <v>148</v>
      </c>
    </row>
    <row r="39" spans="1:44" x14ac:dyDescent="0.55000000000000004">
      <c r="A39" s="75">
        <v>23</v>
      </c>
      <c r="B39" s="22"/>
      <c r="C39" s="22"/>
      <c r="D39" s="22"/>
      <c r="E39" s="56"/>
      <c r="F39" s="23"/>
      <c r="G39" s="87"/>
      <c r="H39" s="151"/>
      <c r="I39" s="87"/>
      <c r="J39" s="151"/>
      <c r="K39" s="87"/>
      <c r="L39" s="87"/>
      <c r="M39" s="87"/>
      <c r="N39" s="151"/>
      <c r="O39" s="177"/>
      <c r="P39" s="177"/>
      <c r="R39" s="83" t="e">
        <f t="shared" si="1"/>
        <v>#N/A</v>
      </c>
      <c r="S39" s="83" t="e">
        <f t="shared" si="2"/>
        <v>#N/A</v>
      </c>
      <c r="T39" s="83" t="e">
        <f t="shared" si="3"/>
        <v>#N/A</v>
      </c>
      <c r="U39" s="83" t="e">
        <f t="shared" si="4"/>
        <v>#N/A</v>
      </c>
      <c r="V39" s="83" t="e">
        <f t="shared" si="5"/>
        <v>#N/A</v>
      </c>
      <c r="W39" s="83" t="e">
        <f t="shared" si="6"/>
        <v>#N/A</v>
      </c>
      <c r="X39" s="61" t="b">
        <f t="shared" si="16"/>
        <v>0</v>
      </c>
      <c r="Y39" s="61" t="b">
        <f t="shared" si="17"/>
        <v>0</v>
      </c>
      <c r="Z39" s="61" t="e">
        <f t="shared" si="18"/>
        <v>#N/A</v>
      </c>
      <c r="AA39" s="83" t="e">
        <f>AND($O39&lt;&gt;"",(INDEX($H$108:$U$130,MATCH($E39,$G$108:$G152,0),(MATCH("A",$H$107:$U$107,0)))&lt;&gt;$O39),(INDEX($H$108:$U$130,MATCH($E39,$G$108:$G152,0),(MATCH("B",$H$107:$U$107,0)))&lt;&gt;$O39),(INDEX($H$108:$U$130,MATCH($E39,$G$108:$G152,0),(MATCH("C",$H$107:$U$107,0)))&lt;&gt;$O39),(INDEX($H$108:$U$130,MATCH($E39,$G$108:$G152,0),(MATCH("D",$H$107:$U$107,0)))&lt;&gt;$O39),(INDEX($H$108:$U$130,MATCH($E39,$G$108:$G152,0),(MATCH("E",$H$107:$U$107,0)))&lt;&gt;$O39),(INDEX($H$108:$U$130,MATCH($E39,$G$108:$G152,0),(MATCH("F",$H$107:$U$107,0)))&lt;&gt;$O39),(INDEX($H$108:$U$130,MATCH($E39,$G$108:$G152,0),(MATCH("G",$H$107:$U$107,0)))&lt;&gt;$O39),(INDEX($H$108:$U$130,MATCH($E39,$G$108:$G152,0),(MATCH("H",$H$107:$U$107,0)))&lt;&gt;$O39),(INDEX($H$108:$U$130,MATCH($E39,$G$108:$G152,0),(MATCH("I",$H$107:$U$107,0)))&lt;&gt;$O39),(INDEX($H$108:$U$130,MATCH($E39,$G$108:$G152,0),(MATCH("J",$H$107:$U$107,0)))&lt;&gt;$O39),(INDEX($H$108:$U$130,MATCH($E39,$G$108:$G152,0),(MATCH("K",$H$107:$U$107,0)))&lt;&gt;$O39),(INDEX($H$108:$U$130,MATCH($E39,$G$108:$G152,0),(MATCH("L",$H$107:$U$107,0)))&lt;&gt;$O39),(INDEX($H$108:$U$130,MATCH($E39,$G$108:$G152,0),(MATCH("M",$H$107:$U$107,0)))&lt;&gt;$O39),(INDEX($H$108:$U$130,MATCH($E39,$G$108:$G152,0),(MATCH("N",$H$107:$U$107,0)))&lt;&gt;$O39))</f>
        <v>#N/A</v>
      </c>
      <c r="AB39" s="83" t="e">
        <f>AND((INDEX($I$160:$L$181,MATCH($E39,$H$160:$H203,0),(MATCH("F",$I$159:$L$159,0)))&lt;&gt;$P39),(INDEX($I$160:$L$181,MATCH($E39,$H$160:$H203,0),(MATCH("G",$I$159:$L$159,0)))&lt;&gt;$P39),(INDEX($I$160:$L$181,MATCH($E39,$H$160:$H203,0),(MATCH("H",$I$159:$L$159,0)))&lt;&gt;$P39),(INDEX($I$160:$L$181,MATCH($E39,$H$160:$H203,0),(MATCH("I",$I$159:$L$159,0)))&lt;&gt;$P39))</f>
        <v>#N/A</v>
      </c>
      <c r="AC39" s="61" t="b">
        <f t="shared" si="19"/>
        <v>0</v>
      </c>
      <c r="AD39" s="61" t="b">
        <f t="shared" si="20"/>
        <v>0</v>
      </c>
      <c r="AE39" s="61" t="b">
        <f t="shared" si="21"/>
        <v>0</v>
      </c>
      <c r="AF39" s="61" t="e">
        <f t="shared" si="11"/>
        <v>#N/A</v>
      </c>
      <c r="AG39" s="61" t="e">
        <f t="shared" si="22"/>
        <v>#N/A</v>
      </c>
      <c r="AH39" s="61" t="e">
        <f t="shared" si="12"/>
        <v>#N/A</v>
      </c>
      <c r="AI39" s="61" t="e">
        <f t="shared" si="13"/>
        <v>#N/A</v>
      </c>
      <c r="AJ39" s="61" t="e">
        <f t="shared" si="14"/>
        <v>#N/A</v>
      </c>
      <c r="AK39" s="61" t="e">
        <f t="shared" si="15"/>
        <v>#N/A</v>
      </c>
      <c r="AN39" s="5" t="s">
        <v>149</v>
      </c>
    </row>
    <row r="40" spans="1:44" x14ac:dyDescent="0.55000000000000004">
      <c r="A40" s="75">
        <v>24</v>
      </c>
      <c r="B40" s="22"/>
      <c r="C40" s="22"/>
      <c r="D40" s="22"/>
      <c r="E40" s="56"/>
      <c r="F40" s="23"/>
      <c r="G40" s="87"/>
      <c r="H40" s="151"/>
      <c r="I40" s="87"/>
      <c r="J40" s="151"/>
      <c r="K40" s="87"/>
      <c r="L40" s="87"/>
      <c r="M40" s="87"/>
      <c r="N40" s="151"/>
      <c r="O40" s="177"/>
      <c r="P40" s="177"/>
      <c r="R40" s="83" t="e">
        <f t="shared" si="1"/>
        <v>#N/A</v>
      </c>
      <c r="S40" s="83" t="e">
        <f t="shared" si="2"/>
        <v>#N/A</v>
      </c>
      <c r="T40" s="83" t="e">
        <f t="shared" si="3"/>
        <v>#N/A</v>
      </c>
      <c r="U40" s="83" t="e">
        <f t="shared" si="4"/>
        <v>#N/A</v>
      </c>
      <c r="V40" s="83" t="e">
        <f t="shared" si="5"/>
        <v>#N/A</v>
      </c>
      <c r="W40" s="83" t="e">
        <f t="shared" si="6"/>
        <v>#N/A</v>
      </c>
      <c r="X40" s="61" t="b">
        <f t="shared" si="16"/>
        <v>0</v>
      </c>
      <c r="Y40" s="61" t="b">
        <f t="shared" si="17"/>
        <v>0</v>
      </c>
      <c r="Z40" s="61" t="e">
        <f t="shared" si="18"/>
        <v>#N/A</v>
      </c>
      <c r="AA40" s="83" t="e">
        <f>AND($O40&lt;&gt;"",(INDEX($H$108:$U$130,MATCH($E40,$G$108:$G153,0),(MATCH("A",$H$107:$U$107,0)))&lt;&gt;$O40),(INDEX($H$108:$U$130,MATCH($E40,$G$108:$G153,0),(MATCH("B",$H$107:$U$107,0)))&lt;&gt;$O40),(INDEX($H$108:$U$130,MATCH($E40,$G$108:$G153,0),(MATCH("C",$H$107:$U$107,0)))&lt;&gt;$O40),(INDEX($H$108:$U$130,MATCH($E40,$G$108:$G153,0),(MATCH("D",$H$107:$U$107,0)))&lt;&gt;$O40),(INDEX($H$108:$U$130,MATCH($E40,$G$108:$G153,0),(MATCH("E",$H$107:$U$107,0)))&lt;&gt;$O40),(INDEX($H$108:$U$130,MATCH($E40,$G$108:$G153,0),(MATCH("F",$H$107:$U$107,0)))&lt;&gt;$O40),(INDEX($H$108:$U$130,MATCH($E40,$G$108:$G153,0),(MATCH("G",$H$107:$U$107,0)))&lt;&gt;$O40),(INDEX($H$108:$U$130,MATCH($E40,$G$108:$G153,0),(MATCH("H",$H$107:$U$107,0)))&lt;&gt;$O40),(INDEX($H$108:$U$130,MATCH($E40,$G$108:$G153,0),(MATCH("I",$H$107:$U$107,0)))&lt;&gt;$O40),(INDEX($H$108:$U$130,MATCH($E40,$G$108:$G153,0),(MATCH("J",$H$107:$U$107,0)))&lt;&gt;$O40),(INDEX($H$108:$U$130,MATCH($E40,$G$108:$G153,0),(MATCH("K",$H$107:$U$107,0)))&lt;&gt;$O40),(INDEX($H$108:$U$130,MATCH($E40,$G$108:$G153,0),(MATCH("L",$H$107:$U$107,0)))&lt;&gt;$O40),(INDEX($H$108:$U$130,MATCH($E40,$G$108:$G153,0),(MATCH("M",$H$107:$U$107,0)))&lt;&gt;$O40),(INDEX($H$108:$U$130,MATCH($E40,$G$108:$G153,0),(MATCH("N",$H$107:$U$107,0)))&lt;&gt;$O40))</f>
        <v>#N/A</v>
      </c>
      <c r="AB40" s="83" t="e">
        <f>AND((INDEX($I$160:$L$181,MATCH($E40,$H$160:$H204,0),(MATCH("F",$I$159:$L$159,0)))&lt;&gt;$P40),(INDEX($I$160:$L$181,MATCH($E40,$H$160:$H204,0),(MATCH("G",$I$159:$L$159,0)))&lt;&gt;$P40),(INDEX($I$160:$L$181,MATCH($E40,$H$160:$H204,0),(MATCH("H",$I$159:$L$159,0)))&lt;&gt;$P40),(INDEX($I$160:$L$181,MATCH($E40,$H$160:$H204,0),(MATCH("I",$I$159:$L$159,0)))&lt;&gt;$P40))</f>
        <v>#N/A</v>
      </c>
      <c r="AC40" s="61" t="b">
        <f t="shared" si="19"/>
        <v>0</v>
      </c>
      <c r="AD40" s="61" t="b">
        <f t="shared" si="20"/>
        <v>0</v>
      </c>
      <c r="AE40" s="61" t="b">
        <f t="shared" si="21"/>
        <v>0</v>
      </c>
      <c r="AF40" s="61" t="e">
        <f t="shared" si="11"/>
        <v>#N/A</v>
      </c>
      <c r="AG40" s="61" t="e">
        <f t="shared" si="22"/>
        <v>#N/A</v>
      </c>
      <c r="AH40" s="61" t="e">
        <f t="shared" si="12"/>
        <v>#N/A</v>
      </c>
      <c r="AI40" s="61" t="e">
        <f t="shared" si="13"/>
        <v>#N/A</v>
      </c>
      <c r="AJ40" s="61" t="e">
        <f t="shared" si="14"/>
        <v>#N/A</v>
      </c>
      <c r="AK40" s="61" t="e">
        <f t="shared" si="15"/>
        <v>#N/A</v>
      </c>
      <c r="AN40" s="5" t="s">
        <v>150</v>
      </c>
    </row>
    <row r="41" spans="1:44" x14ac:dyDescent="0.55000000000000004">
      <c r="A41" s="75">
        <v>25</v>
      </c>
      <c r="B41" s="22"/>
      <c r="C41" s="22"/>
      <c r="D41" s="22"/>
      <c r="E41" s="56"/>
      <c r="F41" s="23"/>
      <c r="G41" s="87"/>
      <c r="H41" s="151"/>
      <c r="I41" s="87"/>
      <c r="J41" s="151"/>
      <c r="K41" s="87"/>
      <c r="L41" s="87"/>
      <c r="M41" s="87"/>
      <c r="N41" s="151"/>
      <c r="O41" s="177"/>
      <c r="P41" s="177"/>
      <c r="R41" s="83" t="e">
        <f t="shared" si="1"/>
        <v>#N/A</v>
      </c>
      <c r="S41" s="83" t="e">
        <f t="shared" si="2"/>
        <v>#N/A</v>
      </c>
      <c r="T41" s="83" t="e">
        <f t="shared" si="3"/>
        <v>#N/A</v>
      </c>
      <c r="U41" s="83" t="e">
        <f t="shared" si="4"/>
        <v>#N/A</v>
      </c>
      <c r="V41" s="83" t="e">
        <f t="shared" si="5"/>
        <v>#N/A</v>
      </c>
      <c r="W41" s="83" t="e">
        <f t="shared" si="6"/>
        <v>#N/A</v>
      </c>
      <c r="X41" s="61" t="b">
        <f t="shared" si="16"/>
        <v>0</v>
      </c>
      <c r="Y41" s="61" t="b">
        <f t="shared" si="17"/>
        <v>0</v>
      </c>
      <c r="Z41" s="61" t="e">
        <f t="shared" si="18"/>
        <v>#N/A</v>
      </c>
      <c r="AA41" s="83" t="e">
        <f>AND($O41&lt;&gt;"",(INDEX($H$108:$U$130,MATCH($E41,$G$108:$G154,0),(MATCH("A",$H$107:$U$107,0)))&lt;&gt;$O41),(INDEX($H$108:$U$130,MATCH($E41,$G$108:$G154,0),(MATCH("B",$H$107:$U$107,0)))&lt;&gt;$O41),(INDEX($H$108:$U$130,MATCH($E41,$G$108:$G154,0),(MATCH("C",$H$107:$U$107,0)))&lt;&gt;$O41),(INDEX($H$108:$U$130,MATCH($E41,$G$108:$G154,0),(MATCH("D",$H$107:$U$107,0)))&lt;&gt;$O41),(INDEX($H$108:$U$130,MATCH($E41,$G$108:$G154,0),(MATCH("E",$H$107:$U$107,0)))&lt;&gt;$O41),(INDEX($H$108:$U$130,MATCH($E41,$G$108:$G154,0),(MATCH("F",$H$107:$U$107,0)))&lt;&gt;$O41),(INDEX($H$108:$U$130,MATCH($E41,$G$108:$G154,0),(MATCH("G",$H$107:$U$107,0)))&lt;&gt;$O41),(INDEX($H$108:$U$130,MATCH($E41,$G$108:$G154,0),(MATCH("H",$H$107:$U$107,0)))&lt;&gt;$O41),(INDEX($H$108:$U$130,MATCH($E41,$G$108:$G154,0),(MATCH("I",$H$107:$U$107,0)))&lt;&gt;$O41),(INDEX($H$108:$U$130,MATCH($E41,$G$108:$G154,0),(MATCH("J",$H$107:$U$107,0)))&lt;&gt;$O41),(INDEX($H$108:$U$130,MATCH($E41,$G$108:$G154,0),(MATCH("K",$H$107:$U$107,0)))&lt;&gt;$O41),(INDEX($H$108:$U$130,MATCH($E41,$G$108:$G154,0),(MATCH("L",$H$107:$U$107,0)))&lt;&gt;$O41),(INDEX($H$108:$U$130,MATCH($E41,$G$108:$G154,0),(MATCH("M",$H$107:$U$107,0)))&lt;&gt;$O41),(INDEX($H$108:$U$130,MATCH($E41,$G$108:$G154,0),(MATCH("N",$H$107:$U$107,0)))&lt;&gt;$O41))</f>
        <v>#N/A</v>
      </c>
      <c r="AB41" s="83" t="e">
        <f>AND((INDEX($I$160:$L$181,MATCH($E41,$H$160:$H205,0),(MATCH("F",$I$159:$L$159,0)))&lt;&gt;$P41),(INDEX($I$160:$L$181,MATCH($E41,$H$160:$H205,0),(MATCH("G",$I$159:$L$159,0)))&lt;&gt;$P41),(INDEX($I$160:$L$181,MATCH($E41,$H$160:$H205,0),(MATCH("H",$I$159:$L$159,0)))&lt;&gt;$P41),(INDEX($I$160:$L$181,MATCH($E41,$H$160:$H205,0),(MATCH("I",$I$159:$L$159,0)))&lt;&gt;$P41))</f>
        <v>#N/A</v>
      </c>
      <c r="AC41" s="61" t="b">
        <f t="shared" si="19"/>
        <v>0</v>
      </c>
      <c r="AD41" s="61" t="b">
        <f t="shared" si="20"/>
        <v>0</v>
      </c>
      <c r="AE41" s="61" t="b">
        <f t="shared" si="21"/>
        <v>0</v>
      </c>
      <c r="AF41" s="61" t="e">
        <f t="shared" si="11"/>
        <v>#N/A</v>
      </c>
      <c r="AG41" s="61" t="e">
        <f t="shared" si="22"/>
        <v>#N/A</v>
      </c>
      <c r="AH41" s="61" t="e">
        <f t="shared" si="12"/>
        <v>#N/A</v>
      </c>
      <c r="AI41" s="61" t="e">
        <f t="shared" si="13"/>
        <v>#N/A</v>
      </c>
      <c r="AJ41" s="61" t="e">
        <f t="shared" si="14"/>
        <v>#N/A</v>
      </c>
      <c r="AK41" s="61" t="e">
        <f t="shared" si="15"/>
        <v>#N/A</v>
      </c>
      <c r="AN41" s="5" t="s">
        <v>151</v>
      </c>
    </row>
    <row r="42" spans="1:44" x14ac:dyDescent="0.55000000000000004">
      <c r="A42" s="75">
        <v>26</v>
      </c>
      <c r="B42" s="22"/>
      <c r="C42" s="22"/>
      <c r="D42" s="22"/>
      <c r="E42" s="56"/>
      <c r="F42" s="23"/>
      <c r="G42" s="87"/>
      <c r="H42" s="151"/>
      <c r="I42" s="87"/>
      <c r="J42" s="151"/>
      <c r="K42" s="87"/>
      <c r="L42" s="87"/>
      <c r="M42" s="87"/>
      <c r="N42" s="151"/>
      <c r="O42" s="177"/>
      <c r="P42" s="177"/>
      <c r="R42" s="83" t="e">
        <f t="shared" si="1"/>
        <v>#N/A</v>
      </c>
      <c r="S42" s="83" t="e">
        <f t="shared" si="2"/>
        <v>#N/A</v>
      </c>
      <c r="T42" s="83" t="e">
        <f t="shared" si="3"/>
        <v>#N/A</v>
      </c>
      <c r="U42" s="83" t="e">
        <f t="shared" si="4"/>
        <v>#N/A</v>
      </c>
      <c r="V42" s="83" t="e">
        <f t="shared" si="5"/>
        <v>#N/A</v>
      </c>
      <c r="W42" s="83" t="e">
        <f t="shared" si="6"/>
        <v>#N/A</v>
      </c>
      <c r="X42" s="61" t="b">
        <f t="shared" si="16"/>
        <v>0</v>
      </c>
      <c r="Y42" s="61" t="b">
        <f t="shared" si="17"/>
        <v>0</v>
      </c>
      <c r="Z42" s="61" t="e">
        <f t="shared" si="18"/>
        <v>#N/A</v>
      </c>
      <c r="AA42" s="83" t="e">
        <f>AND($O42&lt;&gt;"",(INDEX($H$108:$U$130,MATCH($E42,$G$108:$G155,0),(MATCH("A",$H$107:$U$107,0)))&lt;&gt;$O42),(INDEX($H$108:$U$130,MATCH($E42,$G$108:$G155,0),(MATCH("B",$H$107:$U$107,0)))&lt;&gt;$O42),(INDEX($H$108:$U$130,MATCH($E42,$G$108:$G155,0),(MATCH("C",$H$107:$U$107,0)))&lt;&gt;$O42),(INDEX($H$108:$U$130,MATCH($E42,$G$108:$G155,0),(MATCH("D",$H$107:$U$107,0)))&lt;&gt;$O42),(INDEX($H$108:$U$130,MATCH($E42,$G$108:$G155,0),(MATCH("E",$H$107:$U$107,0)))&lt;&gt;$O42),(INDEX($H$108:$U$130,MATCH($E42,$G$108:$G155,0),(MATCH("F",$H$107:$U$107,0)))&lt;&gt;$O42),(INDEX($H$108:$U$130,MATCH($E42,$G$108:$G155,0),(MATCH("G",$H$107:$U$107,0)))&lt;&gt;$O42),(INDEX($H$108:$U$130,MATCH($E42,$G$108:$G155,0),(MATCH("H",$H$107:$U$107,0)))&lt;&gt;$O42),(INDEX($H$108:$U$130,MATCH($E42,$G$108:$G155,0),(MATCH("I",$H$107:$U$107,0)))&lt;&gt;$O42),(INDEX($H$108:$U$130,MATCH($E42,$G$108:$G155,0),(MATCH("J",$H$107:$U$107,0)))&lt;&gt;$O42),(INDEX($H$108:$U$130,MATCH($E42,$G$108:$G155,0),(MATCH("K",$H$107:$U$107,0)))&lt;&gt;$O42),(INDEX($H$108:$U$130,MATCH($E42,$G$108:$G155,0),(MATCH("L",$H$107:$U$107,0)))&lt;&gt;$O42),(INDEX($H$108:$U$130,MATCH($E42,$G$108:$G155,0),(MATCH("M",$H$107:$U$107,0)))&lt;&gt;$O42),(INDEX($H$108:$U$130,MATCH($E42,$G$108:$G155,0),(MATCH("N",$H$107:$U$107,0)))&lt;&gt;$O42))</f>
        <v>#N/A</v>
      </c>
      <c r="AB42" s="83" t="e">
        <f>AND((INDEX($I$160:$L$181,MATCH($E42,$H$160:$H206,0),(MATCH("F",$I$159:$L$159,0)))&lt;&gt;$P42),(INDEX($I$160:$L$181,MATCH($E42,$H$160:$H206,0),(MATCH("G",$I$159:$L$159,0)))&lt;&gt;$P42),(INDEX($I$160:$L$181,MATCH($E42,$H$160:$H206,0),(MATCH("H",$I$159:$L$159,0)))&lt;&gt;$P42),(INDEX($I$160:$L$181,MATCH($E42,$H$160:$H206,0),(MATCH("I",$I$159:$L$159,0)))&lt;&gt;$P42))</f>
        <v>#N/A</v>
      </c>
      <c r="AC42" s="61" t="b">
        <f t="shared" si="19"/>
        <v>0</v>
      </c>
      <c r="AD42" s="61" t="b">
        <f t="shared" si="20"/>
        <v>0</v>
      </c>
      <c r="AE42" s="61" t="b">
        <f t="shared" si="21"/>
        <v>0</v>
      </c>
      <c r="AF42" s="61" t="e">
        <f t="shared" si="11"/>
        <v>#N/A</v>
      </c>
      <c r="AG42" s="61" t="e">
        <f t="shared" si="22"/>
        <v>#N/A</v>
      </c>
      <c r="AH42" s="61" t="e">
        <f t="shared" si="12"/>
        <v>#N/A</v>
      </c>
      <c r="AI42" s="61" t="e">
        <f t="shared" si="13"/>
        <v>#N/A</v>
      </c>
      <c r="AJ42" s="61" t="e">
        <f t="shared" si="14"/>
        <v>#N/A</v>
      </c>
      <c r="AK42" s="61" t="e">
        <f t="shared" si="15"/>
        <v>#N/A</v>
      </c>
      <c r="AN42" s="5" t="s">
        <v>152</v>
      </c>
    </row>
    <row r="43" spans="1:44" x14ac:dyDescent="0.55000000000000004">
      <c r="A43" s="75">
        <v>27</v>
      </c>
      <c r="B43" s="22"/>
      <c r="C43" s="22"/>
      <c r="D43" s="22"/>
      <c r="E43" s="56"/>
      <c r="F43" s="23"/>
      <c r="G43" s="87"/>
      <c r="H43" s="151"/>
      <c r="I43" s="87"/>
      <c r="J43" s="151"/>
      <c r="K43" s="87"/>
      <c r="L43" s="87"/>
      <c r="M43" s="87"/>
      <c r="N43" s="151"/>
      <c r="O43" s="177"/>
      <c r="P43" s="177"/>
      <c r="R43" s="83" t="e">
        <f t="shared" si="1"/>
        <v>#N/A</v>
      </c>
      <c r="S43" s="83" t="e">
        <f t="shared" si="2"/>
        <v>#N/A</v>
      </c>
      <c r="T43" s="83" t="e">
        <f t="shared" si="3"/>
        <v>#N/A</v>
      </c>
      <c r="U43" s="83" t="e">
        <f t="shared" si="4"/>
        <v>#N/A</v>
      </c>
      <c r="V43" s="83" t="e">
        <f t="shared" si="5"/>
        <v>#N/A</v>
      </c>
      <c r="W43" s="83" t="e">
        <f t="shared" si="6"/>
        <v>#N/A</v>
      </c>
      <c r="X43" s="61" t="b">
        <f t="shared" si="16"/>
        <v>0</v>
      </c>
      <c r="Y43" s="61" t="b">
        <f t="shared" si="17"/>
        <v>0</v>
      </c>
      <c r="Z43" s="61" t="e">
        <f t="shared" si="18"/>
        <v>#N/A</v>
      </c>
      <c r="AA43" s="83" t="e">
        <f>AND($O43&lt;&gt;"",(INDEX($H$108:$U$130,MATCH($E43,$G$108:$G156,0),(MATCH("A",$H$107:$U$107,0)))&lt;&gt;$O43),(INDEX($H$108:$U$130,MATCH($E43,$G$108:$G156,0),(MATCH("B",$H$107:$U$107,0)))&lt;&gt;$O43),(INDEX($H$108:$U$130,MATCH($E43,$G$108:$G156,0),(MATCH("C",$H$107:$U$107,0)))&lt;&gt;$O43),(INDEX($H$108:$U$130,MATCH($E43,$G$108:$G156,0),(MATCH("D",$H$107:$U$107,0)))&lt;&gt;$O43),(INDEX($H$108:$U$130,MATCH($E43,$G$108:$G156,0),(MATCH("E",$H$107:$U$107,0)))&lt;&gt;$O43),(INDEX($H$108:$U$130,MATCH($E43,$G$108:$G156,0),(MATCH("F",$H$107:$U$107,0)))&lt;&gt;$O43),(INDEX($H$108:$U$130,MATCH($E43,$G$108:$G156,0),(MATCH("G",$H$107:$U$107,0)))&lt;&gt;$O43),(INDEX($H$108:$U$130,MATCH($E43,$G$108:$G156,0),(MATCH("H",$H$107:$U$107,0)))&lt;&gt;$O43),(INDEX($H$108:$U$130,MATCH($E43,$G$108:$G156,0),(MATCH("I",$H$107:$U$107,0)))&lt;&gt;$O43),(INDEX($H$108:$U$130,MATCH($E43,$G$108:$G156,0),(MATCH("J",$H$107:$U$107,0)))&lt;&gt;$O43),(INDEX($H$108:$U$130,MATCH($E43,$G$108:$G156,0),(MATCH("K",$H$107:$U$107,0)))&lt;&gt;$O43),(INDEX($H$108:$U$130,MATCH($E43,$G$108:$G156,0),(MATCH("L",$H$107:$U$107,0)))&lt;&gt;$O43),(INDEX($H$108:$U$130,MATCH($E43,$G$108:$G156,0),(MATCH("M",$H$107:$U$107,0)))&lt;&gt;$O43),(INDEX($H$108:$U$130,MATCH($E43,$G$108:$G156,0),(MATCH("N",$H$107:$U$107,0)))&lt;&gt;$O43))</f>
        <v>#N/A</v>
      </c>
      <c r="AB43" s="83" t="e">
        <f>AND((INDEX($I$160:$L$181,MATCH($E43,$H$160:$H207,0),(MATCH("F",$I$159:$L$159,0)))&lt;&gt;$P43),(INDEX($I$160:$L$181,MATCH($E43,$H$160:$H207,0),(MATCH("G",$I$159:$L$159,0)))&lt;&gt;$P43),(INDEX($I$160:$L$181,MATCH($E43,$H$160:$H207,0),(MATCH("H",$I$159:$L$159,0)))&lt;&gt;$P43),(INDEX($I$160:$L$181,MATCH($E43,$H$160:$H207,0),(MATCH("I",$I$159:$L$159,0)))&lt;&gt;$P43))</f>
        <v>#N/A</v>
      </c>
      <c r="AC43" s="61" t="b">
        <f t="shared" si="19"/>
        <v>0</v>
      </c>
      <c r="AD43" s="61" t="b">
        <f t="shared" si="20"/>
        <v>0</v>
      </c>
      <c r="AE43" s="61" t="b">
        <f t="shared" si="21"/>
        <v>0</v>
      </c>
      <c r="AF43" s="61" t="e">
        <f t="shared" si="11"/>
        <v>#N/A</v>
      </c>
      <c r="AG43" s="61" t="e">
        <f t="shared" si="22"/>
        <v>#N/A</v>
      </c>
      <c r="AH43" s="61" t="e">
        <f t="shared" si="12"/>
        <v>#N/A</v>
      </c>
      <c r="AI43" s="61" t="e">
        <f t="shared" si="13"/>
        <v>#N/A</v>
      </c>
      <c r="AJ43" s="61" t="e">
        <f t="shared" si="14"/>
        <v>#N/A</v>
      </c>
      <c r="AK43" s="61" t="e">
        <f t="shared" si="15"/>
        <v>#N/A</v>
      </c>
      <c r="AN43" s="5" t="s">
        <v>153</v>
      </c>
    </row>
    <row r="44" spans="1:44" x14ac:dyDescent="0.55000000000000004">
      <c r="A44" s="75">
        <v>28</v>
      </c>
      <c r="B44" s="22"/>
      <c r="C44" s="22"/>
      <c r="D44" s="22"/>
      <c r="E44" s="56"/>
      <c r="F44" s="23"/>
      <c r="G44" s="87"/>
      <c r="H44" s="151"/>
      <c r="I44" s="87"/>
      <c r="J44" s="151"/>
      <c r="K44" s="87"/>
      <c r="L44" s="87"/>
      <c r="M44" s="87"/>
      <c r="N44" s="151"/>
      <c r="O44" s="177"/>
      <c r="P44" s="177"/>
      <c r="R44" s="83" t="e">
        <f t="shared" si="1"/>
        <v>#N/A</v>
      </c>
      <c r="S44" s="83" t="e">
        <f t="shared" si="2"/>
        <v>#N/A</v>
      </c>
      <c r="T44" s="83" t="e">
        <f t="shared" si="3"/>
        <v>#N/A</v>
      </c>
      <c r="U44" s="83" t="e">
        <f t="shared" si="4"/>
        <v>#N/A</v>
      </c>
      <c r="V44" s="83" t="e">
        <f t="shared" si="5"/>
        <v>#N/A</v>
      </c>
      <c r="W44" s="83" t="e">
        <f t="shared" si="6"/>
        <v>#N/A</v>
      </c>
      <c r="X44" s="61" t="b">
        <f t="shared" si="16"/>
        <v>0</v>
      </c>
      <c r="Y44" s="61" t="b">
        <f t="shared" si="17"/>
        <v>0</v>
      </c>
      <c r="Z44" s="61" t="e">
        <f t="shared" si="18"/>
        <v>#N/A</v>
      </c>
      <c r="AA44" s="83" t="e">
        <f>AND($O44&lt;&gt;"",(INDEX($H$108:$U$130,MATCH($E44,$G$108:$G157,0),(MATCH("A",$H$107:$U$107,0)))&lt;&gt;$O44),(INDEX($H$108:$U$130,MATCH($E44,$G$108:$G157,0),(MATCH("B",$H$107:$U$107,0)))&lt;&gt;$O44),(INDEX($H$108:$U$130,MATCH($E44,$G$108:$G157,0),(MATCH("C",$H$107:$U$107,0)))&lt;&gt;$O44),(INDEX($H$108:$U$130,MATCH($E44,$G$108:$G157,0),(MATCH("D",$H$107:$U$107,0)))&lt;&gt;$O44),(INDEX($H$108:$U$130,MATCH($E44,$G$108:$G157,0),(MATCH("E",$H$107:$U$107,0)))&lt;&gt;$O44),(INDEX($H$108:$U$130,MATCH($E44,$G$108:$G157,0),(MATCH("F",$H$107:$U$107,0)))&lt;&gt;$O44),(INDEX($H$108:$U$130,MATCH($E44,$G$108:$G157,0),(MATCH("G",$H$107:$U$107,0)))&lt;&gt;$O44),(INDEX($H$108:$U$130,MATCH($E44,$G$108:$G157,0),(MATCH("H",$H$107:$U$107,0)))&lt;&gt;$O44),(INDEX($H$108:$U$130,MATCH($E44,$G$108:$G157,0),(MATCH("I",$H$107:$U$107,0)))&lt;&gt;$O44),(INDEX($H$108:$U$130,MATCH($E44,$G$108:$G157,0),(MATCH("J",$H$107:$U$107,0)))&lt;&gt;$O44),(INDEX($H$108:$U$130,MATCH($E44,$G$108:$G157,0),(MATCH("K",$H$107:$U$107,0)))&lt;&gt;$O44),(INDEX($H$108:$U$130,MATCH($E44,$G$108:$G157,0),(MATCH("L",$H$107:$U$107,0)))&lt;&gt;$O44),(INDEX($H$108:$U$130,MATCH($E44,$G$108:$G157,0),(MATCH("M",$H$107:$U$107,0)))&lt;&gt;$O44),(INDEX($H$108:$U$130,MATCH($E44,$G$108:$G157,0),(MATCH("N",$H$107:$U$107,0)))&lt;&gt;$O44))</f>
        <v>#N/A</v>
      </c>
      <c r="AB44" s="83" t="e">
        <f>AND((INDEX($I$160:$L$181,MATCH($E44,$H$160:$H208,0),(MATCH("F",$I$159:$L$159,0)))&lt;&gt;$P44),(INDEX($I$160:$L$181,MATCH($E44,$H$160:$H208,0),(MATCH("G",$I$159:$L$159,0)))&lt;&gt;$P44),(INDEX($I$160:$L$181,MATCH($E44,$H$160:$H208,0),(MATCH("H",$I$159:$L$159,0)))&lt;&gt;$P44),(INDEX($I$160:$L$181,MATCH($E44,$H$160:$H208,0),(MATCH("I",$I$159:$L$159,0)))&lt;&gt;$P44))</f>
        <v>#N/A</v>
      </c>
      <c r="AC44" s="61" t="b">
        <f t="shared" si="19"/>
        <v>0</v>
      </c>
      <c r="AD44" s="61" t="b">
        <f t="shared" si="20"/>
        <v>0</v>
      </c>
      <c r="AE44" s="61" t="b">
        <f t="shared" si="21"/>
        <v>0</v>
      </c>
      <c r="AF44" s="61" t="e">
        <f t="shared" si="11"/>
        <v>#N/A</v>
      </c>
      <c r="AG44" s="61" t="e">
        <f t="shared" si="22"/>
        <v>#N/A</v>
      </c>
      <c r="AH44" s="61" t="e">
        <f t="shared" si="12"/>
        <v>#N/A</v>
      </c>
      <c r="AI44" s="61" t="e">
        <f t="shared" si="13"/>
        <v>#N/A</v>
      </c>
      <c r="AJ44" s="61" t="e">
        <f t="shared" si="14"/>
        <v>#N/A</v>
      </c>
      <c r="AK44" s="61" t="e">
        <f t="shared" si="15"/>
        <v>#N/A</v>
      </c>
      <c r="AN44" s="5" t="s">
        <v>154</v>
      </c>
    </row>
    <row r="45" spans="1:44" x14ac:dyDescent="0.55000000000000004">
      <c r="A45" s="75">
        <v>29</v>
      </c>
      <c r="B45" s="22"/>
      <c r="C45" s="22"/>
      <c r="D45" s="22"/>
      <c r="E45" s="56"/>
      <c r="F45" s="23"/>
      <c r="G45" s="87"/>
      <c r="H45" s="151"/>
      <c r="I45" s="87"/>
      <c r="J45" s="151"/>
      <c r="K45" s="87"/>
      <c r="L45" s="87"/>
      <c r="M45" s="87"/>
      <c r="N45" s="151"/>
      <c r="O45" s="177"/>
      <c r="P45" s="177"/>
      <c r="R45" s="83" t="e">
        <f t="shared" si="1"/>
        <v>#N/A</v>
      </c>
      <c r="S45" s="83" t="e">
        <f t="shared" si="2"/>
        <v>#N/A</v>
      </c>
      <c r="T45" s="83" t="e">
        <f t="shared" si="3"/>
        <v>#N/A</v>
      </c>
      <c r="U45" s="83" t="e">
        <f t="shared" si="4"/>
        <v>#N/A</v>
      </c>
      <c r="V45" s="83" t="e">
        <f t="shared" si="5"/>
        <v>#N/A</v>
      </c>
      <c r="W45" s="83" t="e">
        <f t="shared" si="6"/>
        <v>#N/A</v>
      </c>
      <c r="X45" s="61" t="b">
        <f t="shared" si="16"/>
        <v>0</v>
      </c>
      <c r="Y45" s="61" t="b">
        <f t="shared" si="17"/>
        <v>0</v>
      </c>
      <c r="Z45" s="61" t="e">
        <f t="shared" si="18"/>
        <v>#N/A</v>
      </c>
      <c r="AA45" s="83" t="e">
        <f>AND($O45&lt;&gt;"",(INDEX($H$108:$U$130,MATCH($E45,$G$108:$G158,0),(MATCH("A",$H$107:$U$107,0)))&lt;&gt;$O45),(INDEX($H$108:$U$130,MATCH($E45,$G$108:$G158,0),(MATCH("B",$H$107:$U$107,0)))&lt;&gt;$O45),(INDEX($H$108:$U$130,MATCH($E45,$G$108:$G158,0),(MATCH("C",$H$107:$U$107,0)))&lt;&gt;$O45),(INDEX($H$108:$U$130,MATCH($E45,$G$108:$G158,0),(MATCH("D",$H$107:$U$107,0)))&lt;&gt;$O45),(INDEX($H$108:$U$130,MATCH($E45,$G$108:$G158,0),(MATCH("E",$H$107:$U$107,0)))&lt;&gt;$O45),(INDEX($H$108:$U$130,MATCH($E45,$G$108:$G158,0),(MATCH("F",$H$107:$U$107,0)))&lt;&gt;$O45),(INDEX($H$108:$U$130,MATCH($E45,$G$108:$G158,0),(MATCH("G",$H$107:$U$107,0)))&lt;&gt;$O45),(INDEX($H$108:$U$130,MATCH($E45,$G$108:$G158,0),(MATCH("H",$H$107:$U$107,0)))&lt;&gt;$O45),(INDEX($H$108:$U$130,MATCH($E45,$G$108:$G158,0),(MATCH("I",$H$107:$U$107,0)))&lt;&gt;$O45),(INDEX($H$108:$U$130,MATCH($E45,$G$108:$G158,0),(MATCH("J",$H$107:$U$107,0)))&lt;&gt;$O45),(INDEX($H$108:$U$130,MATCH($E45,$G$108:$G158,0),(MATCH("K",$H$107:$U$107,0)))&lt;&gt;$O45),(INDEX($H$108:$U$130,MATCH($E45,$G$108:$G158,0),(MATCH("L",$H$107:$U$107,0)))&lt;&gt;$O45),(INDEX($H$108:$U$130,MATCH($E45,$G$108:$G158,0),(MATCH("M",$H$107:$U$107,0)))&lt;&gt;$O45),(INDEX($H$108:$U$130,MATCH($E45,$G$108:$G158,0),(MATCH("N",$H$107:$U$107,0)))&lt;&gt;$O45))</f>
        <v>#N/A</v>
      </c>
      <c r="AB45" s="83" t="e">
        <f>AND((INDEX($I$160:$L$181,MATCH($E45,$H$160:$H209,0),(MATCH("F",$I$159:$L$159,0)))&lt;&gt;$P45),(INDEX($I$160:$L$181,MATCH($E45,$H$160:$H209,0),(MATCH("G",$I$159:$L$159,0)))&lt;&gt;$P45),(INDEX($I$160:$L$181,MATCH($E45,$H$160:$H209,0),(MATCH("H",$I$159:$L$159,0)))&lt;&gt;$P45),(INDEX($I$160:$L$181,MATCH($E45,$H$160:$H209,0),(MATCH("I",$I$159:$L$159,0)))&lt;&gt;$P45))</f>
        <v>#N/A</v>
      </c>
      <c r="AC45" s="61" t="b">
        <f t="shared" si="19"/>
        <v>0</v>
      </c>
      <c r="AD45" s="61" t="b">
        <f t="shared" si="20"/>
        <v>0</v>
      </c>
      <c r="AE45" s="61" t="b">
        <f t="shared" si="21"/>
        <v>0</v>
      </c>
      <c r="AF45" s="61" t="e">
        <f t="shared" si="11"/>
        <v>#N/A</v>
      </c>
      <c r="AG45" s="61" t="e">
        <f t="shared" si="22"/>
        <v>#N/A</v>
      </c>
      <c r="AH45" s="61" t="e">
        <f t="shared" si="12"/>
        <v>#N/A</v>
      </c>
      <c r="AI45" s="61" t="e">
        <f t="shared" si="13"/>
        <v>#N/A</v>
      </c>
      <c r="AJ45" s="61" t="e">
        <f t="shared" si="14"/>
        <v>#N/A</v>
      </c>
      <c r="AK45" s="61" t="e">
        <f t="shared" si="15"/>
        <v>#N/A</v>
      </c>
      <c r="AN45" s="5" t="s">
        <v>155</v>
      </c>
    </row>
    <row r="46" spans="1:44" x14ac:dyDescent="0.55000000000000004">
      <c r="A46" s="75">
        <v>30</v>
      </c>
      <c r="B46" s="22"/>
      <c r="C46" s="22"/>
      <c r="D46" s="22"/>
      <c r="E46" s="56"/>
      <c r="F46" s="23"/>
      <c r="G46" s="87"/>
      <c r="H46" s="151"/>
      <c r="I46" s="87"/>
      <c r="J46" s="151"/>
      <c r="K46" s="87"/>
      <c r="L46" s="87"/>
      <c r="M46" s="87"/>
      <c r="N46" s="151"/>
      <c r="O46" s="177"/>
      <c r="P46" s="177"/>
      <c r="R46" s="83" t="e">
        <f t="shared" si="1"/>
        <v>#N/A</v>
      </c>
      <c r="S46" s="83" t="e">
        <f t="shared" si="2"/>
        <v>#N/A</v>
      </c>
      <c r="T46" s="83" t="e">
        <f t="shared" si="3"/>
        <v>#N/A</v>
      </c>
      <c r="U46" s="83" t="e">
        <f t="shared" si="4"/>
        <v>#N/A</v>
      </c>
      <c r="V46" s="83" t="e">
        <f t="shared" si="5"/>
        <v>#N/A</v>
      </c>
      <c r="W46" s="83" t="e">
        <f t="shared" si="6"/>
        <v>#N/A</v>
      </c>
      <c r="X46" s="61" t="b">
        <f t="shared" si="16"/>
        <v>0</v>
      </c>
      <c r="Y46" s="61" t="b">
        <f t="shared" si="17"/>
        <v>0</v>
      </c>
      <c r="Z46" s="61" t="e">
        <f t="shared" si="18"/>
        <v>#N/A</v>
      </c>
      <c r="AA46" s="83" t="e">
        <f>AND($O46&lt;&gt;"",(INDEX($H$108:$U$130,MATCH($E46,$G$108:$G159,0),(MATCH("A",$H$107:$U$107,0)))&lt;&gt;$O46),(INDEX($H$108:$U$130,MATCH($E46,$G$108:$G159,0),(MATCH("B",$H$107:$U$107,0)))&lt;&gt;$O46),(INDEX($H$108:$U$130,MATCH($E46,$G$108:$G159,0),(MATCH("C",$H$107:$U$107,0)))&lt;&gt;$O46),(INDEX($H$108:$U$130,MATCH($E46,$G$108:$G159,0),(MATCH("D",$H$107:$U$107,0)))&lt;&gt;$O46),(INDEX($H$108:$U$130,MATCH($E46,$G$108:$G159,0),(MATCH("E",$H$107:$U$107,0)))&lt;&gt;$O46),(INDEX($H$108:$U$130,MATCH($E46,$G$108:$G159,0),(MATCH("F",$H$107:$U$107,0)))&lt;&gt;$O46),(INDEX($H$108:$U$130,MATCH($E46,$G$108:$G159,0),(MATCH("G",$H$107:$U$107,0)))&lt;&gt;$O46),(INDEX($H$108:$U$130,MATCH($E46,$G$108:$G159,0),(MATCH("H",$H$107:$U$107,0)))&lt;&gt;$O46),(INDEX($H$108:$U$130,MATCH($E46,$G$108:$G159,0),(MATCH("I",$H$107:$U$107,0)))&lt;&gt;$O46),(INDEX($H$108:$U$130,MATCH($E46,$G$108:$G159,0),(MATCH("J",$H$107:$U$107,0)))&lt;&gt;$O46),(INDEX($H$108:$U$130,MATCH($E46,$G$108:$G159,0),(MATCH("K",$H$107:$U$107,0)))&lt;&gt;$O46),(INDEX($H$108:$U$130,MATCH($E46,$G$108:$G159,0),(MATCH("L",$H$107:$U$107,0)))&lt;&gt;$O46),(INDEX($H$108:$U$130,MATCH($E46,$G$108:$G159,0),(MATCH("M",$H$107:$U$107,0)))&lt;&gt;$O46),(INDEX($H$108:$U$130,MATCH($E46,$G$108:$G159,0),(MATCH("N",$H$107:$U$107,0)))&lt;&gt;$O46))</f>
        <v>#N/A</v>
      </c>
      <c r="AB46" s="83" t="e">
        <f>AND((INDEX($I$160:$L$181,MATCH($E46,$H$160:$H210,0),(MATCH("F",$I$159:$L$159,0)))&lt;&gt;$P46),(INDEX($I$160:$L$181,MATCH($E46,$H$160:$H210,0),(MATCH("G",$I$159:$L$159,0)))&lt;&gt;$P46),(INDEX($I$160:$L$181,MATCH($E46,$H$160:$H210,0),(MATCH("H",$I$159:$L$159,0)))&lt;&gt;$P46),(INDEX($I$160:$L$181,MATCH($E46,$H$160:$H210,0),(MATCH("I",$I$159:$L$159,0)))&lt;&gt;$P46))</f>
        <v>#N/A</v>
      </c>
      <c r="AC46" s="61" t="b">
        <f t="shared" si="19"/>
        <v>0</v>
      </c>
      <c r="AD46" s="61" t="b">
        <f t="shared" si="20"/>
        <v>0</v>
      </c>
      <c r="AE46" s="61" t="b">
        <f t="shared" si="21"/>
        <v>0</v>
      </c>
      <c r="AF46" s="61" t="e">
        <f t="shared" si="11"/>
        <v>#N/A</v>
      </c>
      <c r="AG46" s="61" t="e">
        <f t="shared" si="22"/>
        <v>#N/A</v>
      </c>
      <c r="AH46" s="61" t="e">
        <f t="shared" si="12"/>
        <v>#N/A</v>
      </c>
      <c r="AI46" s="61" t="e">
        <f t="shared" si="13"/>
        <v>#N/A</v>
      </c>
      <c r="AJ46" s="61" t="e">
        <f t="shared" si="14"/>
        <v>#N/A</v>
      </c>
      <c r="AK46" s="61" t="e">
        <f t="shared" si="15"/>
        <v>#N/A</v>
      </c>
      <c r="AN46" s="5" t="s">
        <v>156</v>
      </c>
    </row>
    <row r="47" spans="1:44" x14ac:dyDescent="0.55000000000000004">
      <c r="A47" s="75">
        <v>31</v>
      </c>
      <c r="B47" s="22"/>
      <c r="C47" s="22"/>
      <c r="D47" s="22"/>
      <c r="E47" s="56"/>
      <c r="F47" s="23"/>
      <c r="G47" s="87"/>
      <c r="H47" s="151"/>
      <c r="I47" s="87"/>
      <c r="J47" s="151"/>
      <c r="K47" s="87"/>
      <c r="L47" s="87"/>
      <c r="M47" s="87"/>
      <c r="N47" s="151"/>
      <c r="O47" s="177"/>
      <c r="P47" s="177"/>
      <c r="R47" s="83" t="e">
        <f t="shared" si="1"/>
        <v>#N/A</v>
      </c>
      <c r="S47" s="83" t="e">
        <f t="shared" si="2"/>
        <v>#N/A</v>
      </c>
      <c r="T47" s="83" t="e">
        <f t="shared" si="3"/>
        <v>#N/A</v>
      </c>
      <c r="U47" s="83" t="e">
        <f t="shared" si="4"/>
        <v>#N/A</v>
      </c>
      <c r="V47" s="83" t="e">
        <f t="shared" si="5"/>
        <v>#N/A</v>
      </c>
      <c r="W47" s="83" t="e">
        <f t="shared" si="6"/>
        <v>#N/A</v>
      </c>
      <c r="X47" s="61" t="b">
        <f t="shared" si="16"/>
        <v>0</v>
      </c>
      <c r="Y47" s="61" t="b">
        <f t="shared" si="17"/>
        <v>0</v>
      </c>
      <c r="Z47" s="61" t="e">
        <f t="shared" si="18"/>
        <v>#N/A</v>
      </c>
      <c r="AA47" s="83" t="e">
        <f>AND($O47&lt;&gt;"",(INDEX($H$108:$U$130,MATCH($E47,$G$108:$G160,0),(MATCH("A",$H$107:$U$107,0)))&lt;&gt;$O47),(INDEX($H$108:$U$130,MATCH($E47,$G$108:$G160,0),(MATCH("B",$H$107:$U$107,0)))&lt;&gt;$O47),(INDEX($H$108:$U$130,MATCH($E47,$G$108:$G160,0),(MATCH("C",$H$107:$U$107,0)))&lt;&gt;$O47),(INDEX($H$108:$U$130,MATCH($E47,$G$108:$G160,0),(MATCH("D",$H$107:$U$107,0)))&lt;&gt;$O47),(INDEX($H$108:$U$130,MATCH($E47,$G$108:$G160,0),(MATCH("E",$H$107:$U$107,0)))&lt;&gt;$O47),(INDEX($H$108:$U$130,MATCH($E47,$G$108:$G160,0),(MATCH("F",$H$107:$U$107,0)))&lt;&gt;$O47),(INDEX($H$108:$U$130,MATCH($E47,$G$108:$G160,0),(MATCH("G",$H$107:$U$107,0)))&lt;&gt;$O47),(INDEX($H$108:$U$130,MATCH($E47,$G$108:$G160,0),(MATCH("H",$H$107:$U$107,0)))&lt;&gt;$O47),(INDEX($H$108:$U$130,MATCH($E47,$G$108:$G160,0),(MATCH("I",$H$107:$U$107,0)))&lt;&gt;$O47),(INDEX($H$108:$U$130,MATCH($E47,$G$108:$G160,0),(MATCH("J",$H$107:$U$107,0)))&lt;&gt;$O47),(INDEX($H$108:$U$130,MATCH($E47,$G$108:$G160,0),(MATCH("K",$H$107:$U$107,0)))&lt;&gt;$O47),(INDEX($H$108:$U$130,MATCH($E47,$G$108:$G160,0),(MATCH("L",$H$107:$U$107,0)))&lt;&gt;$O47),(INDEX($H$108:$U$130,MATCH($E47,$G$108:$G160,0),(MATCH("M",$H$107:$U$107,0)))&lt;&gt;$O47),(INDEX($H$108:$U$130,MATCH($E47,$G$108:$G160,0),(MATCH("N",$H$107:$U$107,0)))&lt;&gt;$O47))</f>
        <v>#N/A</v>
      </c>
      <c r="AB47" s="83" t="e">
        <f>AND((INDEX($I$160:$L$181,MATCH($E47,$H$160:$H211,0),(MATCH("F",$I$159:$L$159,0)))&lt;&gt;$P47),(INDEX($I$160:$L$181,MATCH($E47,$H$160:$H211,0),(MATCH("G",$I$159:$L$159,0)))&lt;&gt;$P47),(INDEX($I$160:$L$181,MATCH($E47,$H$160:$H211,0),(MATCH("H",$I$159:$L$159,0)))&lt;&gt;$P47),(INDEX($I$160:$L$181,MATCH($E47,$H$160:$H211,0),(MATCH("I",$I$159:$L$159,0)))&lt;&gt;$P47))</f>
        <v>#N/A</v>
      </c>
      <c r="AC47" s="61" t="b">
        <f t="shared" si="19"/>
        <v>0</v>
      </c>
      <c r="AD47" s="61" t="b">
        <f t="shared" si="20"/>
        <v>0</v>
      </c>
      <c r="AE47" s="61" t="b">
        <f t="shared" si="21"/>
        <v>0</v>
      </c>
      <c r="AF47" s="61" t="e">
        <f t="shared" si="11"/>
        <v>#N/A</v>
      </c>
      <c r="AG47" s="61" t="e">
        <f t="shared" si="22"/>
        <v>#N/A</v>
      </c>
      <c r="AH47" s="61" t="e">
        <f t="shared" si="12"/>
        <v>#N/A</v>
      </c>
      <c r="AI47" s="61" t="e">
        <f t="shared" si="13"/>
        <v>#N/A</v>
      </c>
      <c r="AJ47" s="61" t="e">
        <f t="shared" si="14"/>
        <v>#N/A</v>
      </c>
      <c r="AK47" s="61" t="e">
        <f t="shared" si="15"/>
        <v>#N/A</v>
      </c>
      <c r="AN47" s="5" t="s">
        <v>157</v>
      </c>
    </row>
    <row r="48" spans="1:44" x14ac:dyDescent="0.55000000000000004">
      <c r="A48" s="75">
        <v>32</v>
      </c>
      <c r="B48" s="22"/>
      <c r="C48" s="22"/>
      <c r="D48" s="22"/>
      <c r="E48" s="56"/>
      <c r="F48" s="23"/>
      <c r="G48" s="87"/>
      <c r="H48" s="151"/>
      <c r="I48" s="87"/>
      <c r="J48" s="151"/>
      <c r="K48" s="87"/>
      <c r="L48" s="87"/>
      <c r="M48" s="87"/>
      <c r="N48" s="151"/>
      <c r="O48" s="177"/>
      <c r="P48" s="177"/>
      <c r="R48" s="83" t="e">
        <f t="shared" si="1"/>
        <v>#N/A</v>
      </c>
      <c r="S48" s="83" t="e">
        <f t="shared" si="2"/>
        <v>#N/A</v>
      </c>
      <c r="T48" s="83" t="e">
        <f t="shared" si="3"/>
        <v>#N/A</v>
      </c>
      <c r="U48" s="83" t="e">
        <f t="shared" si="4"/>
        <v>#N/A</v>
      </c>
      <c r="V48" s="83" t="e">
        <f t="shared" si="5"/>
        <v>#N/A</v>
      </c>
      <c r="W48" s="83" t="e">
        <f t="shared" si="6"/>
        <v>#N/A</v>
      </c>
      <c r="X48" s="61" t="b">
        <f t="shared" si="16"/>
        <v>0</v>
      </c>
      <c r="Y48" s="61" t="b">
        <f t="shared" si="17"/>
        <v>0</v>
      </c>
      <c r="Z48" s="61" t="e">
        <f t="shared" si="18"/>
        <v>#N/A</v>
      </c>
      <c r="AA48" s="83" t="e">
        <f>AND($O48&lt;&gt;"",(INDEX($H$108:$U$130,MATCH($E48,$G$108:$G161,0),(MATCH("A",$H$107:$U$107,0)))&lt;&gt;$O48),(INDEX($H$108:$U$130,MATCH($E48,$G$108:$G161,0),(MATCH("B",$H$107:$U$107,0)))&lt;&gt;$O48),(INDEX($H$108:$U$130,MATCH($E48,$G$108:$G161,0),(MATCH("C",$H$107:$U$107,0)))&lt;&gt;$O48),(INDEX($H$108:$U$130,MATCH($E48,$G$108:$G161,0),(MATCH("D",$H$107:$U$107,0)))&lt;&gt;$O48),(INDEX($H$108:$U$130,MATCH($E48,$G$108:$G161,0),(MATCH("E",$H$107:$U$107,0)))&lt;&gt;$O48),(INDEX($H$108:$U$130,MATCH($E48,$G$108:$G161,0),(MATCH("F",$H$107:$U$107,0)))&lt;&gt;$O48),(INDEX($H$108:$U$130,MATCH($E48,$G$108:$G161,0),(MATCH("G",$H$107:$U$107,0)))&lt;&gt;$O48),(INDEX($H$108:$U$130,MATCH($E48,$G$108:$G161,0),(MATCH("H",$H$107:$U$107,0)))&lt;&gt;$O48),(INDEX($H$108:$U$130,MATCH($E48,$G$108:$G161,0),(MATCH("I",$H$107:$U$107,0)))&lt;&gt;$O48),(INDEX($H$108:$U$130,MATCH($E48,$G$108:$G161,0),(MATCH("J",$H$107:$U$107,0)))&lt;&gt;$O48),(INDEX($H$108:$U$130,MATCH($E48,$G$108:$G161,0),(MATCH("K",$H$107:$U$107,0)))&lt;&gt;$O48),(INDEX($H$108:$U$130,MATCH($E48,$G$108:$G161,0),(MATCH("L",$H$107:$U$107,0)))&lt;&gt;$O48),(INDEX($H$108:$U$130,MATCH($E48,$G$108:$G161,0),(MATCH("M",$H$107:$U$107,0)))&lt;&gt;$O48),(INDEX($H$108:$U$130,MATCH($E48,$G$108:$G161,0),(MATCH("N",$H$107:$U$107,0)))&lt;&gt;$O48))</f>
        <v>#N/A</v>
      </c>
      <c r="AB48" s="83" t="e">
        <f>AND((INDEX($I$160:$L$181,MATCH($E48,$H$160:$H212,0),(MATCH("F",$I$159:$L$159,0)))&lt;&gt;$P48),(INDEX($I$160:$L$181,MATCH($E48,$H$160:$H212,0),(MATCH("G",$I$159:$L$159,0)))&lt;&gt;$P48),(INDEX($I$160:$L$181,MATCH($E48,$H$160:$H212,0),(MATCH("H",$I$159:$L$159,0)))&lt;&gt;$P48),(INDEX($I$160:$L$181,MATCH($E48,$H$160:$H212,0),(MATCH("I",$I$159:$L$159,0)))&lt;&gt;$P48))</f>
        <v>#N/A</v>
      </c>
      <c r="AC48" s="61" t="b">
        <f t="shared" si="19"/>
        <v>0</v>
      </c>
      <c r="AD48" s="61" t="b">
        <f t="shared" si="20"/>
        <v>0</v>
      </c>
      <c r="AE48" s="61" t="b">
        <f t="shared" si="21"/>
        <v>0</v>
      </c>
      <c r="AF48" s="61" t="e">
        <f t="shared" si="11"/>
        <v>#N/A</v>
      </c>
      <c r="AG48" s="61" t="e">
        <f t="shared" si="22"/>
        <v>#N/A</v>
      </c>
      <c r="AH48" s="61" t="e">
        <f t="shared" si="12"/>
        <v>#N/A</v>
      </c>
      <c r="AI48" s="61" t="e">
        <f t="shared" si="13"/>
        <v>#N/A</v>
      </c>
      <c r="AJ48" s="61" t="e">
        <f t="shared" si="14"/>
        <v>#N/A</v>
      </c>
      <c r="AK48" s="61" t="e">
        <f t="shared" si="15"/>
        <v>#N/A</v>
      </c>
      <c r="AN48" s="5" t="s">
        <v>158</v>
      </c>
    </row>
    <row r="49" spans="1:40" x14ac:dyDescent="0.55000000000000004">
      <c r="A49" s="75">
        <v>33</v>
      </c>
      <c r="B49" s="22"/>
      <c r="C49" s="22"/>
      <c r="D49" s="22"/>
      <c r="E49" s="56"/>
      <c r="F49" s="23"/>
      <c r="G49" s="87"/>
      <c r="H49" s="151"/>
      <c r="I49" s="87"/>
      <c r="J49" s="151"/>
      <c r="K49" s="87"/>
      <c r="L49" s="87"/>
      <c r="M49" s="87"/>
      <c r="N49" s="151"/>
      <c r="O49" s="177"/>
      <c r="P49" s="177"/>
      <c r="R49" s="83" t="e">
        <f t="shared" si="1"/>
        <v>#N/A</v>
      </c>
      <c r="S49" s="83" t="e">
        <f t="shared" si="2"/>
        <v>#N/A</v>
      </c>
      <c r="T49" s="83" t="e">
        <f t="shared" si="3"/>
        <v>#N/A</v>
      </c>
      <c r="U49" s="83" t="e">
        <f t="shared" si="4"/>
        <v>#N/A</v>
      </c>
      <c r="V49" s="83" t="e">
        <f t="shared" si="5"/>
        <v>#N/A</v>
      </c>
      <c r="W49" s="83" t="e">
        <f t="shared" si="6"/>
        <v>#N/A</v>
      </c>
      <c r="X49" s="61" t="b">
        <f t="shared" si="16"/>
        <v>0</v>
      </c>
      <c r="Y49" s="61" t="b">
        <f t="shared" si="17"/>
        <v>0</v>
      </c>
      <c r="Z49" s="61" t="e">
        <f t="shared" si="18"/>
        <v>#N/A</v>
      </c>
      <c r="AA49" s="83" t="e">
        <f>AND($O49&lt;&gt;"",(INDEX($H$108:$U$130,MATCH($E49,$G$108:$G162,0),(MATCH("A",$H$107:$U$107,0)))&lt;&gt;$O49),(INDEX($H$108:$U$130,MATCH($E49,$G$108:$G162,0),(MATCH("B",$H$107:$U$107,0)))&lt;&gt;$O49),(INDEX($H$108:$U$130,MATCH($E49,$G$108:$G162,0),(MATCH("C",$H$107:$U$107,0)))&lt;&gt;$O49),(INDEX($H$108:$U$130,MATCH($E49,$G$108:$G162,0),(MATCH("D",$H$107:$U$107,0)))&lt;&gt;$O49),(INDEX($H$108:$U$130,MATCH($E49,$G$108:$G162,0),(MATCH("E",$H$107:$U$107,0)))&lt;&gt;$O49),(INDEX($H$108:$U$130,MATCH($E49,$G$108:$G162,0),(MATCH("F",$H$107:$U$107,0)))&lt;&gt;$O49),(INDEX($H$108:$U$130,MATCH($E49,$G$108:$G162,0),(MATCH("G",$H$107:$U$107,0)))&lt;&gt;$O49),(INDEX($H$108:$U$130,MATCH($E49,$G$108:$G162,0),(MATCH("H",$H$107:$U$107,0)))&lt;&gt;$O49),(INDEX($H$108:$U$130,MATCH($E49,$G$108:$G162,0),(MATCH("I",$H$107:$U$107,0)))&lt;&gt;$O49),(INDEX($H$108:$U$130,MATCH($E49,$G$108:$G162,0),(MATCH("J",$H$107:$U$107,0)))&lt;&gt;$O49),(INDEX($H$108:$U$130,MATCH($E49,$G$108:$G162,0),(MATCH("K",$H$107:$U$107,0)))&lt;&gt;$O49),(INDEX($H$108:$U$130,MATCH($E49,$G$108:$G162,0),(MATCH("L",$H$107:$U$107,0)))&lt;&gt;$O49),(INDEX($H$108:$U$130,MATCH($E49,$G$108:$G162,0),(MATCH("M",$H$107:$U$107,0)))&lt;&gt;$O49),(INDEX($H$108:$U$130,MATCH($E49,$G$108:$G162,0),(MATCH("N",$H$107:$U$107,0)))&lt;&gt;$O49))</f>
        <v>#N/A</v>
      </c>
      <c r="AB49" s="83" t="e">
        <f>AND((INDEX($I$160:$L$181,MATCH($E49,$H$160:$H213,0),(MATCH("F",$I$159:$L$159,0)))&lt;&gt;$P49),(INDEX($I$160:$L$181,MATCH($E49,$H$160:$H213,0),(MATCH("G",$I$159:$L$159,0)))&lt;&gt;$P49),(INDEX($I$160:$L$181,MATCH($E49,$H$160:$H213,0),(MATCH("H",$I$159:$L$159,0)))&lt;&gt;$P49),(INDEX($I$160:$L$181,MATCH($E49,$H$160:$H213,0),(MATCH("I",$I$159:$L$159,0)))&lt;&gt;$P49))</f>
        <v>#N/A</v>
      </c>
      <c r="AC49" s="61" t="b">
        <f t="shared" si="19"/>
        <v>0</v>
      </c>
      <c r="AD49" s="61" t="b">
        <f t="shared" si="20"/>
        <v>0</v>
      </c>
      <c r="AE49" s="61" t="b">
        <f t="shared" si="21"/>
        <v>0</v>
      </c>
      <c r="AF49" s="61" t="e">
        <f t="shared" si="11"/>
        <v>#N/A</v>
      </c>
      <c r="AG49" s="61" t="e">
        <f t="shared" si="22"/>
        <v>#N/A</v>
      </c>
      <c r="AH49" s="61" t="e">
        <f t="shared" si="12"/>
        <v>#N/A</v>
      </c>
      <c r="AI49" s="61" t="e">
        <f t="shared" si="13"/>
        <v>#N/A</v>
      </c>
      <c r="AJ49" s="61" t="e">
        <f t="shared" si="14"/>
        <v>#N/A</v>
      </c>
      <c r="AK49" s="61" t="e">
        <f t="shared" si="15"/>
        <v>#N/A</v>
      </c>
      <c r="AN49" s="5" t="s">
        <v>159</v>
      </c>
    </row>
    <row r="50" spans="1:40" x14ac:dyDescent="0.55000000000000004">
      <c r="A50" s="75">
        <v>34</v>
      </c>
      <c r="B50" s="22"/>
      <c r="C50" s="22"/>
      <c r="D50" s="22"/>
      <c r="E50" s="56"/>
      <c r="F50" s="23"/>
      <c r="G50" s="87"/>
      <c r="H50" s="151"/>
      <c r="I50" s="87"/>
      <c r="J50" s="151"/>
      <c r="K50" s="87"/>
      <c r="L50" s="87"/>
      <c r="M50" s="87"/>
      <c r="N50" s="151"/>
      <c r="O50" s="177"/>
      <c r="P50" s="177"/>
      <c r="R50" s="83" t="e">
        <f t="shared" si="1"/>
        <v>#N/A</v>
      </c>
      <c r="S50" s="83" t="e">
        <f t="shared" si="2"/>
        <v>#N/A</v>
      </c>
      <c r="T50" s="83" t="e">
        <f t="shared" si="3"/>
        <v>#N/A</v>
      </c>
      <c r="U50" s="83" t="e">
        <f t="shared" si="4"/>
        <v>#N/A</v>
      </c>
      <c r="V50" s="83" t="e">
        <f t="shared" si="5"/>
        <v>#N/A</v>
      </c>
      <c r="W50" s="83" t="e">
        <f t="shared" si="6"/>
        <v>#N/A</v>
      </c>
      <c r="X50" s="61" t="b">
        <f t="shared" si="16"/>
        <v>0</v>
      </c>
      <c r="Y50" s="61" t="b">
        <f t="shared" si="17"/>
        <v>0</v>
      </c>
      <c r="Z50" s="61" t="e">
        <f t="shared" si="18"/>
        <v>#N/A</v>
      </c>
      <c r="AA50" s="83" t="e">
        <f>AND($O50&lt;&gt;"",(INDEX($H$108:$U$130,MATCH($E50,$G$108:$G163,0),(MATCH("A",$H$107:$U$107,0)))&lt;&gt;$O50),(INDEX($H$108:$U$130,MATCH($E50,$G$108:$G163,0),(MATCH("B",$H$107:$U$107,0)))&lt;&gt;$O50),(INDEX($H$108:$U$130,MATCH($E50,$G$108:$G163,0),(MATCH("C",$H$107:$U$107,0)))&lt;&gt;$O50),(INDEX($H$108:$U$130,MATCH($E50,$G$108:$G163,0),(MATCH("D",$H$107:$U$107,0)))&lt;&gt;$O50),(INDEX($H$108:$U$130,MATCH($E50,$G$108:$G163,0),(MATCH("E",$H$107:$U$107,0)))&lt;&gt;$O50),(INDEX($H$108:$U$130,MATCH($E50,$G$108:$G163,0),(MATCH("F",$H$107:$U$107,0)))&lt;&gt;$O50),(INDEX($H$108:$U$130,MATCH($E50,$G$108:$G163,0),(MATCH("G",$H$107:$U$107,0)))&lt;&gt;$O50),(INDEX($H$108:$U$130,MATCH($E50,$G$108:$G163,0),(MATCH("H",$H$107:$U$107,0)))&lt;&gt;$O50),(INDEX($H$108:$U$130,MATCH($E50,$G$108:$G163,0),(MATCH("I",$H$107:$U$107,0)))&lt;&gt;$O50),(INDEX($H$108:$U$130,MATCH($E50,$G$108:$G163,0),(MATCH("J",$H$107:$U$107,0)))&lt;&gt;$O50),(INDEX($H$108:$U$130,MATCH($E50,$G$108:$G163,0),(MATCH("K",$H$107:$U$107,0)))&lt;&gt;$O50),(INDEX($H$108:$U$130,MATCH($E50,$G$108:$G163,0),(MATCH("L",$H$107:$U$107,0)))&lt;&gt;$O50),(INDEX($H$108:$U$130,MATCH($E50,$G$108:$G163,0),(MATCH("M",$H$107:$U$107,0)))&lt;&gt;$O50),(INDEX($H$108:$U$130,MATCH($E50,$G$108:$G163,0),(MATCH("N",$H$107:$U$107,0)))&lt;&gt;$O50))</f>
        <v>#N/A</v>
      </c>
      <c r="AB50" s="83" t="e">
        <f>AND((INDEX($I$160:$L$181,MATCH($E50,$H$160:$H214,0),(MATCH("F",$I$159:$L$159,0)))&lt;&gt;$P50),(INDEX($I$160:$L$181,MATCH($E50,$H$160:$H214,0),(MATCH("G",$I$159:$L$159,0)))&lt;&gt;$P50),(INDEX($I$160:$L$181,MATCH($E50,$H$160:$H214,0),(MATCH("H",$I$159:$L$159,0)))&lt;&gt;$P50),(INDEX($I$160:$L$181,MATCH($E50,$H$160:$H214,0),(MATCH("I",$I$159:$L$159,0)))&lt;&gt;$P50))</f>
        <v>#N/A</v>
      </c>
      <c r="AC50" s="61" t="b">
        <f t="shared" si="19"/>
        <v>0</v>
      </c>
      <c r="AD50" s="61" t="b">
        <f t="shared" si="20"/>
        <v>0</v>
      </c>
      <c r="AE50" s="61" t="b">
        <f t="shared" si="21"/>
        <v>0</v>
      </c>
      <c r="AF50" s="61" t="e">
        <f t="shared" si="11"/>
        <v>#N/A</v>
      </c>
      <c r="AG50" s="61" t="e">
        <f t="shared" si="22"/>
        <v>#N/A</v>
      </c>
      <c r="AH50" s="61" t="e">
        <f t="shared" si="12"/>
        <v>#N/A</v>
      </c>
      <c r="AI50" s="61" t="e">
        <f t="shared" si="13"/>
        <v>#N/A</v>
      </c>
      <c r="AJ50" s="61" t="e">
        <f t="shared" si="14"/>
        <v>#N/A</v>
      </c>
      <c r="AK50" s="61" t="e">
        <f t="shared" si="15"/>
        <v>#N/A</v>
      </c>
      <c r="AN50" s="5" t="s">
        <v>160</v>
      </c>
    </row>
    <row r="51" spans="1:40" x14ac:dyDescent="0.55000000000000004">
      <c r="A51" s="75">
        <v>35</v>
      </c>
      <c r="B51" s="22"/>
      <c r="C51" s="22"/>
      <c r="D51" s="22"/>
      <c r="E51" s="56"/>
      <c r="F51" s="23"/>
      <c r="G51" s="87"/>
      <c r="H51" s="151"/>
      <c r="I51" s="87"/>
      <c r="J51" s="151"/>
      <c r="K51" s="87"/>
      <c r="L51" s="87"/>
      <c r="M51" s="87"/>
      <c r="N51" s="151"/>
      <c r="O51" s="177"/>
      <c r="P51" s="177"/>
      <c r="R51" s="83" t="e">
        <f t="shared" si="1"/>
        <v>#N/A</v>
      </c>
      <c r="S51" s="83" t="e">
        <f t="shared" si="2"/>
        <v>#N/A</v>
      </c>
      <c r="T51" s="83" t="e">
        <f t="shared" si="3"/>
        <v>#N/A</v>
      </c>
      <c r="U51" s="83" t="e">
        <f t="shared" si="4"/>
        <v>#N/A</v>
      </c>
      <c r="V51" s="83" t="e">
        <f t="shared" si="5"/>
        <v>#N/A</v>
      </c>
      <c r="W51" s="83" t="e">
        <f t="shared" si="6"/>
        <v>#N/A</v>
      </c>
      <c r="X51" s="61" t="b">
        <f t="shared" si="16"/>
        <v>0</v>
      </c>
      <c r="Y51" s="61" t="b">
        <f t="shared" si="17"/>
        <v>0</v>
      </c>
      <c r="Z51" s="61" t="e">
        <f t="shared" si="18"/>
        <v>#N/A</v>
      </c>
      <c r="AA51" s="83" t="e">
        <f>AND($O51&lt;&gt;"",(INDEX($H$108:$U$130,MATCH($E51,$G$108:$G164,0),(MATCH("A",$H$107:$U$107,0)))&lt;&gt;$O51),(INDEX($H$108:$U$130,MATCH($E51,$G$108:$G164,0),(MATCH("B",$H$107:$U$107,0)))&lt;&gt;$O51),(INDEX($H$108:$U$130,MATCH($E51,$G$108:$G164,0),(MATCH("C",$H$107:$U$107,0)))&lt;&gt;$O51),(INDEX($H$108:$U$130,MATCH($E51,$G$108:$G164,0),(MATCH("D",$H$107:$U$107,0)))&lt;&gt;$O51),(INDEX($H$108:$U$130,MATCH($E51,$G$108:$G164,0),(MATCH("E",$H$107:$U$107,0)))&lt;&gt;$O51),(INDEX($H$108:$U$130,MATCH($E51,$G$108:$G164,0),(MATCH("F",$H$107:$U$107,0)))&lt;&gt;$O51),(INDEX($H$108:$U$130,MATCH($E51,$G$108:$G164,0),(MATCH("G",$H$107:$U$107,0)))&lt;&gt;$O51),(INDEX($H$108:$U$130,MATCH($E51,$G$108:$G164,0),(MATCH("H",$H$107:$U$107,0)))&lt;&gt;$O51),(INDEX($H$108:$U$130,MATCH($E51,$G$108:$G164,0),(MATCH("I",$H$107:$U$107,0)))&lt;&gt;$O51),(INDEX($H$108:$U$130,MATCH($E51,$G$108:$G164,0),(MATCH("J",$H$107:$U$107,0)))&lt;&gt;$O51),(INDEX($H$108:$U$130,MATCH($E51,$G$108:$G164,0),(MATCH("K",$H$107:$U$107,0)))&lt;&gt;$O51),(INDEX($H$108:$U$130,MATCH($E51,$G$108:$G164,0),(MATCH("L",$H$107:$U$107,0)))&lt;&gt;$O51),(INDEX($H$108:$U$130,MATCH($E51,$G$108:$G164,0),(MATCH("M",$H$107:$U$107,0)))&lt;&gt;$O51),(INDEX($H$108:$U$130,MATCH($E51,$G$108:$G164,0),(MATCH("N",$H$107:$U$107,0)))&lt;&gt;$O51))</f>
        <v>#N/A</v>
      </c>
      <c r="AB51" s="83" t="e">
        <f>AND((INDEX($I$160:$L$181,MATCH($E51,$H$160:$H215,0),(MATCH("F",$I$159:$L$159,0)))&lt;&gt;$P51),(INDEX($I$160:$L$181,MATCH($E51,$H$160:$H215,0),(MATCH("G",$I$159:$L$159,0)))&lt;&gt;$P51),(INDEX($I$160:$L$181,MATCH($E51,$H$160:$H215,0),(MATCH("H",$I$159:$L$159,0)))&lt;&gt;$P51),(INDEX($I$160:$L$181,MATCH($E51,$H$160:$H215,0),(MATCH("I",$I$159:$L$159,0)))&lt;&gt;$P51))</f>
        <v>#N/A</v>
      </c>
      <c r="AC51" s="61" t="b">
        <f t="shared" si="19"/>
        <v>0</v>
      </c>
      <c r="AD51" s="61" t="b">
        <f t="shared" si="20"/>
        <v>0</v>
      </c>
      <c r="AE51" s="61" t="b">
        <f t="shared" si="21"/>
        <v>0</v>
      </c>
      <c r="AF51" s="61" t="e">
        <f t="shared" si="11"/>
        <v>#N/A</v>
      </c>
      <c r="AG51" s="61" t="e">
        <f t="shared" si="22"/>
        <v>#N/A</v>
      </c>
      <c r="AH51" s="61" t="e">
        <f t="shared" si="12"/>
        <v>#N/A</v>
      </c>
      <c r="AI51" s="61" t="e">
        <f t="shared" si="13"/>
        <v>#N/A</v>
      </c>
      <c r="AJ51" s="61" t="e">
        <f t="shared" si="14"/>
        <v>#N/A</v>
      </c>
      <c r="AK51" s="61" t="e">
        <f t="shared" si="15"/>
        <v>#N/A</v>
      </c>
      <c r="AN51" s="5" t="s">
        <v>161</v>
      </c>
    </row>
    <row r="52" spans="1:40" x14ac:dyDescent="0.55000000000000004">
      <c r="A52" s="75">
        <v>36</v>
      </c>
      <c r="B52" s="22"/>
      <c r="C52" s="22"/>
      <c r="D52" s="22"/>
      <c r="E52" s="56"/>
      <c r="F52" s="23"/>
      <c r="G52" s="87"/>
      <c r="H52" s="151"/>
      <c r="I52" s="87"/>
      <c r="J52" s="151"/>
      <c r="K52" s="87"/>
      <c r="L52" s="87"/>
      <c r="M52" s="87"/>
      <c r="N52" s="151"/>
      <c r="O52" s="177"/>
      <c r="P52" s="177"/>
      <c r="R52" s="83" t="e">
        <f t="shared" si="1"/>
        <v>#N/A</v>
      </c>
      <c r="S52" s="83" t="e">
        <f t="shared" si="2"/>
        <v>#N/A</v>
      </c>
      <c r="T52" s="83" t="e">
        <f t="shared" si="3"/>
        <v>#N/A</v>
      </c>
      <c r="U52" s="83" t="e">
        <f t="shared" si="4"/>
        <v>#N/A</v>
      </c>
      <c r="V52" s="83" t="e">
        <f t="shared" si="5"/>
        <v>#N/A</v>
      </c>
      <c r="W52" s="83" t="e">
        <f t="shared" si="6"/>
        <v>#N/A</v>
      </c>
      <c r="X52" s="61" t="b">
        <f t="shared" si="16"/>
        <v>0</v>
      </c>
      <c r="Y52" s="61" t="b">
        <f t="shared" si="17"/>
        <v>0</v>
      </c>
      <c r="Z52" s="61" t="e">
        <f t="shared" si="18"/>
        <v>#N/A</v>
      </c>
      <c r="AA52" s="83" t="e">
        <f>AND($O52&lt;&gt;"",(INDEX($H$108:$U$130,MATCH($E52,$G$108:$G165,0),(MATCH("A",$H$107:$U$107,0)))&lt;&gt;$O52),(INDEX($H$108:$U$130,MATCH($E52,$G$108:$G165,0),(MATCH("B",$H$107:$U$107,0)))&lt;&gt;$O52),(INDEX($H$108:$U$130,MATCH($E52,$G$108:$G165,0),(MATCH("C",$H$107:$U$107,0)))&lt;&gt;$O52),(INDEX($H$108:$U$130,MATCH($E52,$G$108:$G165,0),(MATCH("D",$H$107:$U$107,0)))&lt;&gt;$O52),(INDEX($H$108:$U$130,MATCH($E52,$G$108:$G165,0),(MATCH("E",$H$107:$U$107,0)))&lt;&gt;$O52),(INDEX($H$108:$U$130,MATCH($E52,$G$108:$G165,0),(MATCH("F",$H$107:$U$107,0)))&lt;&gt;$O52),(INDEX($H$108:$U$130,MATCH($E52,$G$108:$G165,0),(MATCH("G",$H$107:$U$107,0)))&lt;&gt;$O52),(INDEX($H$108:$U$130,MATCH($E52,$G$108:$G165,0),(MATCH("H",$H$107:$U$107,0)))&lt;&gt;$O52),(INDEX($H$108:$U$130,MATCH($E52,$G$108:$G165,0),(MATCH("I",$H$107:$U$107,0)))&lt;&gt;$O52),(INDEX($H$108:$U$130,MATCH($E52,$G$108:$G165,0),(MATCH("J",$H$107:$U$107,0)))&lt;&gt;$O52),(INDEX($H$108:$U$130,MATCH($E52,$G$108:$G165,0),(MATCH("K",$H$107:$U$107,0)))&lt;&gt;$O52),(INDEX($H$108:$U$130,MATCH($E52,$G$108:$G165,0),(MATCH("L",$H$107:$U$107,0)))&lt;&gt;$O52),(INDEX($H$108:$U$130,MATCH($E52,$G$108:$G165,0),(MATCH("M",$H$107:$U$107,0)))&lt;&gt;$O52),(INDEX($H$108:$U$130,MATCH($E52,$G$108:$G165,0),(MATCH("N",$H$107:$U$107,0)))&lt;&gt;$O52))</f>
        <v>#N/A</v>
      </c>
      <c r="AB52" s="83" t="e">
        <f>AND((INDEX($I$160:$L$181,MATCH($E52,$H$160:$H216,0),(MATCH("F",$I$159:$L$159,0)))&lt;&gt;$P52),(INDEX($I$160:$L$181,MATCH($E52,$H$160:$H216,0),(MATCH("G",$I$159:$L$159,0)))&lt;&gt;$P52),(INDEX($I$160:$L$181,MATCH($E52,$H$160:$H216,0),(MATCH("H",$I$159:$L$159,0)))&lt;&gt;$P52),(INDEX($I$160:$L$181,MATCH($E52,$H$160:$H216,0),(MATCH("I",$I$159:$L$159,0)))&lt;&gt;$P52))</f>
        <v>#N/A</v>
      </c>
      <c r="AC52" s="61" t="b">
        <f t="shared" si="19"/>
        <v>0</v>
      </c>
      <c r="AD52" s="61" t="b">
        <f t="shared" si="20"/>
        <v>0</v>
      </c>
      <c r="AE52" s="61" t="b">
        <f t="shared" si="21"/>
        <v>0</v>
      </c>
      <c r="AF52" s="61" t="e">
        <f t="shared" si="11"/>
        <v>#N/A</v>
      </c>
      <c r="AG52" s="61" t="e">
        <f t="shared" si="22"/>
        <v>#N/A</v>
      </c>
      <c r="AH52" s="61" t="e">
        <f t="shared" si="12"/>
        <v>#N/A</v>
      </c>
      <c r="AI52" s="61" t="e">
        <f t="shared" si="13"/>
        <v>#N/A</v>
      </c>
      <c r="AJ52" s="61" t="e">
        <f t="shared" si="14"/>
        <v>#N/A</v>
      </c>
      <c r="AK52" s="61" t="e">
        <f t="shared" si="15"/>
        <v>#N/A</v>
      </c>
      <c r="AN52" s="5" t="s">
        <v>162</v>
      </c>
    </row>
    <row r="53" spans="1:40" x14ac:dyDescent="0.55000000000000004">
      <c r="A53" s="75">
        <v>37</v>
      </c>
      <c r="B53" s="22"/>
      <c r="C53" s="22"/>
      <c r="D53" s="22"/>
      <c r="E53" s="56"/>
      <c r="F53" s="23"/>
      <c r="G53" s="87"/>
      <c r="H53" s="151"/>
      <c r="I53" s="87"/>
      <c r="J53" s="151"/>
      <c r="K53" s="87"/>
      <c r="L53" s="87"/>
      <c r="M53" s="87"/>
      <c r="N53" s="151"/>
      <c r="O53" s="177"/>
      <c r="P53" s="177"/>
      <c r="R53" s="83" t="e">
        <f t="shared" si="1"/>
        <v>#N/A</v>
      </c>
      <c r="S53" s="83" t="e">
        <f t="shared" si="2"/>
        <v>#N/A</v>
      </c>
      <c r="T53" s="83" t="e">
        <f t="shared" si="3"/>
        <v>#N/A</v>
      </c>
      <c r="U53" s="83" t="e">
        <f t="shared" si="4"/>
        <v>#N/A</v>
      </c>
      <c r="V53" s="83" t="e">
        <f t="shared" si="5"/>
        <v>#N/A</v>
      </c>
      <c r="W53" s="83" t="e">
        <f t="shared" si="6"/>
        <v>#N/A</v>
      </c>
      <c r="X53" s="61" t="b">
        <f t="shared" si="16"/>
        <v>0</v>
      </c>
      <c r="Y53" s="61" t="b">
        <f t="shared" si="17"/>
        <v>0</v>
      </c>
      <c r="Z53" s="61" t="e">
        <f t="shared" si="18"/>
        <v>#N/A</v>
      </c>
      <c r="AA53" s="83" t="e">
        <f>AND($O53&lt;&gt;"",(INDEX($H$108:$U$130,MATCH($E53,$G$108:$G166,0),(MATCH("A",$H$107:$U$107,0)))&lt;&gt;$O53),(INDEX($H$108:$U$130,MATCH($E53,$G$108:$G166,0),(MATCH("B",$H$107:$U$107,0)))&lt;&gt;$O53),(INDEX($H$108:$U$130,MATCH($E53,$G$108:$G166,0),(MATCH("C",$H$107:$U$107,0)))&lt;&gt;$O53),(INDEX($H$108:$U$130,MATCH($E53,$G$108:$G166,0),(MATCH("D",$H$107:$U$107,0)))&lt;&gt;$O53),(INDEX($H$108:$U$130,MATCH($E53,$G$108:$G166,0),(MATCH("E",$H$107:$U$107,0)))&lt;&gt;$O53),(INDEX($H$108:$U$130,MATCH($E53,$G$108:$G166,0),(MATCH("F",$H$107:$U$107,0)))&lt;&gt;$O53),(INDEX($H$108:$U$130,MATCH($E53,$G$108:$G166,0),(MATCH("G",$H$107:$U$107,0)))&lt;&gt;$O53),(INDEX($H$108:$U$130,MATCH($E53,$G$108:$G166,0),(MATCH("H",$H$107:$U$107,0)))&lt;&gt;$O53),(INDEX($H$108:$U$130,MATCH($E53,$G$108:$G166,0),(MATCH("I",$H$107:$U$107,0)))&lt;&gt;$O53),(INDEX($H$108:$U$130,MATCH($E53,$G$108:$G166,0),(MATCH("J",$H$107:$U$107,0)))&lt;&gt;$O53),(INDEX($H$108:$U$130,MATCH($E53,$G$108:$G166,0),(MATCH("K",$H$107:$U$107,0)))&lt;&gt;$O53),(INDEX($H$108:$U$130,MATCH($E53,$G$108:$G166,0),(MATCH("L",$H$107:$U$107,0)))&lt;&gt;$O53),(INDEX($H$108:$U$130,MATCH($E53,$G$108:$G166,0),(MATCH("M",$H$107:$U$107,0)))&lt;&gt;$O53),(INDEX($H$108:$U$130,MATCH($E53,$G$108:$G166,0),(MATCH("N",$H$107:$U$107,0)))&lt;&gt;$O53))</f>
        <v>#N/A</v>
      </c>
      <c r="AB53" s="83" t="e">
        <f>AND((INDEX($I$160:$L$181,MATCH($E53,$H$160:$H217,0),(MATCH("F",$I$159:$L$159,0)))&lt;&gt;$P53),(INDEX($I$160:$L$181,MATCH($E53,$H$160:$H217,0),(MATCH("G",$I$159:$L$159,0)))&lt;&gt;$P53),(INDEX($I$160:$L$181,MATCH($E53,$H$160:$H217,0),(MATCH("H",$I$159:$L$159,0)))&lt;&gt;$P53),(INDEX($I$160:$L$181,MATCH($E53,$H$160:$H217,0),(MATCH("I",$I$159:$L$159,0)))&lt;&gt;$P53))</f>
        <v>#N/A</v>
      </c>
      <c r="AC53" s="61" t="b">
        <f t="shared" si="19"/>
        <v>0</v>
      </c>
      <c r="AD53" s="61" t="b">
        <f t="shared" si="20"/>
        <v>0</v>
      </c>
      <c r="AE53" s="61" t="b">
        <f t="shared" si="21"/>
        <v>0</v>
      </c>
      <c r="AF53" s="61" t="e">
        <f t="shared" si="11"/>
        <v>#N/A</v>
      </c>
      <c r="AG53" s="61" t="e">
        <f t="shared" si="22"/>
        <v>#N/A</v>
      </c>
      <c r="AH53" s="61" t="e">
        <f t="shared" si="12"/>
        <v>#N/A</v>
      </c>
      <c r="AI53" s="61" t="e">
        <f t="shared" si="13"/>
        <v>#N/A</v>
      </c>
      <c r="AJ53" s="61" t="e">
        <f t="shared" si="14"/>
        <v>#N/A</v>
      </c>
      <c r="AK53" s="61" t="e">
        <f t="shared" si="15"/>
        <v>#N/A</v>
      </c>
      <c r="AN53" s="5" t="s">
        <v>163</v>
      </c>
    </row>
    <row r="54" spans="1:40" x14ac:dyDescent="0.55000000000000004">
      <c r="A54" s="75">
        <v>38</v>
      </c>
      <c r="B54" s="22"/>
      <c r="C54" s="22"/>
      <c r="D54" s="22"/>
      <c r="E54" s="56"/>
      <c r="F54" s="23"/>
      <c r="G54" s="87"/>
      <c r="H54" s="151"/>
      <c r="I54" s="87"/>
      <c r="J54" s="151"/>
      <c r="K54" s="87"/>
      <c r="L54" s="87"/>
      <c r="M54" s="87"/>
      <c r="N54" s="151"/>
      <c r="O54" s="177"/>
      <c r="P54" s="177"/>
      <c r="R54" s="83" t="e">
        <f t="shared" si="1"/>
        <v>#N/A</v>
      </c>
      <c r="S54" s="83" t="e">
        <f t="shared" si="2"/>
        <v>#N/A</v>
      </c>
      <c r="T54" s="83" t="e">
        <f t="shared" si="3"/>
        <v>#N/A</v>
      </c>
      <c r="U54" s="83" t="e">
        <f t="shared" si="4"/>
        <v>#N/A</v>
      </c>
      <c r="V54" s="83" t="e">
        <f t="shared" si="5"/>
        <v>#N/A</v>
      </c>
      <c r="W54" s="83" t="e">
        <f t="shared" si="6"/>
        <v>#N/A</v>
      </c>
      <c r="X54" s="61" t="b">
        <f t="shared" si="16"/>
        <v>0</v>
      </c>
      <c r="Y54" s="61" t="b">
        <f t="shared" si="17"/>
        <v>0</v>
      </c>
      <c r="Z54" s="61" t="e">
        <f t="shared" si="18"/>
        <v>#N/A</v>
      </c>
      <c r="AA54" s="83" t="e">
        <f>AND($O54&lt;&gt;"",(INDEX($H$108:$U$130,MATCH($E54,$G$108:$G167,0),(MATCH("A",$H$107:$U$107,0)))&lt;&gt;$O54),(INDEX($H$108:$U$130,MATCH($E54,$G$108:$G167,0),(MATCH("B",$H$107:$U$107,0)))&lt;&gt;$O54),(INDEX($H$108:$U$130,MATCH($E54,$G$108:$G167,0),(MATCH("C",$H$107:$U$107,0)))&lt;&gt;$O54),(INDEX($H$108:$U$130,MATCH($E54,$G$108:$G167,0),(MATCH("D",$H$107:$U$107,0)))&lt;&gt;$O54),(INDEX($H$108:$U$130,MATCH($E54,$G$108:$G167,0),(MATCH("E",$H$107:$U$107,0)))&lt;&gt;$O54),(INDEX($H$108:$U$130,MATCH($E54,$G$108:$G167,0),(MATCH("F",$H$107:$U$107,0)))&lt;&gt;$O54),(INDEX($H$108:$U$130,MATCH($E54,$G$108:$G167,0),(MATCH("G",$H$107:$U$107,0)))&lt;&gt;$O54),(INDEX($H$108:$U$130,MATCH($E54,$G$108:$G167,0),(MATCH("H",$H$107:$U$107,0)))&lt;&gt;$O54),(INDEX($H$108:$U$130,MATCH($E54,$G$108:$G167,0),(MATCH("I",$H$107:$U$107,0)))&lt;&gt;$O54),(INDEX($H$108:$U$130,MATCH($E54,$G$108:$G167,0),(MATCH("J",$H$107:$U$107,0)))&lt;&gt;$O54),(INDEX($H$108:$U$130,MATCH($E54,$G$108:$G167,0),(MATCH("K",$H$107:$U$107,0)))&lt;&gt;$O54),(INDEX($H$108:$U$130,MATCH($E54,$G$108:$G167,0),(MATCH("L",$H$107:$U$107,0)))&lt;&gt;$O54),(INDEX($H$108:$U$130,MATCH($E54,$G$108:$G167,0),(MATCH("M",$H$107:$U$107,0)))&lt;&gt;$O54),(INDEX($H$108:$U$130,MATCH($E54,$G$108:$G167,0),(MATCH("N",$H$107:$U$107,0)))&lt;&gt;$O54))</f>
        <v>#N/A</v>
      </c>
      <c r="AB54" s="83" t="e">
        <f>AND((INDEX($I$160:$L$181,MATCH($E54,$H$160:$H218,0),(MATCH("F",$I$159:$L$159,0)))&lt;&gt;$P54),(INDEX($I$160:$L$181,MATCH($E54,$H$160:$H218,0),(MATCH("G",$I$159:$L$159,0)))&lt;&gt;$P54),(INDEX($I$160:$L$181,MATCH($E54,$H$160:$H218,0),(MATCH("H",$I$159:$L$159,0)))&lt;&gt;$P54),(INDEX($I$160:$L$181,MATCH($E54,$H$160:$H218,0),(MATCH("I",$I$159:$L$159,0)))&lt;&gt;$P54))</f>
        <v>#N/A</v>
      </c>
      <c r="AC54" s="61" t="b">
        <f t="shared" si="19"/>
        <v>0</v>
      </c>
      <c r="AD54" s="61" t="b">
        <f t="shared" si="20"/>
        <v>0</v>
      </c>
      <c r="AE54" s="61" t="b">
        <f t="shared" si="21"/>
        <v>0</v>
      </c>
      <c r="AF54" s="61" t="e">
        <f t="shared" si="11"/>
        <v>#N/A</v>
      </c>
      <c r="AG54" s="61" t="e">
        <f t="shared" si="22"/>
        <v>#N/A</v>
      </c>
      <c r="AH54" s="61" t="e">
        <f t="shared" si="12"/>
        <v>#N/A</v>
      </c>
      <c r="AI54" s="61" t="e">
        <f t="shared" si="13"/>
        <v>#N/A</v>
      </c>
      <c r="AJ54" s="61" t="e">
        <f t="shared" si="14"/>
        <v>#N/A</v>
      </c>
      <c r="AK54" s="61" t="e">
        <f t="shared" si="15"/>
        <v>#N/A</v>
      </c>
      <c r="AN54" s="5" t="s">
        <v>164</v>
      </c>
    </row>
    <row r="55" spans="1:40" x14ac:dyDescent="0.55000000000000004">
      <c r="A55" s="75">
        <v>39</v>
      </c>
      <c r="B55" s="22"/>
      <c r="C55" s="22"/>
      <c r="D55" s="22"/>
      <c r="E55" s="56"/>
      <c r="F55" s="23"/>
      <c r="G55" s="87"/>
      <c r="H55" s="151"/>
      <c r="I55" s="87"/>
      <c r="J55" s="151"/>
      <c r="K55" s="87"/>
      <c r="L55" s="87"/>
      <c r="M55" s="87"/>
      <c r="N55" s="151"/>
      <c r="O55" s="177"/>
      <c r="P55" s="177"/>
      <c r="R55" s="83" t="e">
        <f t="shared" si="1"/>
        <v>#N/A</v>
      </c>
      <c r="S55" s="83" t="e">
        <f t="shared" si="2"/>
        <v>#N/A</v>
      </c>
      <c r="T55" s="83" t="e">
        <f t="shared" si="3"/>
        <v>#N/A</v>
      </c>
      <c r="U55" s="83" t="e">
        <f t="shared" si="4"/>
        <v>#N/A</v>
      </c>
      <c r="V55" s="83" t="e">
        <f t="shared" si="5"/>
        <v>#N/A</v>
      </c>
      <c r="W55" s="83" t="e">
        <f t="shared" si="6"/>
        <v>#N/A</v>
      </c>
      <c r="X55" s="61" t="b">
        <f t="shared" si="16"/>
        <v>0</v>
      </c>
      <c r="Y55" s="61" t="b">
        <f t="shared" si="17"/>
        <v>0</v>
      </c>
      <c r="Z55" s="61" t="e">
        <f t="shared" si="18"/>
        <v>#N/A</v>
      </c>
      <c r="AA55" s="83" t="e">
        <f>AND($O55&lt;&gt;"",(INDEX($H$108:$U$130,MATCH($E55,$G$108:$G168,0),(MATCH("A",$H$107:$U$107,0)))&lt;&gt;$O55),(INDEX($H$108:$U$130,MATCH($E55,$G$108:$G168,0),(MATCH("B",$H$107:$U$107,0)))&lt;&gt;$O55),(INDEX($H$108:$U$130,MATCH($E55,$G$108:$G168,0),(MATCH("C",$H$107:$U$107,0)))&lt;&gt;$O55),(INDEX($H$108:$U$130,MATCH($E55,$G$108:$G168,0),(MATCH("D",$H$107:$U$107,0)))&lt;&gt;$O55),(INDEX($H$108:$U$130,MATCH($E55,$G$108:$G168,0),(MATCH("E",$H$107:$U$107,0)))&lt;&gt;$O55),(INDEX($H$108:$U$130,MATCH($E55,$G$108:$G168,0),(MATCH("F",$H$107:$U$107,0)))&lt;&gt;$O55),(INDEX($H$108:$U$130,MATCH($E55,$G$108:$G168,0),(MATCH("G",$H$107:$U$107,0)))&lt;&gt;$O55),(INDEX($H$108:$U$130,MATCH($E55,$G$108:$G168,0),(MATCH("H",$H$107:$U$107,0)))&lt;&gt;$O55),(INDEX($H$108:$U$130,MATCH($E55,$G$108:$G168,0),(MATCH("I",$H$107:$U$107,0)))&lt;&gt;$O55),(INDEX($H$108:$U$130,MATCH($E55,$G$108:$G168,0),(MATCH("J",$H$107:$U$107,0)))&lt;&gt;$O55),(INDEX($H$108:$U$130,MATCH($E55,$G$108:$G168,0),(MATCH("K",$H$107:$U$107,0)))&lt;&gt;$O55),(INDEX($H$108:$U$130,MATCH($E55,$G$108:$G168,0),(MATCH("L",$H$107:$U$107,0)))&lt;&gt;$O55),(INDEX($H$108:$U$130,MATCH($E55,$G$108:$G168,0),(MATCH("M",$H$107:$U$107,0)))&lt;&gt;$O55),(INDEX($H$108:$U$130,MATCH($E55,$G$108:$G168,0),(MATCH("N",$H$107:$U$107,0)))&lt;&gt;$O55))</f>
        <v>#N/A</v>
      </c>
      <c r="AB55" s="83" t="e">
        <f>AND((INDEX($I$160:$L$181,MATCH($E55,$H$160:$H219,0),(MATCH("F",$I$159:$L$159,0)))&lt;&gt;$P55),(INDEX($I$160:$L$181,MATCH($E55,$H$160:$H219,0),(MATCH("G",$I$159:$L$159,0)))&lt;&gt;$P55),(INDEX($I$160:$L$181,MATCH($E55,$H$160:$H219,0),(MATCH("H",$I$159:$L$159,0)))&lt;&gt;$P55),(INDEX($I$160:$L$181,MATCH($E55,$H$160:$H219,0),(MATCH("I",$I$159:$L$159,0)))&lt;&gt;$P55))</f>
        <v>#N/A</v>
      </c>
      <c r="AC55" s="61" t="b">
        <f t="shared" si="19"/>
        <v>0</v>
      </c>
      <c r="AD55" s="61" t="b">
        <f t="shared" si="20"/>
        <v>0</v>
      </c>
      <c r="AE55" s="61" t="b">
        <f t="shared" si="21"/>
        <v>0</v>
      </c>
      <c r="AF55" s="61" t="e">
        <f t="shared" si="11"/>
        <v>#N/A</v>
      </c>
      <c r="AG55" s="61" t="e">
        <f t="shared" si="22"/>
        <v>#N/A</v>
      </c>
      <c r="AH55" s="61" t="e">
        <f t="shared" si="12"/>
        <v>#N/A</v>
      </c>
      <c r="AI55" s="61" t="e">
        <f t="shared" si="13"/>
        <v>#N/A</v>
      </c>
      <c r="AJ55" s="61" t="e">
        <f t="shared" si="14"/>
        <v>#N/A</v>
      </c>
      <c r="AK55" s="61" t="e">
        <f t="shared" si="15"/>
        <v>#N/A</v>
      </c>
      <c r="AN55" s="5" t="s">
        <v>165</v>
      </c>
    </row>
    <row r="56" spans="1:40" x14ac:dyDescent="0.55000000000000004">
      <c r="A56" s="75">
        <v>40</v>
      </c>
      <c r="B56" s="22"/>
      <c r="C56" s="22"/>
      <c r="D56" s="22"/>
      <c r="E56" s="56"/>
      <c r="F56" s="23"/>
      <c r="G56" s="87"/>
      <c r="H56" s="151"/>
      <c r="I56" s="87"/>
      <c r="J56" s="151"/>
      <c r="K56" s="87"/>
      <c r="L56" s="87"/>
      <c r="M56" s="87"/>
      <c r="N56" s="151"/>
      <c r="O56" s="177"/>
      <c r="P56" s="177"/>
      <c r="R56" s="83" t="e">
        <f t="shared" si="1"/>
        <v>#N/A</v>
      </c>
      <c r="S56" s="83" t="e">
        <f t="shared" si="2"/>
        <v>#N/A</v>
      </c>
      <c r="T56" s="83" t="e">
        <f t="shared" si="3"/>
        <v>#N/A</v>
      </c>
      <c r="U56" s="83" t="e">
        <f t="shared" si="4"/>
        <v>#N/A</v>
      </c>
      <c r="V56" s="83" t="e">
        <f t="shared" si="5"/>
        <v>#N/A</v>
      </c>
      <c r="W56" s="83" t="e">
        <f t="shared" si="6"/>
        <v>#N/A</v>
      </c>
      <c r="X56" s="61" t="b">
        <f t="shared" si="16"/>
        <v>0</v>
      </c>
      <c r="Y56" s="61" t="b">
        <f t="shared" si="17"/>
        <v>0</v>
      </c>
      <c r="Z56" s="61" t="e">
        <f t="shared" si="18"/>
        <v>#N/A</v>
      </c>
      <c r="AA56" s="83" t="e">
        <f>AND($O56&lt;&gt;"",(INDEX($H$108:$U$130,MATCH($E56,$G$108:$G169,0),(MATCH("A",$H$107:$U$107,0)))&lt;&gt;$O56),(INDEX($H$108:$U$130,MATCH($E56,$G$108:$G169,0),(MATCH("B",$H$107:$U$107,0)))&lt;&gt;$O56),(INDEX($H$108:$U$130,MATCH($E56,$G$108:$G169,0),(MATCH("C",$H$107:$U$107,0)))&lt;&gt;$O56),(INDEX($H$108:$U$130,MATCH($E56,$G$108:$G169,0),(MATCH("D",$H$107:$U$107,0)))&lt;&gt;$O56),(INDEX($H$108:$U$130,MATCH($E56,$G$108:$G169,0),(MATCH("E",$H$107:$U$107,0)))&lt;&gt;$O56),(INDEX($H$108:$U$130,MATCH($E56,$G$108:$G169,0),(MATCH("F",$H$107:$U$107,0)))&lt;&gt;$O56),(INDEX($H$108:$U$130,MATCH($E56,$G$108:$G169,0),(MATCH("G",$H$107:$U$107,0)))&lt;&gt;$O56),(INDEX($H$108:$U$130,MATCH($E56,$G$108:$G169,0),(MATCH("H",$H$107:$U$107,0)))&lt;&gt;$O56),(INDEX($H$108:$U$130,MATCH($E56,$G$108:$G169,0),(MATCH("I",$H$107:$U$107,0)))&lt;&gt;$O56),(INDEX($H$108:$U$130,MATCH($E56,$G$108:$G169,0),(MATCH("J",$H$107:$U$107,0)))&lt;&gt;$O56),(INDEX($H$108:$U$130,MATCH($E56,$G$108:$G169,0),(MATCH("K",$H$107:$U$107,0)))&lt;&gt;$O56),(INDEX($H$108:$U$130,MATCH($E56,$G$108:$G169,0),(MATCH("L",$H$107:$U$107,0)))&lt;&gt;$O56),(INDEX($H$108:$U$130,MATCH($E56,$G$108:$G169,0),(MATCH("M",$H$107:$U$107,0)))&lt;&gt;$O56),(INDEX($H$108:$U$130,MATCH($E56,$G$108:$G169,0),(MATCH("N",$H$107:$U$107,0)))&lt;&gt;$O56))</f>
        <v>#N/A</v>
      </c>
      <c r="AB56" s="83" t="e">
        <f>AND((INDEX($I$160:$L$181,MATCH($E56,$H$160:$H220,0),(MATCH("F",$I$159:$L$159,0)))&lt;&gt;$P56),(INDEX($I$160:$L$181,MATCH($E56,$H$160:$H220,0),(MATCH("G",$I$159:$L$159,0)))&lt;&gt;$P56),(INDEX($I$160:$L$181,MATCH($E56,$H$160:$H220,0),(MATCH("H",$I$159:$L$159,0)))&lt;&gt;$P56),(INDEX($I$160:$L$181,MATCH($E56,$H$160:$H220,0),(MATCH("I",$I$159:$L$159,0)))&lt;&gt;$P56))</f>
        <v>#N/A</v>
      </c>
      <c r="AC56" s="61" t="b">
        <f t="shared" si="19"/>
        <v>0</v>
      </c>
      <c r="AD56" s="61" t="b">
        <f t="shared" si="20"/>
        <v>0</v>
      </c>
      <c r="AE56" s="61" t="b">
        <f t="shared" si="21"/>
        <v>0</v>
      </c>
      <c r="AF56" s="61" t="e">
        <f t="shared" si="11"/>
        <v>#N/A</v>
      </c>
      <c r="AG56" s="61" t="e">
        <f t="shared" si="22"/>
        <v>#N/A</v>
      </c>
      <c r="AH56" s="61" t="e">
        <f t="shared" si="12"/>
        <v>#N/A</v>
      </c>
      <c r="AI56" s="61" t="e">
        <f t="shared" si="13"/>
        <v>#N/A</v>
      </c>
      <c r="AJ56" s="61" t="e">
        <f t="shared" si="14"/>
        <v>#N/A</v>
      </c>
      <c r="AK56" s="61" t="e">
        <f t="shared" si="15"/>
        <v>#N/A</v>
      </c>
      <c r="AN56" s="5" t="s">
        <v>166</v>
      </c>
    </row>
    <row r="57" spans="1:40" x14ac:dyDescent="0.55000000000000004">
      <c r="A57" s="75">
        <v>41</v>
      </c>
      <c r="B57" s="22"/>
      <c r="C57" s="22"/>
      <c r="D57" s="22"/>
      <c r="E57" s="56"/>
      <c r="F57" s="23"/>
      <c r="G57" s="87"/>
      <c r="H57" s="151"/>
      <c r="I57" s="87"/>
      <c r="J57" s="151"/>
      <c r="K57" s="87"/>
      <c r="L57" s="87"/>
      <c r="M57" s="87"/>
      <c r="N57" s="151"/>
      <c r="O57" s="177"/>
      <c r="P57" s="177"/>
      <c r="R57" s="83" t="e">
        <f t="shared" si="1"/>
        <v>#N/A</v>
      </c>
      <c r="S57" s="83" t="e">
        <f t="shared" si="2"/>
        <v>#N/A</v>
      </c>
      <c r="T57" s="83" t="e">
        <f t="shared" si="3"/>
        <v>#N/A</v>
      </c>
      <c r="U57" s="83" t="e">
        <f t="shared" si="4"/>
        <v>#N/A</v>
      </c>
      <c r="V57" s="83" t="e">
        <f t="shared" si="5"/>
        <v>#N/A</v>
      </c>
      <c r="W57" s="83" t="e">
        <f t="shared" si="6"/>
        <v>#N/A</v>
      </c>
      <c r="X57" s="61" t="b">
        <f t="shared" si="16"/>
        <v>0</v>
      </c>
      <c r="Y57" s="61" t="b">
        <f t="shared" si="17"/>
        <v>0</v>
      </c>
      <c r="Z57" s="61" t="e">
        <f t="shared" si="18"/>
        <v>#N/A</v>
      </c>
      <c r="AA57" s="83" t="e">
        <f>AND($O57&lt;&gt;"",(INDEX($H$108:$U$130,MATCH($E57,$G$108:$G170,0),(MATCH("A",$H$107:$U$107,0)))&lt;&gt;$O57),(INDEX($H$108:$U$130,MATCH($E57,$G$108:$G170,0),(MATCH("B",$H$107:$U$107,0)))&lt;&gt;$O57),(INDEX($H$108:$U$130,MATCH($E57,$G$108:$G170,0),(MATCH("C",$H$107:$U$107,0)))&lt;&gt;$O57),(INDEX($H$108:$U$130,MATCH($E57,$G$108:$G170,0),(MATCH("D",$H$107:$U$107,0)))&lt;&gt;$O57),(INDEX($H$108:$U$130,MATCH($E57,$G$108:$G170,0),(MATCH("E",$H$107:$U$107,0)))&lt;&gt;$O57),(INDEX($H$108:$U$130,MATCH($E57,$G$108:$G170,0),(MATCH("F",$H$107:$U$107,0)))&lt;&gt;$O57),(INDEX($H$108:$U$130,MATCH($E57,$G$108:$G170,0),(MATCH("G",$H$107:$U$107,0)))&lt;&gt;$O57),(INDEX($H$108:$U$130,MATCH($E57,$G$108:$G170,0),(MATCH("H",$H$107:$U$107,0)))&lt;&gt;$O57),(INDEX($H$108:$U$130,MATCH($E57,$G$108:$G170,0),(MATCH("I",$H$107:$U$107,0)))&lt;&gt;$O57),(INDEX($H$108:$U$130,MATCH($E57,$G$108:$G170,0),(MATCH("J",$H$107:$U$107,0)))&lt;&gt;$O57),(INDEX($H$108:$U$130,MATCH($E57,$G$108:$G170,0),(MATCH("K",$H$107:$U$107,0)))&lt;&gt;$O57),(INDEX($H$108:$U$130,MATCH($E57,$G$108:$G170,0),(MATCH("L",$H$107:$U$107,0)))&lt;&gt;$O57),(INDEX($H$108:$U$130,MATCH($E57,$G$108:$G170,0),(MATCH("M",$H$107:$U$107,0)))&lt;&gt;$O57),(INDEX($H$108:$U$130,MATCH($E57,$G$108:$G170,0),(MATCH("N",$H$107:$U$107,0)))&lt;&gt;$O57))</f>
        <v>#N/A</v>
      </c>
      <c r="AB57" s="83" t="e">
        <f>AND((INDEX($I$160:$L$181,MATCH($E57,$H$160:$H221,0),(MATCH("F",$I$159:$L$159,0)))&lt;&gt;$P57),(INDEX($I$160:$L$181,MATCH($E57,$H$160:$H221,0),(MATCH("G",$I$159:$L$159,0)))&lt;&gt;$P57),(INDEX($I$160:$L$181,MATCH($E57,$H$160:$H221,0),(MATCH("H",$I$159:$L$159,0)))&lt;&gt;$P57),(INDEX($I$160:$L$181,MATCH($E57,$H$160:$H221,0),(MATCH("I",$I$159:$L$159,0)))&lt;&gt;$P57))</f>
        <v>#N/A</v>
      </c>
      <c r="AC57" s="61" t="b">
        <f t="shared" si="19"/>
        <v>0</v>
      </c>
      <c r="AD57" s="61" t="b">
        <f t="shared" si="20"/>
        <v>0</v>
      </c>
      <c r="AE57" s="61" t="b">
        <f t="shared" si="21"/>
        <v>0</v>
      </c>
      <c r="AF57" s="61" t="e">
        <f t="shared" si="11"/>
        <v>#N/A</v>
      </c>
      <c r="AG57" s="61" t="e">
        <f t="shared" si="22"/>
        <v>#N/A</v>
      </c>
      <c r="AH57" s="61" t="e">
        <f t="shared" si="12"/>
        <v>#N/A</v>
      </c>
      <c r="AI57" s="61" t="e">
        <f t="shared" si="13"/>
        <v>#N/A</v>
      </c>
      <c r="AJ57" s="61" t="e">
        <f t="shared" si="14"/>
        <v>#N/A</v>
      </c>
      <c r="AK57" s="61" t="e">
        <f t="shared" si="15"/>
        <v>#N/A</v>
      </c>
      <c r="AN57" s="5" t="s">
        <v>167</v>
      </c>
    </row>
    <row r="58" spans="1:40" x14ac:dyDescent="0.55000000000000004">
      <c r="A58" s="75">
        <v>42</v>
      </c>
      <c r="B58" s="22"/>
      <c r="C58" s="22"/>
      <c r="D58" s="22"/>
      <c r="E58" s="56"/>
      <c r="F58" s="23"/>
      <c r="G58" s="87"/>
      <c r="H58" s="151"/>
      <c r="I58" s="87"/>
      <c r="J58" s="151"/>
      <c r="K58" s="87"/>
      <c r="L58" s="87"/>
      <c r="M58" s="87"/>
      <c r="N58" s="151"/>
      <c r="O58" s="177"/>
      <c r="P58" s="177"/>
      <c r="R58" s="83" t="e">
        <f t="shared" si="1"/>
        <v>#N/A</v>
      </c>
      <c r="S58" s="83" t="e">
        <f t="shared" si="2"/>
        <v>#N/A</v>
      </c>
      <c r="T58" s="83" t="e">
        <f t="shared" si="3"/>
        <v>#N/A</v>
      </c>
      <c r="U58" s="83" t="e">
        <f t="shared" si="4"/>
        <v>#N/A</v>
      </c>
      <c r="V58" s="83" t="e">
        <f t="shared" si="5"/>
        <v>#N/A</v>
      </c>
      <c r="W58" s="83" t="e">
        <f t="shared" si="6"/>
        <v>#N/A</v>
      </c>
      <c r="X58" s="61" t="b">
        <f t="shared" si="16"/>
        <v>0</v>
      </c>
      <c r="Y58" s="61" t="b">
        <f t="shared" si="17"/>
        <v>0</v>
      </c>
      <c r="Z58" s="61" t="e">
        <f t="shared" si="18"/>
        <v>#N/A</v>
      </c>
      <c r="AA58" s="83" t="e">
        <f>AND($O58&lt;&gt;"",(INDEX($H$108:$U$130,MATCH($E58,$G$108:$G171,0),(MATCH("A",$H$107:$U$107,0)))&lt;&gt;$O58),(INDEX($H$108:$U$130,MATCH($E58,$G$108:$G171,0),(MATCH("B",$H$107:$U$107,0)))&lt;&gt;$O58),(INDEX($H$108:$U$130,MATCH($E58,$G$108:$G171,0),(MATCH("C",$H$107:$U$107,0)))&lt;&gt;$O58),(INDEX($H$108:$U$130,MATCH($E58,$G$108:$G171,0),(MATCH("D",$H$107:$U$107,0)))&lt;&gt;$O58),(INDEX($H$108:$U$130,MATCH($E58,$G$108:$G171,0),(MATCH("E",$H$107:$U$107,0)))&lt;&gt;$O58),(INDEX($H$108:$U$130,MATCH($E58,$G$108:$G171,0),(MATCH("F",$H$107:$U$107,0)))&lt;&gt;$O58),(INDEX($H$108:$U$130,MATCH($E58,$G$108:$G171,0),(MATCH("G",$H$107:$U$107,0)))&lt;&gt;$O58),(INDEX($H$108:$U$130,MATCH($E58,$G$108:$G171,0),(MATCH("H",$H$107:$U$107,0)))&lt;&gt;$O58),(INDEX($H$108:$U$130,MATCH($E58,$G$108:$G171,0),(MATCH("I",$H$107:$U$107,0)))&lt;&gt;$O58),(INDEX($H$108:$U$130,MATCH($E58,$G$108:$G171,0),(MATCH("J",$H$107:$U$107,0)))&lt;&gt;$O58),(INDEX($H$108:$U$130,MATCH($E58,$G$108:$G171,0),(MATCH("K",$H$107:$U$107,0)))&lt;&gt;$O58),(INDEX($H$108:$U$130,MATCH($E58,$G$108:$G171,0),(MATCH("L",$H$107:$U$107,0)))&lt;&gt;$O58),(INDEX($H$108:$U$130,MATCH($E58,$G$108:$G171,0),(MATCH("M",$H$107:$U$107,0)))&lt;&gt;$O58),(INDEX($H$108:$U$130,MATCH($E58,$G$108:$G171,0),(MATCH("N",$H$107:$U$107,0)))&lt;&gt;$O58))</f>
        <v>#N/A</v>
      </c>
      <c r="AB58" s="83" t="e">
        <f>AND((INDEX($I$160:$L$181,MATCH($E58,$H$160:$H222,0),(MATCH("F",$I$159:$L$159,0)))&lt;&gt;$P58),(INDEX($I$160:$L$181,MATCH($E58,$H$160:$H222,0),(MATCH("G",$I$159:$L$159,0)))&lt;&gt;$P58),(INDEX($I$160:$L$181,MATCH($E58,$H$160:$H222,0),(MATCH("H",$I$159:$L$159,0)))&lt;&gt;$P58),(INDEX($I$160:$L$181,MATCH($E58,$H$160:$H222,0),(MATCH("I",$I$159:$L$159,0)))&lt;&gt;$P58))</f>
        <v>#N/A</v>
      </c>
      <c r="AC58" s="61" t="b">
        <f t="shared" si="19"/>
        <v>0</v>
      </c>
      <c r="AD58" s="61" t="b">
        <f t="shared" si="20"/>
        <v>0</v>
      </c>
      <c r="AE58" s="61" t="b">
        <f t="shared" si="21"/>
        <v>0</v>
      </c>
      <c r="AF58" s="61" t="e">
        <f t="shared" si="11"/>
        <v>#N/A</v>
      </c>
      <c r="AG58" s="61" t="e">
        <f t="shared" si="22"/>
        <v>#N/A</v>
      </c>
      <c r="AH58" s="61" t="e">
        <f t="shared" si="12"/>
        <v>#N/A</v>
      </c>
      <c r="AI58" s="61" t="e">
        <f t="shared" si="13"/>
        <v>#N/A</v>
      </c>
      <c r="AJ58" s="61" t="e">
        <f t="shared" si="14"/>
        <v>#N/A</v>
      </c>
      <c r="AK58" s="61" t="e">
        <f t="shared" si="15"/>
        <v>#N/A</v>
      </c>
      <c r="AN58" s="5" t="s">
        <v>168</v>
      </c>
    </row>
    <row r="59" spans="1:40" x14ac:dyDescent="0.55000000000000004">
      <c r="A59" s="75">
        <v>43</v>
      </c>
      <c r="B59" s="22"/>
      <c r="C59" s="22"/>
      <c r="D59" s="22"/>
      <c r="E59" s="56"/>
      <c r="F59" s="23"/>
      <c r="G59" s="87"/>
      <c r="H59" s="151"/>
      <c r="I59" s="87"/>
      <c r="J59" s="151"/>
      <c r="K59" s="87"/>
      <c r="L59" s="87"/>
      <c r="M59" s="87"/>
      <c r="N59" s="151"/>
      <c r="O59" s="177"/>
      <c r="P59" s="177"/>
      <c r="R59" s="83" t="e">
        <f t="shared" si="1"/>
        <v>#N/A</v>
      </c>
      <c r="S59" s="83" t="e">
        <f t="shared" si="2"/>
        <v>#N/A</v>
      </c>
      <c r="T59" s="83" t="e">
        <f t="shared" si="3"/>
        <v>#N/A</v>
      </c>
      <c r="U59" s="83" t="e">
        <f t="shared" si="4"/>
        <v>#N/A</v>
      </c>
      <c r="V59" s="83" t="e">
        <f t="shared" si="5"/>
        <v>#N/A</v>
      </c>
      <c r="W59" s="83" t="e">
        <f t="shared" si="6"/>
        <v>#N/A</v>
      </c>
      <c r="X59" s="61" t="b">
        <f t="shared" si="16"/>
        <v>0</v>
      </c>
      <c r="Y59" s="61" t="b">
        <f t="shared" si="17"/>
        <v>0</v>
      </c>
      <c r="Z59" s="61" t="e">
        <f t="shared" si="18"/>
        <v>#N/A</v>
      </c>
      <c r="AA59" s="83" t="e">
        <f>AND($O59&lt;&gt;"",(INDEX($H$108:$U$130,MATCH($E59,$G$108:$G172,0),(MATCH("A",$H$107:$U$107,0)))&lt;&gt;$O59),(INDEX($H$108:$U$130,MATCH($E59,$G$108:$G172,0),(MATCH("B",$H$107:$U$107,0)))&lt;&gt;$O59),(INDEX($H$108:$U$130,MATCH($E59,$G$108:$G172,0),(MATCH("C",$H$107:$U$107,0)))&lt;&gt;$O59),(INDEX($H$108:$U$130,MATCH($E59,$G$108:$G172,0),(MATCH("D",$H$107:$U$107,0)))&lt;&gt;$O59),(INDEX($H$108:$U$130,MATCH($E59,$G$108:$G172,0),(MATCH("E",$H$107:$U$107,0)))&lt;&gt;$O59),(INDEX($H$108:$U$130,MATCH($E59,$G$108:$G172,0),(MATCH("F",$H$107:$U$107,0)))&lt;&gt;$O59),(INDEX($H$108:$U$130,MATCH($E59,$G$108:$G172,0),(MATCH("G",$H$107:$U$107,0)))&lt;&gt;$O59),(INDEX($H$108:$U$130,MATCH($E59,$G$108:$G172,0),(MATCH("H",$H$107:$U$107,0)))&lt;&gt;$O59),(INDEX($H$108:$U$130,MATCH($E59,$G$108:$G172,0),(MATCH("I",$H$107:$U$107,0)))&lt;&gt;$O59),(INDEX($H$108:$U$130,MATCH($E59,$G$108:$G172,0),(MATCH("J",$H$107:$U$107,0)))&lt;&gt;$O59),(INDEX($H$108:$U$130,MATCH($E59,$G$108:$G172,0),(MATCH("K",$H$107:$U$107,0)))&lt;&gt;$O59),(INDEX($H$108:$U$130,MATCH($E59,$G$108:$G172,0),(MATCH("L",$H$107:$U$107,0)))&lt;&gt;$O59),(INDEX($H$108:$U$130,MATCH($E59,$G$108:$G172,0),(MATCH("M",$H$107:$U$107,0)))&lt;&gt;$O59),(INDEX($H$108:$U$130,MATCH($E59,$G$108:$G172,0),(MATCH("N",$H$107:$U$107,0)))&lt;&gt;$O59))</f>
        <v>#N/A</v>
      </c>
      <c r="AB59" s="83" t="e">
        <f>AND((INDEX($I$160:$L$181,MATCH($E59,$H$160:$H223,0),(MATCH("F",$I$159:$L$159,0)))&lt;&gt;$P59),(INDEX($I$160:$L$181,MATCH($E59,$H$160:$H223,0),(MATCH("G",$I$159:$L$159,0)))&lt;&gt;$P59),(INDEX($I$160:$L$181,MATCH($E59,$H$160:$H223,0),(MATCH("H",$I$159:$L$159,0)))&lt;&gt;$P59),(INDEX($I$160:$L$181,MATCH($E59,$H$160:$H223,0),(MATCH("I",$I$159:$L$159,0)))&lt;&gt;$P59))</f>
        <v>#N/A</v>
      </c>
      <c r="AC59" s="61" t="b">
        <f t="shared" si="19"/>
        <v>0</v>
      </c>
      <c r="AD59" s="61" t="b">
        <f t="shared" si="20"/>
        <v>0</v>
      </c>
      <c r="AE59" s="61" t="b">
        <f t="shared" si="21"/>
        <v>0</v>
      </c>
      <c r="AF59" s="61" t="e">
        <f t="shared" si="11"/>
        <v>#N/A</v>
      </c>
      <c r="AG59" s="61" t="e">
        <f t="shared" si="22"/>
        <v>#N/A</v>
      </c>
      <c r="AH59" s="61" t="e">
        <f t="shared" si="12"/>
        <v>#N/A</v>
      </c>
      <c r="AI59" s="61" t="e">
        <f t="shared" si="13"/>
        <v>#N/A</v>
      </c>
      <c r="AJ59" s="61" t="e">
        <f t="shared" si="14"/>
        <v>#N/A</v>
      </c>
      <c r="AK59" s="61" t="e">
        <f t="shared" si="15"/>
        <v>#N/A</v>
      </c>
      <c r="AN59" s="5" t="s">
        <v>169</v>
      </c>
    </row>
    <row r="60" spans="1:40" x14ac:dyDescent="0.55000000000000004">
      <c r="A60" s="75">
        <v>44</v>
      </c>
      <c r="B60" s="22"/>
      <c r="C60" s="22"/>
      <c r="D60" s="22"/>
      <c r="E60" s="56"/>
      <c r="F60" s="23"/>
      <c r="G60" s="87"/>
      <c r="H60" s="151"/>
      <c r="I60" s="87"/>
      <c r="J60" s="151"/>
      <c r="K60" s="87"/>
      <c r="L60" s="87"/>
      <c r="M60" s="87"/>
      <c r="N60" s="151"/>
      <c r="O60" s="177"/>
      <c r="P60" s="177"/>
      <c r="R60" s="83" t="e">
        <f t="shared" si="1"/>
        <v>#N/A</v>
      </c>
      <c r="S60" s="83" t="e">
        <f t="shared" si="2"/>
        <v>#N/A</v>
      </c>
      <c r="T60" s="83" t="e">
        <f t="shared" si="3"/>
        <v>#N/A</v>
      </c>
      <c r="U60" s="83" t="e">
        <f t="shared" si="4"/>
        <v>#N/A</v>
      </c>
      <c r="V60" s="83" t="e">
        <f t="shared" si="5"/>
        <v>#N/A</v>
      </c>
      <c r="W60" s="83" t="e">
        <f t="shared" si="6"/>
        <v>#N/A</v>
      </c>
      <c r="X60" s="61" t="b">
        <f t="shared" si="16"/>
        <v>0</v>
      </c>
      <c r="Y60" s="61" t="b">
        <f t="shared" si="17"/>
        <v>0</v>
      </c>
      <c r="Z60" s="61" t="e">
        <f t="shared" si="18"/>
        <v>#N/A</v>
      </c>
      <c r="AA60" s="83" t="e">
        <f>AND($O60&lt;&gt;"",(INDEX($H$108:$U$130,MATCH($E60,$G$108:$G173,0),(MATCH("A",$H$107:$U$107,0)))&lt;&gt;$O60),(INDEX($H$108:$U$130,MATCH($E60,$G$108:$G173,0),(MATCH("B",$H$107:$U$107,0)))&lt;&gt;$O60),(INDEX($H$108:$U$130,MATCH($E60,$G$108:$G173,0),(MATCH("C",$H$107:$U$107,0)))&lt;&gt;$O60),(INDEX($H$108:$U$130,MATCH($E60,$G$108:$G173,0),(MATCH("D",$H$107:$U$107,0)))&lt;&gt;$O60),(INDEX($H$108:$U$130,MATCH($E60,$G$108:$G173,0),(MATCH("E",$H$107:$U$107,0)))&lt;&gt;$O60),(INDEX($H$108:$U$130,MATCH($E60,$G$108:$G173,0),(MATCH("F",$H$107:$U$107,0)))&lt;&gt;$O60),(INDEX($H$108:$U$130,MATCH($E60,$G$108:$G173,0),(MATCH("G",$H$107:$U$107,0)))&lt;&gt;$O60),(INDEX($H$108:$U$130,MATCH($E60,$G$108:$G173,0),(MATCH("H",$H$107:$U$107,0)))&lt;&gt;$O60),(INDEX($H$108:$U$130,MATCH($E60,$G$108:$G173,0),(MATCH("I",$H$107:$U$107,0)))&lt;&gt;$O60),(INDEX($H$108:$U$130,MATCH($E60,$G$108:$G173,0),(MATCH("J",$H$107:$U$107,0)))&lt;&gt;$O60),(INDEX($H$108:$U$130,MATCH($E60,$G$108:$G173,0),(MATCH("K",$H$107:$U$107,0)))&lt;&gt;$O60),(INDEX($H$108:$U$130,MATCH($E60,$G$108:$G173,0),(MATCH("L",$H$107:$U$107,0)))&lt;&gt;$O60),(INDEX($H$108:$U$130,MATCH($E60,$G$108:$G173,0),(MATCH("M",$H$107:$U$107,0)))&lt;&gt;$O60),(INDEX($H$108:$U$130,MATCH($E60,$G$108:$G173,0),(MATCH("N",$H$107:$U$107,0)))&lt;&gt;$O60))</f>
        <v>#N/A</v>
      </c>
      <c r="AB60" s="83" t="e">
        <f>AND((INDEX($I$160:$L$181,MATCH($E60,$H$160:$H224,0),(MATCH("F",$I$159:$L$159,0)))&lt;&gt;$P60),(INDEX($I$160:$L$181,MATCH($E60,$H$160:$H224,0),(MATCH("G",$I$159:$L$159,0)))&lt;&gt;$P60),(INDEX($I$160:$L$181,MATCH($E60,$H$160:$H224,0),(MATCH("H",$I$159:$L$159,0)))&lt;&gt;$P60),(INDEX($I$160:$L$181,MATCH($E60,$H$160:$H224,0),(MATCH("I",$I$159:$L$159,0)))&lt;&gt;$P60))</f>
        <v>#N/A</v>
      </c>
      <c r="AC60" s="61" t="b">
        <f t="shared" si="19"/>
        <v>0</v>
      </c>
      <c r="AD60" s="61" t="b">
        <f t="shared" si="20"/>
        <v>0</v>
      </c>
      <c r="AE60" s="61" t="b">
        <f t="shared" si="21"/>
        <v>0</v>
      </c>
      <c r="AF60" s="61" t="e">
        <f t="shared" si="11"/>
        <v>#N/A</v>
      </c>
      <c r="AG60" s="61" t="e">
        <f t="shared" si="22"/>
        <v>#N/A</v>
      </c>
      <c r="AH60" s="61" t="e">
        <f t="shared" si="12"/>
        <v>#N/A</v>
      </c>
      <c r="AI60" s="61" t="e">
        <f t="shared" si="13"/>
        <v>#N/A</v>
      </c>
      <c r="AJ60" s="61" t="e">
        <f t="shared" si="14"/>
        <v>#N/A</v>
      </c>
      <c r="AK60" s="61" t="e">
        <f t="shared" si="15"/>
        <v>#N/A</v>
      </c>
      <c r="AN60" s="5" t="s">
        <v>170</v>
      </c>
    </row>
    <row r="61" spans="1:40" x14ac:dyDescent="0.55000000000000004">
      <c r="A61" s="75">
        <v>45</v>
      </c>
      <c r="B61" s="22"/>
      <c r="C61" s="22"/>
      <c r="D61" s="22"/>
      <c r="E61" s="56"/>
      <c r="F61" s="23"/>
      <c r="G61" s="87"/>
      <c r="H61" s="151"/>
      <c r="I61" s="87"/>
      <c r="J61" s="151"/>
      <c r="K61" s="87"/>
      <c r="L61" s="87"/>
      <c r="M61" s="87"/>
      <c r="N61" s="151"/>
      <c r="O61" s="177"/>
      <c r="P61" s="177"/>
      <c r="R61" s="83" t="e">
        <f t="shared" si="1"/>
        <v>#N/A</v>
      </c>
      <c r="S61" s="83" t="e">
        <f t="shared" si="2"/>
        <v>#N/A</v>
      </c>
      <c r="T61" s="83" t="e">
        <f t="shared" si="3"/>
        <v>#N/A</v>
      </c>
      <c r="U61" s="83" t="e">
        <f t="shared" si="4"/>
        <v>#N/A</v>
      </c>
      <c r="V61" s="83" t="e">
        <f t="shared" si="5"/>
        <v>#N/A</v>
      </c>
      <c r="W61" s="83" t="e">
        <f t="shared" si="6"/>
        <v>#N/A</v>
      </c>
      <c r="X61" s="61" t="b">
        <f t="shared" si="16"/>
        <v>0</v>
      </c>
      <c r="Y61" s="61" t="b">
        <f t="shared" si="17"/>
        <v>0</v>
      </c>
      <c r="Z61" s="61" t="e">
        <f t="shared" si="18"/>
        <v>#N/A</v>
      </c>
      <c r="AA61" s="83" t="e">
        <f>AND($O61&lt;&gt;"",(INDEX($H$108:$U$130,MATCH($E61,$G$108:$G174,0),(MATCH("A",$H$107:$U$107,0)))&lt;&gt;$O61),(INDEX($H$108:$U$130,MATCH($E61,$G$108:$G174,0),(MATCH("B",$H$107:$U$107,0)))&lt;&gt;$O61),(INDEX($H$108:$U$130,MATCH($E61,$G$108:$G174,0),(MATCH("C",$H$107:$U$107,0)))&lt;&gt;$O61),(INDEX($H$108:$U$130,MATCH($E61,$G$108:$G174,0),(MATCH("D",$H$107:$U$107,0)))&lt;&gt;$O61),(INDEX($H$108:$U$130,MATCH($E61,$G$108:$G174,0),(MATCH("E",$H$107:$U$107,0)))&lt;&gt;$O61),(INDEX($H$108:$U$130,MATCH($E61,$G$108:$G174,0),(MATCH("F",$H$107:$U$107,0)))&lt;&gt;$O61),(INDEX($H$108:$U$130,MATCH($E61,$G$108:$G174,0),(MATCH("G",$H$107:$U$107,0)))&lt;&gt;$O61),(INDEX($H$108:$U$130,MATCH($E61,$G$108:$G174,0),(MATCH("H",$H$107:$U$107,0)))&lt;&gt;$O61),(INDEX($H$108:$U$130,MATCH($E61,$G$108:$G174,0),(MATCH("I",$H$107:$U$107,0)))&lt;&gt;$O61),(INDEX($H$108:$U$130,MATCH($E61,$G$108:$G174,0),(MATCH("J",$H$107:$U$107,0)))&lt;&gt;$O61),(INDEX($H$108:$U$130,MATCH($E61,$G$108:$G174,0),(MATCH("K",$H$107:$U$107,0)))&lt;&gt;$O61),(INDEX($H$108:$U$130,MATCH($E61,$G$108:$G174,0),(MATCH("L",$H$107:$U$107,0)))&lt;&gt;$O61),(INDEX($H$108:$U$130,MATCH($E61,$G$108:$G174,0),(MATCH("M",$H$107:$U$107,0)))&lt;&gt;$O61),(INDEX($H$108:$U$130,MATCH($E61,$G$108:$G174,0),(MATCH("N",$H$107:$U$107,0)))&lt;&gt;$O61))</f>
        <v>#N/A</v>
      </c>
      <c r="AB61" s="83" t="e">
        <f>AND((INDEX($I$160:$L$181,MATCH($E61,$H$160:$H225,0),(MATCH("F",$I$159:$L$159,0)))&lt;&gt;$P61),(INDEX($I$160:$L$181,MATCH($E61,$H$160:$H225,0),(MATCH("G",$I$159:$L$159,0)))&lt;&gt;$P61),(INDEX($I$160:$L$181,MATCH($E61,$H$160:$H225,0),(MATCH("H",$I$159:$L$159,0)))&lt;&gt;$P61),(INDEX($I$160:$L$181,MATCH($E61,$H$160:$H225,0),(MATCH("I",$I$159:$L$159,0)))&lt;&gt;$P61))</f>
        <v>#N/A</v>
      </c>
      <c r="AC61" s="61" t="b">
        <f t="shared" si="19"/>
        <v>0</v>
      </c>
      <c r="AD61" s="61" t="b">
        <f t="shared" si="20"/>
        <v>0</v>
      </c>
      <c r="AE61" s="61" t="b">
        <f t="shared" si="21"/>
        <v>0</v>
      </c>
      <c r="AF61" s="61" t="e">
        <f t="shared" si="11"/>
        <v>#N/A</v>
      </c>
      <c r="AG61" s="61" t="e">
        <f t="shared" si="22"/>
        <v>#N/A</v>
      </c>
      <c r="AH61" s="61" t="e">
        <f t="shared" si="12"/>
        <v>#N/A</v>
      </c>
      <c r="AI61" s="61" t="e">
        <f t="shared" si="13"/>
        <v>#N/A</v>
      </c>
      <c r="AJ61" s="61" t="e">
        <f t="shared" si="14"/>
        <v>#N/A</v>
      </c>
      <c r="AK61" s="61" t="e">
        <f t="shared" si="15"/>
        <v>#N/A</v>
      </c>
      <c r="AN61" s="5" t="s">
        <v>171</v>
      </c>
    </row>
    <row r="62" spans="1:40" x14ac:dyDescent="0.55000000000000004">
      <c r="A62" s="75">
        <v>46</v>
      </c>
      <c r="B62" s="22"/>
      <c r="C62" s="22"/>
      <c r="D62" s="22"/>
      <c r="E62" s="56"/>
      <c r="F62" s="23"/>
      <c r="G62" s="87"/>
      <c r="H62" s="151"/>
      <c r="I62" s="87"/>
      <c r="J62" s="151"/>
      <c r="K62" s="87"/>
      <c r="L62" s="87"/>
      <c r="M62" s="87"/>
      <c r="N62" s="151"/>
      <c r="O62" s="177"/>
      <c r="P62" s="177"/>
      <c r="R62" s="83" t="e">
        <f t="shared" si="1"/>
        <v>#N/A</v>
      </c>
      <c r="S62" s="83" t="e">
        <f t="shared" si="2"/>
        <v>#N/A</v>
      </c>
      <c r="T62" s="83" t="e">
        <f t="shared" si="3"/>
        <v>#N/A</v>
      </c>
      <c r="U62" s="83" t="e">
        <f t="shared" si="4"/>
        <v>#N/A</v>
      </c>
      <c r="V62" s="83" t="e">
        <f t="shared" si="5"/>
        <v>#N/A</v>
      </c>
      <c r="W62" s="83" t="e">
        <f t="shared" si="6"/>
        <v>#N/A</v>
      </c>
      <c r="X62" s="61" t="b">
        <f t="shared" si="16"/>
        <v>0</v>
      </c>
      <c r="Y62" s="61" t="b">
        <f t="shared" si="17"/>
        <v>0</v>
      </c>
      <c r="Z62" s="61" t="e">
        <f t="shared" si="18"/>
        <v>#N/A</v>
      </c>
      <c r="AA62" s="83" t="e">
        <f>AND($O62&lt;&gt;"",(INDEX($H$108:$U$130,MATCH($E62,$G$108:$G175,0),(MATCH("A",$H$107:$U$107,0)))&lt;&gt;$O62),(INDEX($H$108:$U$130,MATCH($E62,$G$108:$G175,0),(MATCH("B",$H$107:$U$107,0)))&lt;&gt;$O62),(INDEX($H$108:$U$130,MATCH($E62,$G$108:$G175,0),(MATCH("C",$H$107:$U$107,0)))&lt;&gt;$O62),(INDEX($H$108:$U$130,MATCH($E62,$G$108:$G175,0),(MATCH("D",$H$107:$U$107,0)))&lt;&gt;$O62),(INDEX($H$108:$U$130,MATCH($E62,$G$108:$G175,0),(MATCH("E",$H$107:$U$107,0)))&lt;&gt;$O62),(INDEX($H$108:$U$130,MATCH($E62,$G$108:$G175,0),(MATCH("F",$H$107:$U$107,0)))&lt;&gt;$O62),(INDEX($H$108:$U$130,MATCH($E62,$G$108:$G175,0),(MATCH("G",$H$107:$U$107,0)))&lt;&gt;$O62),(INDEX($H$108:$U$130,MATCH($E62,$G$108:$G175,0),(MATCH("H",$H$107:$U$107,0)))&lt;&gt;$O62),(INDEX($H$108:$U$130,MATCH($E62,$G$108:$G175,0),(MATCH("I",$H$107:$U$107,0)))&lt;&gt;$O62),(INDEX($H$108:$U$130,MATCH($E62,$G$108:$G175,0),(MATCH("J",$H$107:$U$107,0)))&lt;&gt;$O62),(INDEX($H$108:$U$130,MATCH($E62,$G$108:$G175,0),(MATCH("K",$H$107:$U$107,0)))&lt;&gt;$O62),(INDEX($H$108:$U$130,MATCH($E62,$G$108:$G175,0),(MATCH("L",$H$107:$U$107,0)))&lt;&gt;$O62),(INDEX($H$108:$U$130,MATCH($E62,$G$108:$G175,0),(MATCH("M",$H$107:$U$107,0)))&lt;&gt;$O62),(INDEX($H$108:$U$130,MATCH($E62,$G$108:$G175,0),(MATCH("N",$H$107:$U$107,0)))&lt;&gt;$O62))</f>
        <v>#N/A</v>
      </c>
      <c r="AB62" s="83" t="e">
        <f>AND((INDEX($I$160:$L$181,MATCH($E62,$H$160:$H226,0),(MATCH("F",$I$159:$L$159,0)))&lt;&gt;$P62),(INDEX($I$160:$L$181,MATCH($E62,$H$160:$H226,0),(MATCH("G",$I$159:$L$159,0)))&lt;&gt;$P62),(INDEX($I$160:$L$181,MATCH($E62,$H$160:$H226,0),(MATCH("H",$I$159:$L$159,0)))&lt;&gt;$P62),(INDEX($I$160:$L$181,MATCH($E62,$H$160:$H226,0),(MATCH("I",$I$159:$L$159,0)))&lt;&gt;$P62))</f>
        <v>#N/A</v>
      </c>
      <c r="AC62" s="61" t="b">
        <f t="shared" si="19"/>
        <v>0</v>
      </c>
      <c r="AD62" s="61" t="b">
        <f t="shared" si="20"/>
        <v>0</v>
      </c>
      <c r="AE62" s="61" t="b">
        <f t="shared" si="21"/>
        <v>0</v>
      </c>
      <c r="AF62" s="61" t="e">
        <f t="shared" si="11"/>
        <v>#N/A</v>
      </c>
      <c r="AG62" s="61" t="e">
        <f t="shared" si="22"/>
        <v>#N/A</v>
      </c>
      <c r="AH62" s="61" t="e">
        <f t="shared" si="12"/>
        <v>#N/A</v>
      </c>
      <c r="AI62" s="61" t="e">
        <f t="shared" si="13"/>
        <v>#N/A</v>
      </c>
      <c r="AJ62" s="61" t="e">
        <f t="shared" si="14"/>
        <v>#N/A</v>
      </c>
      <c r="AK62" s="61" t="e">
        <f t="shared" si="15"/>
        <v>#N/A</v>
      </c>
      <c r="AN62" s="5" t="s">
        <v>172</v>
      </c>
    </row>
    <row r="63" spans="1:40" x14ac:dyDescent="0.55000000000000004">
      <c r="A63" s="75">
        <v>47</v>
      </c>
      <c r="B63" s="22"/>
      <c r="C63" s="22"/>
      <c r="D63" s="22"/>
      <c r="E63" s="56"/>
      <c r="F63" s="23"/>
      <c r="G63" s="87"/>
      <c r="H63" s="151"/>
      <c r="I63" s="87"/>
      <c r="J63" s="151"/>
      <c r="K63" s="87"/>
      <c r="L63" s="87"/>
      <c r="M63" s="87"/>
      <c r="N63" s="151"/>
      <c r="O63" s="177"/>
      <c r="P63" s="177"/>
      <c r="R63" s="83" t="e">
        <f t="shared" si="1"/>
        <v>#N/A</v>
      </c>
      <c r="S63" s="83" t="e">
        <f t="shared" si="2"/>
        <v>#N/A</v>
      </c>
      <c r="T63" s="83" t="e">
        <f t="shared" si="3"/>
        <v>#N/A</v>
      </c>
      <c r="U63" s="83" t="e">
        <f t="shared" si="4"/>
        <v>#N/A</v>
      </c>
      <c r="V63" s="83" t="e">
        <f t="shared" si="5"/>
        <v>#N/A</v>
      </c>
      <c r="W63" s="83" t="e">
        <f t="shared" si="6"/>
        <v>#N/A</v>
      </c>
      <c r="X63" s="61" t="b">
        <f t="shared" si="16"/>
        <v>0</v>
      </c>
      <c r="Y63" s="61" t="b">
        <f t="shared" si="17"/>
        <v>0</v>
      </c>
      <c r="Z63" s="61" t="e">
        <f t="shared" si="18"/>
        <v>#N/A</v>
      </c>
      <c r="AA63" s="83" t="e">
        <f>AND($O63&lt;&gt;"",(INDEX($H$108:$U$130,MATCH($E63,$G$108:$G176,0),(MATCH("A",$H$107:$U$107,0)))&lt;&gt;$O63),(INDEX($H$108:$U$130,MATCH($E63,$G$108:$G176,0),(MATCH("B",$H$107:$U$107,0)))&lt;&gt;$O63),(INDEX($H$108:$U$130,MATCH($E63,$G$108:$G176,0),(MATCH("C",$H$107:$U$107,0)))&lt;&gt;$O63),(INDEX($H$108:$U$130,MATCH($E63,$G$108:$G176,0),(MATCH("D",$H$107:$U$107,0)))&lt;&gt;$O63),(INDEX($H$108:$U$130,MATCH($E63,$G$108:$G176,0),(MATCH("E",$H$107:$U$107,0)))&lt;&gt;$O63),(INDEX($H$108:$U$130,MATCH($E63,$G$108:$G176,0),(MATCH("F",$H$107:$U$107,0)))&lt;&gt;$O63),(INDEX($H$108:$U$130,MATCH($E63,$G$108:$G176,0),(MATCH("G",$H$107:$U$107,0)))&lt;&gt;$O63),(INDEX($H$108:$U$130,MATCH($E63,$G$108:$G176,0),(MATCH("H",$H$107:$U$107,0)))&lt;&gt;$O63),(INDEX($H$108:$U$130,MATCH($E63,$G$108:$G176,0),(MATCH("I",$H$107:$U$107,0)))&lt;&gt;$O63),(INDEX($H$108:$U$130,MATCH($E63,$G$108:$G176,0),(MATCH("J",$H$107:$U$107,0)))&lt;&gt;$O63),(INDEX($H$108:$U$130,MATCH($E63,$G$108:$G176,0),(MATCH("K",$H$107:$U$107,0)))&lt;&gt;$O63),(INDEX($H$108:$U$130,MATCH($E63,$G$108:$G176,0),(MATCH("L",$H$107:$U$107,0)))&lt;&gt;$O63),(INDEX($H$108:$U$130,MATCH($E63,$G$108:$G176,0),(MATCH("M",$H$107:$U$107,0)))&lt;&gt;$O63),(INDEX($H$108:$U$130,MATCH($E63,$G$108:$G176,0),(MATCH("N",$H$107:$U$107,0)))&lt;&gt;$O63))</f>
        <v>#N/A</v>
      </c>
      <c r="AB63" s="83" t="e">
        <f>AND((INDEX($I$160:$L$181,MATCH($E63,$H$160:$H227,0),(MATCH("F",$I$159:$L$159,0)))&lt;&gt;$P63),(INDEX($I$160:$L$181,MATCH($E63,$H$160:$H227,0),(MATCH("G",$I$159:$L$159,0)))&lt;&gt;$P63),(INDEX($I$160:$L$181,MATCH($E63,$H$160:$H227,0),(MATCH("H",$I$159:$L$159,0)))&lt;&gt;$P63),(INDEX($I$160:$L$181,MATCH($E63,$H$160:$H227,0),(MATCH("I",$I$159:$L$159,0)))&lt;&gt;$P63))</f>
        <v>#N/A</v>
      </c>
      <c r="AC63" s="61" t="b">
        <f t="shared" si="19"/>
        <v>0</v>
      </c>
      <c r="AD63" s="61" t="b">
        <f t="shared" si="20"/>
        <v>0</v>
      </c>
      <c r="AE63" s="61" t="b">
        <f t="shared" si="21"/>
        <v>0</v>
      </c>
      <c r="AF63" s="61" t="e">
        <f t="shared" si="11"/>
        <v>#N/A</v>
      </c>
      <c r="AG63" s="61" t="e">
        <f t="shared" si="22"/>
        <v>#N/A</v>
      </c>
      <c r="AH63" s="61" t="e">
        <f t="shared" si="12"/>
        <v>#N/A</v>
      </c>
      <c r="AI63" s="61" t="e">
        <f t="shared" si="13"/>
        <v>#N/A</v>
      </c>
      <c r="AJ63" s="61" t="e">
        <f t="shared" si="14"/>
        <v>#N/A</v>
      </c>
      <c r="AK63" s="61" t="e">
        <f t="shared" si="15"/>
        <v>#N/A</v>
      </c>
      <c r="AN63" s="5" t="s">
        <v>173</v>
      </c>
    </row>
    <row r="64" spans="1:40" x14ac:dyDescent="0.55000000000000004">
      <c r="A64" s="75">
        <v>48</v>
      </c>
      <c r="B64" s="22"/>
      <c r="C64" s="22"/>
      <c r="D64" s="22"/>
      <c r="E64" s="56"/>
      <c r="F64" s="23"/>
      <c r="G64" s="87"/>
      <c r="H64" s="151"/>
      <c r="I64" s="87"/>
      <c r="J64" s="151"/>
      <c r="K64" s="87"/>
      <c r="L64" s="87"/>
      <c r="M64" s="87"/>
      <c r="N64" s="151"/>
      <c r="O64" s="177"/>
      <c r="P64" s="177"/>
      <c r="R64" s="83" t="e">
        <f t="shared" si="1"/>
        <v>#N/A</v>
      </c>
      <c r="S64" s="83" t="e">
        <f t="shared" si="2"/>
        <v>#N/A</v>
      </c>
      <c r="T64" s="83" t="e">
        <f t="shared" si="3"/>
        <v>#N/A</v>
      </c>
      <c r="U64" s="83" t="e">
        <f t="shared" si="4"/>
        <v>#N/A</v>
      </c>
      <c r="V64" s="83" t="e">
        <f t="shared" si="5"/>
        <v>#N/A</v>
      </c>
      <c r="W64" s="83" t="e">
        <f t="shared" si="6"/>
        <v>#N/A</v>
      </c>
      <c r="X64" s="61" t="b">
        <f t="shared" si="16"/>
        <v>0</v>
      </c>
      <c r="Y64" s="61" t="b">
        <f t="shared" si="17"/>
        <v>0</v>
      </c>
      <c r="Z64" s="61" t="e">
        <f t="shared" si="18"/>
        <v>#N/A</v>
      </c>
      <c r="AA64" s="83" t="e">
        <f>AND($O64&lt;&gt;"",(INDEX($H$108:$U$130,MATCH($E64,$G$108:$G177,0),(MATCH("A",$H$107:$U$107,0)))&lt;&gt;$O64),(INDEX($H$108:$U$130,MATCH($E64,$G$108:$G177,0),(MATCH("B",$H$107:$U$107,0)))&lt;&gt;$O64),(INDEX($H$108:$U$130,MATCH($E64,$G$108:$G177,0),(MATCH("C",$H$107:$U$107,0)))&lt;&gt;$O64),(INDEX($H$108:$U$130,MATCH($E64,$G$108:$G177,0),(MATCH("D",$H$107:$U$107,0)))&lt;&gt;$O64),(INDEX($H$108:$U$130,MATCH($E64,$G$108:$G177,0),(MATCH("E",$H$107:$U$107,0)))&lt;&gt;$O64),(INDEX($H$108:$U$130,MATCH($E64,$G$108:$G177,0),(MATCH("F",$H$107:$U$107,0)))&lt;&gt;$O64),(INDEX($H$108:$U$130,MATCH($E64,$G$108:$G177,0),(MATCH("G",$H$107:$U$107,0)))&lt;&gt;$O64),(INDEX($H$108:$U$130,MATCH($E64,$G$108:$G177,0),(MATCH("H",$H$107:$U$107,0)))&lt;&gt;$O64),(INDEX($H$108:$U$130,MATCH($E64,$G$108:$G177,0),(MATCH("I",$H$107:$U$107,0)))&lt;&gt;$O64),(INDEX($H$108:$U$130,MATCH($E64,$G$108:$G177,0),(MATCH("J",$H$107:$U$107,0)))&lt;&gt;$O64),(INDEX($H$108:$U$130,MATCH($E64,$G$108:$G177,0),(MATCH("K",$H$107:$U$107,0)))&lt;&gt;$O64),(INDEX($H$108:$U$130,MATCH($E64,$G$108:$G177,0),(MATCH("L",$H$107:$U$107,0)))&lt;&gt;$O64),(INDEX($H$108:$U$130,MATCH($E64,$G$108:$G177,0),(MATCH("M",$H$107:$U$107,0)))&lt;&gt;$O64),(INDEX($H$108:$U$130,MATCH($E64,$G$108:$G177,0),(MATCH("N",$H$107:$U$107,0)))&lt;&gt;$O64))</f>
        <v>#N/A</v>
      </c>
      <c r="AB64" s="83" t="e">
        <f>AND((INDEX($I$160:$L$181,MATCH($E64,$H$160:$H228,0),(MATCH("F",$I$159:$L$159,0)))&lt;&gt;$P64),(INDEX($I$160:$L$181,MATCH($E64,$H$160:$H228,0),(MATCH("G",$I$159:$L$159,0)))&lt;&gt;$P64),(INDEX($I$160:$L$181,MATCH($E64,$H$160:$H228,0),(MATCH("H",$I$159:$L$159,0)))&lt;&gt;$P64),(INDEX($I$160:$L$181,MATCH($E64,$H$160:$H228,0),(MATCH("I",$I$159:$L$159,0)))&lt;&gt;$P64))</f>
        <v>#N/A</v>
      </c>
      <c r="AC64" s="61" t="b">
        <f t="shared" si="19"/>
        <v>0</v>
      </c>
      <c r="AD64" s="61" t="b">
        <f t="shared" si="20"/>
        <v>0</v>
      </c>
      <c r="AE64" s="61" t="b">
        <f t="shared" si="21"/>
        <v>0</v>
      </c>
      <c r="AF64" s="61" t="e">
        <f t="shared" si="11"/>
        <v>#N/A</v>
      </c>
      <c r="AG64" s="61" t="e">
        <f t="shared" si="22"/>
        <v>#N/A</v>
      </c>
      <c r="AH64" s="61" t="e">
        <f t="shared" si="12"/>
        <v>#N/A</v>
      </c>
      <c r="AI64" s="61" t="e">
        <f t="shared" si="13"/>
        <v>#N/A</v>
      </c>
      <c r="AJ64" s="61" t="e">
        <f t="shared" si="14"/>
        <v>#N/A</v>
      </c>
      <c r="AK64" s="61" t="e">
        <f t="shared" si="15"/>
        <v>#N/A</v>
      </c>
      <c r="AN64" s="5" t="s">
        <v>174</v>
      </c>
    </row>
    <row r="65" spans="1:42" x14ac:dyDescent="0.55000000000000004">
      <c r="A65" s="75">
        <v>49</v>
      </c>
      <c r="B65" s="22"/>
      <c r="C65" s="22"/>
      <c r="D65" s="22"/>
      <c r="E65" s="56"/>
      <c r="F65" s="23"/>
      <c r="G65" s="87"/>
      <c r="H65" s="151"/>
      <c r="I65" s="87"/>
      <c r="J65" s="151"/>
      <c r="K65" s="87"/>
      <c r="L65" s="87"/>
      <c r="M65" s="87"/>
      <c r="N65" s="151"/>
      <c r="O65" s="177"/>
      <c r="P65" s="177"/>
      <c r="R65" s="83" t="e">
        <f t="shared" si="1"/>
        <v>#N/A</v>
      </c>
      <c r="S65" s="83" t="e">
        <f t="shared" si="2"/>
        <v>#N/A</v>
      </c>
      <c r="T65" s="83" t="e">
        <f t="shared" si="3"/>
        <v>#N/A</v>
      </c>
      <c r="U65" s="83" t="e">
        <f t="shared" si="4"/>
        <v>#N/A</v>
      </c>
      <c r="V65" s="83" t="e">
        <f t="shared" si="5"/>
        <v>#N/A</v>
      </c>
      <c r="W65" s="83" t="e">
        <f t="shared" si="6"/>
        <v>#N/A</v>
      </c>
      <c r="X65" s="61" t="b">
        <f t="shared" si="16"/>
        <v>0</v>
      </c>
      <c r="Y65" s="61" t="b">
        <f t="shared" si="17"/>
        <v>0</v>
      </c>
      <c r="Z65" s="61" t="e">
        <f t="shared" si="18"/>
        <v>#N/A</v>
      </c>
      <c r="AA65" s="83" t="e">
        <f>AND($O65&lt;&gt;"",(INDEX($H$108:$U$130,MATCH($E65,$G$108:$G178,0),(MATCH("A",$H$107:$U$107,0)))&lt;&gt;$O65),(INDEX($H$108:$U$130,MATCH($E65,$G$108:$G178,0),(MATCH("B",$H$107:$U$107,0)))&lt;&gt;$O65),(INDEX($H$108:$U$130,MATCH($E65,$G$108:$G178,0),(MATCH("C",$H$107:$U$107,0)))&lt;&gt;$O65),(INDEX($H$108:$U$130,MATCH($E65,$G$108:$G178,0),(MATCH("D",$H$107:$U$107,0)))&lt;&gt;$O65),(INDEX($H$108:$U$130,MATCH($E65,$G$108:$G178,0),(MATCH("E",$H$107:$U$107,0)))&lt;&gt;$O65),(INDEX($H$108:$U$130,MATCH($E65,$G$108:$G178,0),(MATCH("F",$H$107:$U$107,0)))&lt;&gt;$O65),(INDEX($H$108:$U$130,MATCH($E65,$G$108:$G178,0),(MATCH("G",$H$107:$U$107,0)))&lt;&gt;$O65),(INDEX($H$108:$U$130,MATCH($E65,$G$108:$G178,0),(MATCH("H",$H$107:$U$107,0)))&lt;&gt;$O65),(INDEX($H$108:$U$130,MATCH($E65,$G$108:$G178,0),(MATCH("I",$H$107:$U$107,0)))&lt;&gt;$O65),(INDEX($H$108:$U$130,MATCH($E65,$G$108:$G178,0),(MATCH("J",$H$107:$U$107,0)))&lt;&gt;$O65),(INDEX($H$108:$U$130,MATCH($E65,$G$108:$G178,0),(MATCH("K",$H$107:$U$107,0)))&lt;&gt;$O65),(INDEX($H$108:$U$130,MATCH($E65,$G$108:$G178,0),(MATCH("L",$H$107:$U$107,0)))&lt;&gt;$O65),(INDEX($H$108:$U$130,MATCH($E65,$G$108:$G178,0),(MATCH("M",$H$107:$U$107,0)))&lt;&gt;$O65),(INDEX($H$108:$U$130,MATCH($E65,$G$108:$G178,0),(MATCH("N",$H$107:$U$107,0)))&lt;&gt;$O65))</f>
        <v>#N/A</v>
      </c>
      <c r="AB65" s="83" t="e">
        <f>AND((INDEX($I$160:$L$181,MATCH($E65,$H$160:$H229,0),(MATCH("F",$I$159:$L$159,0)))&lt;&gt;$P65),(INDEX($I$160:$L$181,MATCH($E65,$H$160:$H229,0),(MATCH("G",$I$159:$L$159,0)))&lt;&gt;$P65),(INDEX($I$160:$L$181,MATCH($E65,$H$160:$H229,0),(MATCH("H",$I$159:$L$159,0)))&lt;&gt;$P65),(INDEX($I$160:$L$181,MATCH($E65,$H$160:$H229,0),(MATCH("I",$I$159:$L$159,0)))&lt;&gt;$P65))</f>
        <v>#N/A</v>
      </c>
      <c r="AC65" s="61" t="b">
        <f t="shared" si="19"/>
        <v>0</v>
      </c>
      <c r="AD65" s="61" t="b">
        <f t="shared" si="20"/>
        <v>0</v>
      </c>
      <c r="AE65" s="61" t="b">
        <f t="shared" si="21"/>
        <v>0</v>
      </c>
      <c r="AF65" s="61" t="e">
        <f t="shared" si="11"/>
        <v>#N/A</v>
      </c>
      <c r="AG65" s="61" t="e">
        <f t="shared" si="22"/>
        <v>#N/A</v>
      </c>
      <c r="AH65" s="61" t="e">
        <f t="shared" si="12"/>
        <v>#N/A</v>
      </c>
      <c r="AI65" s="61" t="e">
        <f t="shared" si="13"/>
        <v>#N/A</v>
      </c>
      <c r="AJ65" s="61" t="e">
        <f t="shared" si="14"/>
        <v>#N/A</v>
      </c>
      <c r="AK65" s="61" t="e">
        <f t="shared" si="15"/>
        <v>#N/A</v>
      </c>
      <c r="AN65" s="5" t="s">
        <v>175</v>
      </c>
    </row>
    <row r="66" spans="1:42" x14ac:dyDescent="0.55000000000000004">
      <c r="A66" s="75">
        <v>50</v>
      </c>
      <c r="B66" s="22"/>
      <c r="C66" s="22"/>
      <c r="D66" s="22"/>
      <c r="E66" s="56"/>
      <c r="F66" s="23"/>
      <c r="G66" s="87"/>
      <c r="H66" s="151"/>
      <c r="I66" s="87"/>
      <c r="J66" s="151"/>
      <c r="K66" s="87"/>
      <c r="L66" s="87"/>
      <c r="M66" s="87"/>
      <c r="N66" s="151"/>
      <c r="O66" s="87"/>
      <c r="P66" s="87"/>
      <c r="R66" s="83" t="e">
        <f t="shared" si="1"/>
        <v>#N/A</v>
      </c>
      <c r="S66" s="83" t="e">
        <f t="shared" si="2"/>
        <v>#N/A</v>
      </c>
      <c r="T66" s="83" t="e">
        <f t="shared" si="3"/>
        <v>#N/A</v>
      </c>
      <c r="U66" s="83" t="e">
        <f t="shared" si="4"/>
        <v>#N/A</v>
      </c>
      <c r="V66" s="83" t="e">
        <f t="shared" si="5"/>
        <v>#N/A</v>
      </c>
      <c r="W66" s="83" t="e">
        <f t="shared" si="6"/>
        <v>#N/A</v>
      </c>
      <c r="X66" s="61" t="b">
        <f t="shared" si="16"/>
        <v>0</v>
      </c>
      <c r="Y66" s="61" t="b">
        <f t="shared" si="17"/>
        <v>0</v>
      </c>
      <c r="Z66" s="61" t="e">
        <f t="shared" si="18"/>
        <v>#N/A</v>
      </c>
      <c r="AA66" s="83" t="e">
        <f>AND($O66&lt;&gt;"",(INDEX($H$108:$U$130,MATCH($E66,$G$108:$G179,0),(MATCH("A",$H$107:$U$107,0)))&lt;&gt;$O66),(INDEX($H$108:$U$130,MATCH($E66,$G$108:$G179,0),(MATCH("B",$H$107:$U$107,0)))&lt;&gt;$O66),(INDEX($H$108:$U$130,MATCH($E66,$G$108:$G179,0),(MATCH("C",$H$107:$U$107,0)))&lt;&gt;$O66),(INDEX($H$108:$U$130,MATCH($E66,$G$108:$G179,0),(MATCH("D",$H$107:$U$107,0)))&lt;&gt;$O66),(INDEX($H$108:$U$130,MATCH($E66,$G$108:$G179,0),(MATCH("E",$H$107:$U$107,0)))&lt;&gt;$O66),(INDEX($H$108:$U$130,MATCH($E66,$G$108:$G179,0),(MATCH("F",$H$107:$U$107,0)))&lt;&gt;$O66),(INDEX($H$108:$U$130,MATCH($E66,$G$108:$G179,0),(MATCH("G",$H$107:$U$107,0)))&lt;&gt;$O66),(INDEX($H$108:$U$130,MATCH($E66,$G$108:$G179,0),(MATCH("H",$H$107:$U$107,0)))&lt;&gt;$O66),(INDEX($H$108:$U$130,MATCH($E66,$G$108:$G179,0),(MATCH("I",$H$107:$U$107,0)))&lt;&gt;$O66),(INDEX($H$108:$U$130,MATCH($E66,$G$108:$G179,0),(MATCH("J",$H$107:$U$107,0)))&lt;&gt;$O66),(INDEX($H$108:$U$130,MATCH($E66,$G$108:$G179,0),(MATCH("K",$H$107:$U$107,0)))&lt;&gt;$O66),(INDEX($H$108:$U$130,MATCH($E66,$G$108:$G179,0),(MATCH("L",$H$107:$U$107,0)))&lt;&gt;$O66),(INDEX($H$108:$U$130,MATCH($E66,$G$108:$G179,0),(MATCH("M",$H$107:$U$107,0)))&lt;&gt;$O66),(INDEX($H$108:$U$130,MATCH($E66,$G$108:$G179,0),(MATCH("N",$H$107:$U$107,0)))&lt;&gt;$O66))</f>
        <v>#N/A</v>
      </c>
      <c r="AB66" s="83" t="e">
        <f>AND((INDEX($I$160:$L$181,MATCH($E66,$H$160:$H230,0),(MATCH("F",$I$159:$L$159,0)))&lt;&gt;$P66),(INDEX($I$160:$L$181,MATCH($E66,$H$160:$H230,0),(MATCH("G",$I$159:$L$159,0)))&lt;&gt;$P66),(INDEX($I$160:$L$181,MATCH($E66,$H$160:$H230,0),(MATCH("H",$I$159:$L$159,0)))&lt;&gt;$P66),(INDEX($I$160:$L$181,MATCH($E66,$H$160:$H230,0),(MATCH("I",$I$159:$L$159,0)))&lt;&gt;$P66))</f>
        <v>#N/A</v>
      </c>
      <c r="AC66" s="61" t="b">
        <f t="shared" si="19"/>
        <v>0</v>
      </c>
      <c r="AD66" s="61" t="b">
        <f t="shared" si="20"/>
        <v>0</v>
      </c>
      <c r="AE66" s="61" t="b">
        <f t="shared" si="21"/>
        <v>0</v>
      </c>
      <c r="AF66" s="61" t="e">
        <f t="shared" si="11"/>
        <v>#N/A</v>
      </c>
      <c r="AG66" s="61" t="e">
        <f t="shared" si="22"/>
        <v>#N/A</v>
      </c>
      <c r="AH66" s="61" t="e">
        <f t="shared" si="12"/>
        <v>#N/A</v>
      </c>
      <c r="AI66" s="61" t="e">
        <f t="shared" si="13"/>
        <v>#N/A</v>
      </c>
      <c r="AJ66" s="61" t="e">
        <f t="shared" si="14"/>
        <v>#N/A</v>
      </c>
      <c r="AK66" s="61" t="e">
        <f t="shared" si="15"/>
        <v>#N/A</v>
      </c>
      <c r="AN66" s="5" t="s">
        <v>176</v>
      </c>
    </row>
    <row r="67" spans="1:42" x14ac:dyDescent="0.55000000000000004">
      <c r="A67" s="194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</row>
    <row r="68" spans="1:42" hidden="1" x14ac:dyDescent="0.55000000000000004"/>
    <row r="69" spans="1:42" hidden="1" x14ac:dyDescent="0.55000000000000004">
      <c r="A69" s="239" t="s">
        <v>301</v>
      </c>
      <c r="B69" s="239"/>
      <c r="C69" s="239"/>
      <c r="D69" s="239"/>
      <c r="E69" s="239"/>
      <c r="F69" s="239"/>
      <c r="G69" s="239"/>
      <c r="H69" s="239"/>
      <c r="I69" s="239"/>
      <c r="J69" s="239"/>
      <c r="K69" s="239"/>
      <c r="L69" s="239"/>
      <c r="M69" s="239"/>
      <c r="N69" s="239"/>
      <c r="O69" s="239"/>
      <c r="P69" s="180"/>
      <c r="Q69" s="181"/>
      <c r="R69" s="180"/>
      <c r="S69" s="180"/>
      <c r="AN69" s="5" t="s">
        <v>180</v>
      </c>
    </row>
    <row r="70" spans="1:42" ht="28.8" hidden="1" x14ac:dyDescent="0.55000000000000004">
      <c r="B70" s="102" t="s">
        <v>302</v>
      </c>
      <c r="C70" s="102" t="s">
        <v>6</v>
      </c>
      <c r="D70" s="102" t="s">
        <v>7</v>
      </c>
      <c r="E70" s="102" t="s">
        <v>8</v>
      </c>
      <c r="F70" s="103"/>
      <c r="G70" s="102" t="s">
        <v>10</v>
      </c>
      <c r="H70" s="104" t="s">
        <v>298</v>
      </c>
      <c r="I70" s="102" t="s">
        <v>4</v>
      </c>
      <c r="J70" s="102" t="s">
        <v>9</v>
      </c>
      <c r="K70" s="193" t="s">
        <v>278</v>
      </c>
      <c r="L70" s="103"/>
      <c r="M70" s="105" t="s">
        <v>200</v>
      </c>
      <c r="N70" s="28"/>
      <c r="O70" s="28"/>
      <c r="P70" s="28"/>
      <c r="Q70" s="73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73"/>
      <c r="AM70" s="73"/>
      <c r="AN70" s="80" t="s">
        <v>181</v>
      </c>
    </row>
    <row r="71" spans="1:42" hidden="1" x14ac:dyDescent="0.55000000000000004">
      <c r="B71" s="58" t="s">
        <v>226</v>
      </c>
      <c r="E71" s="57" t="s">
        <v>223</v>
      </c>
      <c r="F71" s="57"/>
      <c r="G71" s="57" t="s">
        <v>351</v>
      </c>
      <c r="H71" s="57" t="s">
        <v>351</v>
      </c>
      <c r="I71" s="58" t="s">
        <v>196</v>
      </c>
      <c r="J71" s="57" t="s">
        <v>251</v>
      </c>
      <c r="K71" s="95" t="s">
        <v>292</v>
      </c>
      <c r="L71" s="61"/>
      <c r="M71" s="5" t="s">
        <v>5</v>
      </c>
      <c r="AN71" s="5" t="s">
        <v>182</v>
      </c>
    </row>
    <row r="72" spans="1:42" hidden="1" x14ac:dyDescent="0.55000000000000004">
      <c r="B72" s="58" t="s">
        <v>234</v>
      </c>
      <c r="E72" s="57" t="s">
        <v>224</v>
      </c>
      <c r="F72" s="57"/>
      <c r="G72" s="57" t="s">
        <v>352</v>
      </c>
      <c r="H72" s="57" t="s">
        <v>352</v>
      </c>
      <c r="I72" s="58" t="s">
        <v>197</v>
      </c>
      <c r="J72" s="57" t="s">
        <v>252</v>
      </c>
      <c r="K72" s="95" t="s">
        <v>293</v>
      </c>
      <c r="L72" s="61"/>
      <c r="M72" s="5" t="s">
        <v>95</v>
      </c>
      <c r="AN72" s="5" t="s">
        <v>183</v>
      </c>
    </row>
    <row r="73" spans="1:42" s="28" customFormat="1" hidden="1" x14ac:dyDescent="0.55000000000000004">
      <c r="A73" s="74"/>
      <c r="B73" s="58" t="s">
        <v>235</v>
      </c>
      <c r="E73" s="57" t="s">
        <v>225</v>
      </c>
      <c r="F73" s="57"/>
      <c r="G73" s="57" t="s">
        <v>353</v>
      </c>
      <c r="H73" s="57" t="s">
        <v>353</v>
      </c>
      <c r="I73" s="58" t="s">
        <v>198</v>
      </c>
      <c r="J73" s="57" t="s">
        <v>253</v>
      </c>
      <c r="K73" s="96" t="s">
        <v>262</v>
      </c>
      <c r="L73" s="61"/>
      <c r="M73"/>
      <c r="N73"/>
      <c r="O73"/>
      <c r="P73"/>
      <c r="Q73" s="76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 s="76"/>
      <c r="AM73" s="76"/>
      <c r="AN73" s="5" t="s">
        <v>184</v>
      </c>
    </row>
    <row r="74" spans="1:42" hidden="1" x14ac:dyDescent="0.55000000000000004">
      <c r="B74" s="205" t="s">
        <v>365</v>
      </c>
      <c r="E74" s="57" t="s">
        <v>236</v>
      </c>
      <c r="F74" s="57"/>
      <c r="G74" s="57" t="s">
        <v>354</v>
      </c>
      <c r="H74" s="57" t="s">
        <v>354</v>
      </c>
      <c r="I74" s="58" t="s">
        <v>199</v>
      </c>
      <c r="J74" s="57" t="s">
        <v>254</v>
      </c>
      <c r="K74" s="97" t="s">
        <v>263</v>
      </c>
      <c r="L74" s="61"/>
      <c r="M74" s="94"/>
      <c r="AN74" s="5" t="s">
        <v>185</v>
      </c>
    </row>
    <row r="75" spans="1:42" hidden="1" x14ac:dyDescent="0.55000000000000004">
      <c r="B75" s="58" t="s">
        <v>227</v>
      </c>
      <c r="E75" s="59" t="s">
        <v>12</v>
      </c>
      <c r="F75" s="57"/>
      <c r="G75" s="57" t="s">
        <v>355</v>
      </c>
      <c r="H75" s="57" t="s">
        <v>355</v>
      </c>
      <c r="I75" s="58" t="s">
        <v>334</v>
      </c>
      <c r="J75" s="57" t="s">
        <v>255</v>
      </c>
      <c r="K75" s="97" t="s">
        <v>264</v>
      </c>
      <c r="AN75" s="5" t="s">
        <v>186</v>
      </c>
    </row>
    <row r="76" spans="1:42" hidden="1" x14ac:dyDescent="0.55000000000000004">
      <c r="B76" s="58" t="s">
        <v>228</v>
      </c>
      <c r="E76" s="59" t="s">
        <v>14</v>
      </c>
      <c r="F76" s="57"/>
      <c r="G76" s="57" t="s">
        <v>356</v>
      </c>
      <c r="H76" s="57" t="s">
        <v>356</v>
      </c>
      <c r="I76" s="58" t="s">
        <v>335</v>
      </c>
      <c r="J76" s="57" t="s">
        <v>15</v>
      </c>
      <c r="K76" s="97" t="s">
        <v>294</v>
      </c>
      <c r="AN76" s="5" t="s">
        <v>187</v>
      </c>
      <c r="AP76" s="19"/>
    </row>
    <row r="77" spans="1:42" hidden="1" x14ac:dyDescent="0.55000000000000004">
      <c r="B77" s="58" t="s">
        <v>229</v>
      </c>
      <c r="E77" s="59" t="s">
        <v>17</v>
      </c>
      <c r="F77" s="57"/>
      <c r="G77" s="57" t="s">
        <v>357</v>
      </c>
      <c r="H77" s="57"/>
      <c r="I77" s="58" t="s">
        <v>25</v>
      </c>
      <c r="J77" s="57" t="s">
        <v>18</v>
      </c>
      <c r="K77" s="204" t="s">
        <v>363</v>
      </c>
      <c r="AN77" s="5" t="s">
        <v>188</v>
      </c>
      <c r="AP77" s="19"/>
    </row>
    <row r="78" spans="1:42" hidden="1" x14ac:dyDescent="0.55000000000000004">
      <c r="B78" s="58" t="s">
        <v>230</v>
      </c>
      <c r="E78" s="60" t="s">
        <v>20</v>
      </c>
      <c r="F78" s="57"/>
      <c r="G78" s="57" t="s">
        <v>358</v>
      </c>
      <c r="H78" s="57"/>
      <c r="I78" s="57" t="s">
        <v>29</v>
      </c>
      <c r="J78" s="57" t="s">
        <v>21</v>
      </c>
      <c r="K78" s="95" t="s">
        <v>266</v>
      </c>
      <c r="AN78" s="5" t="s">
        <v>189</v>
      </c>
      <c r="AP78" s="19"/>
    </row>
    <row r="79" spans="1:42" hidden="1" x14ac:dyDescent="0.55000000000000004">
      <c r="B79" s="58" t="s">
        <v>231</v>
      </c>
      <c r="E79" s="60" t="s">
        <v>23</v>
      </c>
      <c r="F79" s="57"/>
      <c r="G79" s="57" t="s">
        <v>359</v>
      </c>
      <c r="H79" s="57"/>
      <c r="I79" s="57" t="s">
        <v>33</v>
      </c>
      <c r="J79" s="57" t="s">
        <v>24</v>
      </c>
      <c r="K79" s="96" t="s">
        <v>267</v>
      </c>
      <c r="AN79" s="5" t="s">
        <v>190</v>
      </c>
      <c r="AP79" s="19"/>
    </row>
    <row r="80" spans="1:42" ht="14.7" hidden="1" customHeight="1" x14ac:dyDescent="0.55000000000000004">
      <c r="B80" s="58" t="s">
        <v>232</v>
      </c>
      <c r="E80" s="60" t="s">
        <v>219</v>
      </c>
      <c r="F80" s="57"/>
      <c r="G80" s="57" t="s">
        <v>360</v>
      </c>
      <c r="H80" s="57"/>
      <c r="I80" s="57" t="s">
        <v>38</v>
      </c>
      <c r="J80" s="57" t="s">
        <v>28</v>
      </c>
      <c r="K80" s="96" t="s">
        <v>268</v>
      </c>
      <c r="AN80" s="5" t="s">
        <v>191</v>
      </c>
      <c r="AP80" s="19"/>
    </row>
    <row r="81" spans="2:42" ht="14.7" hidden="1" customHeight="1" x14ac:dyDescent="0.55000000000000004">
      <c r="B81" s="58" t="s">
        <v>233</v>
      </c>
      <c r="E81" s="59" t="s">
        <v>27</v>
      </c>
      <c r="F81" s="57"/>
      <c r="G81" s="57" t="s">
        <v>361</v>
      </c>
      <c r="H81" s="57"/>
      <c r="I81" s="57" t="s">
        <v>41</v>
      </c>
      <c r="J81" s="57" t="s">
        <v>32</v>
      </c>
      <c r="K81" s="96" t="s">
        <v>269</v>
      </c>
      <c r="AN81" s="5"/>
      <c r="AP81" s="19"/>
    </row>
    <row r="82" spans="2:42" hidden="1" x14ac:dyDescent="0.55000000000000004">
      <c r="B82" s="58" t="s">
        <v>364</v>
      </c>
      <c r="D82" s="58" t="s">
        <v>340</v>
      </c>
      <c r="E82" s="59" t="s">
        <v>31</v>
      </c>
      <c r="F82" s="57"/>
      <c r="G82" s="57" t="s">
        <v>362</v>
      </c>
      <c r="H82" s="57"/>
      <c r="I82" s="57" t="s">
        <v>45</v>
      </c>
      <c r="J82" s="57" t="s">
        <v>37</v>
      </c>
      <c r="K82" s="96" t="s">
        <v>270</v>
      </c>
      <c r="AN82" s="5" t="s">
        <v>192</v>
      </c>
      <c r="AP82" s="19"/>
    </row>
    <row r="83" spans="2:42" hidden="1" x14ac:dyDescent="0.55000000000000004">
      <c r="B83" s="58" t="s">
        <v>11</v>
      </c>
      <c r="C83" s="58" t="s">
        <v>11</v>
      </c>
      <c r="D83" s="58" t="s">
        <v>11</v>
      </c>
      <c r="E83" s="59" t="s">
        <v>36</v>
      </c>
      <c r="F83" s="57"/>
      <c r="G83" s="202" t="s">
        <v>344</v>
      </c>
      <c r="H83" s="57"/>
      <c r="I83" s="57" t="s">
        <v>48</v>
      </c>
      <c r="J83" s="57" t="s">
        <v>40</v>
      </c>
      <c r="K83" s="202" t="s">
        <v>366</v>
      </c>
      <c r="AN83" s="5" t="s">
        <v>193</v>
      </c>
      <c r="AP83" s="19"/>
    </row>
    <row r="84" spans="2:42" hidden="1" x14ac:dyDescent="0.55000000000000004">
      <c r="B84" s="58" t="s">
        <v>13</v>
      </c>
      <c r="C84" s="58" t="s">
        <v>13</v>
      </c>
      <c r="D84" s="58" t="s">
        <v>13</v>
      </c>
      <c r="E84" s="60" t="s">
        <v>220</v>
      </c>
      <c r="F84" s="57"/>
      <c r="G84" s="57" t="s">
        <v>345</v>
      </c>
      <c r="H84" s="57"/>
      <c r="I84" s="57" t="s">
        <v>52</v>
      </c>
      <c r="J84" s="57" t="s">
        <v>44</v>
      </c>
      <c r="K84" s="100" t="s">
        <v>272</v>
      </c>
      <c r="AN84" s="18" t="s">
        <v>194</v>
      </c>
      <c r="AP84" s="19"/>
    </row>
    <row r="85" spans="2:42" ht="14.7" hidden="1" customHeight="1" x14ac:dyDescent="0.55000000000000004">
      <c r="B85" s="58" t="s">
        <v>16</v>
      </c>
      <c r="C85" s="58" t="s">
        <v>16</v>
      </c>
      <c r="D85" s="58" t="s">
        <v>16</v>
      </c>
      <c r="E85" s="60" t="s">
        <v>221</v>
      </c>
      <c r="F85" s="57"/>
      <c r="G85" s="57" t="s">
        <v>346</v>
      </c>
      <c r="H85" s="57"/>
      <c r="I85" s="57" t="s">
        <v>55</v>
      </c>
      <c r="J85" s="57" t="s">
        <v>216</v>
      </c>
      <c r="K85" s="100" t="s">
        <v>273</v>
      </c>
      <c r="AP85" s="19"/>
    </row>
    <row r="86" spans="2:42" hidden="1" x14ac:dyDescent="0.55000000000000004">
      <c r="B86" s="58" t="s">
        <v>19</v>
      </c>
      <c r="C86" s="58" t="s">
        <v>19</v>
      </c>
      <c r="D86" s="58" t="s">
        <v>19</v>
      </c>
      <c r="E86" s="60" t="s">
        <v>43</v>
      </c>
      <c r="F86" s="57"/>
      <c r="G86" s="57" t="s">
        <v>347</v>
      </c>
      <c r="H86" s="57"/>
      <c r="I86" s="57" t="s">
        <v>58</v>
      </c>
      <c r="J86" s="57" t="s">
        <v>47</v>
      </c>
      <c r="K86" s="96" t="s">
        <v>274</v>
      </c>
      <c r="AP86" s="19"/>
    </row>
    <row r="87" spans="2:42" hidden="1" x14ac:dyDescent="0.55000000000000004">
      <c r="B87" s="58" t="s">
        <v>22</v>
      </c>
      <c r="C87" s="58" t="s">
        <v>22</v>
      </c>
      <c r="D87" s="58" t="s">
        <v>22</v>
      </c>
      <c r="E87" s="57"/>
      <c r="F87" s="57"/>
      <c r="G87" s="57" t="s">
        <v>348</v>
      </c>
      <c r="H87" s="57"/>
      <c r="I87" s="57" t="s">
        <v>61</v>
      </c>
      <c r="J87" s="57" t="s">
        <v>51</v>
      </c>
      <c r="K87" s="97" t="s">
        <v>275</v>
      </c>
    </row>
    <row r="88" spans="2:42" ht="14.7" hidden="1" customHeight="1" x14ac:dyDescent="0.55000000000000004">
      <c r="B88" s="58" t="s">
        <v>26</v>
      </c>
      <c r="C88" s="58" t="s">
        <v>26</v>
      </c>
      <c r="D88" s="58" t="s">
        <v>26</v>
      </c>
      <c r="E88" s="57"/>
      <c r="F88" s="57"/>
      <c r="G88" s="57" t="s">
        <v>349</v>
      </c>
      <c r="H88" s="57"/>
      <c r="I88" s="57" t="s">
        <v>64</v>
      </c>
      <c r="J88" s="57" t="s">
        <v>54</v>
      </c>
      <c r="K88" s="97" t="s">
        <v>276</v>
      </c>
    </row>
    <row r="89" spans="2:42" hidden="1" x14ac:dyDescent="0.55000000000000004">
      <c r="B89" s="58" t="s">
        <v>30</v>
      </c>
      <c r="C89" s="58" t="s">
        <v>30</v>
      </c>
      <c r="D89" s="58" t="s">
        <v>30</v>
      </c>
      <c r="E89" s="57"/>
      <c r="F89" s="57"/>
      <c r="G89" s="57" t="s">
        <v>350</v>
      </c>
      <c r="H89" s="57"/>
      <c r="I89" s="57" t="s">
        <v>67</v>
      </c>
      <c r="J89" s="57" t="s">
        <v>217</v>
      </c>
      <c r="K89" s="97" t="s">
        <v>277</v>
      </c>
    </row>
    <row r="90" spans="2:42" hidden="1" x14ac:dyDescent="0.55000000000000004">
      <c r="B90" s="58" t="s">
        <v>39</v>
      </c>
      <c r="C90" s="58" t="s">
        <v>39</v>
      </c>
      <c r="D90" s="58" t="s">
        <v>39</v>
      </c>
      <c r="E90" s="57"/>
      <c r="F90" s="57"/>
      <c r="G90" s="57" t="s">
        <v>341</v>
      </c>
      <c r="H90" s="57"/>
      <c r="I90" s="57" t="s">
        <v>70</v>
      </c>
      <c r="J90" s="57" t="s">
        <v>57</v>
      </c>
      <c r="K90" s="57"/>
    </row>
    <row r="91" spans="2:42" hidden="1" x14ac:dyDescent="0.55000000000000004">
      <c r="B91" s="58" t="s">
        <v>34</v>
      </c>
      <c r="C91" s="58" t="s">
        <v>34</v>
      </c>
      <c r="D91" s="58" t="s">
        <v>34</v>
      </c>
      <c r="E91" s="57"/>
      <c r="F91" s="57"/>
      <c r="G91" s="57" t="s">
        <v>342</v>
      </c>
      <c r="H91" s="57"/>
      <c r="I91" s="57" t="s">
        <v>72</v>
      </c>
      <c r="J91" s="57" t="s">
        <v>60</v>
      </c>
      <c r="K91" s="57"/>
    </row>
    <row r="92" spans="2:42" ht="14.4" hidden="1" customHeight="1" x14ac:dyDescent="0.55000000000000004">
      <c r="B92" s="58" t="s">
        <v>42</v>
      </c>
      <c r="C92" s="58" t="s">
        <v>42</v>
      </c>
      <c r="D92" s="58" t="s">
        <v>42</v>
      </c>
      <c r="E92" s="57"/>
      <c r="F92" s="57"/>
      <c r="G92" s="57" t="s">
        <v>343</v>
      </c>
      <c r="H92" s="57"/>
      <c r="I92" s="57" t="s">
        <v>74</v>
      </c>
      <c r="J92" s="57" t="s">
        <v>63</v>
      </c>
      <c r="K92" s="57"/>
      <c r="O92" s="93"/>
    </row>
    <row r="93" spans="2:42" hidden="1" x14ac:dyDescent="0.55000000000000004">
      <c r="B93" s="58" t="s">
        <v>333</v>
      </c>
      <c r="C93" s="58" t="s">
        <v>333</v>
      </c>
      <c r="D93" s="58" t="s">
        <v>333</v>
      </c>
      <c r="E93" s="57"/>
      <c r="F93" s="57"/>
      <c r="G93" s="57" t="s">
        <v>338</v>
      </c>
      <c r="H93" s="57"/>
      <c r="I93" s="57" t="s">
        <v>76</v>
      </c>
      <c r="J93" s="57" t="s">
        <v>218</v>
      </c>
      <c r="K93" s="57"/>
    </row>
    <row r="94" spans="2:42" ht="14.4" hidden="1" customHeight="1" x14ac:dyDescent="0.55000000000000004">
      <c r="B94" s="58" t="s">
        <v>46</v>
      </c>
      <c r="C94" s="58" t="s">
        <v>367</v>
      </c>
      <c r="D94" s="58" t="s">
        <v>367</v>
      </c>
      <c r="E94" s="57"/>
      <c r="F94" s="57"/>
      <c r="G94" s="5"/>
      <c r="H94" s="57"/>
      <c r="I94" s="57" t="s">
        <v>78</v>
      </c>
      <c r="J94" s="57" t="s">
        <v>66</v>
      </c>
      <c r="K94" s="57"/>
      <c r="O94" s="93"/>
    </row>
    <row r="95" spans="2:42" hidden="1" x14ac:dyDescent="0.55000000000000004">
      <c r="B95" s="58" t="s">
        <v>49</v>
      </c>
      <c r="C95" s="58" t="s">
        <v>368</v>
      </c>
      <c r="D95" s="58" t="s">
        <v>368</v>
      </c>
      <c r="E95" s="57"/>
      <c r="F95" s="57"/>
      <c r="G95" s="57"/>
      <c r="H95" s="57"/>
      <c r="I95" s="57" t="s">
        <v>79</v>
      </c>
      <c r="J95" s="57" t="s">
        <v>69</v>
      </c>
      <c r="K95" s="57"/>
    </row>
    <row r="96" spans="2:42" hidden="1" x14ac:dyDescent="0.55000000000000004">
      <c r="B96" s="58" t="s">
        <v>53</v>
      </c>
      <c r="C96" s="58" t="s">
        <v>49</v>
      </c>
      <c r="D96" s="58" t="s">
        <v>49</v>
      </c>
      <c r="E96" s="57"/>
      <c r="F96" s="57"/>
      <c r="G96" s="57"/>
      <c r="H96" s="57"/>
      <c r="I96" s="57" t="s">
        <v>80</v>
      </c>
      <c r="J96" s="57" t="s">
        <v>71</v>
      </c>
      <c r="K96" s="57"/>
    </row>
    <row r="97" spans="1:21" ht="14.4" hidden="1" customHeight="1" x14ac:dyDescent="0.55000000000000004">
      <c r="B97" s="58" t="s">
        <v>56</v>
      </c>
      <c r="C97" s="58" t="s">
        <v>53</v>
      </c>
      <c r="D97" s="58" t="s">
        <v>53</v>
      </c>
      <c r="E97" s="57"/>
      <c r="F97" s="57"/>
      <c r="G97" s="57"/>
      <c r="H97" s="57"/>
      <c r="I97" s="57" t="s">
        <v>83</v>
      </c>
      <c r="J97" s="57" t="s">
        <v>73</v>
      </c>
      <c r="K97" s="57"/>
    </row>
    <row r="98" spans="1:21" hidden="1" x14ac:dyDescent="0.55000000000000004">
      <c r="B98" s="58" t="s">
        <v>336</v>
      </c>
      <c r="C98" s="58" t="s">
        <v>56</v>
      </c>
      <c r="D98" s="58" t="s">
        <v>56</v>
      </c>
      <c r="E98" s="57"/>
      <c r="F98" s="57"/>
      <c r="G98" s="57"/>
      <c r="H98" s="57"/>
      <c r="I98" s="57"/>
      <c r="J98" s="57" t="s">
        <v>75</v>
      </c>
      <c r="K98" s="57"/>
    </row>
    <row r="99" spans="1:21" ht="14.4" hidden="1" customHeight="1" x14ac:dyDescent="0.55000000000000004">
      <c r="B99" s="58" t="s">
        <v>337</v>
      </c>
      <c r="C99" s="58" t="s">
        <v>336</v>
      </c>
      <c r="D99" s="58" t="s">
        <v>336</v>
      </c>
      <c r="E99" s="57"/>
      <c r="F99" s="57"/>
      <c r="G99" s="57"/>
      <c r="H99" s="57"/>
      <c r="I99" s="57"/>
      <c r="J99" s="57" t="s">
        <v>77</v>
      </c>
      <c r="K99" s="57"/>
    </row>
    <row r="100" spans="1:21" hidden="1" x14ac:dyDescent="0.55000000000000004">
      <c r="B100" s="58" t="s">
        <v>62</v>
      </c>
      <c r="C100" s="58" t="s">
        <v>337</v>
      </c>
      <c r="D100" s="58" t="s">
        <v>337</v>
      </c>
      <c r="F100" s="61"/>
      <c r="G100" s="57"/>
      <c r="H100" s="21"/>
      <c r="I100" s="57"/>
    </row>
    <row r="101" spans="1:21" hidden="1" x14ac:dyDescent="0.55000000000000004">
      <c r="B101" s="58" t="s">
        <v>65</v>
      </c>
      <c r="C101" s="58" t="s">
        <v>62</v>
      </c>
      <c r="D101" s="58" t="s">
        <v>62</v>
      </c>
      <c r="F101" s="21"/>
      <c r="G101" s="21"/>
      <c r="H101" s="21"/>
      <c r="I101" s="21"/>
    </row>
    <row r="102" spans="1:21" hidden="1" x14ac:dyDescent="0.55000000000000004">
      <c r="B102" s="58" t="s">
        <v>68</v>
      </c>
      <c r="C102" s="58" t="s">
        <v>65</v>
      </c>
      <c r="D102" s="58" t="s">
        <v>65</v>
      </c>
    </row>
    <row r="103" spans="1:21" hidden="1" x14ac:dyDescent="0.55000000000000004">
      <c r="C103" s="58" t="s">
        <v>68</v>
      </c>
      <c r="D103" s="58" t="s">
        <v>68</v>
      </c>
    </row>
    <row r="104" spans="1:21" hidden="1" x14ac:dyDescent="0.55000000000000004">
      <c r="A104" s="138"/>
      <c r="B104" s="69"/>
      <c r="C104" s="70"/>
      <c r="D104" s="69"/>
      <c r="E104" s="69"/>
      <c r="F104" s="71"/>
      <c r="G104" s="71"/>
      <c r="H104" s="71"/>
      <c r="I104" s="71"/>
      <c r="J104" s="69"/>
      <c r="K104" s="69"/>
      <c r="L104" s="69"/>
      <c r="M104" s="69"/>
      <c r="N104" s="69"/>
      <c r="O104" s="69"/>
      <c r="P104" s="69"/>
      <c r="Q104" s="182"/>
      <c r="R104" s="69"/>
      <c r="S104" s="69"/>
    </row>
    <row r="105" spans="1:21" ht="14.7" hidden="1" thickBot="1" x14ac:dyDescent="0.6">
      <c r="D105" s="3"/>
      <c r="F105" s="21"/>
      <c r="I105" s="21"/>
    </row>
    <row r="106" spans="1:21" hidden="1" x14ac:dyDescent="0.55000000000000004">
      <c r="A106" s="6" t="s">
        <v>81</v>
      </c>
      <c r="B106" s="244" t="s">
        <v>82</v>
      </c>
      <c r="C106" s="245"/>
      <c r="D106" s="245"/>
      <c r="E106" s="246"/>
      <c r="G106" s="251" t="s">
        <v>258</v>
      </c>
      <c r="H106" s="252"/>
      <c r="I106" s="252"/>
      <c r="J106" s="252"/>
      <c r="K106" s="252"/>
      <c r="L106" s="252"/>
      <c r="M106" s="252"/>
      <c r="N106" s="252"/>
      <c r="O106" s="252"/>
      <c r="P106" s="252"/>
      <c r="Q106" s="252"/>
      <c r="R106" s="252"/>
      <c r="S106" s="252"/>
      <c r="T106" s="252"/>
      <c r="U106" s="252"/>
    </row>
    <row r="107" spans="1:21" hidden="1" x14ac:dyDescent="0.55000000000000004">
      <c r="A107" s="139"/>
      <c r="B107" s="64" t="s">
        <v>84</v>
      </c>
      <c r="C107" s="15" t="s">
        <v>85</v>
      </c>
      <c r="D107" s="195" t="s">
        <v>86</v>
      </c>
      <c r="E107" s="1" t="s">
        <v>87</v>
      </c>
      <c r="F107" s="2"/>
      <c r="G107" s="14"/>
      <c r="H107" s="1" t="s">
        <v>84</v>
      </c>
      <c r="I107" s="1" t="s">
        <v>85</v>
      </c>
      <c r="J107" s="1" t="s">
        <v>86</v>
      </c>
      <c r="K107" s="1" t="s">
        <v>87</v>
      </c>
      <c r="L107" s="1" t="s">
        <v>88</v>
      </c>
      <c r="M107" s="1" t="s">
        <v>5</v>
      </c>
      <c r="N107" s="1" t="s">
        <v>90</v>
      </c>
      <c r="O107" s="1" t="s">
        <v>91</v>
      </c>
      <c r="P107" s="1" t="s">
        <v>92</v>
      </c>
      <c r="Q107" s="1" t="s">
        <v>93</v>
      </c>
      <c r="R107" s="184" t="s">
        <v>94</v>
      </c>
      <c r="S107" s="1" t="s">
        <v>1</v>
      </c>
      <c r="T107" s="1" t="s">
        <v>95</v>
      </c>
      <c r="U107" s="1" t="s">
        <v>238</v>
      </c>
    </row>
    <row r="108" spans="1:21" hidden="1" x14ac:dyDescent="0.55000000000000004">
      <c r="A108" s="80">
        <v>2020</v>
      </c>
      <c r="B108" s="65"/>
      <c r="C108" s="4"/>
      <c r="D108" s="4"/>
      <c r="E108" s="5"/>
      <c r="F108" s="5"/>
      <c r="G108" s="80">
        <v>2020</v>
      </c>
      <c r="H108" s="4"/>
      <c r="I108" s="4"/>
      <c r="J108" s="63" t="s">
        <v>226</v>
      </c>
      <c r="K108" s="63" t="s">
        <v>234</v>
      </c>
      <c r="L108" s="63" t="s">
        <v>235</v>
      </c>
      <c r="M108" s="62" t="s">
        <v>227</v>
      </c>
      <c r="N108" s="62" t="s">
        <v>228</v>
      </c>
      <c r="O108" s="62" t="s">
        <v>229</v>
      </c>
      <c r="P108" s="62" t="s">
        <v>230</v>
      </c>
      <c r="Q108" s="62" t="s">
        <v>231</v>
      </c>
      <c r="R108" s="185" t="s">
        <v>232</v>
      </c>
      <c r="S108" s="62" t="s">
        <v>233</v>
      </c>
      <c r="T108" s="211"/>
      <c r="U108" s="57" t="s">
        <v>365</v>
      </c>
    </row>
    <row r="109" spans="1:21" hidden="1" x14ac:dyDescent="0.55000000000000004">
      <c r="A109" s="140">
        <v>2019</v>
      </c>
      <c r="B109" s="65"/>
      <c r="C109" s="4"/>
      <c r="D109" s="4"/>
      <c r="E109" s="5"/>
      <c r="F109" s="5"/>
      <c r="G109" s="140">
        <v>2019</v>
      </c>
      <c r="H109" s="4"/>
      <c r="I109" s="4"/>
      <c r="J109" s="63" t="s">
        <v>226</v>
      </c>
      <c r="K109" s="63" t="s">
        <v>234</v>
      </c>
      <c r="L109" s="63" t="s">
        <v>235</v>
      </c>
      <c r="M109" s="62" t="s">
        <v>227</v>
      </c>
      <c r="N109" s="62" t="s">
        <v>228</v>
      </c>
      <c r="O109" s="62" t="s">
        <v>229</v>
      </c>
      <c r="P109" s="62" t="s">
        <v>230</v>
      </c>
      <c r="Q109" s="62" t="s">
        <v>231</v>
      </c>
      <c r="R109" s="185" t="s">
        <v>232</v>
      </c>
      <c r="S109" s="62" t="s">
        <v>233</v>
      </c>
      <c r="T109" s="211"/>
      <c r="U109" s="57" t="s">
        <v>365</v>
      </c>
    </row>
    <row r="110" spans="1:21" hidden="1" x14ac:dyDescent="0.55000000000000004">
      <c r="A110" s="80">
        <v>2018</v>
      </c>
      <c r="B110" s="66" t="s">
        <v>332</v>
      </c>
      <c r="C110" s="4"/>
      <c r="D110" s="4"/>
      <c r="E110" s="5"/>
      <c r="F110" s="5"/>
      <c r="G110" s="80">
        <v>2018</v>
      </c>
      <c r="H110" s="4"/>
      <c r="I110" s="4"/>
      <c r="J110" s="63" t="s">
        <v>226</v>
      </c>
      <c r="K110" s="63" t="s">
        <v>234</v>
      </c>
      <c r="L110" s="63" t="s">
        <v>235</v>
      </c>
      <c r="M110" s="62" t="s">
        <v>227</v>
      </c>
      <c r="N110" s="62" t="s">
        <v>228</v>
      </c>
      <c r="O110" s="62" t="s">
        <v>229</v>
      </c>
      <c r="P110" s="62" t="s">
        <v>230</v>
      </c>
      <c r="Q110" s="62" t="s">
        <v>231</v>
      </c>
      <c r="R110" s="185" t="s">
        <v>232</v>
      </c>
      <c r="S110" s="62" t="s">
        <v>233</v>
      </c>
      <c r="T110" s="211"/>
      <c r="U110" s="57" t="s">
        <v>365</v>
      </c>
    </row>
    <row r="111" spans="1:21" hidden="1" x14ac:dyDescent="0.55000000000000004">
      <c r="A111" s="140">
        <v>2017</v>
      </c>
      <c r="B111" s="4" t="s">
        <v>11</v>
      </c>
      <c r="C111" s="4"/>
      <c r="D111" s="4"/>
      <c r="E111" s="5"/>
      <c r="F111" s="5"/>
      <c r="G111" s="140">
        <v>2017</v>
      </c>
      <c r="H111" s="4" t="s">
        <v>11</v>
      </c>
      <c r="I111" s="4"/>
      <c r="J111" s="63" t="s">
        <v>226</v>
      </c>
      <c r="K111" s="63" t="s">
        <v>234</v>
      </c>
      <c r="L111" s="63" t="s">
        <v>235</v>
      </c>
      <c r="M111" s="62" t="s">
        <v>227</v>
      </c>
      <c r="N111" s="62" t="s">
        <v>228</v>
      </c>
      <c r="O111" s="62" t="s">
        <v>229</v>
      </c>
      <c r="P111" s="62" t="s">
        <v>230</v>
      </c>
      <c r="Q111" s="62" t="s">
        <v>231</v>
      </c>
      <c r="R111" s="185" t="s">
        <v>232</v>
      </c>
      <c r="S111" s="62" t="s">
        <v>233</v>
      </c>
      <c r="T111" s="211"/>
      <c r="U111" s="57" t="s">
        <v>365</v>
      </c>
    </row>
    <row r="112" spans="1:21" hidden="1" x14ac:dyDescent="0.55000000000000004">
      <c r="A112" s="80">
        <v>2016</v>
      </c>
      <c r="B112" s="4" t="s">
        <v>13</v>
      </c>
      <c r="C112" s="4"/>
      <c r="D112" s="4"/>
      <c r="E112" s="5"/>
      <c r="F112" s="5"/>
      <c r="G112" s="80">
        <v>2016</v>
      </c>
      <c r="H112" s="4" t="s">
        <v>13</v>
      </c>
      <c r="I112" s="4"/>
      <c r="J112" s="63" t="s">
        <v>226</v>
      </c>
      <c r="K112" s="63" t="s">
        <v>234</v>
      </c>
      <c r="L112" s="63" t="s">
        <v>235</v>
      </c>
      <c r="M112" s="62" t="s">
        <v>227</v>
      </c>
      <c r="N112" s="62" t="s">
        <v>228</v>
      </c>
      <c r="O112" s="62" t="s">
        <v>229</v>
      </c>
      <c r="P112" s="62" t="s">
        <v>230</v>
      </c>
      <c r="Q112" s="62" t="s">
        <v>231</v>
      </c>
      <c r="R112" s="185" t="s">
        <v>232</v>
      </c>
      <c r="S112" s="62" t="s">
        <v>233</v>
      </c>
      <c r="T112" s="211"/>
      <c r="U112" s="57" t="s">
        <v>365</v>
      </c>
    </row>
    <row r="113" spans="1:39" hidden="1" x14ac:dyDescent="0.55000000000000004">
      <c r="A113" s="140">
        <v>2015</v>
      </c>
      <c r="B113" s="4" t="s">
        <v>16</v>
      </c>
      <c r="C113" s="4" t="s">
        <v>22</v>
      </c>
      <c r="D113" s="4"/>
      <c r="E113" s="5"/>
      <c r="F113" s="5"/>
      <c r="G113" s="140">
        <v>2015</v>
      </c>
      <c r="H113" s="4" t="s">
        <v>16</v>
      </c>
      <c r="I113" s="4" t="s">
        <v>22</v>
      </c>
      <c r="J113" s="63" t="s">
        <v>226</v>
      </c>
      <c r="K113" s="63" t="s">
        <v>234</v>
      </c>
      <c r="L113" s="63" t="s">
        <v>235</v>
      </c>
      <c r="M113" s="62" t="s">
        <v>227</v>
      </c>
      <c r="N113" s="62" t="s">
        <v>228</v>
      </c>
      <c r="O113" s="62" t="s">
        <v>229</v>
      </c>
      <c r="P113" s="62" t="s">
        <v>230</v>
      </c>
      <c r="Q113" s="62" t="s">
        <v>231</v>
      </c>
      <c r="R113" s="185" t="s">
        <v>232</v>
      </c>
      <c r="S113" s="62" t="s">
        <v>233</v>
      </c>
      <c r="T113" s="211"/>
      <c r="U113" s="57" t="s">
        <v>365</v>
      </c>
    </row>
    <row r="114" spans="1:39" hidden="1" x14ac:dyDescent="0.55000000000000004">
      <c r="A114" s="80">
        <v>2014</v>
      </c>
      <c r="B114" s="4" t="s">
        <v>19</v>
      </c>
      <c r="C114" s="4" t="s">
        <v>26</v>
      </c>
      <c r="D114" s="4"/>
      <c r="E114" s="5"/>
      <c r="F114" s="5"/>
      <c r="G114" s="80">
        <v>2014</v>
      </c>
      <c r="H114" s="4" t="s">
        <v>19</v>
      </c>
      <c r="I114" s="4" t="s">
        <v>26</v>
      </c>
      <c r="J114" s="63" t="s">
        <v>226</v>
      </c>
      <c r="K114" s="63" t="s">
        <v>234</v>
      </c>
      <c r="L114" s="63" t="s">
        <v>235</v>
      </c>
      <c r="M114" s="62" t="s">
        <v>227</v>
      </c>
      <c r="N114" s="62" t="s">
        <v>228</v>
      </c>
      <c r="O114" s="62" t="s">
        <v>229</v>
      </c>
      <c r="P114" s="62" t="s">
        <v>230</v>
      </c>
      <c r="Q114" s="62" t="s">
        <v>231</v>
      </c>
      <c r="R114" s="185" t="s">
        <v>232</v>
      </c>
      <c r="S114" s="62" t="s">
        <v>233</v>
      </c>
      <c r="T114" s="211"/>
      <c r="U114" s="57" t="s">
        <v>365</v>
      </c>
    </row>
    <row r="115" spans="1:39" hidden="1" x14ac:dyDescent="0.55000000000000004">
      <c r="A115" s="140">
        <v>2013</v>
      </c>
      <c r="B115" s="4" t="s">
        <v>30</v>
      </c>
      <c r="C115" s="4" t="s">
        <v>39</v>
      </c>
      <c r="D115" s="4"/>
      <c r="E115" s="5"/>
      <c r="F115" s="5"/>
      <c r="G115" s="140">
        <v>2013</v>
      </c>
      <c r="H115" s="4" t="s">
        <v>30</v>
      </c>
      <c r="I115" s="4" t="s">
        <v>39</v>
      </c>
      <c r="J115" s="63" t="s">
        <v>226</v>
      </c>
      <c r="K115" s="63" t="s">
        <v>234</v>
      </c>
      <c r="L115" s="63" t="s">
        <v>235</v>
      </c>
      <c r="M115" s="62" t="s">
        <v>227</v>
      </c>
      <c r="N115" s="62" t="s">
        <v>228</v>
      </c>
      <c r="O115" s="62" t="s">
        <v>229</v>
      </c>
      <c r="P115" s="62" t="s">
        <v>230</v>
      </c>
      <c r="Q115" s="62" t="s">
        <v>231</v>
      </c>
      <c r="R115" s="185" t="s">
        <v>232</v>
      </c>
      <c r="S115" s="62" t="s">
        <v>233</v>
      </c>
      <c r="T115" s="211"/>
      <c r="U115" s="57" t="s">
        <v>365</v>
      </c>
      <c r="AL115"/>
      <c r="AM115"/>
    </row>
    <row r="116" spans="1:39" hidden="1" x14ac:dyDescent="0.55000000000000004">
      <c r="A116" s="80">
        <v>2012</v>
      </c>
      <c r="B116" s="4" t="s">
        <v>34</v>
      </c>
      <c r="C116" s="4" t="s">
        <v>42</v>
      </c>
      <c r="D116" s="4"/>
      <c r="E116" s="5"/>
      <c r="F116" s="5"/>
      <c r="G116" s="80">
        <v>2012</v>
      </c>
      <c r="H116" s="4" t="s">
        <v>34</v>
      </c>
      <c r="I116" s="4" t="s">
        <v>42</v>
      </c>
      <c r="J116" s="63" t="s">
        <v>226</v>
      </c>
      <c r="K116" s="63" t="s">
        <v>234</v>
      </c>
      <c r="L116" s="63" t="s">
        <v>235</v>
      </c>
      <c r="M116" s="62" t="s">
        <v>227</v>
      </c>
      <c r="N116" s="62" t="s">
        <v>228</v>
      </c>
      <c r="O116" s="62" t="s">
        <v>229</v>
      </c>
      <c r="P116" s="62" t="s">
        <v>230</v>
      </c>
      <c r="Q116" s="62" t="s">
        <v>231</v>
      </c>
      <c r="R116" s="185" t="s">
        <v>232</v>
      </c>
      <c r="S116" s="62" t="s">
        <v>233</v>
      </c>
      <c r="T116" s="211"/>
      <c r="U116" s="57" t="s">
        <v>365</v>
      </c>
      <c r="AL116"/>
      <c r="AM116"/>
    </row>
    <row r="117" spans="1:39" hidden="1" x14ac:dyDescent="0.55000000000000004">
      <c r="A117" s="140">
        <v>2011</v>
      </c>
      <c r="B117" s="4" t="s">
        <v>336</v>
      </c>
      <c r="C117" s="4" t="s">
        <v>367</v>
      </c>
      <c r="D117" s="4" t="s">
        <v>333</v>
      </c>
      <c r="E117" s="5"/>
      <c r="F117" s="5"/>
      <c r="G117" s="140">
        <v>2011</v>
      </c>
      <c r="H117" s="4" t="s">
        <v>336</v>
      </c>
      <c r="I117" s="4" t="s">
        <v>46</v>
      </c>
      <c r="J117" s="63" t="s">
        <v>226</v>
      </c>
      <c r="K117" s="63" t="s">
        <v>234</v>
      </c>
      <c r="L117" s="63" t="s">
        <v>235</v>
      </c>
      <c r="M117" s="62" t="s">
        <v>227</v>
      </c>
      <c r="N117" s="62" t="s">
        <v>228</v>
      </c>
      <c r="O117" s="62" t="s">
        <v>229</v>
      </c>
      <c r="P117" s="62" t="s">
        <v>230</v>
      </c>
      <c r="Q117" s="62" t="s">
        <v>231</v>
      </c>
      <c r="R117" s="185" t="s">
        <v>232</v>
      </c>
      <c r="S117" s="62" t="s">
        <v>233</v>
      </c>
      <c r="T117" s="211"/>
      <c r="U117" s="57" t="s">
        <v>365</v>
      </c>
      <c r="AL117"/>
      <c r="AM117"/>
    </row>
    <row r="118" spans="1:39" hidden="1" x14ac:dyDescent="0.55000000000000004">
      <c r="A118" s="80">
        <v>2010</v>
      </c>
      <c r="B118" s="4" t="s">
        <v>337</v>
      </c>
      <c r="C118" s="4" t="s">
        <v>368</v>
      </c>
      <c r="D118" s="4"/>
      <c r="E118" s="5"/>
      <c r="F118" s="5"/>
      <c r="G118" s="80">
        <v>2010</v>
      </c>
      <c r="H118" s="4" t="s">
        <v>337</v>
      </c>
      <c r="I118" s="4" t="s">
        <v>46</v>
      </c>
      <c r="J118" s="63" t="s">
        <v>226</v>
      </c>
      <c r="K118" s="63" t="s">
        <v>234</v>
      </c>
      <c r="L118" s="63" t="s">
        <v>235</v>
      </c>
      <c r="M118" s="62" t="s">
        <v>227</v>
      </c>
      <c r="N118" s="62" t="s">
        <v>228</v>
      </c>
      <c r="O118" s="62" t="s">
        <v>229</v>
      </c>
      <c r="P118" s="62" t="s">
        <v>230</v>
      </c>
      <c r="Q118" s="62" t="s">
        <v>231</v>
      </c>
      <c r="R118" s="185" t="s">
        <v>232</v>
      </c>
      <c r="S118" s="62" t="s">
        <v>233</v>
      </c>
      <c r="T118" s="62" t="s">
        <v>364</v>
      </c>
      <c r="U118" s="57" t="s">
        <v>365</v>
      </c>
      <c r="AL118"/>
      <c r="AM118"/>
    </row>
    <row r="119" spans="1:39" hidden="1" x14ac:dyDescent="0.55000000000000004">
      <c r="A119" s="140">
        <v>2009</v>
      </c>
      <c r="B119" s="4" t="s">
        <v>62</v>
      </c>
      <c r="C119" s="4" t="s">
        <v>49</v>
      </c>
      <c r="D119" s="4"/>
      <c r="E119" s="5"/>
      <c r="F119" s="5"/>
      <c r="G119" s="140">
        <v>2009</v>
      </c>
      <c r="H119" s="4" t="s">
        <v>62</v>
      </c>
      <c r="I119" s="4" t="s">
        <v>49</v>
      </c>
      <c r="J119" s="63" t="s">
        <v>226</v>
      </c>
      <c r="K119" s="63" t="s">
        <v>234</v>
      </c>
      <c r="L119" s="63" t="s">
        <v>235</v>
      </c>
      <c r="M119" s="62" t="s">
        <v>227</v>
      </c>
      <c r="N119" s="62" t="s">
        <v>228</v>
      </c>
      <c r="O119" s="62" t="s">
        <v>229</v>
      </c>
      <c r="P119" s="62" t="s">
        <v>230</v>
      </c>
      <c r="Q119" s="62" t="s">
        <v>231</v>
      </c>
      <c r="R119" s="185" t="s">
        <v>232</v>
      </c>
      <c r="S119" s="62" t="s">
        <v>233</v>
      </c>
      <c r="T119" s="62" t="s">
        <v>364</v>
      </c>
      <c r="U119" s="57" t="s">
        <v>365</v>
      </c>
      <c r="AL119"/>
      <c r="AM119"/>
    </row>
    <row r="120" spans="1:39" hidden="1" x14ac:dyDescent="0.55000000000000004">
      <c r="A120" s="80">
        <v>2008</v>
      </c>
      <c r="B120" s="4" t="s">
        <v>65</v>
      </c>
      <c r="C120" s="4" t="s">
        <v>53</v>
      </c>
      <c r="D120" s="4"/>
      <c r="E120" s="5"/>
      <c r="F120" s="5"/>
      <c r="G120" s="80">
        <v>2008</v>
      </c>
      <c r="H120" s="4" t="s">
        <v>65</v>
      </c>
      <c r="I120" s="4" t="s">
        <v>53</v>
      </c>
      <c r="J120" s="63" t="s">
        <v>226</v>
      </c>
      <c r="K120" s="63" t="s">
        <v>234</v>
      </c>
      <c r="L120" s="63" t="s">
        <v>235</v>
      </c>
      <c r="M120" s="62" t="s">
        <v>227</v>
      </c>
      <c r="N120" s="62" t="s">
        <v>228</v>
      </c>
      <c r="O120" s="62" t="s">
        <v>229</v>
      </c>
      <c r="P120" s="62" t="s">
        <v>230</v>
      </c>
      <c r="Q120" s="62" t="s">
        <v>231</v>
      </c>
      <c r="R120" s="185" t="s">
        <v>232</v>
      </c>
      <c r="S120" s="62" t="s">
        <v>233</v>
      </c>
      <c r="T120" s="62" t="s">
        <v>364</v>
      </c>
      <c r="U120" s="57" t="s">
        <v>365</v>
      </c>
      <c r="AL120"/>
      <c r="AM120"/>
    </row>
    <row r="121" spans="1:39" hidden="1" x14ac:dyDescent="0.55000000000000004">
      <c r="A121" s="140">
        <v>2007</v>
      </c>
      <c r="B121" s="4" t="s">
        <v>65</v>
      </c>
      <c r="C121" s="4" t="s">
        <v>53</v>
      </c>
      <c r="D121" s="4"/>
      <c r="E121" s="5"/>
      <c r="F121" s="5"/>
      <c r="G121" s="140">
        <v>2007</v>
      </c>
      <c r="H121" s="4" t="s">
        <v>65</v>
      </c>
      <c r="I121" s="4" t="s">
        <v>53</v>
      </c>
      <c r="J121" s="63" t="s">
        <v>226</v>
      </c>
      <c r="K121" s="63" t="s">
        <v>234</v>
      </c>
      <c r="L121" s="63" t="s">
        <v>235</v>
      </c>
      <c r="M121" s="62" t="s">
        <v>227</v>
      </c>
      <c r="N121" s="62" t="s">
        <v>228</v>
      </c>
      <c r="O121" s="62" t="s">
        <v>229</v>
      </c>
      <c r="P121" s="62" t="s">
        <v>230</v>
      </c>
      <c r="Q121" s="62" t="s">
        <v>231</v>
      </c>
      <c r="R121" s="185" t="s">
        <v>232</v>
      </c>
      <c r="S121" s="62" t="s">
        <v>233</v>
      </c>
      <c r="T121" s="62" t="s">
        <v>364</v>
      </c>
      <c r="U121" s="57" t="s">
        <v>365</v>
      </c>
      <c r="AL121"/>
      <c r="AM121"/>
    </row>
    <row r="122" spans="1:39" hidden="1" x14ac:dyDescent="0.55000000000000004">
      <c r="A122" s="80">
        <v>2006</v>
      </c>
      <c r="B122" s="4" t="s">
        <v>68</v>
      </c>
      <c r="C122" s="4" t="s">
        <v>56</v>
      </c>
      <c r="D122" s="4"/>
      <c r="E122" s="5"/>
      <c r="F122" s="5"/>
      <c r="G122" s="80">
        <v>2006</v>
      </c>
      <c r="H122" s="4" t="s">
        <v>68</v>
      </c>
      <c r="I122" s="4" t="s">
        <v>56</v>
      </c>
      <c r="J122" s="63" t="s">
        <v>226</v>
      </c>
      <c r="K122" s="63" t="s">
        <v>234</v>
      </c>
      <c r="L122" s="63" t="s">
        <v>235</v>
      </c>
      <c r="M122" s="62" t="s">
        <v>227</v>
      </c>
      <c r="N122" s="62" t="s">
        <v>228</v>
      </c>
      <c r="O122" s="62" t="s">
        <v>229</v>
      </c>
      <c r="P122" s="62" t="s">
        <v>230</v>
      </c>
      <c r="Q122" s="62" t="s">
        <v>231</v>
      </c>
      <c r="R122" s="185" t="s">
        <v>232</v>
      </c>
      <c r="S122" s="62" t="s">
        <v>233</v>
      </c>
      <c r="T122" s="62" t="s">
        <v>364</v>
      </c>
      <c r="U122" s="57" t="s">
        <v>365</v>
      </c>
      <c r="AL122"/>
      <c r="AM122"/>
    </row>
    <row r="123" spans="1:39" hidden="1" x14ac:dyDescent="0.55000000000000004">
      <c r="A123" s="140">
        <v>2005</v>
      </c>
      <c r="B123" s="4" t="s">
        <v>68</v>
      </c>
      <c r="C123" s="4" t="s">
        <v>56</v>
      </c>
      <c r="D123" s="4"/>
      <c r="E123" s="5"/>
      <c r="F123" s="5"/>
      <c r="G123" s="140">
        <v>2005</v>
      </c>
      <c r="H123" s="4" t="s">
        <v>68</v>
      </c>
      <c r="I123" s="4" t="s">
        <v>56</v>
      </c>
      <c r="J123" s="63" t="s">
        <v>226</v>
      </c>
      <c r="K123" s="63" t="s">
        <v>234</v>
      </c>
      <c r="L123" s="63" t="s">
        <v>235</v>
      </c>
      <c r="M123" s="62" t="s">
        <v>227</v>
      </c>
      <c r="N123" s="62" t="s">
        <v>228</v>
      </c>
      <c r="O123" s="62" t="s">
        <v>229</v>
      </c>
      <c r="P123" s="62" t="s">
        <v>230</v>
      </c>
      <c r="Q123" s="62" t="s">
        <v>231</v>
      </c>
      <c r="R123" s="185" t="s">
        <v>232</v>
      </c>
      <c r="S123" s="62" t="s">
        <v>233</v>
      </c>
      <c r="T123" s="62" t="s">
        <v>364</v>
      </c>
      <c r="U123" s="57" t="s">
        <v>365</v>
      </c>
      <c r="AL123"/>
      <c r="AM123"/>
    </row>
    <row r="124" spans="1:39" hidden="1" x14ac:dyDescent="0.55000000000000004">
      <c r="A124" s="80">
        <v>2004</v>
      </c>
      <c r="B124" s="4" t="s">
        <v>68</v>
      </c>
      <c r="C124" s="4" t="s">
        <v>56</v>
      </c>
      <c r="D124" s="4"/>
      <c r="E124" s="5"/>
      <c r="F124" s="5"/>
      <c r="G124" s="80">
        <v>2004</v>
      </c>
      <c r="H124" s="4" t="s">
        <v>68</v>
      </c>
      <c r="I124" s="4" t="s">
        <v>56</v>
      </c>
      <c r="J124" s="63" t="s">
        <v>226</v>
      </c>
      <c r="K124" s="63" t="s">
        <v>234</v>
      </c>
      <c r="L124" s="63" t="s">
        <v>235</v>
      </c>
      <c r="M124" s="62" t="s">
        <v>227</v>
      </c>
      <c r="N124" s="62" t="s">
        <v>228</v>
      </c>
      <c r="O124" s="62" t="s">
        <v>229</v>
      </c>
      <c r="P124" s="62" t="s">
        <v>230</v>
      </c>
      <c r="Q124" s="62" t="s">
        <v>231</v>
      </c>
      <c r="R124" s="185" t="s">
        <v>232</v>
      </c>
      <c r="S124" s="62" t="s">
        <v>233</v>
      </c>
      <c r="T124" s="62" t="s">
        <v>364</v>
      </c>
      <c r="U124" s="57" t="s">
        <v>365</v>
      </c>
      <c r="AL124"/>
      <c r="AM124"/>
    </row>
    <row r="125" spans="1:39" hidden="1" x14ac:dyDescent="0.55000000000000004">
      <c r="A125" s="140">
        <v>2003</v>
      </c>
      <c r="B125" s="4" t="s">
        <v>68</v>
      </c>
      <c r="C125" s="4" t="s">
        <v>56</v>
      </c>
      <c r="D125" s="4"/>
      <c r="E125" s="5"/>
      <c r="F125" s="5"/>
      <c r="G125" s="140">
        <v>2003</v>
      </c>
      <c r="H125" s="4" t="s">
        <v>68</v>
      </c>
      <c r="I125" s="4" t="s">
        <v>56</v>
      </c>
      <c r="J125" s="63" t="s">
        <v>226</v>
      </c>
      <c r="K125" s="63" t="s">
        <v>234</v>
      </c>
      <c r="L125" s="63" t="s">
        <v>235</v>
      </c>
      <c r="M125" s="62" t="s">
        <v>227</v>
      </c>
      <c r="N125" s="62" t="s">
        <v>228</v>
      </c>
      <c r="O125" s="62" t="s">
        <v>229</v>
      </c>
      <c r="P125" s="62" t="s">
        <v>230</v>
      </c>
      <c r="Q125" s="62" t="s">
        <v>231</v>
      </c>
      <c r="R125" s="185" t="s">
        <v>232</v>
      </c>
      <c r="S125" s="62" t="s">
        <v>233</v>
      </c>
      <c r="T125" s="62" t="s">
        <v>364</v>
      </c>
      <c r="U125" s="57" t="s">
        <v>365</v>
      </c>
      <c r="AL125"/>
      <c r="AM125"/>
    </row>
    <row r="126" spans="1:39" hidden="1" x14ac:dyDescent="0.55000000000000004">
      <c r="A126" s="80">
        <v>2002</v>
      </c>
      <c r="B126" s="4" t="s">
        <v>68</v>
      </c>
      <c r="C126" s="4" t="s">
        <v>56</v>
      </c>
      <c r="D126" s="4"/>
      <c r="E126" s="5"/>
      <c r="F126" s="5"/>
      <c r="G126" s="80">
        <v>2002</v>
      </c>
      <c r="H126" s="4" t="s">
        <v>68</v>
      </c>
      <c r="I126" s="4" t="s">
        <v>56</v>
      </c>
      <c r="J126" s="63" t="s">
        <v>226</v>
      </c>
      <c r="K126" s="63" t="s">
        <v>234</v>
      </c>
      <c r="L126" s="63" t="s">
        <v>235</v>
      </c>
      <c r="M126" s="62" t="s">
        <v>227</v>
      </c>
      <c r="N126" s="62" t="s">
        <v>228</v>
      </c>
      <c r="O126" s="62" t="s">
        <v>229</v>
      </c>
      <c r="P126" s="62" t="s">
        <v>230</v>
      </c>
      <c r="Q126" s="62" t="s">
        <v>231</v>
      </c>
      <c r="R126" s="185" t="s">
        <v>232</v>
      </c>
      <c r="S126" s="62" t="s">
        <v>233</v>
      </c>
      <c r="T126" s="62" t="s">
        <v>364</v>
      </c>
      <c r="U126" s="57" t="s">
        <v>365</v>
      </c>
      <c r="AL126"/>
      <c r="AM126"/>
    </row>
    <row r="127" spans="1:39" hidden="1" x14ac:dyDescent="0.55000000000000004">
      <c r="A127" s="140">
        <v>2001</v>
      </c>
      <c r="B127" s="4" t="s">
        <v>68</v>
      </c>
      <c r="C127" s="4" t="s">
        <v>56</v>
      </c>
      <c r="D127" s="4"/>
      <c r="E127" s="5"/>
      <c r="F127" s="5"/>
      <c r="G127" s="140">
        <v>2001</v>
      </c>
      <c r="H127" s="4" t="s">
        <v>68</v>
      </c>
      <c r="I127" s="4" t="s">
        <v>56</v>
      </c>
      <c r="J127" s="63" t="s">
        <v>226</v>
      </c>
      <c r="K127" s="63" t="s">
        <v>234</v>
      </c>
      <c r="L127" s="63" t="s">
        <v>235</v>
      </c>
      <c r="M127" s="62" t="s">
        <v>227</v>
      </c>
      <c r="N127" s="62" t="s">
        <v>228</v>
      </c>
      <c r="O127" s="62" t="s">
        <v>229</v>
      </c>
      <c r="P127" s="62" t="s">
        <v>230</v>
      </c>
      <c r="Q127" s="62" t="s">
        <v>231</v>
      </c>
      <c r="R127" s="185" t="s">
        <v>232</v>
      </c>
      <c r="S127" s="62" t="s">
        <v>233</v>
      </c>
      <c r="T127" s="62" t="s">
        <v>364</v>
      </c>
      <c r="U127" s="57" t="s">
        <v>365</v>
      </c>
      <c r="AL127"/>
      <c r="AM127"/>
    </row>
    <row r="128" spans="1:39" hidden="1" x14ac:dyDescent="0.55000000000000004">
      <c r="A128" s="80">
        <v>2000</v>
      </c>
      <c r="B128" s="4" t="s">
        <v>68</v>
      </c>
      <c r="C128" s="4" t="s">
        <v>56</v>
      </c>
      <c r="D128" s="4"/>
      <c r="E128" s="5"/>
      <c r="F128" s="5"/>
      <c r="G128" s="80">
        <v>2000</v>
      </c>
      <c r="H128" s="4" t="s">
        <v>68</v>
      </c>
      <c r="I128" s="4" t="s">
        <v>56</v>
      </c>
      <c r="J128" s="63" t="s">
        <v>226</v>
      </c>
      <c r="K128" s="63" t="s">
        <v>234</v>
      </c>
      <c r="L128" s="63" t="s">
        <v>235</v>
      </c>
      <c r="M128" s="62" t="s">
        <v>227</v>
      </c>
      <c r="N128" s="62" t="s">
        <v>228</v>
      </c>
      <c r="O128" s="62" t="s">
        <v>229</v>
      </c>
      <c r="P128" s="62" t="s">
        <v>230</v>
      </c>
      <c r="Q128" s="62" t="s">
        <v>231</v>
      </c>
      <c r="R128" s="185" t="s">
        <v>232</v>
      </c>
      <c r="S128" s="62" t="s">
        <v>233</v>
      </c>
      <c r="T128" s="62" t="s">
        <v>364</v>
      </c>
      <c r="U128" s="57" t="s">
        <v>365</v>
      </c>
      <c r="AL128"/>
      <c r="AM128"/>
    </row>
    <row r="129" spans="1:39" hidden="1" x14ac:dyDescent="0.55000000000000004">
      <c r="A129" s="140">
        <v>1999</v>
      </c>
      <c r="B129" s="4" t="s">
        <v>68</v>
      </c>
      <c r="C129" s="4" t="s">
        <v>56</v>
      </c>
      <c r="D129" s="4"/>
      <c r="E129" s="5"/>
      <c r="F129" s="5"/>
      <c r="G129" s="140">
        <v>1999</v>
      </c>
      <c r="H129" s="4" t="s">
        <v>68</v>
      </c>
      <c r="I129" s="4" t="s">
        <v>56</v>
      </c>
      <c r="J129" s="63" t="s">
        <v>226</v>
      </c>
      <c r="K129" s="63" t="s">
        <v>234</v>
      </c>
      <c r="L129" s="63" t="s">
        <v>235</v>
      </c>
      <c r="M129" s="62" t="s">
        <v>227</v>
      </c>
      <c r="N129" s="62" t="s">
        <v>228</v>
      </c>
      <c r="O129" s="62" t="s">
        <v>229</v>
      </c>
      <c r="P129" s="62" t="s">
        <v>230</v>
      </c>
      <c r="Q129" s="62" t="s">
        <v>231</v>
      </c>
      <c r="R129" s="185" t="s">
        <v>232</v>
      </c>
      <c r="S129" s="62" t="s">
        <v>233</v>
      </c>
      <c r="T129" s="62" t="s">
        <v>364</v>
      </c>
      <c r="U129" s="57" t="s">
        <v>365</v>
      </c>
      <c r="AL129"/>
      <c r="AM129"/>
    </row>
    <row r="130" spans="1:39" hidden="1" x14ac:dyDescent="0.55000000000000004">
      <c r="A130" s="80">
        <v>1998</v>
      </c>
      <c r="B130" s="4" t="s">
        <v>68</v>
      </c>
      <c r="C130" s="4" t="s">
        <v>56</v>
      </c>
      <c r="D130" s="24"/>
      <c r="E130" s="5"/>
      <c r="F130" s="5"/>
      <c r="G130" s="80">
        <v>1998</v>
      </c>
      <c r="H130" s="4" t="s">
        <v>68</v>
      </c>
      <c r="I130" s="4" t="s">
        <v>56</v>
      </c>
      <c r="J130" s="63" t="s">
        <v>226</v>
      </c>
      <c r="K130" s="63" t="s">
        <v>234</v>
      </c>
      <c r="L130" s="63" t="s">
        <v>235</v>
      </c>
      <c r="M130" s="62" t="s">
        <v>227</v>
      </c>
      <c r="N130" s="62" t="s">
        <v>228</v>
      </c>
      <c r="O130" s="62" t="s">
        <v>229</v>
      </c>
      <c r="P130" s="62" t="s">
        <v>230</v>
      </c>
      <c r="Q130" s="62" t="s">
        <v>231</v>
      </c>
      <c r="R130" s="185" t="s">
        <v>232</v>
      </c>
      <c r="S130" s="62" t="s">
        <v>233</v>
      </c>
      <c r="T130" s="62" t="s">
        <v>364</v>
      </c>
      <c r="U130" s="57" t="s">
        <v>365</v>
      </c>
      <c r="AL130"/>
      <c r="AM130"/>
    </row>
    <row r="131" spans="1:39" hidden="1" x14ac:dyDescent="0.55000000000000004"/>
    <row r="132" spans="1:39" hidden="1" x14ac:dyDescent="0.55000000000000004">
      <c r="A132" s="55" t="s">
        <v>8</v>
      </c>
      <c r="B132" s="55"/>
      <c r="C132" s="55"/>
      <c r="D132" s="55"/>
      <c r="E132" s="55"/>
      <c r="F132" s="55"/>
      <c r="G132" s="55"/>
      <c r="H132" s="55"/>
    </row>
    <row r="133" spans="1:39" hidden="1" x14ac:dyDescent="0.55000000000000004">
      <c r="A133" s="55"/>
      <c r="B133" s="1" t="s">
        <v>84</v>
      </c>
      <c r="C133" s="1" t="s">
        <v>85</v>
      </c>
      <c r="D133" s="1" t="s">
        <v>86</v>
      </c>
      <c r="E133" s="1" t="s">
        <v>87</v>
      </c>
      <c r="F133" s="1" t="s">
        <v>88</v>
      </c>
      <c r="G133" s="1" t="s">
        <v>5</v>
      </c>
      <c r="H133" s="50" t="s">
        <v>90</v>
      </c>
    </row>
    <row r="134" spans="1:39" hidden="1" x14ac:dyDescent="0.55000000000000004">
      <c r="A134" s="80">
        <v>2020</v>
      </c>
      <c r="B134" s="8"/>
      <c r="C134" s="7"/>
      <c r="D134" s="8"/>
      <c r="E134" s="8"/>
      <c r="F134" s="8"/>
      <c r="G134" s="8"/>
      <c r="H134" s="8"/>
    </row>
    <row r="135" spans="1:39" hidden="1" x14ac:dyDescent="0.55000000000000004">
      <c r="A135" s="140">
        <v>2019</v>
      </c>
      <c r="B135" s="8"/>
      <c r="C135" s="7"/>
      <c r="D135" s="8"/>
      <c r="E135" s="8"/>
      <c r="F135" s="8"/>
      <c r="G135" s="8"/>
      <c r="H135" s="8"/>
    </row>
    <row r="136" spans="1:39" hidden="1" x14ac:dyDescent="0.55000000000000004">
      <c r="A136" s="80">
        <v>2018</v>
      </c>
      <c r="B136" s="4" t="s">
        <v>223</v>
      </c>
      <c r="C136" s="7"/>
      <c r="D136" s="8"/>
      <c r="E136" s="8"/>
      <c r="F136" s="8"/>
      <c r="G136" s="8"/>
      <c r="H136" s="8"/>
    </row>
    <row r="137" spans="1:39" hidden="1" x14ac:dyDescent="0.55000000000000004">
      <c r="A137" s="140">
        <v>2017</v>
      </c>
      <c r="B137" s="4" t="s">
        <v>223</v>
      </c>
      <c r="C137" s="49" t="s">
        <v>12</v>
      </c>
      <c r="D137" s="10"/>
      <c r="E137" s="10"/>
      <c r="F137" s="10"/>
      <c r="G137" s="10"/>
      <c r="H137" s="10"/>
    </row>
    <row r="138" spans="1:39" hidden="1" x14ac:dyDescent="0.55000000000000004">
      <c r="A138" s="80">
        <v>2016</v>
      </c>
      <c r="B138" s="4" t="s">
        <v>224</v>
      </c>
      <c r="C138" s="49" t="s">
        <v>12</v>
      </c>
      <c r="D138" s="11" t="s">
        <v>20</v>
      </c>
      <c r="E138" s="10"/>
      <c r="F138" s="10"/>
      <c r="G138" s="10"/>
      <c r="H138" s="10"/>
    </row>
    <row r="139" spans="1:39" hidden="1" x14ac:dyDescent="0.55000000000000004">
      <c r="A139" s="140">
        <v>2015</v>
      </c>
      <c r="B139" s="4" t="s">
        <v>224</v>
      </c>
      <c r="C139" s="49" t="s">
        <v>12</v>
      </c>
      <c r="D139" s="11" t="s">
        <v>20</v>
      </c>
      <c r="E139" s="12" t="s">
        <v>27</v>
      </c>
      <c r="F139" s="4"/>
      <c r="G139" s="4"/>
      <c r="H139" s="4"/>
    </row>
    <row r="140" spans="1:39" hidden="1" x14ac:dyDescent="0.55000000000000004">
      <c r="A140" s="80">
        <v>2014</v>
      </c>
      <c r="B140" s="4" t="s">
        <v>225</v>
      </c>
      <c r="C140" s="49" t="s">
        <v>14</v>
      </c>
      <c r="D140" s="11" t="s">
        <v>20</v>
      </c>
      <c r="E140" s="12" t="s">
        <v>27</v>
      </c>
      <c r="F140" s="11" t="s">
        <v>220</v>
      </c>
      <c r="G140" s="11"/>
      <c r="H140" s="11"/>
    </row>
    <row r="141" spans="1:39" hidden="1" x14ac:dyDescent="0.55000000000000004">
      <c r="A141" s="140">
        <v>2013</v>
      </c>
      <c r="B141" s="4" t="s">
        <v>225</v>
      </c>
      <c r="C141" s="49" t="s">
        <v>14</v>
      </c>
      <c r="D141" s="11" t="s">
        <v>23</v>
      </c>
      <c r="E141" s="12" t="s">
        <v>27</v>
      </c>
      <c r="F141" s="11" t="s">
        <v>220</v>
      </c>
      <c r="G141" s="11" t="s">
        <v>43</v>
      </c>
      <c r="H141" s="11"/>
    </row>
    <row r="142" spans="1:39" hidden="1" x14ac:dyDescent="0.55000000000000004">
      <c r="A142" s="80">
        <v>2012</v>
      </c>
      <c r="B142" s="4" t="s">
        <v>225</v>
      </c>
      <c r="C142" s="49" t="s">
        <v>14</v>
      </c>
      <c r="D142" s="11" t="s">
        <v>23</v>
      </c>
      <c r="E142" s="12" t="s">
        <v>31</v>
      </c>
      <c r="F142" s="11" t="s">
        <v>220</v>
      </c>
      <c r="G142" s="11" t="s">
        <v>43</v>
      </c>
      <c r="H142" s="11"/>
    </row>
    <row r="143" spans="1:39" hidden="1" x14ac:dyDescent="0.55000000000000004">
      <c r="A143" s="140">
        <v>2011</v>
      </c>
      <c r="B143" s="4" t="s">
        <v>236</v>
      </c>
      <c r="C143" s="49" t="s">
        <v>17</v>
      </c>
      <c r="D143" s="11" t="s">
        <v>23</v>
      </c>
      <c r="E143" s="12" t="s">
        <v>31</v>
      </c>
      <c r="F143" s="11" t="s">
        <v>220</v>
      </c>
      <c r="G143" s="11" t="s">
        <v>43</v>
      </c>
      <c r="H143" s="11"/>
    </row>
    <row r="144" spans="1:39" hidden="1" x14ac:dyDescent="0.55000000000000004">
      <c r="A144" s="80">
        <v>2010</v>
      </c>
      <c r="B144" s="4" t="s">
        <v>236</v>
      </c>
      <c r="C144" s="49" t="s">
        <v>17</v>
      </c>
      <c r="D144" s="11" t="s">
        <v>219</v>
      </c>
      <c r="E144" s="12" t="s">
        <v>31</v>
      </c>
      <c r="F144" s="11" t="s">
        <v>221</v>
      </c>
      <c r="G144" s="11" t="s">
        <v>43</v>
      </c>
      <c r="H144" s="11"/>
    </row>
    <row r="145" spans="1:19" hidden="1" x14ac:dyDescent="0.55000000000000004">
      <c r="A145" s="140">
        <v>2009</v>
      </c>
      <c r="B145" s="4" t="s">
        <v>236</v>
      </c>
      <c r="C145" s="49" t="s">
        <v>17</v>
      </c>
      <c r="D145" s="11" t="s">
        <v>219</v>
      </c>
      <c r="E145" s="12" t="s">
        <v>36</v>
      </c>
      <c r="F145" s="11" t="s">
        <v>221</v>
      </c>
      <c r="G145" s="11" t="s">
        <v>43</v>
      </c>
      <c r="H145" s="11"/>
    </row>
    <row r="146" spans="1:19" hidden="1" x14ac:dyDescent="0.55000000000000004">
      <c r="A146" s="80">
        <v>2008</v>
      </c>
      <c r="B146" s="4" t="s">
        <v>236</v>
      </c>
      <c r="C146" s="49" t="s">
        <v>17</v>
      </c>
      <c r="D146" s="11" t="s">
        <v>219</v>
      </c>
      <c r="E146" s="12" t="s">
        <v>36</v>
      </c>
      <c r="F146" s="11" t="s">
        <v>221</v>
      </c>
      <c r="G146" s="11" t="s">
        <v>43</v>
      </c>
      <c r="H146" s="11"/>
    </row>
    <row r="147" spans="1:19" hidden="1" x14ac:dyDescent="0.55000000000000004">
      <c r="A147" s="140">
        <v>2007</v>
      </c>
      <c r="B147" s="4" t="s">
        <v>236</v>
      </c>
      <c r="C147" s="49" t="s">
        <v>17</v>
      </c>
      <c r="D147" s="11" t="s">
        <v>219</v>
      </c>
      <c r="E147" s="12" t="s">
        <v>36</v>
      </c>
      <c r="F147" s="11" t="s">
        <v>221</v>
      </c>
      <c r="G147" s="11" t="s">
        <v>43</v>
      </c>
      <c r="H147" s="11"/>
      <c r="K147" s="61"/>
    </row>
    <row r="148" spans="1:19" hidden="1" x14ac:dyDescent="0.55000000000000004">
      <c r="A148" s="80">
        <v>2006</v>
      </c>
      <c r="B148" s="4" t="s">
        <v>236</v>
      </c>
      <c r="C148" s="49" t="s">
        <v>17</v>
      </c>
      <c r="D148" s="11" t="s">
        <v>219</v>
      </c>
      <c r="E148" s="12" t="s">
        <v>36</v>
      </c>
      <c r="F148" s="11" t="s">
        <v>221</v>
      </c>
      <c r="G148" s="11" t="s">
        <v>43</v>
      </c>
      <c r="H148" s="11"/>
      <c r="K148" s="61"/>
    </row>
    <row r="149" spans="1:19" hidden="1" x14ac:dyDescent="0.55000000000000004">
      <c r="A149" s="140">
        <v>2005</v>
      </c>
      <c r="B149" s="4" t="s">
        <v>236</v>
      </c>
      <c r="C149" s="49" t="s">
        <v>17</v>
      </c>
      <c r="D149" s="11" t="s">
        <v>219</v>
      </c>
      <c r="E149" s="12" t="s">
        <v>36</v>
      </c>
      <c r="F149" s="11" t="s">
        <v>221</v>
      </c>
      <c r="G149" s="11" t="s">
        <v>43</v>
      </c>
      <c r="H149" s="11"/>
      <c r="K149" s="61"/>
    </row>
    <row r="150" spans="1:19" hidden="1" x14ac:dyDescent="0.55000000000000004">
      <c r="A150" s="80">
        <v>2004</v>
      </c>
      <c r="B150" s="4" t="s">
        <v>236</v>
      </c>
      <c r="C150" s="49" t="s">
        <v>17</v>
      </c>
      <c r="D150" s="11" t="s">
        <v>219</v>
      </c>
      <c r="E150" s="12" t="s">
        <v>36</v>
      </c>
      <c r="F150" s="11" t="s">
        <v>221</v>
      </c>
      <c r="G150" s="11" t="s">
        <v>43</v>
      </c>
      <c r="H150" s="11"/>
      <c r="K150" s="61"/>
    </row>
    <row r="151" spans="1:19" hidden="1" x14ac:dyDescent="0.55000000000000004">
      <c r="A151" s="140">
        <v>2003</v>
      </c>
      <c r="B151" s="4" t="s">
        <v>236</v>
      </c>
      <c r="C151" s="49" t="s">
        <v>17</v>
      </c>
      <c r="D151" s="11" t="s">
        <v>219</v>
      </c>
      <c r="E151" s="12" t="s">
        <v>36</v>
      </c>
      <c r="F151" s="11" t="s">
        <v>221</v>
      </c>
      <c r="G151" s="11" t="s">
        <v>43</v>
      </c>
      <c r="H151" s="11"/>
      <c r="K151" s="61"/>
    </row>
    <row r="152" spans="1:19" hidden="1" x14ac:dyDescent="0.55000000000000004">
      <c r="A152" s="80">
        <v>2002</v>
      </c>
      <c r="B152" s="4" t="s">
        <v>236</v>
      </c>
      <c r="C152" s="49" t="s">
        <v>17</v>
      </c>
      <c r="D152" s="11" t="s">
        <v>219</v>
      </c>
      <c r="E152" s="12" t="s">
        <v>36</v>
      </c>
      <c r="F152" s="11" t="s">
        <v>221</v>
      </c>
      <c r="G152" s="11" t="s">
        <v>43</v>
      </c>
      <c r="H152" s="11"/>
      <c r="K152" s="61"/>
    </row>
    <row r="153" spans="1:19" hidden="1" x14ac:dyDescent="0.55000000000000004">
      <c r="A153" s="140">
        <v>2001</v>
      </c>
      <c r="B153" s="4" t="s">
        <v>236</v>
      </c>
      <c r="C153" s="49" t="s">
        <v>17</v>
      </c>
      <c r="D153" s="11" t="s">
        <v>219</v>
      </c>
      <c r="E153" s="12" t="s">
        <v>36</v>
      </c>
      <c r="F153" s="11" t="s">
        <v>221</v>
      </c>
      <c r="G153" s="11" t="s">
        <v>43</v>
      </c>
      <c r="H153" s="11"/>
    </row>
    <row r="154" spans="1:19" hidden="1" x14ac:dyDescent="0.55000000000000004">
      <c r="A154" s="80">
        <v>2000</v>
      </c>
      <c r="B154" s="4" t="s">
        <v>236</v>
      </c>
      <c r="C154" s="49" t="s">
        <v>17</v>
      </c>
      <c r="D154" s="11" t="s">
        <v>219</v>
      </c>
      <c r="E154" s="12" t="s">
        <v>36</v>
      </c>
      <c r="F154" s="11" t="s">
        <v>221</v>
      </c>
      <c r="G154" s="11" t="s">
        <v>43</v>
      </c>
      <c r="H154" s="11"/>
    </row>
    <row r="155" spans="1:19" hidden="1" x14ac:dyDescent="0.55000000000000004">
      <c r="A155" s="140">
        <v>1999</v>
      </c>
      <c r="B155" s="4" t="s">
        <v>236</v>
      </c>
      <c r="C155" s="49" t="s">
        <v>17</v>
      </c>
      <c r="D155" s="11" t="s">
        <v>219</v>
      </c>
      <c r="E155" s="12" t="s">
        <v>36</v>
      </c>
      <c r="F155" s="11" t="s">
        <v>221</v>
      </c>
      <c r="G155" s="11" t="s">
        <v>43</v>
      </c>
      <c r="H155" s="11"/>
    </row>
    <row r="156" spans="1:19" hidden="1" x14ac:dyDescent="0.55000000000000004">
      <c r="A156" s="80">
        <v>1998</v>
      </c>
      <c r="B156" s="4" t="s">
        <v>236</v>
      </c>
      <c r="C156" s="49" t="s">
        <v>17</v>
      </c>
      <c r="D156" s="11" t="s">
        <v>219</v>
      </c>
      <c r="E156" s="12" t="s">
        <v>36</v>
      </c>
      <c r="F156" s="11" t="s">
        <v>221</v>
      </c>
      <c r="G156" s="11" t="s">
        <v>43</v>
      </c>
      <c r="H156" s="11"/>
    </row>
    <row r="157" spans="1:19" hidden="1" x14ac:dyDescent="0.55000000000000004">
      <c r="D157" s="3"/>
      <c r="F157" s="48"/>
    </row>
    <row r="158" spans="1:19" hidden="1" x14ac:dyDescent="0.55000000000000004">
      <c r="A158" s="194"/>
      <c r="B158" s="192" t="s">
        <v>10</v>
      </c>
      <c r="C158" s="192"/>
      <c r="D158" s="192"/>
      <c r="E158" s="192"/>
      <c r="F158" s="192"/>
      <c r="G158" s="192"/>
      <c r="H158" s="256" t="s">
        <v>300</v>
      </c>
      <c r="I158" s="256"/>
      <c r="J158" s="256"/>
      <c r="K158" s="256"/>
      <c r="L158" s="256"/>
      <c r="M158" s="26"/>
      <c r="N158" s="253" t="s">
        <v>89</v>
      </c>
      <c r="O158" s="254"/>
      <c r="P158" s="254"/>
      <c r="Q158" s="254"/>
      <c r="R158" s="254"/>
      <c r="S158" s="255"/>
    </row>
    <row r="159" spans="1:19" hidden="1" x14ac:dyDescent="0.55000000000000004">
      <c r="A159" s="54"/>
      <c r="B159" s="1" t="s">
        <v>84</v>
      </c>
      <c r="C159" s="1" t="s">
        <v>85</v>
      </c>
      <c r="D159" s="1" t="s">
        <v>86</v>
      </c>
      <c r="E159" s="1" t="s">
        <v>87</v>
      </c>
      <c r="F159" s="1" t="s">
        <v>88</v>
      </c>
      <c r="G159" s="178" t="s">
        <v>5</v>
      </c>
      <c r="H159" s="26"/>
      <c r="I159" s="55" t="s">
        <v>5</v>
      </c>
      <c r="J159" s="55" t="s">
        <v>90</v>
      </c>
      <c r="K159" s="55" t="s">
        <v>91</v>
      </c>
      <c r="L159" s="55" t="s">
        <v>92</v>
      </c>
      <c r="M159" s="26"/>
      <c r="N159" s="13"/>
      <c r="O159" s="13" t="s">
        <v>84</v>
      </c>
      <c r="P159" s="1" t="s">
        <v>85</v>
      </c>
      <c r="Q159" s="184" t="s">
        <v>86</v>
      </c>
      <c r="R159" s="1" t="s">
        <v>87</v>
      </c>
      <c r="S159" s="1" t="s">
        <v>88</v>
      </c>
    </row>
    <row r="160" spans="1:19" hidden="1" x14ac:dyDescent="0.55000000000000004">
      <c r="A160" s="80">
        <v>2020</v>
      </c>
      <c r="B160" s="86"/>
      <c r="C160" s="57"/>
      <c r="D160" s="57"/>
      <c r="E160" s="86"/>
      <c r="F160" s="5"/>
      <c r="G160" s="81"/>
      <c r="H160" s="80">
        <v>2020</v>
      </c>
      <c r="I160" s="72"/>
      <c r="J160" s="5"/>
      <c r="K160" s="5"/>
      <c r="L160" s="5"/>
      <c r="N160" s="80">
        <v>2020</v>
      </c>
      <c r="O160" s="24" t="s">
        <v>196</v>
      </c>
      <c r="P160" s="24" t="s">
        <v>25</v>
      </c>
      <c r="Q160" s="24" t="s">
        <v>52</v>
      </c>
      <c r="R160" s="24" t="s">
        <v>72</v>
      </c>
      <c r="S160" s="5"/>
    </row>
    <row r="161" spans="1:19" hidden="1" x14ac:dyDescent="0.55000000000000004">
      <c r="A161" s="140">
        <v>2019</v>
      </c>
      <c r="B161" s="86"/>
      <c r="C161" s="57"/>
      <c r="D161" s="57"/>
      <c r="E161" s="86"/>
      <c r="F161" s="4"/>
      <c r="G161" s="67"/>
      <c r="H161" s="140">
        <v>2019</v>
      </c>
      <c r="I161" s="72"/>
      <c r="J161" s="5"/>
      <c r="K161" s="5"/>
      <c r="L161" s="5"/>
      <c r="N161" s="140">
        <v>2019</v>
      </c>
      <c r="O161" s="24" t="s">
        <v>197</v>
      </c>
      <c r="P161" s="24" t="s">
        <v>29</v>
      </c>
      <c r="Q161" s="24" t="s">
        <v>55</v>
      </c>
      <c r="R161" s="24" t="s">
        <v>74</v>
      </c>
      <c r="S161" s="5"/>
    </row>
    <row r="162" spans="1:19" hidden="1" x14ac:dyDescent="0.55000000000000004">
      <c r="A162" s="80">
        <v>2018</v>
      </c>
      <c r="B162" s="86"/>
      <c r="C162" s="57"/>
      <c r="D162" s="57"/>
      <c r="E162" s="86"/>
      <c r="F162" s="202" t="s">
        <v>341</v>
      </c>
      <c r="G162" s="203"/>
      <c r="H162" s="80">
        <v>2018</v>
      </c>
      <c r="I162" s="72"/>
      <c r="J162" s="5"/>
      <c r="K162" s="5"/>
      <c r="L162" s="5"/>
      <c r="N162" s="80">
        <v>2018</v>
      </c>
      <c r="O162" s="24" t="s">
        <v>198</v>
      </c>
      <c r="P162" s="24" t="s">
        <v>33</v>
      </c>
      <c r="Q162" s="24" t="s">
        <v>58</v>
      </c>
      <c r="R162" s="24" t="s">
        <v>76</v>
      </c>
      <c r="S162" s="5"/>
    </row>
    <row r="163" spans="1:19" hidden="1" x14ac:dyDescent="0.55000000000000004">
      <c r="A163" s="140">
        <v>2017</v>
      </c>
      <c r="B163" s="202" t="s">
        <v>344</v>
      </c>
      <c r="C163" s="57"/>
      <c r="D163" s="202"/>
      <c r="E163" s="202" t="s">
        <v>344</v>
      </c>
      <c r="F163" s="202" t="s">
        <v>342</v>
      </c>
      <c r="G163" s="203"/>
      <c r="H163" s="140">
        <v>2017</v>
      </c>
      <c r="I163" s="99" t="s">
        <v>271</v>
      </c>
      <c r="J163" s="99" t="s">
        <v>271</v>
      </c>
      <c r="K163" s="99" t="s">
        <v>271</v>
      </c>
      <c r="L163" s="99"/>
      <c r="N163" s="140">
        <v>2017</v>
      </c>
      <c r="O163" s="24" t="s">
        <v>199</v>
      </c>
      <c r="P163" s="24" t="s">
        <v>38</v>
      </c>
      <c r="Q163" s="24" t="s">
        <v>61</v>
      </c>
      <c r="R163" s="24" t="s">
        <v>78</v>
      </c>
      <c r="S163" s="5"/>
    </row>
    <row r="164" spans="1:19" hidden="1" x14ac:dyDescent="0.55000000000000004">
      <c r="A164" s="80">
        <v>2016</v>
      </c>
      <c r="B164" s="202" t="s">
        <v>344</v>
      </c>
      <c r="C164" s="57"/>
      <c r="D164" s="202"/>
      <c r="E164" s="202" t="s">
        <v>344</v>
      </c>
      <c r="F164" s="202" t="s">
        <v>342</v>
      </c>
      <c r="G164" s="203"/>
      <c r="H164" s="80">
        <v>2016</v>
      </c>
      <c r="I164" s="99" t="s">
        <v>271</v>
      </c>
      <c r="J164" s="99" t="s">
        <v>271</v>
      </c>
      <c r="K164" s="99" t="s">
        <v>271</v>
      </c>
      <c r="L164" s="99"/>
      <c r="N164" s="80">
        <v>2016</v>
      </c>
      <c r="O164" s="24" t="s">
        <v>199</v>
      </c>
      <c r="P164" s="24" t="s">
        <v>38</v>
      </c>
      <c r="Q164" s="24" t="s">
        <v>61</v>
      </c>
      <c r="R164" s="24" t="s">
        <v>78</v>
      </c>
      <c r="S164" s="5"/>
    </row>
    <row r="165" spans="1:19" hidden="1" x14ac:dyDescent="0.55000000000000004">
      <c r="A165" s="140">
        <v>2015</v>
      </c>
      <c r="B165" s="202" t="s">
        <v>351</v>
      </c>
      <c r="C165" s="202" t="s">
        <v>351</v>
      </c>
      <c r="D165" s="202" t="s">
        <v>357</v>
      </c>
      <c r="E165" s="202" t="s">
        <v>345</v>
      </c>
      <c r="F165" s="202" t="s">
        <v>343</v>
      </c>
      <c r="G165" s="203"/>
      <c r="H165" s="140">
        <v>2015</v>
      </c>
      <c r="I165" s="95" t="s">
        <v>292</v>
      </c>
      <c r="J165" s="57" t="s">
        <v>363</v>
      </c>
      <c r="K165" s="100" t="s">
        <v>272</v>
      </c>
      <c r="L165" s="100"/>
      <c r="N165" s="140">
        <v>2015</v>
      </c>
      <c r="O165" s="24" t="s">
        <v>334</v>
      </c>
      <c r="P165" s="24" t="s">
        <v>41</v>
      </c>
      <c r="Q165" s="24" t="s">
        <v>64</v>
      </c>
      <c r="R165" s="24" t="s">
        <v>79</v>
      </c>
      <c r="S165" s="5"/>
    </row>
    <row r="166" spans="1:19" hidden="1" x14ac:dyDescent="0.55000000000000004">
      <c r="A166" s="80">
        <v>2014</v>
      </c>
      <c r="B166" s="202" t="s">
        <v>351</v>
      </c>
      <c r="C166" s="202" t="s">
        <v>351</v>
      </c>
      <c r="D166" s="202" t="s">
        <v>357</v>
      </c>
      <c r="E166" s="202" t="s">
        <v>345</v>
      </c>
      <c r="F166" s="202" t="s">
        <v>343</v>
      </c>
      <c r="G166" s="203"/>
      <c r="H166" s="80">
        <v>2014</v>
      </c>
      <c r="I166" s="95" t="s">
        <v>292</v>
      </c>
      <c r="J166" s="57" t="s">
        <v>363</v>
      </c>
      <c r="K166" s="100" t="s">
        <v>272</v>
      </c>
      <c r="L166" s="100"/>
      <c r="N166" s="80">
        <v>2014</v>
      </c>
      <c r="O166" s="24" t="s">
        <v>334</v>
      </c>
      <c r="P166" s="24" t="s">
        <v>41</v>
      </c>
      <c r="Q166" s="24" t="s">
        <v>64</v>
      </c>
      <c r="R166" s="24" t="s">
        <v>79</v>
      </c>
      <c r="S166" s="5"/>
    </row>
    <row r="167" spans="1:19" hidden="1" x14ac:dyDescent="0.55000000000000004">
      <c r="A167" s="140">
        <v>2013</v>
      </c>
      <c r="B167" s="202" t="s">
        <v>352</v>
      </c>
      <c r="C167" s="202" t="s">
        <v>352</v>
      </c>
      <c r="D167" s="202" t="s">
        <v>358</v>
      </c>
      <c r="E167" s="202" t="s">
        <v>346</v>
      </c>
      <c r="F167" s="202" t="s">
        <v>338</v>
      </c>
      <c r="G167" s="203"/>
      <c r="H167" s="140">
        <v>2013</v>
      </c>
      <c r="I167" s="100" t="s">
        <v>293</v>
      </c>
      <c r="J167" s="98" t="s">
        <v>266</v>
      </c>
      <c r="K167" s="100" t="s">
        <v>273</v>
      </c>
      <c r="L167" s="100"/>
      <c r="N167" s="140">
        <v>2013</v>
      </c>
      <c r="O167" s="24" t="s">
        <v>335</v>
      </c>
      <c r="P167" s="24" t="s">
        <v>45</v>
      </c>
      <c r="Q167" s="24" t="s">
        <v>67</v>
      </c>
      <c r="R167" s="24" t="s">
        <v>80</v>
      </c>
      <c r="S167" s="5"/>
    </row>
    <row r="168" spans="1:19" hidden="1" x14ac:dyDescent="0.55000000000000004">
      <c r="A168" s="80">
        <v>2012</v>
      </c>
      <c r="B168" s="202" t="s">
        <v>352</v>
      </c>
      <c r="C168" s="202" t="s">
        <v>352</v>
      </c>
      <c r="D168" s="202" t="s">
        <v>358</v>
      </c>
      <c r="E168" s="202" t="s">
        <v>346</v>
      </c>
      <c r="F168" s="202" t="s">
        <v>338</v>
      </c>
      <c r="G168" s="203"/>
      <c r="H168" s="80">
        <v>2012</v>
      </c>
      <c r="I168" s="100" t="s">
        <v>293</v>
      </c>
      <c r="J168" s="98" t="s">
        <v>266</v>
      </c>
      <c r="K168" s="100" t="s">
        <v>273</v>
      </c>
      <c r="L168" s="100"/>
      <c r="N168" s="80">
        <v>2012</v>
      </c>
      <c r="O168" s="24" t="s">
        <v>335</v>
      </c>
      <c r="P168" s="24" t="s">
        <v>45</v>
      </c>
      <c r="Q168" s="24" t="s">
        <v>67</v>
      </c>
      <c r="R168" s="24" t="s">
        <v>80</v>
      </c>
      <c r="S168" s="5"/>
    </row>
    <row r="169" spans="1:19" hidden="1" x14ac:dyDescent="0.55000000000000004">
      <c r="A169" s="140">
        <v>2011</v>
      </c>
      <c r="B169" s="202" t="s">
        <v>353</v>
      </c>
      <c r="C169" s="202" t="s">
        <v>353</v>
      </c>
      <c r="D169" s="202" t="s">
        <v>359</v>
      </c>
      <c r="E169" s="202" t="s">
        <v>347</v>
      </c>
      <c r="F169" s="5"/>
      <c r="G169" s="67"/>
      <c r="H169" s="140">
        <v>2011</v>
      </c>
      <c r="I169" s="96" t="s">
        <v>262</v>
      </c>
      <c r="J169" s="96" t="s">
        <v>267</v>
      </c>
      <c r="K169" s="96" t="s">
        <v>274</v>
      </c>
      <c r="L169" s="96"/>
      <c r="N169" s="140">
        <v>2011</v>
      </c>
      <c r="O169" s="24" t="s">
        <v>335</v>
      </c>
      <c r="P169" s="24" t="s">
        <v>48</v>
      </c>
      <c r="Q169" s="24" t="s">
        <v>70</v>
      </c>
      <c r="R169" s="24" t="s">
        <v>83</v>
      </c>
      <c r="S169" s="5"/>
    </row>
    <row r="170" spans="1:19" hidden="1" x14ac:dyDescent="0.55000000000000004">
      <c r="A170" s="80">
        <v>2010</v>
      </c>
      <c r="B170" s="202" t="s">
        <v>353</v>
      </c>
      <c r="C170" s="202" t="s">
        <v>353</v>
      </c>
      <c r="D170" s="202" t="s">
        <v>359</v>
      </c>
      <c r="E170" s="202" t="s">
        <v>347</v>
      </c>
      <c r="F170" s="5"/>
      <c r="G170" s="67"/>
      <c r="H170" s="80">
        <v>2010</v>
      </c>
      <c r="I170" s="96" t="s">
        <v>262</v>
      </c>
      <c r="J170" s="96" t="s">
        <v>267</v>
      </c>
      <c r="K170" s="96" t="s">
        <v>274</v>
      </c>
      <c r="L170" s="96"/>
      <c r="N170" s="80">
        <v>2010</v>
      </c>
      <c r="O170" s="24" t="s">
        <v>335</v>
      </c>
      <c r="P170" s="24" t="s">
        <v>48</v>
      </c>
      <c r="Q170" s="24" t="s">
        <v>70</v>
      </c>
      <c r="R170" s="24" t="s">
        <v>83</v>
      </c>
      <c r="S170" s="5"/>
    </row>
    <row r="171" spans="1:19" hidden="1" x14ac:dyDescent="0.55000000000000004">
      <c r="A171" s="140">
        <v>2009</v>
      </c>
      <c r="B171" s="202" t="s">
        <v>354</v>
      </c>
      <c r="C171" s="202" t="s">
        <v>354</v>
      </c>
      <c r="D171" s="202" t="s">
        <v>360</v>
      </c>
      <c r="E171" s="202" t="s">
        <v>348</v>
      </c>
      <c r="F171" s="5"/>
      <c r="G171" s="67"/>
      <c r="H171" s="140">
        <v>2009</v>
      </c>
      <c r="I171" s="97" t="s">
        <v>263</v>
      </c>
      <c r="J171" s="96" t="s">
        <v>268</v>
      </c>
      <c r="K171" s="97" t="s">
        <v>275</v>
      </c>
      <c r="L171" s="97"/>
      <c r="N171" s="140">
        <v>2009</v>
      </c>
      <c r="O171" s="24" t="s">
        <v>335</v>
      </c>
      <c r="P171" s="24" t="s">
        <v>48</v>
      </c>
      <c r="Q171" s="24" t="s">
        <v>70</v>
      </c>
      <c r="R171" s="24" t="s">
        <v>83</v>
      </c>
      <c r="S171" s="5"/>
    </row>
    <row r="172" spans="1:19" hidden="1" x14ac:dyDescent="0.55000000000000004">
      <c r="A172" s="80">
        <v>2008</v>
      </c>
      <c r="B172" s="202" t="s">
        <v>355</v>
      </c>
      <c r="C172" s="202" t="s">
        <v>355</v>
      </c>
      <c r="D172" s="202" t="s">
        <v>361</v>
      </c>
      <c r="E172" s="202" t="s">
        <v>349</v>
      </c>
      <c r="F172" s="5"/>
      <c r="G172" s="67"/>
      <c r="H172" s="80">
        <v>2008</v>
      </c>
      <c r="I172" s="97" t="s">
        <v>264</v>
      </c>
      <c r="J172" s="96" t="s">
        <v>269</v>
      </c>
      <c r="K172" s="97" t="s">
        <v>276</v>
      </c>
      <c r="L172" s="97"/>
      <c r="N172" s="80">
        <v>2008</v>
      </c>
      <c r="O172" s="24" t="s">
        <v>335</v>
      </c>
      <c r="P172" s="24" t="s">
        <v>48</v>
      </c>
      <c r="Q172" s="24" t="s">
        <v>70</v>
      </c>
      <c r="R172" s="24" t="s">
        <v>83</v>
      </c>
      <c r="S172" s="5"/>
    </row>
    <row r="173" spans="1:19" hidden="1" x14ac:dyDescent="0.55000000000000004">
      <c r="A173" s="140">
        <v>2007</v>
      </c>
      <c r="B173" s="202" t="s">
        <v>355</v>
      </c>
      <c r="C173" s="202" t="s">
        <v>355</v>
      </c>
      <c r="D173" s="202" t="s">
        <v>361</v>
      </c>
      <c r="E173" s="202" t="s">
        <v>349</v>
      </c>
      <c r="F173" s="5"/>
      <c r="G173" s="67"/>
      <c r="H173" s="140">
        <v>2007</v>
      </c>
      <c r="I173" s="97" t="s">
        <v>264</v>
      </c>
      <c r="J173" s="96" t="s">
        <v>269</v>
      </c>
      <c r="K173" s="97" t="s">
        <v>276</v>
      </c>
      <c r="L173" s="97"/>
      <c r="N173" s="140">
        <v>2007</v>
      </c>
      <c r="O173" s="24" t="s">
        <v>335</v>
      </c>
      <c r="P173" s="24" t="s">
        <v>48</v>
      </c>
      <c r="Q173" s="24" t="s">
        <v>70</v>
      </c>
      <c r="R173" s="24" t="s">
        <v>83</v>
      </c>
      <c r="S173" s="5"/>
    </row>
    <row r="174" spans="1:19" hidden="1" x14ac:dyDescent="0.55000000000000004">
      <c r="A174" s="80">
        <v>2006</v>
      </c>
      <c r="B174" s="202" t="s">
        <v>356</v>
      </c>
      <c r="C174" s="202" t="s">
        <v>356</v>
      </c>
      <c r="D174" s="202" t="s">
        <v>362</v>
      </c>
      <c r="E174" s="202" t="s">
        <v>350</v>
      </c>
      <c r="F174" s="4"/>
      <c r="G174" s="179"/>
      <c r="H174" s="80">
        <v>2006</v>
      </c>
      <c r="I174" s="97" t="s">
        <v>294</v>
      </c>
      <c r="J174" s="96" t="s">
        <v>270</v>
      </c>
      <c r="K174" s="97" t="s">
        <v>277</v>
      </c>
      <c r="L174" s="5"/>
      <c r="N174" s="80">
        <v>2006</v>
      </c>
      <c r="O174" s="24" t="s">
        <v>335</v>
      </c>
      <c r="P174" s="24" t="s">
        <v>48</v>
      </c>
      <c r="Q174" s="24" t="s">
        <v>70</v>
      </c>
      <c r="R174" s="24" t="s">
        <v>83</v>
      </c>
      <c r="S174" s="5"/>
    </row>
    <row r="175" spans="1:19" hidden="1" x14ac:dyDescent="0.55000000000000004">
      <c r="A175" s="140">
        <v>2005</v>
      </c>
      <c r="B175" s="202" t="s">
        <v>356</v>
      </c>
      <c r="C175" s="202" t="s">
        <v>356</v>
      </c>
      <c r="D175" s="202" t="s">
        <v>362</v>
      </c>
      <c r="E175" s="202" t="s">
        <v>350</v>
      </c>
      <c r="F175" s="5"/>
      <c r="G175" s="67"/>
      <c r="H175" s="140">
        <v>2005</v>
      </c>
      <c r="I175" s="97" t="s">
        <v>294</v>
      </c>
      <c r="J175" s="96" t="s">
        <v>270</v>
      </c>
      <c r="K175" s="97" t="s">
        <v>277</v>
      </c>
      <c r="L175" s="5"/>
      <c r="N175" s="140">
        <v>2005</v>
      </c>
      <c r="O175" s="24" t="s">
        <v>335</v>
      </c>
      <c r="P175" s="24" t="s">
        <v>48</v>
      </c>
      <c r="Q175" s="24" t="s">
        <v>70</v>
      </c>
      <c r="R175" s="24" t="s">
        <v>83</v>
      </c>
      <c r="S175" s="5"/>
    </row>
    <row r="176" spans="1:19" hidden="1" x14ac:dyDescent="0.55000000000000004">
      <c r="A176" s="80">
        <v>2004</v>
      </c>
      <c r="B176" s="202" t="s">
        <v>356</v>
      </c>
      <c r="C176" s="202" t="s">
        <v>356</v>
      </c>
      <c r="D176" s="202" t="s">
        <v>362</v>
      </c>
      <c r="E176" s="202" t="s">
        <v>350</v>
      </c>
      <c r="F176" s="5"/>
      <c r="G176" s="67"/>
      <c r="H176" s="80">
        <v>2004</v>
      </c>
      <c r="I176" s="97" t="s">
        <v>294</v>
      </c>
      <c r="J176" s="96" t="s">
        <v>270</v>
      </c>
      <c r="K176" s="97" t="s">
        <v>277</v>
      </c>
      <c r="L176" s="5"/>
      <c r="N176" s="80">
        <v>2004</v>
      </c>
      <c r="O176" s="24" t="s">
        <v>335</v>
      </c>
      <c r="P176" s="24" t="s">
        <v>48</v>
      </c>
      <c r="Q176" s="24" t="s">
        <v>70</v>
      </c>
      <c r="R176" s="24" t="s">
        <v>83</v>
      </c>
      <c r="S176" s="5"/>
    </row>
    <row r="177" spans="1:19" hidden="1" x14ac:dyDescent="0.55000000000000004">
      <c r="A177" s="140">
        <v>2003</v>
      </c>
      <c r="B177" s="202" t="s">
        <v>356</v>
      </c>
      <c r="C177" s="202" t="s">
        <v>356</v>
      </c>
      <c r="D177" s="202" t="s">
        <v>362</v>
      </c>
      <c r="E177" s="202" t="s">
        <v>350</v>
      </c>
      <c r="F177" s="5"/>
      <c r="G177" s="67"/>
      <c r="H177" s="140">
        <v>2003</v>
      </c>
      <c r="I177" s="97" t="s">
        <v>294</v>
      </c>
      <c r="J177" s="96" t="s">
        <v>270</v>
      </c>
      <c r="K177" s="97" t="s">
        <v>277</v>
      </c>
      <c r="L177" s="5"/>
      <c r="N177" s="140">
        <v>2003</v>
      </c>
      <c r="O177" s="24" t="s">
        <v>335</v>
      </c>
      <c r="P177" s="24" t="s">
        <v>48</v>
      </c>
      <c r="Q177" s="24" t="s">
        <v>70</v>
      </c>
      <c r="R177" s="24" t="s">
        <v>83</v>
      </c>
      <c r="S177" s="5"/>
    </row>
    <row r="178" spans="1:19" hidden="1" x14ac:dyDescent="0.55000000000000004">
      <c r="A178" s="80">
        <v>2002</v>
      </c>
      <c r="B178" s="202" t="s">
        <v>356</v>
      </c>
      <c r="C178" s="202" t="s">
        <v>356</v>
      </c>
      <c r="D178" s="202" t="s">
        <v>362</v>
      </c>
      <c r="E178" s="202" t="s">
        <v>350</v>
      </c>
      <c r="F178" s="5"/>
      <c r="G178" s="67"/>
      <c r="H178" s="80">
        <v>2002</v>
      </c>
      <c r="I178" s="97" t="s">
        <v>294</v>
      </c>
      <c r="J178" s="96" t="s">
        <v>270</v>
      </c>
      <c r="K178" s="97" t="s">
        <v>277</v>
      </c>
      <c r="L178" s="5"/>
      <c r="N178" s="80">
        <v>2002</v>
      </c>
      <c r="O178" s="24" t="s">
        <v>335</v>
      </c>
      <c r="P178" s="4" t="s">
        <v>48</v>
      </c>
      <c r="Q178" s="24" t="s">
        <v>70</v>
      </c>
      <c r="R178" s="4" t="s">
        <v>83</v>
      </c>
      <c r="S178" s="5"/>
    </row>
    <row r="179" spans="1:19" hidden="1" x14ac:dyDescent="0.55000000000000004">
      <c r="A179" s="140">
        <v>2001</v>
      </c>
      <c r="B179" s="202" t="s">
        <v>356</v>
      </c>
      <c r="C179" s="202" t="s">
        <v>356</v>
      </c>
      <c r="D179" s="202" t="s">
        <v>362</v>
      </c>
      <c r="E179" s="202" t="s">
        <v>350</v>
      </c>
      <c r="F179" s="5"/>
      <c r="G179" s="67"/>
      <c r="H179" s="140">
        <v>2001</v>
      </c>
      <c r="I179" s="97" t="s">
        <v>294</v>
      </c>
      <c r="J179" s="96" t="s">
        <v>270</v>
      </c>
      <c r="K179" s="97" t="s">
        <v>277</v>
      </c>
      <c r="L179" s="5"/>
      <c r="N179" s="140">
        <v>2001</v>
      </c>
      <c r="O179" s="24" t="s">
        <v>335</v>
      </c>
      <c r="P179" s="4" t="s">
        <v>48</v>
      </c>
      <c r="Q179" s="24" t="s">
        <v>70</v>
      </c>
      <c r="R179" s="4" t="s">
        <v>83</v>
      </c>
      <c r="S179" s="5"/>
    </row>
    <row r="180" spans="1:19" hidden="1" x14ac:dyDescent="0.55000000000000004">
      <c r="A180" s="80">
        <v>2000</v>
      </c>
      <c r="B180" s="202" t="s">
        <v>356</v>
      </c>
      <c r="C180" s="202" t="s">
        <v>356</v>
      </c>
      <c r="D180" s="202" t="s">
        <v>362</v>
      </c>
      <c r="E180" s="202" t="s">
        <v>350</v>
      </c>
      <c r="F180" s="5"/>
      <c r="G180" s="67"/>
      <c r="H180" s="80">
        <v>2000</v>
      </c>
      <c r="I180" s="97" t="s">
        <v>294</v>
      </c>
      <c r="J180" s="96" t="s">
        <v>270</v>
      </c>
      <c r="K180" s="97" t="s">
        <v>277</v>
      </c>
      <c r="L180" s="5"/>
      <c r="N180" s="80">
        <v>2000</v>
      </c>
      <c r="O180" s="24" t="s">
        <v>335</v>
      </c>
      <c r="P180" s="4" t="s">
        <v>48</v>
      </c>
      <c r="Q180" s="24" t="s">
        <v>70</v>
      </c>
      <c r="R180" s="4" t="s">
        <v>83</v>
      </c>
      <c r="S180" s="5"/>
    </row>
    <row r="181" spans="1:19" hidden="1" x14ac:dyDescent="0.55000000000000004">
      <c r="A181" s="140">
        <v>1999</v>
      </c>
      <c r="B181" s="202" t="s">
        <v>356</v>
      </c>
      <c r="C181" s="202" t="s">
        <v>356</v>
      </c>
      <c r="D181" s="202" t="s">
        <v>362</v>
      </c>
      <c r="E181" s="202" t="s">
        <v>350</v>
      </c>
      <c r="F181" s="5"/>
      <c r="G181" s="67"/>
      <c r="H181" s="140">
        <v>1999</v>
      </c>
      <c r="I181" s="97" t="s">
        <v>294</v>
      </c>
      <c r="J181" s="96" t="s">
        <v>270</v>
      </c>
      <c r="K181" s="97" t="s">
        <v>277</v>
      </c>
      <c r="L181" s="5"/>
      <c r="N181" s="140">
        <v>1999</v>
      </c>
      <c r="O181" s="24" t="s">
        <v>335</v>
      </c>
      <c r="P181" s="4" t="s">
        <v>48</v>
      </c>
      <c r="Q181" s="24" t="s">
        <v>70</v>
      </c>
      <c r="R181" s="4" t="s">
        <v>83</v>
      </c>
      <c r="S181" s="5"/>
    </row>
    <row r="182" spans="1:19" hidden="1" x14ac:dyDescent="0.55000000000000004">
      <c r="A182" s="80">
        <v>1998</v>
      </c>
      <c r="B182" s="61"/>
      <c r="C182" s="61"/>
      <c r="D182" s="61"/>
      <c r="E182" s="91"/>
      <c r="H182" s="80">
        <v>1998</v>
      </c>
      <c r="M182" s="19"/>
      <c r="N182" s="80">
        <v>1998</v>
      </c>
      <c r="O182" s="21"/>
      <c r="P182" s="92"/>
      <c r="Q182" s="3"/>
    </row>
    <row r="183" spans="1:19" hidden="1" x14ac:dyDescent="0.55000000000000004">
      <c r="D183" s="3"/>
    </row>
    <row r="184" spans="1:19" hidden="1" x14ac:dyDescent="0.55000000000000004">
      <c r="B184" s="189" t="s">
        <v>248</v>
      </c>
      <c r="C184" s="190"/>
      <c r="D184" s="190"/>
      <c r="E184" s="190"/>
      <c r="F184" s="190"/>
      <c r="G184" s="190"/>
      <c r="H184" s="190"/>
      <c r="I184" s="191"/>
      <c r="K184" s="253" t="s">
        <v>249</v>
      </c>
      <c r="L184" s="254"/>
      <c r="M184" s="254"/>
      <c r="N184" s="254"/>
      <c r="O184" s="254"/>
      <c r="P184" s="254"/>
      <c r="Q184" s="254"/>
      <c r="R184" s="254"/>
      <c r="S184" s="255"/>
    </row>
    <row r="185" spans="1:19" hidden="1" x14ac:dyDescent="0.55000000000000004">
      <c r="A185" s="55"/>
      <c r="B185" s="1" t="s">
        <v>84</v>
      </c>
      <c r="C185" s="1" t="s">
        <v>85</v>
      </c>
      <c r="D185" s="1" t="s">
        <v>86</v>
      </c>
      <c r="E185" s="1" t="s">
        <v>87</v>
      </c>
      <c r="F185" s="1" t="s">
        <v>88</v>
      </c>
      <c r="G185" s="1" t="s">
        <v>5</v>
      </c>
      <c r="H185" s="1" t="s">
        <v>90</v>
      </c>
      <c r="I185" s="16" t="s">
        <v>91</v>
      </c>
      <c r="J185" s="33"/>
      <c r="K185" s="15"/>
      <c r="L185" s="15" t="s">
        <v>92</v>
      </c>
      <c r="M185" s="15" t="s">
        <v>93</v>
      </c>
      <c r="N185" s="15" t="s">
        <v>94</v>
      </c>
      <c r="O185" s="15" t="s">
        <v>1</v>
      </c>
      <c r="P185" s="15" t="s">
        <v>95</v>
      </c>
      <c r="Q185" s="186" t="s">
        <v>238</v>
      </c>
      <c r="R185" s="16" t="s">
        <v>0</v>
      </c>
      <c r="S185" s="16" t="s">
        <v>239</v>
      </c>
    </row>
    <row r="186" spans="1:19" hidden="1" x14ac:dyDescent="0.55000000000000004">
      <c r="A186" s="80">
        <v>2020</v>
      </c>
      <c r="B186" s="34"/>
      <c r="C186" s="7"/>
      <c r="D186" s="7"/>
      <c r="E186" s="7"/>
      <c r="F186" s="7"/>
      <c r="G186" s="7"/>
      <c r="H186" s="7"/>
      <c r="I186" s="5"/>
      <c r="K186" s="80">
        <v>2020</v>
      </c>
      <c r="L186" s="33"/>
      <c r="M186" s="33"/>
      <c r="N186" s="33"/>
      <c r="O186" s="33"/>
      <c r="P186" s="33"/>
      <c r="Q186" s="72"/>
      <c r="R186" s="5"/>
      <c r="S186" s="5"/>
    </row>
    <row r="187" spans="1:19" hidden="1" x14ac:dyDescent="0.55000000000000004">
      <c r="A187" s="140">
        <v>2019</v>
      </c>
      <c r="B187" s="34"/>
      <c r="C187" s="33"/>
      <c r="D187" s="7"/>
      <c r="E187" s="7"/>
      <c r="F187" s="7"/>
      <c r="G187" s="7"/>
      <c r="H187" s="7"/>
      <c r="I187" s="5"/>
      <c r="K187" s="140">
        <v>2019</v>
      </c>
      <c r="L187" s="33"/>
      <c r="M187" s="33"/>
      <c r="N187" s="33"/>
      <c r="O187" s="33"/>
      <c r="P187" s="33"/>
      <c r="Q187" s="72"/>
      <c r="R187" s="5"/>
      <c r="S187" s="5"/>
    </row>
    <row r="188" spans="1:19" hidden="1" x14ac:dyDescent="0.55000000000000004">
      <c r="A188" s="80">
        <v>2018</v>
      </c>
      <c r="B188" s="34"/>
      <c r="C188" s="33"/>
      <c r="D188" s="7"/>
      <c r="E188" s="7"/>
      <c r="F188" s="7"/>
      <c r="G188" s="7"/>
      <c r="H188" s="7"/>
      <c r="I188" s="5"/>
      <c r="K188" s="80">
        <v>2018</v>
      </c>
      <c r="L188" s="33"/>
      <c r="M188" s="33"/>
      <c r="N188" s="33"/>
      <c r="O188" s="33"/>
      <c r="P188" s="33"/>
      <c r="Q188" s="72"/>
      <c r="R188" s="5"/>
      <c r="S188" s="5"/>
    </row>
    <row r="189" spans="1:19" hidden="1" x14ac:dyDescent="0.55000000000000004">
      <c r="A189" s="140">
        <v>2017</v>
      </c>
      <c r="B189" s="206" t="s">
        <v>251</v>
      </c>
      <c r="C189" s="33" t="s">
        <v>15</v>
      </c>
      <c r="D189" s="9" t="s">
        <v>32</v>
      </c>
      <c r="E189" s="25"/>
      <c r="F189" s="17"/>
      <c r="G189" s="33"/>
      <c r="H189" s="33"/>
      <c r="I189" s="5"/>
      <c r="K189" s="140">
        <v>2017</v>
      </c>
      <c r="L189" s="34" t="s">
        <v>251</v>
      </c>
      <c r="M189" s="33" t="s">
        <v>15</v>
      </c>
      <c r="N189" s="33" t="s">
        <v>32</v>
      </c>
      <c r="O189" s="25"/>
      <c r="P189" s="33"/>
      <c r="Q189" s="72"/>
      <c r="R189" s="5"/>
      <c r="S189" s="5"/>
    </row>
    <row r="190" spans="1:19" hidden="1" x14ac:dyDescent="0.55000000000000004">
      <c r="A190" s="80">
        <v>2016</v>
      </c>
      <c r="B190" s="206" t="s">
        <v>251</v>
      </c>
      <c r="C190" s="33" t="s">
        <v>15</v>
      </c>
      <c r="D190" s="9" t="s">
        <v>32</v>
      </c>
      <c r="E190" s="17" t="s">
        <v>47</v>
      </c>
      <c r="F190" s="25"/>
      <c r="G190" s="33"/>
      <c r="H190" s="33"/>
      <c r="I190" s="5"/>
      <c r="K190" s="80">
        <v>2016</v>
      </c>
      <c r="L190" s="34" t="s">
        <v>251</v>
      </c>
      <c r="M190" s="33" t="s">
        <v>15</v>
      </c>
      <c r="N190" s="33" t="s">
        <v>32</v>
      </c>
      <c r="O190" s="33" t="s">
        <v>47</v>
      </c>
      <c r="P190" s="33"/>
      <c r="Q190" s="72"/>
      <c r="R190" s="5"/>
      <c r="S190" s="5"/>
    </row>
    <row r="191" spans="1:19" hidden="1" x14ac:dyDescent="0.55000000000000004">
      <c r="A191" s="140">
        <v>2015</v>
      </c>
      <c r="B191" s="206" t="s">
        <v>252</v>
      </c>
      <c r="C191" s="33" t="s">
        <v>18</v>
      </c>
      <c r="D191" s="9" t="s">
        <v>37</v>
      </c>
      <c r="E191" s="17" t="s">
        <v>47</v>
      </c>
      <c r="F191" s="17" t="s">
        <v>57</v>
      </c>
      <c r="G191" s="17" t="s">
        <v>66</v>
      </c>
      <c r="H191" s="68"/>
      <c r="I191" s="5"/>
      <c r="K191" s="140">
        <v>2015</v>
      </c>
      <c r="L191" s="34" t="s">
        <v>252</v>
      </c>
      <c r="M191" s="33" t="s">
        <v>18</v>
      </c>
      <c r="N191" s="33" t="s">
        <v>32</v>
      </c>
      <c r="O191" s="33" t="s">
        <v>47</v>
      </c>
      <c r="P191" s="7" t="s">
        <v>57</v>
      </c>
      <c r="Q191" s="72" t="s">
        <v>66</v>
      </c>
      <c r="R191" s="33" t="s">
        <v>73</v>
      </c>
      <c r="S191" s="5"/>
    </row>
    <row r="192" spans="1:19" hidden="1" x14ac:dyDescent="0.55000000000000004">
      <c r="A192" s="80">
        <v>2014</v>
      </c>
      <c r="B192" s="206" t="s">
        <v>252</v>
      </c>
      <c r="C192" s="33" t="s">
        <v>18</v>
      </c>
      <c r="D192" s="9" t="s">
        <v>37</v>
      </c>
      <c r="E192" s="17" t="s">
        <v>51</v>
      </c>
      <c r="F192" s="17" t="s">
        <v>57</v>
      </c>
      <c r="G192" s="17" t="s">
        <v>66</v>
      </c>
      <c r="H192" s="68"/>
      <c r="I192" s="5"/>
      <c r="K192" s="80">
        <v>2014</v>
      </c>
      <c r="L192" s="34" t="s">
        <v>252</v>
      </c>
      <c r="M192" s="33" t="s">
        <v>18</v>
      </c>
      <c r="N192" s="33" t="s">
        <v>32</v>
      </c>
      <c r="O192" s="33" t="s">
        <v>47</v>
      </c>
      <c r="P192" s="33" t="s">
        <v>57</v>
      </c>
      <c r="Q192" s="72" t="s">
        <v>66</v>
      </c>
      <c r="R192" s="33" t="s">
        <v>73</v>
      </c>
      <c r="S192" s="5"/>
    </row>
    <row r="193" spans="1:19" hidden="1" x14ac:dyDescent="0.55000000000000004">
      <c r="A193" s="140">
        <v>2013</v>
      </c>
      <c r="B193" s="206" t="s">
        <v>253</v>
      </c>
      <c r="C193" s="33" t="s">
        <v>21</v>
      </c>
      <c r="D193" s="9" t="s">
        <v>40</v>
      </c>
      <c r="E193" s="17" t="s">
        <v>51</v>
      </c>
      <c r="F193" s="17" t="s">
        <v>57</v>
      </c>
      <c r="G193" s="17" t="s">
        <v>66</v>
      </c>
      <c r="H193" s="17" t="s">
        <v>73</v>
      </c>
      <c r="I193" s="5"/>
      <c r="K193" s="140">
        <v>2013</v>
      </c>
      <c r="L193" s="34" t="s">
        <v>253</v>
      </c>
      <c r="M193" s="33" t="s">
        <v>21</v>
      </c>
      <c r="N193" s="33" t="s">
        <v>37</v>
      </c>
      <c r="O193" s="33" t="s">
        <v>47</v>
      </c>
      <c r="P193" s="33" t="s">
        <v>57</v>
      </c>
      <c r="Q193" s="72" t="s">
        <v>66</v>
      </c>
      <c r="R193" s="33" t="s">
        <v>73</v>
      </c>
      <c r="S193" s="5"/>
    </row>
    <row r="194" spans="1:19" hidden="1" x14ac:dyDescent="0.55000000000000004">
      <c r="A194" s="80">
        <v>2012</v>
      </c>
      <c r="B194" s="206" t="s">
        <v>253</v>
      </c>
      <c r="C194" s="33" t="s">
        <v>21</v>
      </c>
      <c r="D194" s="9" t="s">
        <v>40</v>
      </c>
      <c r="E194" s="17" t="s">
        <v>54</v>
      </c>
      <c r="F194" s="17" t="s">
        <v>60</v>
      </c>
      <c r="G194" s="17" t="s">
        <v>69</v>
      </c>
      <c r="H194" s="17" t="s">
        <v>73</v>
      </c>
      <c r="I194" s="5"/>
      <c r="K194" s="80">
        <v>2012</v>
      </c>
      <c r="L194" s="34" t="s">
        <v>253</v>
      </c>
      <c r="M194" s="33" t="s">
        <v>21</v>
      </c>
      <c r="N194" s="33" t="s">
        <v>37</v>
      </c>
      <c r="O194" s="33" t="s">
        <v>47</v>
      </c>
      <c r="P194" s="33" t="s">
        <v>57</v>
      </c>
      <c r="Q194" s="72" t="s">
        <v>66</v>
      </c>
      <c r="R194" s="33" t="s">
        <v>73</v>
      </c>
      <c r="S194" s="5"/>
    </row>
    <row r="195" spans="1:19" hidden="1" x14ac:dyDescent="0.55000000000000004">
      <c r="A195" s="140">
        <v>2011</v>
      </c>
      <c r="B195" s="206" t="s">
        <v>254</v>
      </c>
      <c r="C195" s="33" t="s">
        <v>24</v>
      </c>
      <c r="D195" s="9" t="s">
        <v>44</v>
      </c>
      <c r="E195" s="17" t="s">
        <v>54</v>
      </c>
      <c r="F195" s="17" t="s">
        <v>60</v>
      </c>
      <c r="G195" s="17" t="s">
        <v>69</v>
      </c>
      <c r="H195" s="17" t="s">
        <v>73</v>
      </c>
      <c r="I195" s="5"/>
      <c r="K195" s="140">
        <v>2011</v>
      </c>
      <c r="L195" s="34" t="s">
        <v>254</v>
      </c>
      <c r="M195" s="33" t="s">
        <v>21</v>
      </c>
      <c r="N195" s="33" t="s">
        <v>37</v>
      </c>
      <c r="O195" s="33" t="s">
        <v>51</v>
      </c>
      <c r="P195" s="33" t="s">
        <v>57</v>
      </c>
      <c r="Q195" s="72" t="s">
        <v>66</v>
      </c>
      <c r="R195" s="33" t="s">
        <v>73</v>
      </c>
      <c r="S195" s="5"/>
    </row>
    <row r="196" spans="1:19" hidden="1" x14ac:dyDescent="0.55000000000000004">
      <c r="A196" s="80">
        <v>2010</v>
      </c>
      <c r="B196" s="206" t="s">
        <v>254</v>
      </c>
      <c r="C196" s="33" t="s">
        <v>24</v>
      </c>
      <c r="D196" s="9" t="s">
        <v>44</v>
      </c>
      <c r="E196" s="17" t="s">
        <v>54</v>
      </c>
      <c r="F196" s="17" t="s">
        <v>63</v>
      </c>
      <c r="G196" s="17" t="s">
        <v>69</v>
      </c>
      <c r="H196" s="17" t="s">
        <v>75</v>
      </c>
      <c r="I196" s="5"/>
      <c r="K196" s="80">
        <v>2010</v>
      </c>
      <c r="L196" s="34" t="s">
        <v>254</v>
      </c>
      <c r="M196" s="33" t="s">
        <v>21</v>
      </c>
      <c r="N196" s="33" t="s">
        <v>37</v>
      </c>
      <c r="O196" s="33" t="s">
        <v>51</v>
      </c>
      <c r="P196" s="33" t="s">
        <v>60</v>
      </c>
      <c r="Q196" s="72" t="s">
        <v>69</v>
      </c>
      <c r="R196" s="33" t="s">
        <v>73</v>
      </c>
      <c r="S196" s="5"/>
    </row>
    <row r="197" spans="1:19" hidden="1" x14ac:dyDescent="0.55000000000000004">
      <c r="A197" s="140">
        <v>2009</v>
      </c>
      <c r="B197" s="206" t="s">
        <v>255</v>
      </c>
      <c r="C197" s="33" t="s">
        <v>28</v>
      </c>
      <c r="D197" s="9" t="s">
        <v>216</v>
      </c>
      <c r="E197" s="17" t="s">
        <v>217</v>
      </c>
      <c r="F197" s="17" t="s">
        <v>63</v>
      </c>
      <c r="G197" s="17" t="s">
        <v>71</v>
      </c>
      <c r="H197" s="17" t="s">
        <v>75</v>
      </c>
      <c r="I197" s="5"/>
      <c r="K197" s="140">
        <v>2009</v>
      </c>
      <c r="L197" s="34" t="s">
        <v>255</v>
      </c>
      <c r="M197" s="33" t="s">
        <v>21</v>
      </c>
      <c r="N197" s="33" t="s">
        <v>37</v>
      </c>
      <c r="O197" s="33" t="s">
        <v>51</v>
      </c>
      <c r="P197" s="33" t="s">
        <v>60</v>
      </c>
      <c r="Q197" s="72" t="s">
        <v>69</v>
      </c>
      <c r="R197" s="33" t="s">
        <v>73</v>
      </c>
      <c r="S197" s="5"/>
    </row>
    <row r="198" spans="1:19" hidden="1" x14ac:dyDescent="0.55000000000000004">
      <c r="A198" s="80">
        <v>2008</v>
      </c>
      <c r="B198" s="206" t="s">
        <v>255</v>
      </c>
      <c r="C198" s="33" t="s">
        <v>28</v>
      </c>
      <c r="D198" s="9" t="s">
        <v>216</v>
      </c>
      <c r="E198" s="17" t="s">
        <v>217</v>
      </c>
      <c r="F198" s="17" t="s">
        <v>218</v>
      </c>
      <c r="G198" s="17" t="s">
        <v>71</v>
      </c>
      <c r="H198" s="17" t="s">
        <v>75</v>
      </c>
      <c r="I198" s="5"/>
      <c r="K198" s="80">
        <v>2008</v>
      </c>
      <c r="L198" s="34" t="s">
        <v>255</v>
      </c>
      <c r="M198" s="33" t="s">
        <v>21</v>
      </c>
      <c r="N198" s="33" t="s">
        <v>37</v>
      </c>
      <c r="O198" s="33" t="s">
        <v>51</v>
      </c>
      <c r="P198" s="33" t="s">
        <v>60</v>
      </c>
      <c r="Q198" s="72" t="s">
        <v>69</v>
      </c>
      <c r="R198" s="33" t="s">
        <v>73</v>
      </c>
      <c r="S198" s="5"/>
    </row>
    <row r="199" spans="1:19" hidden="1" x14ac:dyDescent="0.55000000000000004">
      <c r="A199" s="140">
        <v>2007</v>
      </c>
      <c r="B199" s="206" t="s">
        <v>255</v>
      </c>
      <c r="C199" s="33" t="s">
        <v>28</v>
      </c>
      <c r="D199" s="9" t="s">
        <v>216</v>
      </c>
      <c r="E199" s="17" t="s">
        <v>217</v>
      </c>
      <c r="F199" s="17" t="s">
        <v>218</v>
      </c>
      <c r="G199" s="17" t="s">
        <v>71</v>
      </c>
      <c r="H199" s="17" t="s">
        <v>77</v>
      </c>
      <c r="I199" s="5"/>
      <c r="K199" s="140">
        <v>2007</v>
      </c>
      <c r="L199" s="34" t="s">
        <v>255</v>
      </c>
      <c r="M199" s="33" t="s">
        <v>21</v>
      </c>
      <c r="N199" s="33" t="s">
        <v>37</v>
      </c>
      <c r="O199" s="33" t="s">
        <v>51</v>
      </c>
      <c r="P199" s="33" t="s">
        <v>60</v>
      </c>
      <c r="Q199" s="72" t="s">
        <v>69</v>
      </c>
      <c r="R199" s="33" t="s">
        <v>73</v>
      </c>
      <c r="S199" s="5"/>
    </row>
    <row r="200" spans="1:19" hidden="1" x14ac:dyDescent="0.55000000000000004">
      <c r="A200" s="80">
        <v>2006</v>
      </c>
      <c r="B200" s="206" t="s">
        <v>255</v>
      </c>
      <c r="C200" s="33" t="s">
        <v>28</v>
      </c>
      <c r="D200" s="9" t="s">
        <v>216</v>
      </c>
      <c r="E200" s="17" t="s">
        <v>217</v>
      </c>
      <c r="F200" s="17" t="s">
        <v>218</v>
      </c>
      <c r="G200" s="17" t="s">
        <v>71</v>
      </c>
      <c r="H200" s="17" t="s">
        <v>77</v>
      </c>
      <c r="I200" s="5"/>
      <c r="K200" s="80">
        <v>2006</v>
      </c>
      <c r="L200" s="34" t="s">
        <v>255</v>
      </c>
      <c r="M200" s="33" t="s">
        <v>21</v>
      </c>
      <c r="N200" s="33" t="s">
        <v>37</v>
      </c>
      <c r="O200" s="33" t="s">
        <v>51</v>
      </c>
      <c r="P200" s="33" t="s">
        <v>60</v>
      </c>
      <c r="Q200" s="72" t="s">
        <v>69</v>
      </c>
      <c r="R200" s="33" t="s">
        <v>73</v>
      </c>
      <c r="S200" s="5"/>
    </row>
    <row r="201" spans="1:19" hidden="1" x14ac:dyDescent="0.55000000000000004">
      <c r="A201" s="140">
        <v>2005</v>
      </c>
      <c r="B201" s="206" t="s">
        <v>255</v>
      </c>
      <c r="C201" s="33" t="s">
        <v>28</v>
      </c>
      <c r="D201" s="9" t="s">
        <v>216</v>
      </c>
      <c r="E201" s="17" t="s">
        <v>217</v>
      </c>
      <c r="F201" s="17" t="s">
        <v>218</v>
      </c>
      <c r="G201" s="17" t="s">
        <v>71</v>
      </c>
      <c r="H201" s="17" t="s">
        <v>77</v>
      </c>
      <c r="I201" s="5"/>
      <c r="K201" s="140">
        <v>2005</v>
      </c>
      <c r="L201" s="34" t="s">
        <v>255</v>
      </c>
      <c r="M201" s="33" t="s">
        <v>21</v>
      </c>
      <c r="N201" s="33" t="s">
        <v>37</v>
      </c>
      <c r="O201" s="33" t="s">
        <v>51</v>
      </c>
      <c r="P201" s="33" t="s">
        <v>60</v>
      </c>
      <c r="Q201" s="72" t="s">
        <v>69</v>
      </c>
      <c r="R201" s="33" t="s">
        <v>73</v>
      </c>
      <c r="S201" s="5"/>
    </row>
    <row r="202" spans="1:19" hidden="1" x14ac:dyDescent="0.55000000000000004">
      <c r="A202" s="80">
        <v>2004</v>
      </c>
      <c r="B202" s="206" t="s">
        <v>255</v>
      </c>
      <c r="C202" s="33" t="s">
        <v>28</v>
      </c>
      <c r="D202" s="9" t="s">
        <v>216</v>
      </c>
      <c r="E202" s="17" t="s">
        <v>217</v>
      </c>
      <c r="F202" s="17" t="s">
        <v>218</v>
      </c>
      <c r="G202" s="17" t="s">
        <v>71</v>
      </c>
      <c r="H202" s="17" t="s">
        <v>77</v>
      </c>
      <c r="I202" s="5"/>
      <c r="K202" s="80">
        <v>2004</v>
      </c>
      <c r="L202" s="34" t="s">
        <v>255</v>
      </c>
      <c r="M202" s="33" t="s">
        <v>21</v>
      </c>
      <c r="N202" s="33" t="s">
        <v>37</v>
      </c>
      <c r="O202" s="33" t="s">
        <v>51</v>
      </c>
      <c r="P202" s="33" t="s">
        <v>60</v>
      </c>
      <c r="Q202" s="72" t="s">
        <v>69</v>
      </c>
      <c r="R202" s="33" t="s">
        <v>73</v>
      </c>
      <c r="S202" s="5"/>
    </row>
    <row r="203" spans="1:19" hidden="1" x14ac:dyDescent="0.55000000000000004">
      <c r="A203" s="140">
        <v>2003</v>
      </c>
      <c r="B203" s="206" t="s">
        <v>255</v>
      </c>
      <c r="C203" s="33" t="s">
        <v>28</v>
      </c>
      <c r="D203" s="9" t="s">
        <v>216</v>
      </c>
      <c r="E203" s="17" t="s">
        <v>217</v>
      </c>
      <c r="F203" s="17" t="s">
        <v>218</v>
      </c>
      <c r="G203" s="17" t="s">
        <v>71</v>
      </c>
      <c r="H203" s="17" t="s">
        <v>77</v>
      </c>
      <c r="I203" s="5"/>
      <c r="K203" s="140">
        <v>2003</v>
      </c>
      <c r="L203" s="34" t="s">
        <v>255</v>
      </c>
      <c r="M203" s="33" t="s">
        <v>21</v>
      </c>
      <c r="N203" s="33" t="s">
        <v>37</v>
      </c>
      <c r="O203" s="33" t="s">
        <v>51</v>
      </c>
      <c r="P203" s="33" t="s">
        <v>60</v>
      </c>
      <c r="Q203" s="72" t="s">
        <v>69</v>
      </c>
      <c r="R203" s="33" t="s">
        <v>73</v>
      </c>
      <c r="S203" s="5"/>
    </row>
    <row r="204" spans="1:19" hidden="1" x14ac:dyDescent="0.55000000000000004">
      <c r="A204" s="80">
        <v>2002</v>
      </c>
      <c r="B204" s="206" t="s">
        <v>255</v>
      </c>
      <c r="C204" s="33" t="s">
        <v>28</v>
      </c>
      <c r="D204" s="9" t="s">
        <v>216</v>
      </c>
      <c r="E204" s="17" t="s">
        <v>217</v>
      </c>
      <c r="F204" s="17" t="s">
        <v>218</v>
      </c>
      <c r="G204" s="17" t="s">
        <v>71</v>
      </c>
      <c r="H204" s="17" t="s">
        <v>77</v>
      </c>
      <c r="I204" s="5"/>
      <c r="K204" s="80">
        <v>2002</v>
      </c>
      <c r="L204" s="34" t="s">
        <v>255</v>
      </c>
      <c r="M204" s="33" t="s">
        <v>21</v>
      </c>
      <c r="N204" s="33" t="s">
        <v>37</v>
      </c>
      <c r="O204" s="33" t="s">
        <v>51</v>
      </c>
      <c r="P204" s="33" t="s">
        <v>60</v>
      </c>
      <c r="Q204" s="72" t="s">
        <v>69</v>
      </c>
      <c r="R204" s="33" t="s">
        <v>73</v>
      </c>
      <c r="S204" s="5"/>
    </row>
    <row r="205" spans="1:19" hidden="1" x14ac:dyDescent="0.55000000000000004">
      <c r="A205" s="140">
        <v>2001</v>
      </c>
      <c r="B205" s="206" t="s">
        <v>255</v>
      </c>
      <c r="C205" s="33" t="s">
        <v>28</v>
      </c>
      <c r="D205" s="9" t="s">
        <v>216</v>
      </c>
      <c r="E205" s="17" t="s">
        <v>217</v>
      </c>
      <c r="F205" s="17" t="s">
        <v>218</v>
      </c>
      <c r="G205" s="17" t="s">
        <v>71</v>
      </c>
      <c r="H205" s="17" t="s">
        <v>77</v>
      </c>
      <c r="I205" s="5"/>
      <c r="K205" s="140">
        <v>2001</v>
      </c>
      <c r="L205" s="34" t="s">
        <v>255</v>
      </c>
      <c r="M205" s="33" t="s">
        <v>21</v>
      </c>
      <c r="N205" s="33" t="s">
        <v>37</v>
      </c>
      <c r="O205" s="33" t="s">
        <v>51</v>
      </c>
      <c r="P205" s="33" t="s">
        <v>60</v>
      </c>
      <c r="Q205" s="72" t="s">
        <v>69</v>
      </c>
      <c r="R205" s="33" t="s">
        <v>73</v>
      </c>
      <c r="S205" s="5"/>
    </row>
    <row r="206" spans="1:19" hidden="1" x14ac:dyDescent="0.55000000000000004">
      <c r="A206" s="80">
        <v>2000</v>
      </c>
      <c r="B206" s="206" t="s">
        <v>255</v>
      </c>
      <c r="C206" s="33" t="s">
        <v>28</v>
      </c>
      <c r="D206" s="9" t="s">
        <v>216</v>
      </c>
      <c r="E206" s="17" t="s">
        <v>217</v>
      </c>
      <c r="F206" s="17" t="s">
        <v>218</v>
      </c>
      <c r="G206" s="17" t="s">
        <v>71</v>
      </c>
      <c r="H206" s="17" t="s">
        <v>77</v>
      </c>
      <c r="I206" s="5"/>
      <c r="K206" s="80">
        <v>2000</v>
      </c>
      <c r="L206" s="34" t="s">
        <v>255</v>
      </c>
      <c r="M206" s="33" t="s">
        <v>21</v>
      </c>
      <c r="N206" s="33" t="s">
        <v>37</v>
      </c>
      <c r="O206" s="33" t="s">
        <v>51</v>
      </c>
      <c r="P206" s="33" t="s">
        <v>60</v>
      </c>
      <c r="Q206" s="72" t="s">
        <v>69</v>
      </c>
      <c r="R206" s="33" t="s">
        <v>73</v>
      </c>
      <c r="S206" s="5"/>
    </row>
    <row r="207" spans="1:19" hidden="1" x14ac:dyDescent="0.55000000000000004">
      <c r="A207" s="140">
        <v>1999</v>
      </c>
      <c r="B207" s="206" t="s">
        <v>255</v>
      </c>
      <c r="C207" s="33" t="s">
        <v>28</v>
      </c>
      <c r="D207" s="9" t="s">
        <v>216</v>
      </c>
      <c r="E207" s="17" t="s">
        <v>217</v>
      </c>
      <c r="F207" s="17" t="s">
        <v>218</v>
      </c>
      <c r="G207" s="17" t="s">
        <v>71</v>
      </c>
      <c r="H207" s="17" t="s">
        <v>77</v>
      </c>
      <c r="I207" s="5"/>
      <c r="K207" s="140">
        <v>1999</v>
      </c>
      <c r="L207" s="34" t="s">
        <v>255</v>
      </c>
      <c r="M207" s="33" t="s">
        <v>21</v>
      </c>
      <c r="N207" s="33" t="s">
        <v>37</v>
      </c>
      <c r="O207" s="33" t="s">
        <v>51</v>
      </c>
      <c r="P207" s="33" t="s">
        <v>60</v>
      </c>
      <c r="Q207" s="72" t="s">
        <v>69</v>
      </c>
      <c r="R207" s="33" t="s">
        <v>73</v>
      </c>
      <c r="S207" s="5"/>
    </row>
    <row r="208" spans="1:19" hidden="1" x14ac:dyDescent="0.55000000000000004">
      <c r="A208" s="80">
        <v>1998</v>
      </c>
      <c r="B208" s="206" t="s">
        <v>255</v>
      </c>
      <c r="C208" s="33" t="s">
        <v>28</v>
      </c>
      <c r="D208" s="9" t="s">
        <v>216</v>
      </c>
      <c r="E208" s="17" t="s">
        <v>217</v>
      </c>
      <c r="F208" s="17" t="s">
        <v>218</v>
      </c>
      <c r="G208" s="17" t="s">
        <v>71</v>
      </c>
      <c r="H208" s="17" t="s">
        <v>77</v>
      </c>
      <c r="I208" s="5"/>
      <c r="K208" s="80">
        <v>1998</v>
      </c>
      <c r="L208" s="34" t="s">
        <v>255</v>
      </c>
      <c r="M208" s="33" t="s">
        <v>21</v>
      </c>
      <c r="N208" s="33" t="s">
        <v>37</v>
      </c>
      <c r="O208" s="33" t="s">
        <v>51</v>
      </c>
      <c r="P208" s="33" t="s">
        <v>60</v>
      </c>
      <c r="Q208" s="72" t="s">
        <v>69</v>
      </c>
      <c r="R208" s="33" t="s">
        <v>73</v>
      </c>
      <c r="S208" s="5"/>
    </row>
    <row r="209" spans="2:17" hidden="1" x14ac:dyDescent="0.55000000000000004"/>
    <row r="210" spans="2:17" hidden="1" x14ac:dyDescent="0.55000000000000004"/>
    <row r="211" spans="2:17" hidden="1" x14ac:dyDescent="0.55000000000000004">
      <c r="J211" s="26" t="s">
        <v>307</v>
      </c>
      <c r="K211" s="26"/>
      <c r="L211" s="26"/>
      <c r="M211" s="26"/>
      <c r="N211" s="26"/>
      <c r="O211" s="26"/>
      <c r="P211" s="26"/>
      <c r="Q211" s="183"/>
    </row>
    <row r="212" spans="2:17" ht="15.6" hidden="1" x14ac:dyDescent="0.55000000000000004">
      <c r="B212" s="14" t="s">
        <v>246</v>
      </c>
      <c r="C212" s="55" t="s">
        <v>84</v>
      </c>
      <c r="D212" s="55" t="s">
        <v>85</v>
      </c>
      <c r="E212" s="55" t="s">
        <v>86</v>
      </c>
      <c r="F212" s="114"/>
      <c r="G212" s="74"/>
      <c r="H212" s="74"/>
      <c r="I212" s="74"/>
      <c r="J212" s="117" t="s">
        <v>84</v>
      </c>
      <c r="K212" s="117" t="s">
        <v>85</v>
      </c>
      <c r="L212" s="117" t="s">
        <v>86</v>
      </c>
      <c r="M212" s="117" t="s">
        <v>87</v>
      </c>
      <c r="N212" s="117" t="s">
        <v>88</v>
      </c>
      <c r="O212" s="117" t="s">
        <v>5</v>
      </c>
      <c r="P212" s="117" t="s">
        <v>90</v>
      </c>
      <c r="Q212" s="187" t="s">
        <v>91</v>
      </c>
    </row>
    <row r="213" spans="2:17" hidden="1" x14ac:dyDescent="0.55000000000000004">
      <c r="B213" s="4" t="s">
        <v>11</v>
      </c>
      <c r="C213" s="4" t="s">
        <v>11</v>
      </c>
      <c r="D213" s="72"/>
      <c r="E213" s="111"/>
      <c r="F213" s="2"/>
      <c r="G213" s="21"/>
      <c r="I213" s="95" t="s">
        <v>292</v>
      </c>
      <c r="J213" s="59" t="s">
        <v>12</v>
      </c>
      <c r="K213" s="59" t="s">
        <v>14</v>
      </c>
      <c r="L213" s="60" t="s">
        <v>20</v>
      </c>
      <c r="M213" s="5"/>
      <c r="N213" s="60"/>
      <c r="O213" s="60"/>
      <c r="P213" s="5"/>
      <c r="Q213" s="72"/>
    </row>
    <row r="214" spans="2:17" hidden="1" x14ac:dyDescent="0.55000000000000004">
      <c r="B214" s="4" t="s">
        <v>13</v>
      </c>
      <c r="C214" s="4" t="s">
        <v>13</v>
      </c>
      <c r="D214" s="72"/>
      <c r="E214" s="111"/>
      <c r="F214" s="2"/>
      <c r="G214" s="21"/>
      <c r="I214" s="95" t="s">
        <v>293</v>
      </c>
      <c r="J214" s="59" t="s">
        <v>14</v>
      </c>
      <c r="K214" s="60" t="s">
        <v>23</v>
      </c>
      <c r="L214" s="59" t="s">
        <v>27</v>
      </c>
      <c r="M214" s="59" t="s">
        <v>31</v>
      </c>
      <c r="N214" s="60" t="s">
        <v>220</v>
      </c>
      <c r="O214" s="60" t="s">
        <v>43</v>
      </c>
      <c r="P214" s="5"/>
      <c r="Q214" s="72"/>
    </row>
    <row r="215" spans="2:17" hidden="1" x14ac:dyDescent="0.55000000000000004">
      <c r="B215" s="4" t="s">
        <v>22</v>
      </c>
      <c r="C215" s="4" t="s">
        <v>22</v>
      </c>
      <c r="D215" s="4" t="s">
        <v>16</v>
      </c>
      <c r="E215" s="111"/>
      <c r="F215" s="2"/>
      <c r="G215" s="21"/>
      <c r="H215" s="112"/>
      <c r="I215" s="96" t="s">
        <v>262</v>
      </c>
      <c r="J215" s="59" t="s">
        <v>17</v>
      </c>
      <c r="K215" s="60" t="s">
        <v>23</v>
      </c>
      <c r="L215" s="60" t="s">
        <v>219</v>
      </c>
      <c r="M215" s="59" t="s">
        <v>31</v>
      </c>
      <c r="N215" s="60" t="s">
        <v>220</v>
      </c>
      <c r="O215" s="60" t="s">
        <v>221</v>
      </c>
      <c r="P215" s="60" t="s">
        <v>43</v>
      </c>
      <c r="Q215" s="72"/>
    </row>
    <row r="216" spans="2:17" hidden="1" x14ac:dyDescent="0.55000000000000004">
      <c r="B216" s="4" t="s">
        <v>26</v>
      </c>
      <c r="C216" s="4" t="s">
        <v>26</v>
      </c>
      <c r="D216" s="4" t="s">
        <v>19</v>
      </c>
      <c r="E216" s="111"/>
      <c r="F216" s="2"/>
      <c r="G216" s="21"/>
      <c r="H216" s="112"/>
      <c r="I216" s="97" t="s">
        <v>263</v>
      </c>
      <c r="J216" s="59" t="s">
        <v>17</v>
      </c>
      <c r="K216" s="60" t="s">
        <v>23</v>
      </c>
      <c r="L216" s="60" t="s">
        <v>219</v>
      </c>
      <c r="M216" s="59" t="s">
        <v>31</v>
      </c>
      <c r="N216" s="60" t="s">
        <v>220</v>
      </c>
      <c r="O216" s="60" t="s">
        <v>221</v>
      </c>
      <c r="P216" s="60" t="s">
        <v>43</v>
      </c>
      <c r="Q216" s="72"/>
    </row>
    <row r="217" spans="2:17" hidden="1" x14ac:dyDescent="0.55000000000000004">
      <c r="B217" s="4" t="s">
        <v>16</v>
      </c>
      <c r="C217" s="4" t="s">
        <v>16</v>
      </c>
      <c r="D217" s="72"/>
      <c r="E217" s="111"/>
      <c r="F217" s="2"/>
      <c r="G217" s="21"/>
      <c r="I217" s="97" t="s">
        <v>264</v>
      </c>
      <c r="J217" s="59" t="s">
        <v>17</v>
      </c>
      <c r="K217" s="60" t="s">
        <v>23</v>
      </c>
      <c r="L217" s="60" t="s">
        <v>219</v>
      </c>
      <c r="M217" s="59" t="s">
        <v>31</v>
      </c>
      <c r="N217" s="60" t="s">
        <v>220</v>
      </c>
      <c r="O217" s="60" t="s">
        <v>221</v>
      </c>
      <c r="P217" s="60" t="s">
        <v>43</v>
      </c>
      <c r="Q217" s="72"/>
    </row>
    <row r="218" spans="2:17" hidden="1" x14ac:dyDescent="0.55000000000000004">
      <c r="B218" s="4" t="s">
        <v>19</v>
      </c>
      <c r="C218" s="4" t="s">
        <v>19</v>
      </c>
      <c r="D218" s="72"/>
      <c r="E218" s="111"/>
      <c r="F218" s="2"/>
      <c r="G218" s="21"/>
      <c r="I218" s="97" t="s">
        <v>265</v>
      </c>
      <c r="J218" s="59" t="s">
        <v>17</v>
      </c>
      <c r="K218" s="60" t="s">
        <v>23</v>
      </c>
      <c r="L218" s="60" t="s">
        <v>219</v>
      </c>
      <c r="M218" s="59" t="s">
        <v>31</v>
      </c>
      <c r="N218" s="60" t="s">
        <v>220</v>
      </c>
      <c r="O218" s="60" t="s">
        <v>221</v>
      </c>
      <c r="P218" s="60" t="s">
        <v>43</v>
      </c>
      <c r="Q218" s="72"/>
    </row>
    <row r="219" spans="2:17" hidden="1" x14ac:dyDescent="0.55000000000000004">
      <c r="B219" s="4" t="s">
        <v>39</v>
      </c>
      <c r="C219" s="4" t="s">
        <v>39</v>
      </c>
      <c r="D219" s="4" t="s">
        <v>30</v>
      </c>
      <c r="E219" s="111"/>
      <c r="F219" s="2"/>
      <c r="G219" s="21"/>
      <c r="H219" s="113"/>
      <c r="I219" s="95" t="s">
        <v>266</v>
      </c>
      <c r="J219" s="90"/>
      <c r="K219" s="90"/>
      <c r="L219" s="33"/>
      <c r="M219" s="5"/>
      <c r="N219" s="33"/>
      <c r="O219" s="33"/>
      <c r="P219" s="5"/>
      <c r="Q219" s="72"/>
    </row>
    <row r="220" spans="2:17" hidden="1" x14ac:dyDescent="0.55000000000000004">
      <c r="B220" s="4" t="s">
        <v>42</v>
      </c>
      <c r="C220" s="4" t="s">
        <v>42</v>
      </c>
      <c r="D220" s="4" t="s">
        <v>34</v>
      </c>
      <c r="E220" s="111"/>
      <c r="F220" s="2"/>
      <c r="G220" s="21"/>
      <c r="H220" s="113"/>
      <c r="I220" s="96" t="s">
        <v>267</v>
      </c>
      <c r="J220" s="90"/>
      <c r="K220" s="90"/>
      <c r="L220" s="33"/>
      <c r="M220" s="5"/>
      <c r="N220" s="33"/>
      <c r="O220" s="33"/>
      <c r="P220" s="5"/>
      <c r="Q220" s="72"/>
    </row>
    <row r="221" spans="2:17" hidden="1" x14ac:dyDescent="0.55000000000000004">
      <c r="B221" s="4" t="s">
        <v>333</v>
      </c>
      <c r="C221" s="4" t="s">
        <v>333</v>
      </c>
      <c r="D221" s="24"/>
      <c r="E221" s="111"/>
      <c r="F221" s="2"/>
      <c r="G221" s="21"/>
      <c r="H221" s="113"/>
      <c r="I221" s="96"/>
      <c r="J221" s="90"/>
      <c r="K221" s="90"/>
      <c r="L221" s="33"/>
      <c r="M221" s="5"/>
      <c r="N221" s="33"/>
      <c r="O221" s="33"/>
      <c r="P221" s="5"/>
      <c r="Q221" s="72"/>
    </row>
    <row r="222" spans="2:17" hidden="1" x14ac:dyDescent="0.55000000000000004">
      <c r="B222" s="4" t="s">
        <v>30</v>
      </c>
      <c r="C222" s="4" t="s">
        <v>30</v>
      </c>
      <c r="D222" s="72"/>
      <c r="E222" s="111"/>
      <c r="F222" s="2"/>
      <c r="G222" s="21"/>
      <c r="I222" s="96" t="s">
        <v>268</v>
      </c>
      <c r="J222" s="33"/>
      <c r="K222" s="33"/>
      <c r="L222" s="33"/>
      <c r="M222" s="12"/>
      <c r="N222" s="33"/>
      <c r="O222" s="33"/>
      <c r="P222" s="5"/>
      <c r="Q222" s="72"/>
    </row>
    <row r="223" spans="2:17" hidden="1" x14ac:dyDescent="0.55000000000000004">
      <c r="B223" s="4" t="s">
        <v>34</v>
      </c>
      <c r="C223" s="4" t="s">
        <v>34</v>
      </c>
      <c r="D223" s="72"/>
      <c r="E223" s="111"/>
      <c r="F223" s="2"/>
      <c r="G223" s="21"/>
      <c r="I223" s="96" t="s">
        <v>269</v>
      </c>
      <c r="J223" s="33"/>
      <c r="K223" s="33"/>
      <c r="L223" s="33"/>
      <c r="M223" s="12"/>
      <c r="N223" s="33"/>
      <c r="O223" s="33"/>
      <c r="P223" s="5"/>
      <c r="Q223" s="72"/>
    </row>
    <row r="224" spans="2:17" hidden="1" x14ac:dyDescent="0.55000000000000004">
      <c r="B224" s="4" t="s">
        <v>46</v>
      </c>
      <c r="C224" s="4" t="s">
        <v>367</v>
      </c>
      <c r="D224" s="4" t="s">
        <v>336</v>
      </c>
      <c r="E224" s="111"/>
      <c r="F224" s="2"/>
      <c r="G224" s="21"/>
      <c r="H224" s="91"/>
      <c r="I224" s="96" t="s">
        <v>270</v>
      </c>
      <c r="J224" s="33"/>
      <c r="K224" s="33"/>
      <c r="L224" s="33"/>
      <c r="M224" s="12"/>
      <c r="N224" s="33"/>
      <c r="O224" s="33"/>
      <c r="P224" s="5"/>
      <c r="Q224" s="72"/>
    </row>
    <row r="225" spans="1:17" hidden="1" x14ac:dyDescent="0.55000000000000004">
      <c r="B225" s="4" t="s">
        <v>46</v>
      </c>
      <c r="C225" s="4" t="s">
        <v>368</v>
      </c>
      <c r="D225" s="4" t="s">
        <v>337</v>
      </c>
      <c r="E225" s="111"/>
      <c r="F225" s="2"/>
      <c r="G225" s="21"/>
      <c r="H225" s="91"/>
      <c r="I225" s="99" t="s">
        <v>271</v>
      </c>
      <c r="J225" s="59" t="s">
        <v>12</v>
      </c>
      <c r="K225" s="60" t="s">
        <v>20</v>
      </c>
      <c r="L225" s="59"/>
      <c r="M225" s="12"/>
      <c r="N225" s="33"/>
      <c r="O225" s="33"/>
      <c r="P225" s="5"/>
      <c r="Q225" s="72"/>
    </row>
    <row r="226" spans="1:17" hidden="1" x14ac:dyDescent="0.55000000000000004">
      <c r="B226" s="4" t="s">
        <v>49</v>
      </c>
      <c r="C226" s="4" t="s">
        <v>49</v>
      </c>
      <c r="D226" s="4" t="s">
        <v>62</v>
      </c>
      <c r="E226" s="111"/>
      <c r="F226" s="2"/>
      <c r="G226" s="21"/>
      <c r="H226" s="91"/>
      <c r="I226" s="100" t="s">
        <v>272</v>
      </c>
      <c r="J226" s="60" t="s">
        <v>20</v>
      </c>
      <c r="K226" s="59" t="s">
        <v>27</v>
      </c>
      <c r="L226" s="60" t="s">
        <v>220</v>
      </c>
      <c r="M226" s="5"/>
      <c r="N226" s="5"/>
      <c r="O226" s="59"/>
      <c r="P226" s="5"/>
      <c r="Q226" s="188"/>
    </row>
    <row r="227" spans="1:17" hidden="1" x14ac:dyDescent="0.55000000000000004">
      <c r="A227" s="75"/>
      <c r="B227" s="4" t="s">
        <v>53</v>
      </c>
      <c r="C227" s="4" t="s">
        <v>53</v>
      </c>
      <c r="D227" s="4" t="s">
        <v>65</v>
      </c>
      <c r="E227" s="111"/>
      <c r="F227" s="2"/>
      <c r="G227" s="21"/>
      <c r="H227" s="91"/>
      <c r="I227" s="100" t="s">
        <v>273</v>
      </c>
      <c r="J227" s="59"/>
      <c r="K227" s="59" t="s">
        <v>31</v>
      </c>
      <c r="L227" s="60" t="s">
        <v>220</v>
      </c>
      <c r="M227" s="60" t="s">
        <v>43</v>
      </c>
    </row>
    <row r="228" spans="1:17" hidden="1" x14ac:dyDescent="0.55000000000000004">
      <c r="A228" s="75"/>
      <c r="B228" s="4" t="s">
        <v>56</v>
      </c>
      <c r="C228" s="4" t="s">
        <v>56</v>
      </c>
      <c r="D228" s="4" t="s">
        <v>68</v>
      </c>
      <c r="E228" s="111"/>
      <c r="F228" s="2"/>
      <c r="G228" s="21"/>
      <c r="H228" s="91"/>
      <c r="I228" s="96" t="s">
        <v>274</v>
      </c>
      <c r="J228" s="59" t="s">
        <v>31</v>
      </c>
      <c r="K228" s="60" t="s">
        <v>220</v>
      </c>
      <c r="L228" s="60" t="s">
        <v>221</v>
      </c>
      <c r="M228" s="60" t="s">
        <v>43</v>
      </c>
    </row>
    <row r="229" spans="1:17" hidden="1" x14ac:dyDescent="0.55000000000000004">
      <c r="A229" s="75"/>
      <c r="B229" s="4" t="s">
        <v>59</v>
      </c>
      <c r="C229" s="4" t="s">
        <v>59</v>
      </c>
      <c r="D229" s="72"/>
      <c r="E229" s="81"/>
      <c r="F229" s="2"/>
      <c r="G229" s="21"/>
      <c r="H229" s="91"/>
      <c r="I229" s="97" t="s">
        <v>275</v>
      </c>
      <c r="J229" s="59" t="s">
        <v>36</v>
      </c>
      <c r="K229" s="60" t="s">
        <v>221</v>
      </c>
      <c r="L229" s="60" t="s">
        <v>43</v>
      </c>
      <c r="M229" s="60"/>
    </row>
    <row r="230" spans="1:17" hidden="1" x14ac:dyDescent="0.55000000000000004">
      <c r="A230" s="75"/>
      <c r="B230" s="4" t="s">
        <v>62</v>
      </c>
      <c r="C230" s="4" t="s">
        <v>62</v>
      </c>
      <c r="D230" s="72"/>
      <c r="E230" s="81"/>
      <c r="F230" s="2"/>
      <c r="G230" s="21"/>
      <c r="I230" s="97" t="s">
        <v>276</v>
      </c>
      <c r="J230" s="59" t="s">
        <v>36</v>
      </c>
      <c r="K230" s="60" t="s">
        <v>220</v>
      </c>
      <c r="L230" s="60" t="s">
        <v>221</v>
      </c>
      <c r="M230" s="60" t="s">
        <v>43</v>
      </c>
    </row>
    <row r="231" spans="1:17" hidden="1" x14ac:dyDescent="0.55000000000000004">
      <c r="A231" s="75"/>
      <c r="B231" s="4" t="s">
        <v>65</v>
      </c>
      <c r="C231" s="4" t="s">
        <v>65</v>
      </c>
      <c r="D231" s="72"/>
      <c r="E231" s="81"/>
      <c r="F231" s="2"/>
      <c r="G231" s="21"/>
      <c r="I231" s="97" t="s">
        <v>277</v>
      </c>
      <c r="J231" s="59" t="s">
        <v>36</v>
      </c>
      <c r="K231" s="60" t="s">
        <v>220</v>
      </c>
      <c r="L231" s="60" t="s">
        <v>221</v>
      </c>
      <c r="M231" s="60" t="s">
        <v>43</v>
      </c>
    </row>
    <row r="232" spans="1:17" hidden="1" x14ac:dyDescent="0.55000000000000004">
      <c r="A232" s="75"/>
      <c r="B232" s="4" t="s">
        <v>68</v>
      </c>
      <c r="C232" s="4" t="s">
        <v>68</v>
      </c>
      <c r="D232" s="72"/>
      <c r="E232" s="81"/>
      <c r="F232" s="2"/>
      <c r="G232" s="21"/>
      <c r="M232" s="88"/>
    </row>
    <row r="233" spans="1:17" hidden="1" x14ac:dyDescent="0.55000000000000004">
      <c r="F233" s="2"/>
      <c r="G233" s="21"/>
    </row>
    <row r="234" spans="1:17" hidden="1" x14ac:dyDescent="0.55000000000000004">
      <c r="A234" s="152"/>
      <c r="B234" s="153" t="s">
        <v>246</v>
      </c>
      <c r="C234" s="154" t="s">
        <v>84</v>
      </c>
      <c r="D234" s="154" t="s">
        <v>85</v>
      </c>
      <c r="E234" s="154" t="s">
        <v>86</v>
      </c>
      <c r="F234" s="2"/>
      <c r="G234" s="21"/>
    </row>
    <row r="235" spans="1:17" hidden="1" x14ac:dyDescent="0.55000000000000004">
      <c r="A235" s="75">
        <v>2010</v>
      </c>
      <c r="B235" s="4" t="s">
        <v>46</v>
      </c>
      <c r="C235" s="65" t="s">
        <v>35</v>
      </c>
      <c r="D235" s="24" t="s">
        <v>50</v>
      </c>
      <c r="E235" s="75"/>
      <c r="F235" s="21"/>
      <c r="G235" s="21"/>
      <c r="H235" s="3"/>
      <c r="I235" s="74"/>
      <c r="J235" s="21"/>
      <c r="K235" s="21"/>
      <c r="L235" s="3"/>
      <c r="M235" s="74"/>
    </row>
    <row r="236" spans="1:17" hidden="1" x14ac:dyDescent="0.55000000000000004">
      <c r="B236" s="21"/>
      <c r="C236" s="21"/>
      <c r="D236" s="76"/>
      <c r="F236" s="2"/>
      <c r="G236" s="21"/>
    </row>
    <row r="237" spans="1:17" hidden="1" x14ac:dyDescent="0.55000000000000004">
      <c r="A237" s="55"/>
      <c r="B237" s="115"/>
      <c r="C237" s="116" t="s">
        <v>84</v>
      </c>
      <c r="D237" s="116" t="s">
        <v>85</v>
      </c>
      <c r="E237" s="14" t="s">
        <v>86</v>
      </c>
      <c r="F237" s="1" t="s">
        <v>87</v>
      </c>
      <c r="G237" s="1" t="s">
        <v>88</v>
      </c>
      <c r="J237" s="2" t="s">
        <v>84</v>
      </c>
      <c r="K237" s="2" t="s">
        <v>85</v>
      </c>
      <c r="L237" s="2" t="s">
        <v>86</v>
      </c>
    </row>
    <row r="238" spans="1:17" hidden="1" x14ac:dyDescent="0.55000000000000004">
      <c r="A238" s="141">
        <v>2020</v>
      </c>
      <c r="B238" s="5"/>
      <c r="C238" s="108"/>
      <c r="D238" s="109"/>
      <c r="E238" s="108"/>
      <c r="F238" s="109"/>
      <c r="G238" s="110"/>
      <c r="I238" s="95" t="s">
        <v>292</v>
      </c>
      <c r="J238" s="57" t="s">
        <v>279</v>
      </c>
      <c r="K238" s="5"/>
      <c r="L238" s="57" t="s">
        <v>280</v>
      </c>
    </row>
    <row r="239" spans="1:17" hidden="1" x14ac:dyDescent="0.55000000000000004">
      <c r="A239" s="140">
        <v>2019</v>
      </c>
      <c r="B239" s="5"/>
      <c r="C239" s="5"/>
      <c r="D239" s="58"/>
      <c r="E239" s="5"/>
      <c r="F239" s="57"/>
      <c r="G239" s="57"/>
      <c r="I239" s="95" t="s">
        <v>293</v>
      </c>
      <c r="J239" s="57" t="s">
        <v>281</v>
      </c>
      <c r="K239" s="5"/>
      <c r="L239" s="57" t="s">
        <v>282</v>
      </c>
    </row>
    <row r="240" spans="1:17" hidden="1" x14ac:dyDescent="0.55000000000000004">
      <c r="A240" s="141">
        <v>2018</v>
      </c>
      <c r="B240" s="5"/>
      <c r="C240" s="5"/>
      <c r="D240" s="58"/>
      <c r="E240" s="5"/>
      <c r="F240" s="57"/>
      <c r="G240" s="57"/>
      <c r="I240" s="96" t="s">
        <v>262</v>
      </c>
      <c r="J240" s="57" t="s">
        <v>283</v>
      </c>
      <c r="K240" s="5"/>
      <c r="L240" s="57" t="s">
        <v>287</v>
      </c>
    </row>
    <row r="241" spans="1:12" hidden="1" x14ac:dyDescent="0.55000000000000004">
      <c r="A241" s="140">
        <v>2017</v>
      </c>
      <c r="B241" s="107" t="s">
        <v>11</v>
      </c>
      <c r="C241" s="5"/>
      <c r="D241" s="58"/>
      <c r="E241" s="5"/>
      <c r="F241" s="57"/>
      <c r="G241" s="57"/>
      <c r="I241" s="97" t="s">
        <v>263</v>
      </c>
      <c r="J241" s="57" t="s">
        <v>284</v>
      </c>
      <c r="K241" s="5"/>
      <c r="L241" s="57" t="s">
        <v>288</v>
      </c>
    </row>
    <row r="242" spans="1:12" hidden="1" x14ac:dyDescent="0.55000000000000004">
      <c r="A242" s="141">
        <v>2016</v>
      </c>
      <c r="B242" s="107" t="s">
        <v>13</v>
      </c>
      <c r="C242" s="5"/>
      <c r="D242" s="58"/>
      <c r="E242" s="5"/>
      <c r="F242" s="57"/>
      <c r="G242" s="57"/>
      <c r="I242" s="97" t="s">
        <v>264</v>
      </c>
      <c r="J242" s="57" t="s">
        <v>285</v>
      </c>
      <c r="K242" s="5"/>
      <c r="L242" s="57" t="s">
        <v>291</v>
      </c>
    </row>
    <row r="243" spans="1:12" hidden="1" x14ac:dyDescent="0.55000000000000004">
      <c r="A243" s="140">
        <v>2015</v>
      </c>
      <c r="B243" s="107" t="s">
        <v>16</v>
      </c>
      <c r="C243" s="5"/>
      <c r="D243" s="5"/>
      <c r="E243" s="5"/>
      <c r="F243" s="57"/>
      <c r="G243" s="57"/>
      <c r="I243" s="97" t="s">
        <v>265</v>
      </c>
      <c r="J243" s="57" t="s">
        <v>286</v>
      </c>
      <c r="K243" s="5"/>
      <c r="L243" s="57" t="s">
        <v>290</v>
      </c>
    </row>
    <row r="244" spans="1:12" hidden="1" x14ac:dyDescent="0.55000000000000004">
      <c r="A244" s="80"/>
      <c r="B244" s="107" t="s">
        <v>22</v>
      </c>
      <c r="C244" s="89" t="s">
        <v>27</v>
      </c>
      <c r="D244" s="89" t="s">
        <v>31</v>
      </c>
      <c r="E244" s="89" t="s">
        <v>36</v>
      </c>
      <c r="F244" s="57"/>
      <c r="G244" s="57"/>
      <c r="I244" s="204" t="s">
        <v>363</v>
      </c>
      <c r="J244" s="57" t="s">
        <v>204</v>
      </c>
      <c r="K244" s="5"/>
    </row>
    <row r="245" spans="1:12" hidden="1" x14ac:dyDescent="0.55000000000000004">
      <c r="A245" s="80">
        <v>2014</v>
      </c>
      <c r="B245" s="107" t="s">
        <v>19</v>
      </c>
      <c r="C245" s="5"/>
      <c r="D245" s="5"/>
      <c r="E245" s="5"/>
      <c r="F245" s="57"/>
      <c r="G245" s="57"/>
      <c r="I245" s="95" t="s">
        <v>266</v>
      </c>
      <c r="J245" s="57" t="s">
        <v>205</v>
      </c>
      <c r="K245" s="5"/>
    </row>
    <row r="246" spans="1:12" hidden="1" x14ac:dyDescent="0.55000000000000004">
      <c r="A246" s="80"/>
      <c r="B246" s="107" t="s">
        <v>26</v>
      </c>
      <c r="C246" s="89" t="s">
        <v>27</v>
      </c>
      <c r="D246" s="90" t="s">
        <v>220</v>
      </c>
      <c r="E246" s="89"/>
      <c r="F246" s="57"/>
      <c r="G246" s="57"/>
      <c r="I246" s="96" t="s">
        <v>267</v>
      </c>
      <c r="J246" s="57" t="s">
        <v>206</v>
      </c>
      <c r="K246" s="5"/>
    </row>
    <row r="247" spans="1:12" hidden="1" x14ac:dyDescent="0.55000000000000004">
      <c r="A247" s="80">
        <v>2013</v>
      </c>
      <c r="B247" s="107" t="s">
        <v>30</v>
      </c>
      <c r="C247" s="5"/>
      <c r="D247" s="5"/>
      <c r="E247" s="5"/>
      <c r="F247" s="57"/>
      <c r="G247" s="57"/>
      <c r="I247" s="96" t="s">
        <v>268</v>
      </c>
      <c r="J247" s="57" t="s">
        <v>222</v>
      </c>
      <c r="K247" s="5"/>
    </row>
    <row r="248" spans="1:12" hidden="1" x14ac:dyDescent="0.55000000000000004">
      <c r="A248" s="80"/>
      <c r="B248" s="107" t="s">
        <v>39</v>
      </c>
      <c r="C248" s="90" t="s">
        <v>220</v>
      </c>
      <c r="D248" s="90" t="s">
        <v>221</v>
      </c>
      <c r="E248" s="90" t="s">
        <v>260</v>
      </c>
      <c r="F248" s="60" t="s">
        <v>43</v>
      </c>
      <c r="G248" s="57"/>
      <c r="I248" s="96" t="s">
        <v>269</v>
      </c>
      <c r="J248" s="57" t="s">
        <v>207</v>
      </c>
      <c r="K248" s="5"/>
    </row>
    <row r="249" spans="1:12" hidden="1" x14ac:dyDescent="0.55000000000000004">
      <c r="A249" s="80">
        <v>2012</v>
      </c>
      <c r="B249" s="107" t="s">
        <v>34</v>
      </c>
      <c r="C249" s="57"/>
      <c r="D249" s="5"/>
      <c r="E249" s="5"/>
      <c r="F249" s="5"/>
      <c r="G249" s="57"/>
      <c r="I249" s="96" t="s">
        <v>270</v>
      </c>
      <c r="J249" s="57" t="s">
        <v>208</v>
      </c>
      <c r="K249" s="5"/>
    </row>
    <row r="250" spans="1:12" hidden="1" x14ac:dyDescent="0.55000000000000004">
      <c r="A250" s="80"/>
      <c r="B250" s="107" t="s">
        <v>42</v>
      </c>
      <c r="C250" s="90" t="s">
        <v>220</v>
      </c>
      <c r="D250" s="90" t="s">
        <v>221</v>
      </c>
      <c r="E250" s="90" t="s">
        <v>260</v>
      </c>
      <c r="F250" s="60" t="s">
        <v>43</v>
      </c>
      <c r="G250" s="57"/>
      <c r="I250" s="99" t="s">
        <v>271</v>
      </c>
      <c r="J250" s="57" t="s">
        <v>209</v>
      </c>
      <c r="K250" s="5"/>
    </row>
    <row r="251" spans="1:12" hidden="1" x14ac:dyDescent="0.55000000000000004">
      <c r="A251" s="80">
        <v>2011</v>
      </c>
      <c r="B251" s="107" t="s">
        <v>59</v>
      </c>
      <c r="C251" s="5"/>
      <c r="D251" s="5"/>
      <c r="E251" s="5"/>
      <c r="F251" s="57"/>
      <c r="G251" s="57"/>
      <c r="I251" s="100" t="s">
        <v>272</v>
      </c>
      <c r="J251" s="57" t="s">
        <v>210</v>
      </c>
      <c r="K251" s="5"/>
    </row>
    <row r="252" spans="1:12" hidden="1" x14ac:dyDescent="0.55000000000000004">
      <c r="A252" s="80"/>
      <c r="B252" s="107" t="s">
        <v>46</v>
      </c>
      <c r="C252" s="60" t="s">
        <v>43</v>
      </c>
      <c r="D252" s="5"/>
      <c r="E252" s="4"/>
      <c r="F252" s="57"/>
      <c r="G252" s="57"/>
      <c r="I252" s="100" t="s">
        <v>273</v>
      </c>
      <c r="J252" s="57" t="s">
        <v>211</v>
      </c>
      <c r="K252" s="5"/>
    </row>
    <row r="253" spans="1:12" hidden="1" x14ac:dyDescent="0.55000000000000004">
      <c r="A253" s="80">
        <v>2010</v>
      </c>
      <c r="B253" s="107" t="s">
        <v>59</v>
      </c>
      <c r="C253" s="5"/>
      <c r="D253" s="5"/>
      <c r="E253" s="5"/>
      <c r="F253" s="57"/>
      <c r="G253" s="57"/>
      <c r="I253" s="96" t="s">
        <v>274</v>
      </c>
      <c r="J253" s="57" t="s">
        <v>212</v>
      </c>
      <c r="K253" s="5"/>
    </row>
    <row r="254" spans="1:12" hidden="1" x14ac:dyDescent="0.55000000000000004">
      <c r="A254" s="80"/>
      <c r="B254" s="107" t="s">
        <v>46</v>
      </c>
      <c r="C254" s="60" t="s">
        <v>43</v>
      </c>
      <c r="D254" s="5"/>
      <c r="E254" s="4"/>
      <c r="F254" s="57"/>
      <c r="G254" s="57"/>
      <c r="I254" s="97" t="s">
        <v>275</v>
      </c>
      <c r="J254" s="57" t="s">
        <v>213</v>
      </c>
      <c r="K254" s="5"/>
    </row>
    <row r="255" spans="1:12" hidden="1" x14ac:dyDescent="0.55000000000000004">
      <c r="A255" s="80">
        <v>2009</v>
      </c>
      <c r="B255" s="107" t="s">
        <v>62</v>
      </c>
      <c r="C255" s="5"/>
      <c r="D255" s="72"/>
      <c r="E255" s="5"/>
      <c r="F255" s="57"/>
      <c r="G255" s="57"/>
      <c r="I255" s="97" t="s">
        <v>276</v>
      </c>
      <c r="J255" s="57" t="s">
        <v>214</v>
      </c>
      <c r="K255" s="5"/>
    </row>
    <row r="256" spans="1:12" hidden="1" x14ac:dyDescent="0.55000000000000004">
      <c r="A256" s="80"/>
      <c r="B256" s="107" t="s">
        <v>49</v>
      </c>
      <c r="C256" s="60" t="s">
        <v>43</v>
      </c>
      <c r="D256" s="72"/>
      <c r="E256" s="4"/>
      <c r="F256" s="57"/>
      <c r="G256" s="57"/>
      <c r="I256" s="97" t="s">
        <v>277</v>
      </c>
      <c r="J256" s="57" t="s">
        <v>215</v>
      </c>
      <c r="K256" s="5"/>
    </row>
    <row r="257" spans="1:18" hidden="1" x14ac:dyDescent="0.55000000000000004">
      <c r="A257" s="80">
        <v>2008</v>
      </c>
      <c r="B257" s="107" t="s">
        <v>65</v>
      </c>
      <c r="C257" s="5"/>
      <c r="D257" s="72"/>
      <c r="E257" s="5"/>
      <c r="F257" s="57"/>
      <c r="G257" s="57"/>
      <c r="I257" s="5"/>
      <c r="K257" s="5"/>
    </row>
    <row r="258" spans="1:18" hidden="1" x14ac:dyDescent="0.55000000000000004">
      <c r="A258" s="80"/>
      <c r="B258" s="107" t="s">
        <v>53</v>
      </c>
      <c r="C258" s="60" t="s">
        <v>43</v>
      </c>
      <c r="D258" s="72"/>
      <c r="E258" s="4"/>
      <c r="F258" s="57"/>
      <c r="G258" s="57"/>
    </row>
    <row r="259" spans="1:18" hidden="1" x14ac:dyDescent="0.55000000000000004">
      <c r="A259" s="80">
        <v>2007</v>
      </c>
      <c r="B259" s="107" t="s">
        <v>65</v>
      </c>
      <c r="C259" s="5"/>
      <c r="D259" s="72"/>
      <c r="E259" s="5"/>
      <c r="F259" s="57"/>
      <c r="G259" s="57"/>
    </row>
    <row r="260" spans="1:18" hidden="1" x14ac:dyDescent="0.55000000000000004">
      <c r="A260" s="80"/>
      <c r="B260" s="107" t="s">
        <v>53</v>
      </c>
      <c r="C260" s="60" t="s">
        <v>43</v>
      </c>
      <c r="D260" s="72"/>
      <c r="E260" s="4"/>
      <c r="F260" s="57"/>
      <c r="G260" s="57"/>
    </row>
    <row r="261" spans="1:18" hidden="1" x14ac:dyDescent="0.55000000000000004">
      <c r="A261" s="80">
        <v>2006</v>
      </c>
      <c r="B261" s="107" t="s">
        <v>68</v>
      </c>
      <c r="C261" s="5"/>
      <c r="D261" s="72"/>
      <c r="E261" s="5"/>
      <c r="F261" s="57"/>
      <c r="G261" s="57"/>
    </row>
    <row r="262" spans="1:18" hidden="1" x14ac:dyDescent="0.55000000000000004">
      <c r="A262" s="80"/>
      <c r="B262" s="107" t="s">
        <v>56</v>
      </c>
      <c r="C262" s="60" t="s">
        <v>43</v>
      </c>
      <c r="D262" s="72"/>
      <c r="E262" s="4"/>
      <c r="F262" s="57"/>
      <c r="G262" s="57"/>
    </row>
    <row r="263" spans="1:18" hidden="1" x14ac:dyDescent="0.55000000000000004">
      <c r="A263" s="80"/>
      <c r="B263" s="4"/>
      <c r="C263" s="5"/>
      <c r="D263" s="72"/>
      <c r="E263" s="4"/>
      <c r="F263" s="57"/>
      <c r="G263" s="57"/>
    </row>
    <row r="264" spans="1:18" hidden="1" x14ac:dyDescent="0.55000000000000004">
      <c r="A264" s="28"/>
      <c r="B264" s="21"/>
      <c r="D264" s="76"/>
      <c r="E264" s="21"/>
      <c r="F264" s="61"/>
      <c r="G264" s="61"/>
      <c r="H264" s="61"/>
    </row>
    <row r="265" spans="1:18" hidden="1" x14ac:dyDescent="0.55000000000000004">
      <c r="B265" s="21"/>
      <c r="C265" s="50" t="s">
        <v>84</v>
      </c>
      <c r="D265" s="1" t="s">
        <v>85</v>
      </c>
      <c r="E265" s="1" t="s">
        <v>86</v>
      </c>
      <c r="F265" s="1" t="s">
        <v>87</v>
      </c>
      <c r="G265" s="1" t="s">
        <v>88</v>
      </c>
      <c r="H265" s="1" t="s">
        <v>5</v>
      </c>
      <c r="I265" s="1" t="s">
        <v>90</v>
      </c>
      <c r="J265" s="1" t="s">
        <v>91</v>
      </c>
      <c r="K265" s="1" t="s">
        <v>92</v>
      </c>
      <c r="L265" s="1" t="s">
        <v>93</v>
      </c>
      <c r="M265" s="1" t="s">
        <v>94</v>
      </c>
      <c r="N265" s="1" t="s">
        <v>1</v>
      </c>
      <c r="O265" s="1" t="s">
        <v>95</v>
      </c>
      <c r="P265" s="1" t="s">
        <v>238</v>
      </c>
      <c r="Q265" s="184" t="s">
        <v>0</v>
      </c>
      <c r="R265" s="1" t="s">
        <v>239</v>
      </c>
    </row>
    <row r="266" spans="1:18" hidden="1" x14ac:dyDescent="0.55000000000000004">
      <c r="B266" s="58" t="s">
        <v>227</v>
      </c>
      <c r="C266" s="57" t="s">
        <v>52</v>
      </c>
      <c r="D266" s="57" t="s">
        <v>55</v>
      </c>
      <c r="E266" s="57" t="s">
        <v>58</v>
      </c>
      <c r="F266" s="57" t="s">
        <v>61</v>
      </c>
      <c r="G266" s="57" t="s">
        <v>64</v>
      </c>
      <c r="H266" s="57" t="s">
        <v>67</v>
      </c>
      <c r="I266" s="57" t="s">
        <v>70</v>
      </c>
      <c r="J266" s="4" t="s">
        <v>72</v>
      </c>
      <c r="K266" s="4" t="s">
        <v>74</v>
      </c>
      <c r="L266" s="4" t="s">
        <v>76</v>
      </c>
      <c r="M266" s="4" t="s">
        <v>78</v>
      </c>
      <c r="N266" s="4" t="s">
        <v>79</v>
      </c>
      <c r="O266" s="4" t="s">
        <v>80</v>
      </c>
      <c r="P266" s="4" t="s">
        <v>83</v>
      </c>
      <c r="R266" s="5"/>
    </row>
    <row r="267" spans="1:18" hidden="1" x14ac:dyDescent="0.55000000000000004">
      <c r="B267" s="58" t="s">
        <v>228</v>
      </c>
      <c r="C267" s="57" t="s">
        <v>52</v>
      </c>
      <c r="D267" s="57" t="s">
        <v>55</v>
      </c>
      <c r="E267" s="57" t="s">
        <v>58</v>
      </c>
      <c r="F267" s="57" t="s">
        <v>61</v>
      </c>
      <c r="G267" s="57" t="s">
        <v>64</v>
      </c>
      <c r="H267" s="57" t="s">
        <v>67</v>
      </c>
      <c r="I267" s="57" t="s">
        <v>70</v>
      </c>
      <c r="J267" s="4" t="s">
        <v>72</v>
      </c>
      <c r="K267" s="4" t="s">
        <v>74</v>
      </c>
      <c r="L267" s="4" t="s">
        <v>76</v>
      </c>
      <c r="M267" s="4" t="s">
        <v>78</v>
      </c>
      <c r="N267" s="4" t="s">
        <v>79</v>
      </c>
      <c r="O267" s="4" t="s">
        <v>80</v>
      </c>
      <c r="P267" s="4" t="s">
        <v>83</v>
      </c>
      <c r="R267" s="5"/>
    </row>
    <row r="268" spans="1:18" hidden="1" x14ac:dyDescent="0.55000000000000004">
      <c r="B268" s="58" t="s">
        <v>229</v>
      </c>
      <c r="C268" s="57" t="s">
        <v>72</v>
      </c>
      <c r="D268" s="57" t="s">
        <v>74</v>
      </c>
      <c r="E268" s="57" t="s">
        <v>76</v>
      </c>
      <c r="F268" s="57" t="s">
        <v>78</v>
      </c>
      <c r="G268" s="57" t="s">
        <v>79</v>
      </c>
      <c r="H268" s="57" t="s">
        <v>80</v>
      </c>
      <c r="I268" s="57" t="s">
        <v>83</v>
      </c>
      <c r="J268" s="57"/>
      <c r="K268" s="57"/>
      <c r="L268" s="80"/>
      <c r="M268" s="80"/>
      <c r="N268" s="80"/>
      <c r="O268" s="80"/>
      <c r="P268" s="5"/>
      <c r="Q268" s="72"/>
      <c r="R268" s="5"/>
    </row>
    <row r="269" spans="1:18" hidden="1" x14ac:dyDescent="0.55000000000000004">
      <c r="B269" s="58" t="s">
        <v>230</v>
      </c>
      <c r="C269" s="82"/>
      <c r="D269" s="82"/>
      <c r="E269" s="82"/>
      <c r="F269" s="82"/>
      <c r="G269" s="82"/>
      <c r="H269" s="5"/>
      <c r="I269" s="5"/>
      <c r="J269" s="5"/>
      <c r="K269" s="5"/>
      <c r="L269" s="75"/>
      <c r="M269" s="75"/>
      <c r="N269" s="75"/>
      <c r="O269" s="75"/>
      <c r="P269" s="33"/>
      <c r="Q269" s="72"/>
      <c r="R269" s="5"/>
    </row>
    <row r="270" spans="1:18" hidden="1" x14ac:dyDescent="0.55000000000000004">
      <c r="B270" s="58" t="s">
        <v>231</v>
      </c>
      <c r="C270" s="82"/>
      <c r="D270" s="82"/>
      <c r="E270" s="82"/>
      <c r="F270" s="82"/>
      <c r="G270" s="82"/>
      <c r="H270" s="5"/>
      <c r="I270" s="5"/>
      <c r="J270" s="5"/>
      <c r="K270" s="5"/>
      <c r="L270" s="75"/>
      <c r="M270" s="75"/>
      <c r="N270" s="75"/>
      <c r="O270" s="75"/>
      <c r="P270" s="33"/>
      <c r="Q270" s="72"/>
      <c r="R270" s="5"/>
    </row>
    <row r="271" spans="1:18" hidden="1" x14ac:dyDescent="0.55000000000000004">
      <c r="B271" s="58" t="s">
        <v>232</v>
      </c>
      <c r="C271" s="82"/>
      <c r="D271" s="82"/>
      <c r="E271" s="82"/>
      <c r="F271" s="82"/>
      <c r="G271" s="82"/>
      <c r="H271" s="5"/>
      <c r="I271" s="5"/>
      <c r="J271" s="5"/>
      <c r="K271" s="5"/>
      <c r="L271" s="75"/>
      <c r="M271" s="75"/>
      <c r="N271" s="75"/>
      <c r="O271" s="75"/>
      <c r="P271" s="33"/>
      <c r="Q271" s="72"/>
      <c r="R271" s="5"/>
    </row>
    <row r="272" spans="1:18" hidden="1" x14ac:dyDescent="0.55000000000000004">
      <c r="B272" s="58" t="s">
        <v>233</v>
      </c>
      <c r="C272" s="82"/>
      <c r="D272" s="82"/>
      <c r="E272" s="82"/>
      <c r="F272" s="82"/>
      <c r="G272" s="82"/>
      <c r="H272" s="5"/>
      <c r="I272" s="5"/>
      <c r="J272" s="5"/>
      <c r="K272" s="5"/>
      <c r="L272" s="75"/>
      <c r="M272" s="75"/>
      <c r="N272" s="75"/>
      <c r="O272" s="75"/>
      <c r="P272" s="33"/>
      <c r="Q272" s="72"/>
      <c r="R272" s="5"/>
    </row>
    <row r="273" spans="2:18" hidden="1" x14ac:dyDescent="0.55000000000000004">
      <c r="B273" s="58"/>
      <c r="C273" s="50" t="s">
        <v>84</v>
      </c>
      <c r="D273" s="1" t="s">
        <v>85</v>
      </c>
      <c r="E273" s="1" t="s">
        <v>86</v>
      </c>
      <c r="F273" s="1" t="s">
        <v>87</v>
      </c>
      <c r="G273" s="1" t="s">
        <v>88</v>
      </c>
      <c r="H273" s="1" t="s">
        <v>5</v>
      </c>
      <c r="I273" s="1" t="s">
        <v>90</v>
      </c>
      <c r="J273" s="1" t="s">
        <v>91</v>
      </c>
      <c r="K273" s="1" t="s">
        <v>92</v>
      </c>
      <c r="L273" s="1" t="s">
        <v>93</v>
      </c>
      <c r="M273" s="1" t="s">
        <v>94</v>
      </c>
      <c r="N273" s="1" t="s">
        <v>1</v>
      </c>
      <c r="O273" s="1" t="s">
        <v>95</v>
      </c>
      <c r="P273" s="1" t="s">
        <v>238</v>
      </c>
      <c r="Q273" s="184" t="s">
        <v>0</v>
      </c>
      <c r="R273" s="1" t="s">
        <v>239</v>
      </c>
    </row>
    <row r="274" spans="2:18" hidden="1" x14ac:dyDescent="0.55000000000000004">
      <c r="B274" s="58" t="s">
        <v>230</v>
      </c>
      <c r="C274" s="82" t="s">
        <v>251</v>
      </c>
      <c r="D274" s="82" t="s">
        <v>252</v>
      </c>
      <c r="E274" s="82" t="s">
        <v>253</v>
      </c>
      <c r="F274" s="82" t="s">
        <v>254</v>
      </c>
      <c r="G274" s="82" t="s">
        <v>255</v>
      </c>
      <c r="H274" s="82" t="s">
        <v>15</v>
      </c>
      <c r="I274" s="82" t="s">
        <v>18</v>
      </c>
      <c r="J274" s="82" t="s">
        <v>21</v>
      </c>
      <c r="K274" s="82" t="s">
        <v>24</v>
      </c>
      <c r="L274" s="82" t="s">
        <v>28</v>
      </c>
      <c r="M274" s="75"/>
      <c r="N274" s="75"/>
      <c r="O274" s="75"/>
      <c r="P274" s="33"/>
      <c r="Q274" s="72"/>
      <c r="R274" s="5"/>
    </row>
    <row r="275" spans="2:18" hidden="1" x14ac:dyDescent="0.55000000000000004">
      <c r="B275" s="58" t="s">
        <v>231</v>
      </c>
      <c r="C275" s="82" t="s">
        <v>32</v>
      </c>
      <c r="D275" s="82" t="s">
        <v>37</v>
      </c>
      <c r="E275" s="82" t="s">
        <v>40</v>
      </c>
      <c r="F275" s="82" t="s">
        <v>44</v>
      </c>
      <c r="G275" s="82" t="s">
        <v>216</v>
      </c>
      <c r="H275" s="82"/>
      <c r="I275" s="82"/>
      <c r="J275" s="82"/>
      <c r="K275" s="82"/>
      <c r="L275" s="82"/>
      <c r="M275" s="75"/>
      <c r="N275" s="75"/>
      <c r="O275" s="75"/>
      <c r="P275" s="33"/>
      <c r="Q275" s="72"/>
      <c r="R275" s="5"/>
    </row>
    <row r="276" spans="2:18" hidden="1" x14ac:dyDescent="0.55000000000000004">
      <c r="B276" s="58" t="s">
        <v>232</v>
      </c>
      <c r="C276" s="82" t="s">
        <v>47</v>
      </c>
      <c r="D276" s="82" t="s">
        <v>51</v>
      </c>
      <c r="E276" s="82" t="s">
        <v>54</v>
      </c>
      <c r="F276" s="82" t="s">
        <v>217</v>
      </c>
      <c r="G276" s="82" t="s">
        <v>57</v>
      </c>
      <c r="H276" s="82" t="s">
        <v>60</v>
      </c>
      <c r="I276" s="82" t="s">
        <v>63</v>
      </c>
      <c r="J276" s="82" t="s">
        <v>218</v>
      </c>
      <c r="K276" s="82" t="s">
        <v>66</v>
      </c>
      <c r="L276" s="82" t="s">
        <v>69</v>
      </c>
      <c r="M276" s="82" t="s">
        <v>71</v>
      </c>
      <c r="N276" s="82" t="s">
        <v>325</v>
      </c>
      <c r="O276" s="75"/>
      <c r="P276" s="33"/>
      <c r="Q276" s="72"/>
      <c r="R276" s="5"/>
    </row>
    <row r="277" spans="2:18" hidden="1" x14ac:dyDescent="0.55000000000000004">
      <c r="B277" s="58"/>
      <c r="C277" s="82"/>
      <c r="D277" s="82"/>
      <c r="E277" s="82"/>
      <c r="F277" s="82"/>
      <c r="G277" s="82"/>
      <c r="H277" s="5"/>
      <c r="I277" s="5"/>
      <c r="J277" s="5"/>
      <c r="K277" s="5"/>
      <c r="L277" s="75"/>
      <c r="M277" s="75"/>
      <c r="N277" s="75"/>
      <c r="O277" s="75"/>
      <c r="P277" s="33"/>
      <c r="Q277" s="72"/>
      <c r="R277" s="5"/>
    </row>
    <row r="278" spans="2:18" hidden="1" x14ac:dyDescent="0.55000000000000004">
      <c r="B278" s="58"/>
      <c r="C278" s="82"/>
      <c r="D278" s="82"/>
      <c r="E278" s="82"/>
      <c r="F278" s="82"/>
      <c r="G278" s="82"/>
      <c r="H278" s="5"/>
      <c r="I278" s="5"/>
      <c r="J278" s="5"/>
      <c r="K278" s="5"/>
      <c r="L278" s="75"/>
      <c r="M278" s="75"/>
      <c r="N278" s="75"/>
      <c r="O278" s="75"/>
      <c r="P278" s="33"/>
      <c r="Q278" s="72"/>
      <c r="R278" s="5"/>
    </row>
    <row r="279" spans="2:18" hidden="1" x14ac:dyDescent="0.55000000000000004">
      <c r="B279" s="58"/>
      <c r="C279" s="82"/>
      <c r="D279" s="82"/>
      <c r="E279" s="82"/>
      <c r="F279" s="82"/>
      <c r="G279" s="82"/>
      <c r="H279" s="5"/>
      <c r="I279" s="5"/>
      <c r="J279" s="5"/>
      <c r="K279" s="5"/>
      <c r="L279" s="75"/>
      <c r="M279" s="75"/>
      <c r="N279" s="75"/>
      <c r="O279" s="75"/>
      <c r="P279" s="33"/>
      <c r="Q279" s="72"/>
      <c r="R279" s="5"/>
    </row>
    <row r="280" spans="2:18" hidden="1" x14ac:dyDescent="0.55000000000000004">
      <c r="B280" s="58"/>
      <c r="C280" s="82"/>
      <c r="D280" s="82"/>
      <c r="E280" s="82"/>
      <c r="F280" s="82"/>
      <c r="G280" s="82"/>
      <c r="H280" s="5"/>
      <c r="I280" s="5"/>
      <c r="J280" s="5"/>
      <c r="K280" s="5"/>
      <c r="L280" s="75"/>
      <c r="M280" s="75"/>
      <c r="N280" s="75"/>
      <c r="O280" s="75"/>
      <c r="P280" s="33"/>
      <c r="Q280" s="72"/>
      <c r="R280" s="5"/>
    </row>
    <row r="281" spans="2:18" hidden="1" x14ac:dyDescent="0.55000000000000004">
      <c r="B281" s="24"/>
      <c r="C281" s="82"/>
      <c r="D281" s="82"/>
      <c r="E281" s="82"/>
      <c r="F281" s="82"/>
      <c r="G281" s="82"/>
      <c r="H281" s="5"/>
      <c r="I281" s="5"/>
      <c r="J281" s="75"/>
      <c r="K281" s="75"/>
      <c r="L281" s="75"/>
      <c r="M281" s="75"/>
      <c r="N281" s="75"/>
      <c r="O281" s="75"/>
      <c r="P281" s="33"/>
      <c r="Q281" s="72"/>
      <c r="R281" s="5"/>
    </row>
    <row r="282" spans="2:18" hidden="1" x14ac:dyDescent="0.55000000000000004">
      <c r="B282" s="24" t="s">
        <v>226</v>
      </c>
      <c r="C282" s="75"/>
      <c r="D282" s="75"/>
      <c r="E282" s="75"/>
      <c r="F282" s="75"/>
      <c r="G282" s="75"/>
      <c r="H282" s="5"/>
      <c r="I282" s="5"/>
      <c r="J282" s="75"/>
      <c r="K282" s="75"/>
      <c r="L282" s="75"/>
      <c r="M282" s="75"/>
      <c r="N282" s="75"/>
      <c r="O282" s="75"/>
      <c r="P282" s="33"/>
      <c r="Q282" s="72"/>
      <c r="R282" s="5"/>
    </row>
    <row r="283" spans="2:18" hidden="1" x14ac:dyDescent="0.55000000000000004">
      <c r="B283" s="24" t="s">
        <v>234</v>
      </c>
      <c r="C283" s="75"/>
      <c r="D283" s="75"/>
      <c r="E283" s="75"/>
      <c r="F283" s="75"/>
      <c r="G283" s="75"/>
      <c r="H283" s="5"/>
      <c r="I283" s="5"/>
      <c r="J283" s="75"/>
      <c r="K283" s="75"/>
      <c r="L283" s="75"/>
      <c r="M283" s="75"/>
      <c r="N283" s="75"/>
      <c r="O283" s="75"/>
      <c r="P283" s="33"/>
      <c r="Q283" s="72"/>
      <c r="R283" s="5"/>
    </row>
    <row r="284" spans="2:18" hidden="1" x14ac:dyDescent="0.55000000000000004">
      <c r="B284" s="24" t="s">
        <v>235</v>
      </c>
      <c r="C284" s="75"/>
      <c r="D284" s="75"/>
      <c r="E284" s="75"/>
      <c r="F284" s="75"/>
      <c r="G284" s="75"/>
      <c r="H284" s="5"/>
      <c r="I284" s="5"/>
      <c r="J284" s="75"/>
      <c r="K284" s="75"/>
      <c r="L284" s="75"/>
      <c r="M284" s="75"/>
      <c r="N284" s="75"/>
      <c r="O284" s="75"/>
      <c r="P284" s="33"/>
      <c r="Q284" s="72"/>
      <c r="R284" s="5"/>
    </row>
    <row r="285" spans="2:18" hidden="1" x14ac:dyDescent="0.55000000000000004">
      <c r="B285" s="24" t="s">
        <v>369</v>
      </c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72"/>
    </row>
    <row r="286" spans="2:18" hidden="1" x14ac:dyDescent="0.55000000000000004"/>
  </sheetData>
  <sheetProtection algorithmName="SHA-512" hashValue="nDZnXr9pS0cEoV3wzSQkf6EVU/qEVe6NKiJriGWQDLo8mj2N5DOk0/Lcnd7R/KXa33VukXTojpH1L7AKzMCExw==" saltValue="9WzhpKKBAi/dGUjaGWlz9w==" spinCount="100000" sheet="1" selectLockedCells="1"/>
  <mergeCells count="31">
    <mergeCell ref="K184:S184"/>
    <mergeCell ref="H158:L158"/>
    <mergeCell ref="A14:M14"/>
    <mergeCell ref="A13:N13"/>
    <mergeCell ref="J15:K15"/>
    <mergeCell ref="N158:S158"/>
    <mergeCell ref="N14:P15"/>
    <mergeCell ref="N10:P12"/>
    <mergeCell ref="A69:O69"/>
    <mergeCell ref="D11:F11"/>
    <mergeCell ref="A12:M12"/>
    <mergeCell ref="B106:E106"/>
    <mergeCell ref="A10:D10"/>
    <mergeCell ref="E10:F10"/>
    <mergeCell ref="G106:U106"/>
    <mergeCell ref="A1:P1"/>
    <mergeCell ref="A4:E4"/>
    <mergeCell ref="A15:I15"/>
    <mergeCell ref="L15:M15"/>
    <mergeCell ref="A9:N9"/>
    <mergeCell ref="I3:J3"/>
    <mergeCell ref="L3:N3"/>
    <mergeCell ref="H8:J8"/>
    <mergeCell ref="C8:D8"/>
    <mergeCell ref="D3:F3"/>
    <mergeCell ref="G3:H3"/>
    <mergeCell ref="B6:E6"/>
    <mergeCell ref="H6:J6"/>
    <mergeCell ref="M6:O6"/>
    <mergeCell ref="M8:O8"/>
    <mergeCell ref="A7:N7"/>
  </mergeCells>
  <phoneticPr fontId="19" type="noConversion"/>
  <conditionalFormatting sqref="G17:G66">
    <cfRule type="expression" dxfId="19" priority="1133">
      <formula>AND((INDEX($B$108:$E$130,MATCH($E17,$A$108:$A$130,0),(MATCH("A",$B$107:$E$107,0)))&lt;&gt;$G17),(INDEX($B$108:$E$130,MATCH($E17,$A$108:$A$130,0),(MATCH("B",$B$107:$E$107,0)))&lt;&gt;$G17),(INDEX($B$108:$E$130,MATCH($E17,$A$108:$A$130,0),(MATCH("C",$B$107:$E$107,0)))&lt;&gt;$G17),(INDEX($B$108:$E$130,MATCH($E17,$A$108:$A$130,0),(MATCH("D",$B$107:$E$107,0)))&lt;&gt;$G17))</formula>
    </cfRule>
    <cfRule type="expression" dxfId="18" priority="1134">
      <formula>AND((INDEX($C$213:$E$232,MATCH($N17,$B$213:$B$232,0),MATCH("A",$C$212:$E$212,0))&lt;&gt;$G17),(INDEX($C$213:$E$232,MATCH($N17,$B$213:$B$232,0),MATCH("B",$C$212:$E$212,0))&lt;&gt;$G17),(INDEX($C$213:$E$232,MATCH($N17,$B$213:$B$232,0),MATCH("C",$C$212:$E$212,0))&lt;&gt;$G17))</formula>
    </cfRule>
  </conditionalFormatting>
  <conditionalFormatting sqref="H17:H66">
    <cfRule type="expression" dxfId="17" priority="1135">
      <formula>AND((INDEX($B$108:$E$130,MATCH($E17,$A$108:$A$130,0),(MATCH("A",$B$107:$E$107,0)))&lt;&gt;$H17),(INDEX($B$108:$E$130,MATCH($E17,$A$108:$A$130,0),(MATCH("B",$B$107:$E$107,0)))&lt;&gt;$H17),(INDEX($B$108:$E$130,MATCH($E17,$A$108:$A$130,0),(MATCH("C",$B$107:$E$107,0)))&lt;&gt;$H17),(INDEX($B$108:$E$130,MATCH($E17,$A$108:$A$130,0),(MATCH("D",$B$107:$E$107,0)))&lt;&gt;$H17))</formula>
    </cfRule>
    <cfRule type="expression" dxfId="16" priority="1136">
      <formula>AND((INDEX($C$213:$E$232,MATCH($O17,$B$213:$B$232,0),MATCH("A",$C$212:$E$212,0))&lt;&gt;$H17),(INDEX($C$213:$E$232,MATCH($O17,$B$213:$B$232,0),MATCH("B",$C$212:$E$212,0))&lt;&gt;$H17),(INDEX($C$213:$E$232,MATCH($O17,$B$213:$B$232,0),MATCH("C",$C$212:$E$212,0))&lt;&gt;$H17))</formula>
    </cfRule>
  </conditionalFormatting>
  <conditionalFormatting sqref="I17:I66">
    <cfRule type="expression" dxfId="15" priority="1137">
      <formula>+IF(F17="F",AND((INDEX($C$238:$G$262,MATCH($O17,$B$238:$B$262,0),MATCH("A",$C$237:$G$237,0))&lt;&gt;$I17),(INDEX($C$238:$G$262,MATCH($O17,$B$238:$B$262,0),MATCH("B",$C$237:$G$237,0))&lt;&gt;$I17),(INDEX($C$238:$G$262,MATCH($O17,$B$238:$B$262,0),MATCH("C",$C$237:$G$237,0))&lt;&gt;$I17),(INDEX($C$238:$G$262,MATCH($O17,$B$238:$B$262,0),MATCH("D",$C$237:$G$237,0))&lt;&gt;$I17),(INDEX($C$238:$G$262,MATCH($O17,$B$238:$B$262,0),MATCH("E",$C$237:$G$237,0))&lt;&gt;$I17)))</formula>
    </cfRule>
    <cfRule type="expression" dxfId="14" priority="1138">
      <formula>AND((INDEX($B$134:$H$155,MATCH($E17,$A$134:$A$155,0),(MATCH("A",$B$133:$H$133,0)))&lt;&gt;$I17),(INDEX($B$134:$H$155,MATCH($E17,$A$134:$A$155,0),(MATCH("B",$B$133:$H$133,0)))&lt;&gt;$I17),(INDEX($B$134:$H$155,MATCH($E17,$A$134:$A$155,0),(MATCH("C",$B$133:$H$133,0)))&lt;&gt;$I17),(INDEX($B$134:$H$155,MATCH($E17,$A$134:$A$155,0),(MATCH("D",$B$133:$H$133,0)))&lt;&gt;$I17),(INDEX($B$134:$H$155,MATCH($E17,$A$134:$A$155,0),(MATCH("E",$B$133:$H$133,0)))&lt;&gt;$I17),(INDEX($B$134:$H$155,MATCH($E17,$A$134:$A$155,0),(MATCH("F",$B$133:$H$133,0)))&lt;&gt;$I17),(INDEX($B$134:$H$155,MATCH($E17,$A$134:$A$155,0),(MATCH("G",$B$133:$H$133,0)))&lt;&gt;$I17))</formula>
    </cfRule>
  </conditionalFormatting>
  <conditionalFormatting sqref="J17:J66">
    <cfRule type="expression" dxfId="13" priority="1139">
      <formula>AND((INDEX($B$160:$G$181,MATCH($E17,$A$160:$A$181,0),(MATCH("A",$B$159:$G$159,0)))&lt;&gt;$J17),(INDEX($B$160:$G$181,MATCH($E17,$A$160:$A$181,0),(MATCH("B",$B$159:$G$159,0)))&lt;&gt;$J17),(INDEX($B$160:$G$181,MATCH($E17,$A$160:$A$181,0),(MATCH("C",$B$159:$G$159,0)))&lt;&gt;$J17),(INDEX($B$160:$G$181,MATCH($E17,$A$160:$A$181,0),(MATCH("D",$B$159:$G$159,0)))&lt;&gt;$J17),(INDEX($B$160:$G$181,MATCH($E17,$A$160:$A$181,0),(MATCH("E",$B$159:$G$159,0)))&lt;&gt;$J17),(INDEX($B$160:$G$181,MATCH($E17,$A$160:$A$181,0),(MATCH("F",$B$159:$G$159,0)))&lt;&gt;$J17))</formula>
    </cfRule>
  </conditionalFormatting>
  <conditionalFormatting sqref="K17:K66">
    <cfRule type="expression" dxfId="12" priority="1140">
      <formula>AND((INDEX($B$160:$G$181,MATCH($E17,$A$160:$A$181,0),(MATCH("A",$B$159:$G$159,0)))&lt;&gt;$K17),(INDEX($B$160:$G$181,MATCH($E17,$A$160:$A$181,0),(MATCH("B",$B$159:$G$159,0)))&lt;&gt;$K17),(INDEX($B$160:$G$181,MATCH($E17,$A$160:$A$181,0),(MATCH("C",$B$159:$G$159,0)))&lt;&gt;$K17),(INDEX($B$160:$G$181,MATCH($E17,$A$160:$A$181,0),(MATCH("D",$B$159:$G$159,0)))&lt;&gt;$K17),(INDEX($B$160:$G$181,MATCH($E17,$A$160:$A$181,0),(MATCH("E",$B$159:$G$159,0)))&lt;&gt;$K17),(INDEX($B$160:$G$181,MATCH($E17,$A$160:$A$181,0),(MATCH("F",$B$159:$G$159,0)))&lt;&gt;$K17))</formula>
    </cfRule>
  </conditionalFormatting>
  <conditionalFormatting sqref="L17:L66">
    <cfRule type="expression" dxfId="11" priority="1141">
      <formula>AND((INDEX($C$266:$R$271,MATCH($O17,$B$266:$B$271,0),MATCH("A",$C$265:$R$265,0))&lt;&gt;$L17),(INDEX($C$266:$R$271,MATCH($O17,$B$266:$B$2711,0),MATCH("B",$C$265:$R$265,0))&lt;&gt;$L17),(INDEX($C$266:$R$271,MATCH($O17,$B$266:$B$271,0),MATCH("C",$C$265:$R$265,0))&lt;&gt;$L17),(INDEX($C$266:$R$271,MATCH($O17,$B$266:$B$271,0),MATCH("D",$C$265:$R$265,0))&lt;&gt;$L17),(INDEX($C$266:$R$271,MATCH($O17,$B$266:$B$271,0),MATCH("E",$C$265:$R$265,0))&lt;&gt;$L17),(INDEX($C$266:$R$271,MATCH($O17,$B$266:$B$271,0),MATCH("F",$C$265:$R$265,0))&lt;&gt;$L17),(INDEX($C$266:$R$271,MATCH($O17,$B$266:$B$271,0),MATCH("G",$C$265:$R$265,0))&lt;&gt;$L17),(INDEX($C$266:$R$271,MATCH($O17,$B$266:$B$271,0),MATCH("H",$C$265:$R$265,0))&lt;&gt;$L17),(INDEX($C$266:$R$271,MATCH($O17,$B$266:$B$271,0),MATCH("I",$C$265:$R$265,0))&lt;&gt;$L17),(INDEX($C$266:$R$271,MATCH($O17,$B$266:$B$271,0),MATCH("J",$C$265:$R$265,0))&lt;&gt;$L17),(INDEX($C$266:$R$271,MATCH($O17,$B$266:$B$271,0),MATCH("K",$C$265:$R$265,0))&lt;&gt;$L17),(INDEX($C$266:$R$271,MATCH($O17,$B$266:$B$271,0),MATCH("L",$C$265:$R$265,0))&lt;&gt;$L17),(INDEX($C$266:$R$271,MATCH($O17,$B$266:$B$271,0),MATCH("M",$C$265:$R$265,0))&lt;&gt;$L17),(INDEX($C$266:$R$271,MATCH($O17,$B$266:$B$271,0),MATCH("N",$C$265:$R$265,0))&lt;&gt;$L17),(INDEX($C$266:$R$271,MATCH($O17,$B$266:$B$271,0),MATCH("O",$C$265:$R$265,0))&lt;&gt;$L17),(INDEX($C$266:$R$271,MATCH($O17,$B$266:$B$271,0),MATCH("P",$C$265:$R$265,0))&lt;&gt;$L17))</formula>
    </cfRule>
    <cfRule type="expression" dxfId="10" priority="1142">
      <formula>+IF(F17="F",AND((INDEX($C$238:$G$262,MATCH($O17,$B$238:$B$262,0),MATCH("A",$C$237:$G$237,0))&lt;&gt;$L17),(INDEX($C$238:$G$262,MATCH($O17,$B$238:$B$262,0),MATCH("B",$C$237:$G$237,0))&lt;&gt;$L17),(INDEX($C$238:$G$262,MATCH($O17,$B$238:$B$262,0),MATCH("C",$C$237:$G$237,0))&lt;&gt;$L17),(INDEX($C$238:$G$262,MATCH($O17,$B$238:$B$262,0),MATCH("D",$C$237:$G$237,0))&lt;&gt;$L17),(INDEX($C$238:$G$262,MATCH($O17,$B$238:$B$262,0),MATCH("E",$C$237:$G$237,0))&lt;&gt;$L17)))</formula>
    </cfRule>
    <cfRule type="expression" dxfId="9" priority="1143">
      <formula>AND((INDEX($O$160:$S$181,MATCH($E17,$N$160:$N$181,0),(MATCH("A",$O$159:$S$159,0)))&lt;&gt;$L17),(INDEX($O$160:$S$181,MATCH($E17,$N$160:$N$181,0),(MATCH("B",$O$159:$S$159,0)))&lt;&gt;$L17),(INDEX($O$160:$S$181,MATCH($E17,$N$160:$N$181,0),(MATCH("C",$O$159:$S$159,0)))&lt;&gt;$L17),(INDEX($O$160:$S$181,MATCH($E17,$N$160:$N$181,0),(MATCH("D",$O$159:$S$159,0)))&lt;&gt;$L17),(INDEX($O$160:$S$181,MATCH($E17,$N$160:$N$181,0),(MATCH("E",$O$159:$S$159,0)))&lt;&gt;$L17))</formula>
    </cfRule>
  </conditionalFormatting>
  <conditionalFormatting sqref="M17:M66">
    <cfRule type="expression" dxfId="8" priority="1144">
      <formula>AND((INDEX($C$274:$R$276,MATCH($O17,$B$274:$B$276,0),MATCH("A",$C$273:$R$273,0))&lt;&gt;$M17),(INDEX($C$274:$R$276,MATCH($O17,$B$274:$B$276,0),MATCH("B",$C$273:$R$273,0))&lt;&gt;$M17),(INDEX($C$274:$R$276,MATCH($O17,$B$274:$B$276,0),MATCH("C",$C$273:$R$273,0))&lt;&gt;$M17),(INDEX($C$274:$R$276,MATCH($O17,$B$274:$B$276,0),MATCH("D",$C$273:$R$273,0))&lt;&gt;$M17),(INDEX($C$274:$R$276,MATCH($O17,$B$274:$B$276,0),MATCH("E",$C$273:$R$273,0))&lt;&gt;$M17),(INDEX($C$274:$R$276,MATCH($O17,$B$274:$B$276,0),MATCH("F",$C$273:$R$273,0))&lt;&gt;$M17),(INDEX($C$274:$R$276,MATCH($O17,$B$274:$B$276,0),MATCH("G",$C$273:$R$273,0))&lt;&gt;$M17),(INDEX($C$274:$R$276,MATCH($O17,$B$274:$B$276,0),MATCH("H",$C$273:$R$273,0))&lt;&gt;$M17),(INDEX($C$274:$R$276,MATCH($O17,$B$274:$B$276,0),MATCH("I",$C$273:$R$273,0))&lt;&gt;$M17),(INDEX($C$274:$R$276,MATCH($O17,$B$274:$B$276,0),MATCH("J",$C$273:$R$273,0))&lt;&gt;$M17),(INDEX($C$274:$R$276,MATCH($O17,$B$274:$B$276,0),MATCH("K",$C$273:$R$273,0))&lt;&gt;$M17),(INDEX($C$274:$R$276,MATCH($O17,$B$274:$B$276,0),MATCH("L",$C$273:$R$273,0))&lt;&gt;$M17),(INDEX($C$274:$R$276,MATCH($O17,$B$274:$B$276,0),MATCH("M",$C$273:$R$273,0))&lt;&gt;$M17),(INDEX($C$274:$R$276,MATCH($O17,$B$274:$B$276,0),MATCH("N",$C$273:$R$273,0))&lt;&gt;$M17),(INDEX($C$274:$R$276,MATCH($O17,$B$274:$B$276,0),MATCH("O",$C$273:$R$273,0))&lt;&gt;$M17),(INDEX($C$274:$R$276,MATCH($O17,$B$274:$B$276,0),MATCH("P",$C$273:$R$273,0))&lt;&gt;$M17))</formula>
    </cfRule>
    <cfRule type="expression" dxfId="7" priority="1145">
      <formula>+IF(F17="F",AND((INDEX($C$238:$G$262,MATCH($O17,$B$238:$B$262,0),MATCH("A",$C$237:$G$237,0))&lt;&gt;$M17),(INDEX($C$238:$G$262,MATCH($O17,$B$238:$B$262,0),MATCH("B",$C$237:$G$237,0))&lt;&gt;$M17),(INDEX($C$238:$G$262,MATCH($O17,$B$238:$B$262,0),MATCH("C",$C$237:$G$237,0))&lt;&gt;$M17),(INDEX($C$238:$G$262,MATCH($O17,$B$238:$B$262,0),MATCH("D",$C$237:$G$237,0))&lt;&gt;$M17),(INDEX($C$238:$G$262,MATCH($O17,$B$238:$B$262,0),MATCH("E",$C$237:$G$237,0))&lt;&gt;$M17)))</formula>
    </cfRule>
    <cfRule type="expression" dxfId="6" priority="1146">
      <formula>IF(F17="F",AND((INDEX($B$186:$I$208,MATCH($E17,$A$186:$A$208,0),(MATCH("A",$B$185:$I$185,0)))&lt;&gt;$M17),(INDEX($B$186:$I$208,MATCH($E17,$A$186:$A$208,0),(MATCH("B",$B$185:$I$185,0)))&lt;&gt;$M17),(INDEX($B$186:$I$208,MATCH($E17,$A$186:$A$208,0),(MATCH("C",$B$185:$I$185,0)))&lt;&gt;$M17),(INDEX($B$186:$I$208,MATCH($E17,$A$186:$A$208,0),(MATCH("D",$B$185:$I$185,0)))&lt;&gt;$M17),(INDEX($B$186:$I$208,MATCH($E17,$A$186:$A$208,0),(MATCH("E",$B$185:$I$185,0)))&lt;&gt;$M17),(INDEX($B$186:$I$208,MATCH($E17,$A$186:$A$208,0),(MATCH("F",$B$185:$I$185,0)))&lt;&gt;$M17),(INDEX($B$186:$I$208,MATCH($E17,$A$186:$A$208,0),(MATCH("G",$B$185:$I$185,0)))&lt;&gt;$M17),(INDEX($B$186:$I$208,MATCH($E17,$A$186:$A$208,0),(MATCH("H",$B$185:$I$185,0)))&lt;&gt;$M17)))</formula>
    </cfRule>
  </conditionalFormatting>
  <conditionalFormatting sqref="N10">
    <cfRule type="expression" dxfId="5" priority="1147">
      <formula>AND((INDEX($H$108:$T$130,MATCH($E10,$F$108:$F180,0),(MATCH("A",$H$107:$T$107,0)))&lt;&gt;$N10),(INDEX($H$108:$T$130,MATCH($E10,$F$108:$F180,0),(MATCH("B",$H$107:$T$107,0)))&lt;&gt;$N10),(INDEX($H$108:$T$130,MATCH($E10,$F$108:$F180,0),(MATCH("C",$H$107:$T$107,0)))&lt;&gt;$N10),(INDEX($H$108:$T$130,MATCH($E10,$F$108:$F180,0),(MATCH("D",$H$107:$T$107,0)))&lt;&gt;$N10),(INDEX($H$108:$T$130,MATCH($E10,$F$108:$F180,0),(MATCH("E",$H$107:$T$107,0)))&lt;&gt;$N10),(INDEX($H$108:$T$130,MATCH($E10,$F$108:$F180,0),(MATCH("F",$H$107:$T$107,0)))&lt;&gt;$N10),(INDEX($H$108:$T$130,MATCH($E10,$F$108:$F180,0),(MATCH("G",$H$107:$T$107,0)))&lt;&gt;$N10),(INDEX($H$108:$T$130,MATCH($E10,$F$108:$F180,0),(MATCH("H",$H$107:$T$107,0)))&lt;&gt;$N10),(INDEX($H$108:$T$130,MATCH($E10,$F$108:$F180,0),(MATCH("I",$H$107:$T$107,0)))&lt;&gt;$N10),(INDEX($H$108:$T$130,MATCH($E10,$F$108:$F180,0),(MATCH("J",$H$107:$T$107,0)))&lt;&gt;$N10),(INDEX($H$108:$T$130,MATCH($E10,$F$108:$F180,0),(MATCH("K",$H$107:$T$107,0)))&lt;&gt;$N10),(INDEX($H$108:$T$130,MATCH($E10,$F$108:$F180,0),(MATCH("L",$H$107:$T$107,0)))&lt;&gt;$N10),(INDEX($H$108:$T$130,MATCH($E10,$F$108:$F180,0),(MATCH("M",$H$107:$T$107,0)))&lt;&gt;$N10))</formula>
    </cfRule>
  </conditionalFormatting>
  <conditionalFormatting sqref="N17:N66">
    <cfRule type="expression" dxfId="4" priority="1148">
      <formula>AND($N17&lt;&gt;"",(INDEX($H$108:$T$130,MATCH($E17,$G$108:$G$130,0),(MATCH("A",$H$107:$T$107,0)))&lt;&gt;$N17),(INDEX($H$108:$T$130,MATCH($E17,$G$108:$G$130,0),(MATCH("B",$H$107:$T$107,0)))&lt;&gt;$N17),(INDEX($H$108:$T$130,MATCH($E17,$G$108:$G$130,0),(MATCH("C",$H$107:$T$107,0)))&lt;&gt;$N17),(INDEX($H$108:$T$130,MATCH($E17,$G$108:$G$130,0),(MATCH("D",$H$107:$T$107,0)))&lt;&gt;$N17),(INDEX($H$108:$T$130,MATCH($E17,$G$108:$G$130,0),(MATCH("E",$H$107:$T$107,0)))&lt;&gt;$N17),(INDEX($H$108:$T$130,MATCH($E17,$G$108:$G$130,0),(MATCH("F",$H$107:$T$107,0)))&lt;&gt;$N17),(INDEX($H$108:$T$130,MATCH($E17,$G$108:$G$130,0),(MATCH("G",$H$107:$T$107,0)))&lt;&gt;$N17),(INDEX($H$108:$T$130,MATCH($E17,$G$108:$G$130,0),(MATCH("H",$H$107:$T$107,0)))&lt;&gt;$N17),(INDEX($H$108:$T$130,MATCH($E17,$G$108:$G$130,0),(MATCH("I",$H$107:$T$107,0)))&lt;&gt;$N17),(INDEX($H$108:$T$130,MATCH($E17,$G$108:$G$130,0),(MATCH("J",$H$107:$T$107,0)))&lt;&gt;$N17),(INDEX($H$108:$T$130,MATCH($E17,$G$108:$G$130,0),(MATCH("K",$H$107:$T$107,0)))&lt;&gt;$N17),(INDEX($H$108:$T$130,MATCH($E17,$G$108:$G$130,0),(MATCH("L",$H$107:$T$107,0)))&lt;&gt;$N17),(INDEX($H$108:$T$130,MATCH($E17,$G$108:$G$130,0),(MATCH("M",$H$107:$T$107,0)))&lt;&gt;$N17),(INDEX($H$108:$T$130,MATCH($E17,$G$108:$G$130,0),(MATCH("N",$H$107:$T$107,0)))&lt;&gt;$N17))</formula>
    </cfRule>
  </conditionalFormatting>
  <conditionalFormatting sqref="N51">
    <cfRule type="expression" dxfId="3" priority="1149">
      <formula>AND((INDEX($H$108:$T$130,MATCH($E51,$F$108:$F165,0),(MATCH("A",$H$107:$T$107,0)))&lt;&gt;$N51),(INDEX($H$108:$T$130,MATCH($E51,$F$108:$F165,0),(MATCH("B",$H$107:$T$107,0)))&lt;&gt;$N51),(INDEX($H$108:$T$130,MATCH($E51,$F$108:$F165,0),(MATCH("C",$H$107:$T$107,0)))&lt;&gt;$N51),(INDEX($H$108:$T$130,MATCH($E51,$F$108:$F165,0),(MATCH("D",$H$107:$T$107,0)))&lt;&gt;$N51),(INDEX($H$108:$T$130,MATCH($E51,$F$108:$F165,0),(MATCH("E",$H$107:$T$107,0)))&lt;&gt;$N51),(INDEX($H$108:$T$130,MATCH($E51,$F$108:$F165,0),(MATCH("F",$H$107:$T$107,0)))&lt;&gt;$N51),(INDEX($H$108:$T$130,MATCH($E51,$F$108:$F165,0),(MATCH("G",$H$107:$T$107,0)))&lt;&gt;$N51),(INDEX($H$108:$T$130,MATCH($E51,$F$108:$F165,0),(MATCH("H",$H$107:$T$107,0)))&lt;&gt;$N51),(INDEX($H$108:$T$130,MATCH($E51,$F$108:$F165,0),(MATCH("I",$H$107:$T$107,0)))&lt;&gt;$N51),(INDEX($H$108:$T$130,MATCH($E51,$F$108:$F165,0),(MATCH("J",$H$107:$T$107,0)))&lt;&gt;$N51),(INDEX($H$108:$T$130,MATCH($E51,$F$108:$F165,0),(MATCH("K",$H$107:$T$107,0)))&lt;&gt;$N51),(INDEX($H$108:$T$130,MATCH($E51,$F$108:$F165,0),(MATCH("L",$H$107:$T$107,0)))&lt;&gt;$N51),(INDEX($H$108:$T$130,MATCH($E51,$F$108:$F165,0),(MATCH("M",$H$107:$T$107,0)))&lt;&gt;$N51))</formula>
    </cfRule>
  </conditionalFormatting>
  <conditionalFormatting sqref="N52">
    <cfRule type="expression" dxfId="2" priority="1150">
      <formula>AND((INDEX($H$108:$T$130,MATCH($E52,$F$108:$F167,0),(MATCH("A",$H$107:$T$107,0)))&lt;&gt;$N52),(INDEX($H$108:$T$130,MATCH($E52,$F$108:$F167,0),(MATCH("B",$H$107:$T$107,0)))&lt;&gt;$N52),(INDEX($H$108:$T$130,MATCH($E52,$F$108:$F167,0),(MATCH("C",$H$107:$T$107,0)))&lt;&gt;$N52),(INDEX($H$108:$T$130,MATCH($E52,$F$108:$F167,0),(MATCH("D",$H$107:$T$107,0)))&lt;&gt;$N52),(INDEX($H$108:$T$130,MATCH($E52,$F$108:$F167,0),(MATCH("E",$H$107:$T$107,0)))&lt;&gt;$N52),(INDEX($H$108:$T$130,MATCH($E52,$F$108:$F167,0),(MATCH("F",$H$107:$T$107,0)))&lt;&gt;$N52),(INDEX($H$108:$T$130,MATCH($E52,$F$108:$F167,0),(MATCH("G",$H$107:$T$107,0)))&lt;&gt;$N52),(INDEX($H$108:$T$130,MATCH($E52,$F$108:$F167,0),(MATCH("H",$H$107:$T$107,0)))&lt;&gt;$N52),(INDEX($H$108:$T$130,MATCH($E52,$F$108:$F167,0),(MATCH("I",$H$107:$T$107,0)))&lt;&gt;$N52),(INDEX($H$108:$T$130,MATCH($E52,$F$108:$F167,0),(MATCH("J",$H$107:$T$107,0)))&lt;&gt;$N52),(INDEX($H$108:$T$130,MATCH($E52,$F$108:$F167,0),(MATCH("K",$H$107:$T$107,0)))&lt;&gt;$N52),(INDEX($H$108:$T$130,MATCH($E52,$F$108:$F167,0),(MATCH("L",$H$107:$T$107,0)))&lt;&gt;$N52),(INDEX($H$108:$T$130,MATCH($E52,$F$108:$F167,0),(MATCH("M",$H$107:$T$107,0)))&lt;&gt;$N52))</formula>
    </cfRule>
  </conditionalFormatting>
  <conditionalFormatting sqref="O17:O66">
    <cfRule type="expression" dxfId="1" priority="1151">
      <formula>AND($O17&lt;&gt;"",(INDEX($H$108:$T$130,MATCH($E17,$G$108:$G130,0),(MATCH("A",$H$107:$T$107,0)))&lt;&gt;$O17),(INDEX($H$108:$T$130,MATCH($E17,$G$108:$G130,0),(MATCH("B",$H$107:$T$107,0)))&lt;&gt;$O17),(INDEX($H$108:$T$130,MATCH($E17,$G$108:$G130,0),(MATCH("C",$H$107:$T$107,0)))&lt;&gt;$O17),(INDEX($H$108:$T$130,MATCH($E17,$G$108:$G130,0),(MATCH("D",$H$107:$T$107,0)))&lt;&gt;$O17),(INDEX($H$108:$T$130,MATCH($E17,$G$108:$G130,0),(MATCH("E",$H$107:$T$107,0)))&lt;&gt;$O17),(INDEX($H$108:$T$130,MATCH($E17,$G$108:$G130,0),(MATCH("F",$H$107:$T$107,0)))&lt;&gt;$O17),(INDEX($H$108:$T$130,MATCH($E17,$G$108:$G130,0),(MATCH("G",$H$107:$T$107,0)))&lt;&gt;$O17),(INDEX($H$108:$T$130,MATCH($E17,$G$108:$G130,0),(MATCH("H",$H$107:$T$107,0)))&lt;&gt;$O17),(INDEX($H$108:$T$130,MATCH($E17,$G$108:$G130,0),(MATCH("I",$H$107:$T$107,0)))&lt;&gt;$O17),(INDEX($H$108:$T$130,MATCH($E17,$G$108:$G130,0),(MATCH("J",$H$107:$T$107,0)))&lt;&gt;$O17),(INDEX($H$108:$T$130,MATCH($E17,$G$108:$G130,0),(MATCH("K",$H$107:$T$107,0)))&lt;&gt;$O17),(INDEX($H$108:$T$130,MATCH($E17,$G$108:$G130,0),(MATCH("L",$H$107:$T$107,0)))&lt;&gt;$O17),(INDEX($H$108:$T$130,MATCH($E17,$G$108:$G130,0),(MATCH("M",$H$107:$T$107,0)))&lt;&gt;$O17),(INDEX($H$108:$T$130,MATCH($E17,$G$108:$G130,0),(MATCH("N",$H$107:$T$107,0)))&lt;&gt;$O17))</formula>
    </cfRule>
  </conditionalFormatting>
  <conditionalFormatting sqref="P17:P66">
    <cfRule type="expression" dxfId="0" priority="1152">
      <formula>AND((INDEX($I$160:$L$181,MATCH($E17,$H$160:$H181,0),(MATCH("F",$I$159:$L$159,0)))&lt;&gt;$P17),(INDEX($I$160:$L$181,MATCH($E17,$H$160:$H181,0),(MATCH("G",$I$159:$L$159,0)))&lt;&gt;$P17),(INDEX($I$160:$L$181,MATCH($E17,$H$160:$H181,0),(MATCH("H",$I$159:$L$159,0)))&lt;&gt;$P17),(INDEX($I$160:$L$181,MATCH($E17,$H$160:$H181,0),(MATCH("I",$I$159:$L$159,0)))&lt;&gt;$P17))</formula>
    </cfRule>
  </conditionalFormatting>
  <dataValidations count="15">
    <dataValidation type="list" allowBlank="1" showInputMessage="1" showErrorMessage="1" sqref="I3:J3" xr:uid="{00000000-0002-0000-0100-000001000000}">
      <formula1>INDIRECT($G$3)</formula1>
    </dataValidation>
    <dataValidation type="list" allowBlank="1" showInputMessage="1" showErrorMessage="1" sqref="F17:F66" xr:uid="{00000000-0002-0000-0100-000003000000}">
      <formula1>$M$71:$M$72</formula1>
    </dataValidation>
    <dataValidation type="list" allowBlank="1" showInputMessage="1" showErrorMessage="1" sqref="K17:K66" xr:uid="{474CFC2C-14C9-405D-B872-C01151712CE4}">
      <formula1>$H$71:$H$76</formula1>
    </dataValidation>
    <dataValidation type="list" allowBlank="1" showInputMessage="1" showErrorMessage="1" sqref="G3:H3" xr:uid="{BA89BFC2-3F45-4A3C-BE8E-3B6ACF66B4FA}">
      <formula1>INDIRECT($D$3)</formula1>
    </dataValidation>
    <dataValidation type="list" allowBlank="1" showInputMessage="1" showErrorMessage="1" sqref="D3:F3" xr:uid="{55AE54B1-2BF8-4CF6-BC85-A6F624D45305}">
      <formula1>$AL$4:$AL$5</formula1>
    </dataValidation>
    <dataValidation type="list" allowBlank="1" showInputMessage="1" showErrorMessage="1" sqref="E17:E66" xr:uid="{A739074B-080B-49A3-8645-CE0ADFBA1FE4}">
      <formula1>$A$108:$A$130</formula1>
    </dataValidation>
    <dataValidation type="list" allowBlank="1" showInputMessage="1" showErrorMessage="1" sqref="I17:I66" xr:uid="{5CED61EF-1F5D-4438-A7AF-A54AD1BC4983}">
      <formula1>$E$71:$E$86</formula1>
    </dataValidation>
    <dataValidation type="list" allowBlank="1" showInputMessage="1" showErrorMessage="1" sqref="M17:M66" xr:uid="{D173AFC2-7B0E-471E-B6E2-F4A5A8BF89B4}">
      <formula1>$J$71:$J$99</formula1>
    </dataValidation>
    <dataValidation type="list" allowBlank="1" showInputMessage="1" showErrorMessage="1" sqref="L17:L66" xr:uid="{32115317-38B1-465A-860D-D1B956BA818B}">
      <formula1>$I$71:$I$97</formula1>
    </dataValidation>
    <dataValidation type="list" allowBlank="1" showInputMessage="1" showErrorMessage="1" sqref="J17:J66" xr:uid="{A79BA7CF-BD21-4852-A1CE-11D25C9B635C}">
      <formula1>$G$71:$G$93</formula1>
    </dataValidation>
    <dataValidation type="list" allowBlank="1" showInputMessage="1" showErrorMessage="1" sqref="P17:P66" xr:uid="{8DEFFB86-4E15-4DF0-9A0D-1FCF12BB1D26}">
      <formula1>$K$71:$K$89</formula1>
    </dataValidation>
    <dataValidation type="list" allowBlank="1" showInputMessage="1" showErrorMessage="1" sqref="G17:G66" xr:uid="{7BE6103C-64CC-401A-BC09-315663B0DFDF}">
      <formula1>$D$83:$D$103</formula1>
    </dataValidation>
    <dataValidation type="list" allowBlank="1" showInputMessage="1" showErrorMessage="1" sqref="H17:H66" xr:uid="{123D399C-2DB2-4587-A258-6A086D4DAAA7}">
      <formula1>$D$82:$D$103</formula1>
    </dataValidation>
    <dataValidation type="list" allowBlank="1" showInputMessage="1" showErrorMessage="1" sqref="O17:O66" xr:uid="{B19E2E19-BD6D-413F-8A3A-AC47D3DDA5D1}">
      <formula1>$B$71:$B$102</formula1>
    </dataValidation>
    <dataValidation type="list" allowBlank="1" showInputMessage="1" showErrorMessage="1" sqref="N17:N66" xr:uid="{B4A09C84-6891-40DA-8FEB-2EF3883CC92C}">
      <formula1>$B$83:$B$102</formula1>
    </dataValidation>
  </dataValidations>
  <pageMargins left="0.19685039370078741" right="0.19685039370078741" top="0.32" bottom="0.3" header="0.19685039370078741" footer="0.19685039370078741"/>
  <pageSetup paperSize="9" scale="42" fitToHeight="0" orientation="landscape" r:id="rId1"/>
  <ignoredErrors>
    <ignoredError sqref="F4:J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ISTRUZIONI</vt:lpstr>
      <vt:lpstr>MODISCR25</vt:lpstr>
      <vt:lpstr>MODISCR25!Area_stampa</vt:lpstr>
      <vt:lpstr>CAMPIONATO_NAZIONALE</vt:lpstr>
      <vt:lpstr>FASE1</vt:lpstr>
      <vt:lpstr>FASE2</vt:lpstr>
      <vt:lpstr>FASE3</vt:lpstr>
      <vt:lpstr>federali</vt:lpstr>
      <vt:lpstr>GRAN_PRIX</vt:lpstr>
      <vt:lpstr>LIVELLI</vt:lpstr>
      <vt:lpstr>OBBLIGATORI</vt:lpstr>
      <vt:lpstr>MODISCR25!Titoli_stampa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MODISCR23</dc:title>
  <dc:subject>MODULO</dc:subject>
  <dc:creator>UISP;by P.Trentini</dc:creator>
  <cp:lastModifiedBy>Piero Trentini</cp:lastModifiedBy>
  <cp:lastPrinted>2025-01-22T18:29:05Z</cp:lastPrinted>
  <dcterms:created xsi:type="dcterms:W3CDTF">2020-12-10T09:53:42Z</dcterms:created>
  <dcterms:modified xsi:type="dcterms:W3CDTF">2025-01-28T22:23:35Z</dcterms:modified>
</cp:coreProperties>
</file>