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ISP 2025-2026\UISP Regionale\MODULISTICA\"/>
    </mc:Choice>
  </mc:AlternateContent>
  <xr:revisionPtr revIDLastSave="0" documentId="13_ncr:1_{B033D4A3-AACF-412C-A169-12DBB9AC1ABA}" xr6:coauthVersionLast="47" xr6:coauthVersionMax="47" xr10:uidLastSave="{00000000-0000-0000-0000-000000000000}"/>
  <bookViews>
    <workbookView xWindow="-108" yWindow="-108" windowWidth="23256" windowHeight="13896" tabRatio="364" xr2:uid="{00000000-000D-0000-FFFF-FFFF00000000}"/>
  </bookViews>
  <sheets>
    <sheet name="MODCOP26" sheetId="1" r:id="rId1"/>
    <sheet name="SOCIETA" sheetId="5" state="hidden" r:id="rId2"/>
  </sheets>
  <definedNames>
    <definedName name="_xlnm.Print_Area" localSheetId="0">MODCOP26!$A$1:$L$37</definedName>
    <definedName name="CAMPIONATO_NAZIONALE">MODCOP26!$AK$14:$AK$16</definedName>
    <definedName name="EMILIA_ROMAGNA">MODCOP26!$AU$14:$AU$119</definedName>
    <definedName name="FASE1">MODCOP26!$AR$14:$AR$57</definedName>
    <definedName name="FASE2">MODCOP26!$AN$14:$AN$29</definedName>
    <definedName name="FASE3">MODCOP26!$AO$14:$AO$17</definedName>
    <definedName name="federali">MODCOP26!$B$71:$B$74</definedName>
    <definedName name="GRAN_PRIX">MODCOP26!$AL$14:$AL$15</definedName>
    <definedName name="LIVELLI">MODCOP26!$AR$14:$AR$16</definedName>
    <definedName name="OBBLIGATORI">MODCOP26!$AS$14:$AS$16</definedName>
    <definedName name="_xlnm.Print_Titles" localSheetId="0">MODCOP26!$1:$13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M42" i="1"/>
  <c r="L42" i="1"/>
  <c r="K42" i="1"/>
  <c r="J42" i="1"/>
  <c r="I42" i="1"/>
  <c r="H42" i="1"/>
  <c r="E42" i="1"/>
  <c r="D42" i="1"/>
  <c r="C42" i="1"/>
  <c r="W35" i="1"/>
  <c r="V35" i="1"/>
  <c r="U35" i="1"/>
  <c r="T35" i="1"/>
  <c r="W34" i="1"/>
  <c r="V34" i="1"/>
  <c r="U34" i="1"/>
  <c r="T34" i="1"/>
  <c r="W33" i="1"/>
  <c r="V33" i="1"/>
  <c r="U33" i="1"/>
  <c r="T33" i="1"/>
  <c r="W32" i="1"/>
  <c r="V32" i="1"/>
  <c r="U32" i="1"/>
  <c r="T32" i="1"/>
  <c r="W31" i="1"/>
  <c r="V31" i="1"/>
  <c r="U31" i="1"/>
  <c r="T31" i="1"/>
  <c r="W30" i="1"/>
  <c r="V30" i="1"/>
  <c r="U30" i="1"/>
  <c r="T30" i="1"/>
  <c r="W29" i="1"/>
  <c r="V29" i="1"/>
  <c r="U29" i="1"/>
  <c r="T29" i="1"/>
  <c r="W28" i="1"/>
  <c r="V28" i="1"/>
  <c r="U28" i="1"/>
  <c r="T28" i="1"/>
  <c r="W27" i="1"/>
  <c r="V27" i="1"/>
  <c r="U27" i="1"/>
  <c r="T27" i="1"/>
  <c r="W26" i="1"/>
  <c r="V26" i="1"/>
  <c r="U26" i="1"/>
  <c r="T26" i="1"/>
  <c r="W25" i="1"/>
  <c r="V25" i="1"/>
  <c r="U25" i="1"/>
  <c r="T25" i="1"/>
  <c r="W24" i="1"/>
  <c r="V24" i="1"/>
  <c r="U24" i="1"/>
  <c r="T24" i="1"/>
  <c r="W23" i="1"/>
  <c r="V23" i="1"/>
  <c r="U23" i="1"/>
  <c r="T23" i="1"/>
  <c r="W22" i="1"/>
  <c r="V22" i="1"/>
  <c r="U22" i="1"/>
  <c r="T22" i="1"/>
  <c r="W21" i="1"/>
  <c r="V21" i="1"/>
  <c r="U21" i="1"/>
  <c r="T21" i="1"/>
  <c r="W20" i="1"/>
  <c r="V20" i="1"/>
  <c r="U20" i="1"/>
  <c r="T20" i="1"/>
  <c r="W19" i="1"/>
  <c r="V19" i="1"/>
  <c r="U19" i="1"/>
  <c r="T19" i="1"/>
  <c r="W18" i="1"/>
  <c r="V18" i="1"/>
  <c r="U18" i="1"/>
  <c r="T18" i="1"/>
  <c r="W17" i="1"/>
  <c r="V17" i="1"/>
  <c r="U17" i="1"/>
  <c r="T17" i="1"/>
  <c r="W16" i="1"/>
  <c r="V16" i="1"/>
  <c r="U16" i="1"/>
  <c r="T16" i="1"/>
  <c r="W15" i="1"/>
  <c r="V15" i="1"/>
  <c r="U15" i="1"/>
  <c r="T15" i="1"/>
  <c r="N42" i="1" l="1"/>
  <c r="AJ14" i="1"/>
  <c r="W14" i="1"/>
  <c r="V14" i="1"/>
  <c r="AB14" i="1"/>
  <c r="AA14" i="1"/>
  <c r="Y14" i="1"/>
  <c r="AE14" i="1"/>
  <c r="AG14" i="1"/>
  <c r="AF14" i="1"/>
  <c r="AC14" i="1" l="1"/>
  <c r="Q14" i="1"/>
  <c r="S35" i="1"/>
  <c r="R35" i="1"/>
  <c r="Q35" i="1"/>
  <c r="P35" i="1"/>
  <c r="O35" i="1"/>
  <c r="N35" i="1"/>
  <c r="S34" i="1"/>
  <c r="R34" i="1"/>
  <c r="Q34" i="1"/>
  <c r="P34" i="1"/>
  <c r="O34" i="1"/>
  <c r="N34" i="1"/>
  <c r="S33" i="1"/>
  <c r="R33" i="1"/>
  <c r="Q33" i="1"/>
  <c r="P33" i="1"/>
  <c r="O33" i="1"/>
  <c r="N33" i="1"/>
  <c r="S32" i="1"/>
  <c r="R32" i="1"/>
  <c r="Q32" i="1"/>
  <c r="P32" i="1"/>
  <c r="O32" i="1"/>
  <c r="N32" i="1"/>
  <c r="S31" i="1"/>
  <c r="R31" i="1"/>
  <c r="Q31" i="1"/>
  <c r="P31" i="1"/>
  <c r="O31" i="1"/>
  <c r="N31" i="1"/>
  <c r="S30" i="1"/>
  <c r="R30" i="1"/>
  <c r="Q30" i="1"/>
  <c r="P30" i="1"/>
  <c r="O30" i="1"/>
  <c r="N30" i="1"/>
  <c r="S29" i="1"/>
  <c r="R29" i="1"/>
  <c r="Q29" i="1"/>
  <c r="P29" i="1"/>
  <c r="O29" i="1"/>
  <c r="N29" i="1"/>
  <c r="S28" i="1"/>
  <c r="R28" i="1"/>
  <c r="Q28" i="1"/>
  <c r="P28" i="1"/>
  <c r="O28" i="1"/>
  <c r="N28" i="1"/>
  <c r="S27" i="1"/>
  <c r="R27" i="1"/>
  <c r="Q27" i="1"/>
  <c r="P27" i="1"/>
  <c r="O27" i="1"/>
  <c r="N27" i="1"/>
  <c r="S26" i="1"/>
  <c r="R26" i="1"/>
  <c r="Q26" i="1"/>
  <c r="P26" i="1"/>
  <c r="O26" i="1"/>
  <c r="N26" i="1"/>
  <c r="S25" i="1"/>
  <c r="R25" i="1"/>
  <c r="Q25" i="1"/>
  <c r="P25" i="1"/>
  <c r="O25" i="1"/>
  <c r="N25" i="1"/>
  <c r="S24" i="1"/>
  <c r="R24" i="1"/>
  <c r="Q24" i="1"/>
  <c r="P24" i="1"/>
  <c r="O24" i="1"/>
  <c r="N24" i="1"/>
  <c r="S23" i="1"/>
  <c r="R23" i="1"/>
  <c r="Q23" i="1"/>
  <c r="P23" i="1"/>
  <c r="O23" i="1"/>
  <c r="N23" i="1"/>
  <c r="S22" i="1"/>
  <c r="R22" i="1"/>
  <c r="Q22" i="1"/>
  <c r="P22" i="1"/>
  <c r="O22" i="1"/>
  <c r="N22" i="1"/>
  <c r="S21" i="1"/>
  <c r="R21" i="1"/>
  <c r="Q21" i="1"/>
  <c r="P21" i="1"/>
  <c r="O21" i="1"/>
  <c r="N21" i="1"/>
  <c r="S20" i="1"/>
  <c r="R20" i="1"/>
  <c r="Q20" i="1"/>
  <c r="P20" i="1"/>
  <c r="O20" i="1"/>
  <c r="N20" i="1"/>
  <c r="S19" i="1"/>
  <c r="R19" i="1"/>
  <c r="Q19" i="1"/>
  <c r="P19" i="1"/>
  <c r="O19" i="1"/>
  <c r="N19" i="1"/>
  <c r="S18" i="1"/>
  <c r="R18" i="1"/>
  <c r="Q18" i="1"/>
  <c r="P18" i="1"/>
  <c r="O18" i="1"/>
  <c r="N18" i="1"/>
  <c r="S17" i="1"/>
  <c r="R17" i="1"/>
  <c r="Q17" i="1"/>
  <c r="P17" i="1"/>
  <c r="O17" i="1"/>
  <c r="N17" i="1"/>
  <c r="S16" i="1"/>
  <c r="R16" i="1"/>
  <c r="Q16" i="1"/>
  <c r="P16" i="1"/>
  <c r="O16" i="1"/>
  <c r="N16" i="1"/>
  <c r="S15" i="1"/>
  <c r="R15" i="1"/>
  <c r="Q15" i="1"/>
  <c r="P15" i="1"/>
  <c r="O15" i="1"/>
  <c r="N15" i="1"/>
  <c r="T14" i="1" l="1"/>
  <c r="U14" i="1"/>
  <c r="S14" i="1"/>
  <c r="N14" i="1" l="1"/>
  <c r="X14" i="1"/>
  <c r="Z14" i="1" l="1"/>
  <c r="AI14" i="1"/>
  <c r="AH14" i="1"/>
  <c r="AD14" i="1" l="1"/>
  <c r="AI35" i="1"/>
  <c r="AH35" i="1"/>
  <c r="AG35" i="1"/>
  <c r="AF35" i="1"/>
  <c r="AE35" i="1"/>
  <c r="AD35" i="1"/>
  <c r="AC35" i="1"/>
  <c r="AB35" i="1"/>
  <c r="AA35" i="1"/>
  <c r="Z35" i="1"/>
  <c r="Y35" i="1"/>
  <c r="X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AI33" i="1"/>
  <c r="AH33" i="1"/>
  <c r="AG33" i="1"/>
  <c r="AF33" i="1"/>
  <c r="AE33" i="1"/>
  <c r="AD33" i="1"/>
  <c r="AC33" i="1"/>
  <c r="AB33" i="1"/>
  <c r="AA33" i="1"/>
  <c r="Z33" i="1"/>
  <c r="Y33" i="1"/>
  <c r="X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AI31" i="1"/>
  <c r="AH31" i="1"/>
  <c r="AG31" i="1"/>
  <c r="AF31" i="1"/>
  <c r="AE31" i="1"/>
  <c r="AD31" i="1"/>
  <c r="AC31" i="1"/>
  <c r="AB31" i="1"/>
  <c r="AA31" i="1"/>
  <c r="Z31" i="1"/>
  <c r="Y31" i="1"/>
  <c r="X31" i="1"/>
  <c r="AI30" i="1"/>
  <c r="AH30" i="1"/>
  <c r="AG30" i="1"/>
  <c r="AF30" i="1"/>
  <c r="AE30" i="1"/>
  <c r="AD30" i="1"/>
  <c r="AC30" i="1"/>
  <c r="AB30" i="1"/>
  <c r="AA30" i="1"/>
  <c r="Z30" i="1"/>
  <c r="Y30" i="1"/>
  <c r="X30" i="1"/>
  <c r="AI29" i="1"/>
  <c r="AH29" i="1"/>
  <c r="AG29" i="1"/>
  <c r="AF29" i="1"/>
  <c r="AE29" i="1"/>
  <c r="AD29" i="1"/>
  <c r="AC29" i="1"/>
  <c r="AB29" i="1"/>
  <c r="AA29" i="1"/>
  <c r="Z29" i="1"/>
  <c r="Y29" i="1"/>
  <c r="X29" i="1"/>
  <c r="AI28" i="1"/>
  <c r="AH28" i="1"/>
  <c r="AG28" i="1"/>
  <c r="AF28" i="1"/>
  <c r="AE28" i="1"/>
  <c r="AD28" i="1"/>
  <c r="AC28" i="1"/>
  <c r="AB28" i="1"/>
  <c r="AA28" i="1"/>
  <c r="Z28" i="1"/>
  <c r="Y28" i="1"/>
  <c r="X28" i="1"/>
  <c r="AI27" i="1"/>
  <c r="AH27" i="1"/>
  <c r="AG27" i="1"/>
  <c r="AF27" i="1"/>
  <c r="AE27" i="1"/>
  <c r="AD27" i="1"/>
  <c r="AC27" i="1"/>
  <c r="AB27" i="1"/>
  <c r="AA27" i="1"/>
  <c r="Z27" i="1"/>
  <c r="Y27" i="1"/>
  <c r="X27" i="1"/>
  <c r="AI26" i="1"/>
  <c r="AH26" i="1"/>
  <c r="AG26" i="1"/>
  <c r="AF26" i="1"/>
  <c r="AE26" i="1"/>
  <c r="AD26" i="1"/>
  <c r="AC26" i="1"/>
  <c r="AB26" i="1"/>
  <c r="AA26" i="1"/>
  <c r="Z26" i="1"/>
  <c r="Y26" i="1"/>
  <c r="X26" i="1"/>
  <c r="AI25" i="1"/>
  <c r="AH25" i="1"/>
  <c r="AG25" i="1"/>
  <c r="AF25" i="1"/>
  <c r="AE25" i="1"/>
  <c r="AD25" i="1"/>
  <c r="AC25" i="1"/>
  <c r="AB25" i="1"/>
  <c r="AA25" i="1"/>
  <c r="Z25" i="1"/>
  <c r="Y25" i="1"/>
  <c r="X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AI23" i="1"/>
  <c r="AH23" i="1"/>
  <c r="AG23" i="1"/>
  <c r="AF23" i="1"/>
  <c r="AE23" i="1"/>
  <c r="AD23" i="1"/>
  <c r="AC23" i="1"/>
  <c r="AB23" i="1"/>
  <c r="AA23" i="1"/>
  <c r="Z23" i="1"/>
  <c r="Y23" i="1"/>
  <c r="X23" i="1"/>
  <c r="AI22" i="1"/>
  <c r="AH22" i="1"/>
  <c r="AG22" i="1"/>
  <c r="AF22" i="1"/>
  <c r="AE22" i="1"/>
  <c r="AD22" i="1"/>
  <c r="AC22" i="1"/>
  <c r="AB22" i="1"/>
  <c r="AA22" i="1"/>
  <c r="Z22" i="1"/>
  <c r="Y22" i="1"/>
  <c r="X22" i="1"/>
  <c r="AI21" i="1"/>
  <c r="AH21" i="1"/>
  <c r="AG21" i="1"/>
  <c r="AF21" i="1"/>
  <c r="AE21" i="1"/>
  <c r="AD21" i="1"/>
  <c r="AC21" i="1"/>
  <c r="AB21" i="1"/>
  <c r="AA21" i="1"/>
  <c r="Z21" i="1"/>
  <c r="Y21" i="1"/>
  <c r="X21" i="1"/>
  <c r="AI20" i="1"/>
  <c r="AH20" i="1"/>
  <c r="AG20" i="1"/>
  <c r="AF20" i="1"/>
  <c r="AE20" i="1"/>
  <c r="AD20" i="1"/>
  <c r="AC20" i="1"/>
  <c r="AB20" i="1"/>
  <c r="AA20" i="1"/>
  <c r="Z20" i="1"/>
  <c r="Y20" i="1"/>
  <c r="X20" i="1"/>
  <c r="AI19" i="1"/>
  <c r="AH19" i="1"/>
  <c r="AG19" i="1"/>
  <c r="AF19" i="1"/>
  <c r="AE19" i="1"/>
  <c r="AD19" i="1"/>
  <c r="AC19" i="1"/>
  <c r="AB19" i="1"/>
  <c r="AA19" i="1"/>
  <c r="Z19" i="1"/>
  <c r="Y19" i="1"/>
  <c r="X19" i="1"/>
  <c r="AI18" i="1"/>
  <c r="AH18" i="1"/>
  <c r="AG18" i="1"/>
  <c r="AF18" i="1"/>
  <c r="AE18" i="1"/>
  <c r="AD18" i="1"/>
  <c r="AC18" i="1"/>
  <c r="AB18" i="1"/>
  <c r="AA18" i="1"/>
  <c r="Z18" i="1"/>
  <c r="Y18" i="1"/>
  <c r="X18" i="1"/>
  <c r="AI17" i="1"/>
  <c r="AH17" i="1"/>
  <c r="AG17" i="1"/>
  <c r="AF17" i="1"/>
  <c r="AE17" i="1"/>
  <c r="AD17" i="1"/>
  <c r="AC17" i="1"/>
  <c r="AB17" i="1"/>
  <c r="AA17" i="1"/>
  <c r="Z17" i="1"/>
  <c r="Y17" i="1"/>
  <c r="X17" i="1"/>
  <c r="AI16" i="1"/>
  <c r="AH16" i="1"/>
  <c r="AG16" i="1"/>
  <c r="AF16" i="1"/>
  <c r="AE16" i="1"/>
  <c r="AD16" i="1"/>
  <c r="AC16" i="1"/>
  <c r="AB16" i="1"/>
  <c r="AA16" i="1"/>
  <c r="Z16" i="1"/>
  <c r="Y16" i="1"/>
  <c r="X16" i="1"/>
  <c r="AI15" i="1"/>
  <c r="AH15" i="1"/>
  <c r="AG15" i="1"/>
  <c r="AF15" i="1"/>
  <c r="AE15" i="1"/>
  <c r="AD15" i="1"/>
  <c r="AC15" i="1"/>
  <c r="AB15" i="1"/>
  <c r="AA15" i="1"/>
  <c r="Z15" i="1"/>
  <c r="Y15" i="1"/>
  <c r="X15" i="1"/>
  <c r="R14" i="1"/>
  <c r="P14" i="1"/>
  <c r="O14" i="1"/>
  <c r="J37" i="1" l="1"/>
  <c r="I37" i="1"/>
  <c r="H37" i="1"/>
  <c r="C37" i="1" l="1"/>
</calcChain>
</file>

<file path=xl/sharedStrings.xml><?xml version="1.0" encoding="utf-8"?>
<sst xmlns="http://schemas.openxmlformats.org/spreadsheetml/2006/main" count="2179" uniqueCount="531">
  <si>
    <t>O</t>
  </si>
  <si>
    <t>L</t>
  </si>
  <si>
    <t>LIV</t>
  </si>
  <si>
    <t>SD</t>
  </si>
  <si>
    <t>UGA</t>
  </si>
  <si>
    <t>F</t>
  </si>
  <si>
    <t>LIVELLI</t>
  </si>
  <si>
    <t>SOLO DANCE</t>
  </si>
  <si>
    <t>Giovanissimi A</t>
  </si>
  <si>
    <t>1° Liv Debuttanti A</t>
  </si>
  <si>
    <t>Giovanissimi B</t>
  </si>
  <si>
    <t>1° Liv Debuttanti B</t>
  </si>
  <si>
    <t>F1 A</t>
  </si>
  <si>
    <t>Esordienti A</t>
  </si>
  <si>
    <t>1° Liv Debuttanti C</t>
  </si>
  <si>
    <t>F1 B</t>
  </si>
  <si>
    <t>Esordienti B</t>
  </si>
  <si>
    <t>2° Liv Debuttanti A</t>
  </si>
  <si>
    <t>F1 C</t>
  </si>
  <si>
    <t>Esordienti Reg A</t>
  </si>
  <si>
    <t>2° Liv Debuttanti B</t>
  </si>
  <si>
    <t>F1 D</t>
  </si>
  <si>
    <t>Verde Cuccioli</t>
  </si>
  <si>
    <t>Esordienti Reg B</t>
  </si>
  <si>
    <t>1° Liv Professional A</t>
  </si>
  <si>
    <t>F1 E</t>
  </si>
  <si>
    <t>Verde Minion A</t>
  </si>
  <si>
    <t>Allievi A</t>
  </si>
  <si>
    <t>1° Liv Professional B</t>
  </si>
  <si>
    <t>F2 A</t>
  </si>
  <si>
    <t>Verde Minion B</t>
  </si>
  <si>
    <t>Allievi B</t>
  </si>
  <si>
    <t>1° Liv Professional C</t>
  </si>
  <si>
    <t>F2 B</t>
  </si>
  <si>
    <t>Verde Start</t>
  </si>
  <si>
    <t>Allievi Reg. A</t>
  </si>
  <si>
    <t>F2 C</t>
  </si>
  <si>
    <t>Verde Basic</t>
  </si>
  <si>
    <t>Allievi Reg. B</t>
  </si>
  <si>
    <t>3° Liv Professional</t>
  </si>
  <si>
    <t>F2 D</t>
  </si>
  <si>
    <t>Verde Orsetti</t>
  </si>
  <si>
    <t>Divisione Naz. A</t>
  </si>
  <si>
    <t>F3 A</t>
  </si>
  <si>
    <t>Verde Advanced</t>
  </si>
  <si>
    <t>Divisione Naz. B</t>
  </si>
  <si>
    <t>F3 B</t>
  </si>
  <si>
    <t>Bianco Cuccioli</t>
  </si>
  <si>
    <t>Divisione Naz. C</t>
  </si>
  <si>
    <t>F3 C</t>
  </si>
  <si>
    <t>Bianco Minion A</t>
  </si>
  <si>
    <t>Divisione Naz. D</t>
  </si>
  <si>
    <t>F4 A</t>
  </si>
  <si>
    <t>Bianco Minion B</t>
  </si>
  <si>
    <t>Cadetti</t>
  </si>
  <si>
    <t>F4 B</t>
  </si>
  <si>
    <t>Bianco Start</t>
  </si>
  <si>
    <t>Jeunesse</t>
  </si>
  <si>
    <t>F4 C</t>
  </si>
  <si>
    <t>Bianco Basic</t>
  </si>
  <si>
    <t>Juniores</t>
  </si>
  <si>
    <t>F5 A</t>
  </si>
  <si>
    <t>Bianco Orsetti</t>
  </si>
  <si>
    <t>Seniores</t>
  </si>
  <si>
    <t>F5 B</t>
  </si>
  <si>
    <t>Bianco Advanced</t>
  </si>
  <si>
    <t>F5 C</t>
  </si>
  <si>
    <t>Rosso Cuccioli</t>
  </si>
  <si>
    <t>F6 A</t>
  </si>
  <si>
    <t>Rosso Minion A</t>
  </si>
  <si>
    <t>F6 B</t>
  </si>
  <si>
    <t>Rosso Minion B</t>
  </si>
  <si>
    <t>F6 C</t>
  </si>
  <si>
    <t>Rosso Start</t>
  </si>
  <si>
    <t>Rosso Basic</t>
  </si>
  <si>
    <t>Rosso Orsetti</t>
  </si>
  <si>
    <t>ANNO</t>
  </si>
  <si>
    <t>CATEGORIE</t>
  </si>
  <si>
    <t>Rosso Advanced</t>
  </si>
  <si>
    <t>A</t>
  </si>
  <si>
    <t>B</t>
  </si>
  <si>
    <t>C</t>
  </si>
  <si>
    <t>D</t>
  </si>
  <si>
    <t>E</t>
  </si>
  <si>
    <t>FORMULA UGA</t>
  </si>
  <si>
    <t>G</t>
  </si>
  <si>
    <t>H</t>
  </si>
  <si>
    <t>I</t>
  </si>
  <si>
    <t>J</t>
  </si>
  <si>
    <t>K</t>
  </si>
  <si>
    <t>M</t>
  </si>
  <si>
    <t>Cognome e Nome</t>
  </si>
  <si>
    <t>cod fiscale</t>
  </si>
  <si>
    <t>Anno di nascita</t>
  </si>
  <si>
    <t>Sesso</t>
  </si>
  <si>
    <t>Società</t>
  </si>
  <si>
    <t>E-mail</t>
  </si>
  <si>
    <t>cell.</t>
  </si>
  <si>
    <t xml:space="preserve">NON Inserire righe o colonne, NON trascinare contenuto ma scrivere su ogni singola cella, </t>
  </si>
  <si>
    <t>FASE1</t>
  </si>
  <si>
    <t>FASE2</t>
  </si>
  <si>
    <t>FASE3</t>
  </si>
  <si>
    <t>Ancona</t>
  </si>
  <si>
    <t>BASILICATA</t>
  </si>
  <si>
    <t>Aquila</t>
  </si>
  <si>
    <t>CALABRIA</t>
  </si>
  <si>
    <t>Ascoli_Piceno</t>
  </si>
  <si>
    <t>CAMPANIA</t>
  </si>
  <si>
    <t>Asti</t>
  </si>
  <si>
    <t>EMILIA_ROMAGNA</t>
  </si>
  <si>
    <t>Bari</t>
  </si>
  <si>
    <t>FRIULI</t>
  </si>
  <si>
    <t>Barletta_Andria_Trani</t>
  </si>
  <si>
    <t>LAZIO</t>
  </si>
  <si>
    <t>Belluno</t>
  </si>
  <si>
    <t>LIGURIA</t>
  </si>
  <si>
    <t>Benevento</t>
  </si>
  <si>
    <t>LOMBARDIA</t>
  </si>
  <si>
    <t>Bergamo</t>
  </si>
  <si>
    <t>MARCHE</t>
  </si>
  <si>
    <t>Bologna</t>
  </si>
  <si>
    <t>PIEMONTE</t>
  </si>
  <si>
    <t>Brescia</t>
  </si>
  <si>
    <t>PUGLIA</t>
  </si>
  <si>
    <t>Cagliari</t>
  </si>
  <si>
    <t>SARDEGNA</t>
  </si>
  <si>
    <t>Caserta</t>
  </si>
  <si>
    <t>TOSCANA</t>
  </si>
  <si>
    <t>Chieti</t>
  </si>
  <si>
    <t>UMBRIA</t>
  </si>
  <si>
    <t>Cosenza</t>
  </si>
  <si>
    <t>VENETO</t>
  </si>
  <si>
    <t>Cremona</t>
  </si>
  <si>
    <t>Cuneo</t>
  </si>
  <si>
    <t>Ferrara</t>
  </si>
  <si>
    <t>Firenze</t>
  </si>
  <si>
    <t>Foggia</t>
  </si>
  <si>
    <t>Forlì</t>
  </si>
  <si>
    <t>Potenza</t>
  </si>
  <si>
    <t>Prato</t>
  </si>
  <si>
    <t>Ravenna</t>
  </si>
  <si>
    <t>Reggio_Emilia</t>
  </si>
  <si>
    <t>Rimini</t>
  </si>
  <si>
    <t>Roma</t>
  </si>
  <si>
    <t>Rovigo</t>
  </si>
  <si>
    <t>Salerno</t>
  </si>
  <si>
    <t>Savona</t>
  </si>
  <si>
    <t>Siena</t>
  </si>
  <si>
    <t>Taranto</t>
  </si>
  <si>
    <t>Teramo</t>
  </si>
  <si>
    <t>Terni</t>
  </si>
  <si>
    <t>Torino</t>
  </si>
  <si>
    <t>Trento</t>
  </si>
  <si>
    <t>Treviso</t>
  </si>
  <si>
    <t>Trieste</t>
  </si>
  <si>
    <t>Udine</t>
  </si>
  <si>
    <t>Varese</t>
  </si>
  <si>
    <t>Vicenza</t>
  </si>
  <si>
    <t>UISP - STRUTTURA DI ATTIVITA' PATTINAGGIO</t>
  </si>
  <si>
    <t>Azzurri Cuccioli</t>
  </si>
  <si>
    <t>Azzurri Minion A</t>
  </si>
  <si>
    <t>Azzurri Minion B</t>
  </si>
  <si>
    <t>Azzurri Start</t>
  </si>
  <si>
    <t>SESSO</t>
  </si>
  <si>
    <t>N.tessera</t>
  </si>
  <si>
    <t>referente</t>
  </si>
  <si>
    <t>SUPER D. BRONZE</t>
  </si>
  <si>
    <t>SUPER D. SILVER</t>
  </si>
  <si>
    <t>SUPER D. GOLD</t>
  </si>
  <si>
    <t>SUPER D. PLATINUM</t>
  </si>
  <si>
    <t>SUPER D. DIAMOND</t>
  </si>
  <si>
    <t>F2 E</t>
  </si>
  <si>
    <t>F3 D</t>
  </si>
  <si>
    <t>F4 D</t>
  </si>
  <si>
    <t>2° Liv Debuttanti C</t>
  </si>
  <si>
    <t>2° Liv Professional A</t>
  </si>
  <si>
    <t>2° Liv Professional B</t>
  </si>
  <si>
    <t>SUPER D. TITANIUM</t>
  </si>
  <si>
    <t>Livello Basic A</t>
  </si>
  <si>
    <t>Livello Basic B</t>
  </si>
  <si>
    <t>Livello Basic C</t>
  </si>
  <si>
    <t>Primi Passi A</t>
  </si>
  <si>
    <t>Giovani Promesse 1</t>
  </si>
  <si>
    <t>Giovani Promesse 2</t>
  </si>
  <si>
    <t>Giovani Promesse 3</t>
  </si>
  <si>
    <t>Giovani Promesse 4</t>
  </si>
  <si>
    <t>Giovani Promesse 5</t>
  </si>
  <si>
    <t>Giovani Promesse 6</t>
  </si>
  <si>
    <t>Giovani Promesse 7</t>
  </si>
  <si>
    <t>Primi Passi B</t>
  </si>
  <si>
    <t>Primi Passi C</t>
  </si>
  <si>
    <t>Livello Basic D</t>
  </si>
  <si>
    <t xml:space="preserve">ISCRIZIONE </t>
  </si>
  <si>
    <t>N</t>
  </si>
  <si>
    <t>P</t>
  </si>
  <si>
    <t>FOR F</t>
  </si>
  <si>
    <t>FOR M</t>
  </si>
  <si>
    <t>cod. fisc./p.iva</t>
  </si>
  <si>
    <t>OBBLIGATORI</t>
  </si>
  <si>
    <t>cod. affiliazione UISP</t>
  </si>
  <si>
    <t>CONFRONTI CON LIBERO UISP</t>
  </si>
  <si>
    <t>FINALE</t>
  </si>
  <si>
    <t>FORMULA femminile</t>
  </si>
  <si>
    <t>formula maschile</t>
  </si>
  <si>
    <t>FISR-LIB</t>
  </si>
  <si>
    <t>FP A</t>
  </si>
  <si>
    <t>FP B</t>
  </si>
  <si>
    <t>FP C</t>
  </si>
  <si>
    <t>FP D</t>
  </si>
  <si>
    <t>FP E</t>
  </si>
  <si>
    <t>LFISR</t>
  </si>
  <si>
    <t>OFISR</t>
  </si>
  <si>
    <t>OBB-LIBERO FISR</t>
  </si>
  <si>
    <t>FISR-OBB</t>
  </si>
  <si>
    <t>2° Liv Professional C</t>
  </si>
  <si>
    <t>FISR-SD</t>
  </si>
  <si>
    <t>DIVISIONE A</t>
  </si>
  <si>
    <t>DIVISIONE B</t>
  </si>
  <si>
    <t>DIVISIONE C</t>
  </si>
  <si>
    <t>DIVISIONE  D</t>
  </si>
  <si>
    <t>NAZIONALE ALLIEVI</t>
  </si>
  <si>
    <t>NAZIONALE CADETTI</t>
  </si>
  <si>
    <t>NAZIONALE JEUNESSE</t>
  </si>
  <si>
    <t>NAZIONALE JUNIORES</t>
  </si>
  <si>
    <t>NAZIONALE SENIORES</t>
  </si>
  <si>
    <t>GIOVANISSIMI</t>
  </si>
  <si>
    <t>ESORDIENTI</t>
  </si>
  <si>
    <t xml:space="preserve">ALLIEVI </t>
  </si>
  <si>
    <t>CADETTI</t>
  </si>
  <si>
    <t>JEUNESSE</t>
  </si>
  <si>
    <t>JUNIOR</t>
  </si>
  <si>
    <t>SENIOR</t>
  </si>
  <si>
    <t>Uisp Dance Primavera</t>
  </si>
  <si>
    <t>Plus D. Primavera</t>
  </si>
  <si>
    <t>Uisp Dance Allievi</t>
  </si>
  <si>
    <t>Plus D. Allievi</t>
  </si>
  <si>
    <t>Uisp Dance A</t>
  </si>
  <si>
    <t>Uisp Dance B</t>
  </si>
  <si>
    <t>Uisp Dance C</t>
  </si>
  <si>
    <t>Uisp Dance D</t>
  </si>
  <si>
    <t>Plus D. A</t>
  </si>
  <si>
    <t>Plus D. B</t>
  </si>
  <si>
    <t>Plus D. D</t>
  </si>
  <si>
    <t>Plus D. C</t>
  </si>
  <si>
    <t>DIV. ESORDIENTI</t>
  </si>
  <si>
    <t>DIV. ALLIEVI</t>
  </si>
  <si>
    <t>DIVISIONE D</t>
  </si>
  <si>
    <t>SD PLUS</t>
  </si>
  <si>
    <t>(*) compilare SOLO se l'atleta fa attività FISR (gare OBBLIGATORI, LIBERO  e/o Trofeo Primi Passi - Giovani Promesse, SOLO DANCE )</t>
  </si>
  <si>
    <t>SDFISR</t>
  </si>
  <si>
    <t xml:space="preserve">FISR -SOLO DANCE </t>
  </si>
  <si>
    <t>NOMI DELLE VARIE CATEGORIE</t>
  </si>
  <si>
    <t>totale da versare</t>
  </si>
  <si>
    <t>C FIRS-UGA</t>
  </si>
  <si>
    <t>C FISR-FORM</t>
  </si>
  <si>
    <t>C FISR-LIV</t>
  </si>
  <si>
    <t>SOLO DANCE FISR CON LIVELLI</t>
  </si>
  <si>
    <t>(1)</t>
  </si>
  <si>
    <t>(2)</t>
  </si>
  <si>
    <t>(3)</t>
  </si>
  <si>
    <t>CAMPIONATO_NAZIONALE</t>
  </si>
  <si>
    <t xml:space="preserve">GRAN_PRIX </t>
  </si>
  <si>
    <t>GRAN_PRIX</t>
  </si>
  <si>
    <t>2 PROVA</t>
  </si>
  <si>
    <t>SD FISR-UISP</t>
  </si>
  <si>
    <t>F5 D</t>
  </si>
  <si>
    <t>Pre Novizi</t>
  </si>
  <si>
    <t>Allievi Reg. C</t>
  </si>
  <si>
    <t>Azzurri Basic</t>
  </si>
  <si>
    <t>Azzurri Orsetti</t>
  </si>
  <si>
    <t>Cadetti A</t>
  </si>
  <si>
    <t>Cadetti B</t>
  </si>
  <si>
    <t>Uga Dance Allievi</t>
  </si>
  <si>
    <t>Uga Dance Pre Giovanissimi</t>
  </si>
  <si>
    <t>Uga Dance Giovanissimi</t>
  </si>
  <si>
    <t>Uga Dance Esordienti</t>
  </si>
  <si>
    <t>Giovanissimi Uisp</t>
  </si>
  <si>
    <t>Esordienti Uisp</t>
  </si>
  <si>
    <t>Allievi Uisp</t>
  </si>
  <si>
    <t>Cadetti Uisp</t>
  </si>
  <si>
    <t>Jeunesse Uisp</t>
  </si>
  <si>
    <t>Junior Uisp</t>
  </si>
  <si>
    <t>Senior Uisp</t>
  </si>
  <si>
    <t>Div.Esordienti Uisp</t>
  </si>
  <si>
    <t>Div. Allievi Uisp</t>
  </si>
  <si>
    <t>Div. A Uisp</t>
  </si>
  <si>
    <t>Div. B Uisp</t>
  </si>
  <si>
    <t>Div. C Uisp</t>
  </si>
  <si>
    <t>Div. D Uisp</t>
  </si>
  <si>
    <t>Naz. Esordienti Uisp</t>
  </si>
  <si>
    <t>Naz. Allievi Uisp</t>
  </si>
  <si>
    <t>Naz. Cadetti Uisp</t>
  </si>
  <si>
    <t>Naz. Jeunesse Uisp</t>
  </si>
  <si>
    <t>Naz. Junior Uisp</t>
  </si>
  <si>
    <t>Naz. Seniores Uisp</t>
  </si>
  <si>
    <t>NAZIONALE ESORDIENTI</t>
  </si>
  <si>
    <t>attività SKATE ITA(*)</t>
  </si>
  <si>
    <t>Promo Cadet A2</t>
  </si>
  <si>
    <t>Junior Intermediate</t>
  </si>
  <si>
    <t>Senior Intermediate</t>
  </si>
  <si>
    <t>Youth Intermediate</t>
  </si>
  <si>
    <t>Promo Cadet A1</t>
  </si>
  <si>
    <t>PROV</t>
  </si>
  <si>
    <t>BO</t>
  </si>
  <si>
    <t>A.D. POLISPORTIVA LAME</t>
  </si>
  <si>
    <t>A.P. MONTERENZIO - VALLE IDICE A.S.D.</t>
  </si>
  <si>
    <t>A.S.D. BOLOGNA HOCKEY PISTA</t>
  </si>
  <si>
    <t>A.S.D. CASTELDEBOLE PATTINAGGIO</t>
  </si>
  <si>
    <t>A.S.D. I BRADIPI A ROTELLE</t>
  </si>
  <si>
    <t>A.S.D. IMOLA ROLLER</t>
  </si>
  <si>
    <t>A.S.D. LA RUOTA SKATING</t>
  </si>
  <si>
    <t>A.S.D. MAGIC ROLLER BUDRIO</t>
  </si>
  <si>
    <t>A.S.D. POL. PONTEVECCHIO</t>
  </si>
  <si>
    <t>A.S.D. POL.VA OSTERIA GRANDE</t>
  </si>
  <si>
    <t>A.S.D. SKATING CLUB S.AGATA</t>
  </si>
  <si>
    <t>AQUILE VERDI A.S.D.</t>
  </si>
  <si>
    <t>ASD POL.SPRING PATTINAGGIO</t>
  </si>
  <si>
    <t>ATLETICO PEGASO A.S.D</t>
  </si>
  <si>
    <t>ATLETICO QUARTO ASD</t>
  </si>
  <si>
    <t>G.S. PATTINAGGIO CASTELLANO A.S.D.</t>
  </si>
  <si>
    <t>MAGIC IMOLA A.S.D.</t>
  </si>
  <si>
    <t>MAGIC ROLLER A.S.D.</t>
  </si>
  <si>
    <t>NUOVA CASBAH A.S.D.</t>
  </si>
  <si>
    <t>P.F.PROGRESSO FONTANA A.S.D.</t>
  </si>
  <si>
    <t>PATTINAGGIO CASTENASO A.S.D.</t>
  </si>
  <si>
    <t>Polisportiva FUNO A.S.D.</t>
  </si>
  <si>
    <t>POLISPORTIVA PROGRESSO A.S.D.</t>
  </si>
  <si>
    <t>U.P. CALDERARA A.S.D.</t>
  </si>
  <si>
    <t>CENTRO SPORTIVO BARCA PATTINAGGIO ASD APS</t>
  </si>
  <si>
    <t>POL. CSI CASALECCHIO A.S.D.</t>
  </si>
  <si>
    <t>POL. ORIZON A.S.D.</t>
  </si>
  <si>
    <t>POL.VA VALSAMOGGIA ASD</t>
  </si>
  <si>
    <t>POLISPORTIVA AIRONE CALDERARA A.D.</t>
  </si>
  <si>
    <t>POLISPORTIVA GIOVANNI MASI ASD</t>
  </si>
  <si>
    <t>Unione Polisportiva PERSICETANA A.S.D.</t>
  </si>
  <si>
    <t>FC</t>
  </si>
  <si>
    <t>A.S.D. C.S.I. CESENA</t>
  </si>
  <si>
    <t>FE</t>
  </si>
  <si>
    <t>A.S.D. PATTINAGGIO ARTISTICO BONDENO</t>
  </si>
  <si>
    <t>A.S.D. PATTINATORI ESTENSI</t>
  </si>
  <si>
    <t>ASD PATTINAGGIO IL QUADRIFOGLIO</t>
  </si>
  <si>
    <t>ASD SKATE ROLLER BONDENO</t>
  </si>
  <si>
    <t>FERRARA HOCKEY ASD</t>
  </si>
  <si>
    <t>FORLI' ROLLER ASD</t>
  </si>
  <si>
    <t>PATTINAGGIO CERVIA ASD</t>
  </si>
  <si>
    <t>PATTINODROMO FORLI' A.S.D.</t>
  </si>
  <si>
    <t>MO</t>
  </si>
  <si>
    <t>JUNIOR SACCA A.S.D.</t>
  </si>
  <si>
    <t>MONTALE ROLLER SKATING ASD</t>
  </si>
  <si>
    <t>NONANTOLA POL. A.D.</t>
  </si>
  <si>
    <t>NONANTOLA USD</t>
  </si>
  <si>
    <t>DORANDO PIETRI ASD PATTINAGGIO</t>
  </si>
  <si>
    <t>ASD GS ARIOLAS</t>
  </si>
  <si>
    <t>SACCA ASD APS POL.VA CIRC. ARCI</t>
  </si>
  <si>
    <t>SASSUOLO SKATING ASD</t>
  </si>
  <si>
    <t>PC</t>
  </si>
  <si>
    <t>ASD GYMNASIUM 1987 ROLLER SCHOOL</t>
  </si>
  <si>
    <t>FELIX ASD</t>
  </si>
  <si>
    <t>G.SP. LEPIS ASD</t>
  </si>
  <si>
    <t>SALSO ROLLER</t>
  </si>
  <si>
    <t>PR</t>
  </si>
  <si>
    <t>HC GUFI PARMA ASD</t>
  </si>
  <si>
    <t>ARTISTIC SKATE ROLLER PARMA ASD</t>
  </si>
  <si>
    <t>BUTTERFLY ROLLER SCHOOL</t>
  </si>
  <si>
    <t>RA</t>
  </si>
  <si>
    <t>RINASCITA PATTINAGGIO ARTISTICO RAVENNA</t>
  </si>
  <si>
    <t>RE</t>
  </si>
  <si>
    <t>A.S.D. BAGNOLO SKATING CLUB</t>
  </si>
  <si>
    <t>ACCADEMIA PATTINAGGIO R.E. A.S.D.</t>
  </si>
  <si>
    <t>ASD POLISPORTIVA I CARE</t>
  </si>
  <si>
    <t>ASD REGGIANA PATTINAGGIO</t>
  </si>
  <si>
    <t>DON BOSCO PGS ASD APS</t>
  </si>
  <si>
    <t>ASD US LA TORRE</t>
  </si>
  <si>
    <t>SCUOLA DI PATTINAGGIO NA.SA ASD</t>
  </si>
  <si>
    <t>RN</t>
  </si>
  <si>
    <t>A.S.D. PATTINAGGIO RICCIONE</t>
  </si>
  <si>
    <t>A.S.D. POLISPORTIVA RICCIONE APS</t>
  </si>
  <si>
    <t>A.S.D. RINASCITA SPORT LIFE</t>
  </si>
  <si>
    <t>POL. VISERBA MONTE-RIMINI A.S.D.</t>
  </si>
  <si>
    <t>3 FLIP</t>
  </si>
  <si>
    <t>A.S.D. GUALTIERI 2000</t>
  </si>
  <si>
    <t>A.S.D. ROLLER VERUCCHIO</t>
  </si>
  <si>
    <t>ALCHEMIA A.S.D A.P.S.</t>
  </si>
  <si>
    <t>ALDO BARALDI AVIA PERVIA ASD</t>
  </si>
  <si>
    <t>ANESER NOVI ASS. SPORT.</t>
  </si>
  <si>
    <t>APPENNINO POLISPORTIVA ASD</t>
  </si>
  <si>
    <t>ARCI SPAZIO PIUMAZZO ASD APS</t>
  </si>
  <si>
    <t>ASD ASTRA SKATE VAL D'ENZA</t>
  </si>
  <si>
    <t>ASD GIOCANDO ALLO SPORT</t>
  </si>
  <si>
    <t>ASD LE FARFALLE</t>
  </si>
  <si>
    <t>ASD OLIMPIA VIANO</t>
  </si>
  <si>
    <t>ASD UP AND DOWN</t>
  </si>
  <si>
    <t>BAD SCHOOL ASD</t>
  </si>
  <si>
    <t>BAMBANA BIKE</t>
  </si>
  <si>
    <t>BLACK YETI S.S.D A R.L.</t>
  </si>
  <si>
    <t>BLOB A.S.D</t>
  </si>
  <si>
    <t>C.SS.P. A.P.D.</t>
  </si>
  <si>
    <t>CASTELFRANCO POL. ASD APS</t>
  </si>
  <si>
    <t>CENTRO POLIVALENTE LIMIDI ASD</t>
  </si>
  <si>
    <t>CIRCOLO DEI COLLI ASS SPOR DIL.RIC</t>
  </si>
  <si>
    <t>CIRCOLO IL CAMPETTO A.R.C.S.D</t>
  </si>
  <si>
    <t>CIRCOLO TENNIS ZOCCA</t>
  </si>
  <si>
    <t>EQUIPE SPORTIVA SRL SSD</t>
  </si>
  <si>
    <t>FUTURA POL.</t>
  </si>
  <si>
    <t>GREEN TEAM PIACENZA ASD</t>
  </si>
  <si>
    <t>HAPPY TIME A.S.D.</t>
  </si>
  <si>
    <t>IDEE IN MOVIMENTO SSD A R.L.</t>
  </si>
  <si>
    <t>IL TRAGHETTINO SCSD</t>
  </si>
  <si>
    <t>INVICTA SKATE U.S.D.</t>
  </si>
  <si>
    <t>LA TORRE A.S. A.S.D.</t>
  </si>
  <si>
    <t>LIBERTAS PATTINAGGIO FORLI A.S.D.</t>
  </si>
  <si>
    <t>MARANO POLISPORTIVA ASD APS</t>
  </si>
  <si>
    <t>MODENA EST POL. ASD APS</t>
  </si>
  <si>
    <t>NUOVA POLISPORTIVA ADOLFO CONSOLINI ASD</t>
  </si>
  <si>
    <t>OLIMPIA VEZZANO GSD</t>
  </si>
  <si>
    <t>OLIMPIA VIGNOLA POL.TE ASD</t>
  </si>
  <si>
    <t>PICO G. POLISPORTIVA ASD APS</t>
  </si>
  <si>
    <t>POL. BERIV MULTISPORT A.D.</t>
  </si>
  <si>
    <t>POL. BIBBIANESE</t>
  </si>
  <si>
    <t>POL. BUDRIESE A.S.D.</t>
  </si>
  <si>
    <t>POL. DILETTANTISTICA UISP C.S.P.T.</t>
  </si>
  <si>
    <t>POL. GOLDEN TEAM A.S.D.</t>
  </si>
  <si>
    <t>POL. L'ARENA MONTECCHIO A.S.D.</t>
  </si>
  <si>
    <t>POL. PONTE NUOVO ASD</t>
  </si>
  <si>
    <t>POL. SCANDIANESE</t>
  </si>
  <si>
    <t>POL.BARICELLESE A.S.D</t>
  </si>
  <si>
    <t>POLISP. PATTINAGGIO L. BORGHI GONZAGA ASD</t>
  </si>
  <si>
    <t>POLIVALENTE SAN VITO A.S.D</t>
  </si>
  <si>
    <t>PROGETTO SPORTIVO S.S.D.R.L.</t>
  </si>
  <si>
    <t>REGGIO BEACH GAMES ASD APS</t>
  </si>
  <si>
    <t>RIMINI ROLLER A.S.D.</t>
  </si>
  <si>
    <t>ROLLER SKATE RAVENNA ASD</t>
  </si>
  <si>
    <t>ROVERETANA POL.VA ASD APS</t>
  </si>
  <si>
    <t>RUBIERA SPORT ASD</t>
  </si>
  <si>
    <t>RUOTE&amp;PINNE A.S.D.</t>
  </si>
  <si>
    <t>SKATING IL GABBIANO ASD</t>
  </si>
  <si>
    <t>SOLARESE POL. A.S.D.</t>
  </si>
  <si>
    <t>SPORT EVOLUTION S.S.D. A R.L.</t>
  </si>
  <si>
    <t>SURFING SHOP SPORT PROMOTION</t>
  </si>
  <si>
    <t>TRICOLORE SPORT MARATHON A.S.D.</t>
  </si>
  <si>
    <t>U.S.P. S.S.D. A R.L.</t>
  </si>
  <si>
    <t>VANGUARD SKATING</t>
  </si>
  <si>
    <t>VICTORIA SKATING 2 A.S.D.</t>
  </si>
  <si>
    <t>WESPORT MODENA S.S.D. S.R.L.</t>
  </si>
  <si>
    <t>XPLORE A.S.D.</t>
  </si>
  <si>
    <t>1 PROVA</t>
  </si>
  <si>
    <t>SOCIETA</t>
  </si>
  <si>
    <t>Q</t>
  </si>
  <si>
    <t>Uga Dance Junior</t>
  </si>
  <si>
    <t>Uga Dance Senior</t>
  </si>
  <si>
    <t>Uga Dance cadetti</t>
  </si>
  <si>
    <t>F DANCE F</t>
  </si>
  <si>
    <t>F DANCE M</t>
  </si>
  <si>
    <t>FORMULA DANCE femminile</t>
  </si>
  <si>
    <t>formula DANCE maschile</t>
  </si>
  <si>
    <t>FDANCE A grA</t>
  </si>
  <si>
    <t>FDANCE A grB</t>
  </si>
  <si>
    <t>FDANCE A grC</t>
  </si>
  <si>
    <t>FDANCE A grD</t>
  </si>
  <si>
    <t>FDANCE A grE</t>
  </si>
  <si>
    <t>FDANCE B grA</t>
  </si>
  <si>
    <t>FDANCE B grB</t>
  </si>
  <si>
    <t>FDANCE B grC</t>
  </si>
  <si>
    <t>FDANCE B grD</t>
  </si>
  <si>
    <t>FDANCE B grE</t>
  </si>
  <si>
    <t>FDANCE C grA</t>
  </si>
  <si>
    <t>FDANCE C grB</t>
  </si>
  <si>
    <t>FDANCE C grC</t>
  </si>
  <si>
    <t>FDANCE C grD</t>
  </si>
  <si>
    <t>FDANCE C grE</t>
  </si>
  <si>
    <t>FDANCE D grA</t>
  </si>
  <si>
    <t>FDANCE D grB</t>
  </si>
  <si>
    <t>FDANCE D grC</t>
  </si>
  <si>
    <t>FDANCE D grD</t>
  </si>
  <si>
    <t>FDANCE E grA</t>
  </si>
  <si>
    <t>FDANCE E grB</t>
  </si>
  <si>
    <t>FDANCE E grC</t>
  </si>
  <si>
    <t>FDANCE E grD</t>
  </si>
  <si>
    <t>FDANCE F grA</t>
  </si>
  <si>
    <t>FDANCE F grB</t>
  </si>
  <si>
    <t>FDANCE F grC</t>
  </si>
  <si>
    <t>FDANCE G grA</t>
  </si>
  <si>
    <t>FDANCE G grB</t>
  </si>
  <si>
    <t>FDANCE G grC</t>
  </si>
  <si>
    <t>uga Dance Jeunesse</t>
  </si>
  <si>
    <t>GIOVANISSIMI UISP</t>
  </si>
  <si>
    <t>ESORDIENTI UISP</t>
  </si>
  <si>
    <t>SLLIEVI UISP</t>
  </si>
  <si>
    <t>CADETTI UISP</t>
  </si>
  <si>
    <t>JEUNESSE UISP</t>
  </si>
  <si>
    <t>JUNIOR UISP</t>
  </si>
  <si>
    <t>SENIOR UISP</t>
  </si>
  <si>
    <t>confr form e formdance</t>
  </si>
  <si>
    <t>by P.Trentini</t>
  </si>
  <si>
    <t>COPPIE ARTISTICO</t>
  </si>
  <si>
    <t xml:space="preserve">COPPIE DANZA </t>
  </si>
  <si>
    <t>DUETTI</t>
  </si>
  <si>
    <t>coppia artistico</t>
  </si>
  <si>
    <t>coppia danza</t>
  </si>
  <si>
    <r>
      <t xml:space="preserve">società 
</t>
    </r>
    <r>
      <rPr>
        <b/>
        <sz val="10"/>
        <color theme="1"/>
        <rFont val="Calibri"/>
        <family val="2"/>
        <scheme val="minor"/>
      </rPr>
      <t>(se diversa da chi invia il modulo)</t>
    </r>
  </si>
  <si>
    <t>Giovanissimi</t>
  </si>
  <si>
    <t>Esordienti</t>
  </si>
  <si>
    <t>Allievi</t>
  </si>
  <si>
    <t>Esordienti Reg</t>
  </si>
  <si>
    <t>Allievi Reg</t>
  </si>
  <si>
    <t xml:space="preserve">Promo Cadet </t>
  </si>
  <si>
    <t>coppie art e danza fisr</t>
  </si>
  <si>
    <t>coppie artistico</t>
  </si>
  <si>
    <t>coppie danza</t>
  </si>
  <si>
    <t>duetti</t>
  </si>
  <si>
    <t>Naz Esordienti Uisp</t>
  </si>
  <si>
    <t>Naz senior Uisp</t>
  </si>
  <si>
    <t>Naz Allievi Uisp</t>
  </si>
  <si>
    <t>Naz Cadetti Uisp</t>
  </si>
  <si>
    <t>Naz Jeunesse Uisp</t>
  </si>
  <si>
    <t>Naz Junior Uisp</t>
  </si>
  <si>
    <t>CP UGA VERDE - CUCCIOLI</t>
  </si>
  <si>
    <t>CP UGA VERDE- NOVIZI UGA</t>
  </si>
  <si>
    <t>CP UGA VERDE - PRIMAVERA UGA</t>
  </si>
  <si>
    <t>CP UGA VERDE - ALLIEVI UGA</t>
  </si>
  <si>
    <t>CP UGA VERDE - ADVANCED</t>
  </si>
  <si>
    <t>CP UGA BIANCO - CUCCIOLI</t>
  </si>
  <si>
    <t>CP UGA BIANCO - NOVIZI UGA</t>
  </si>
  <si>
    <t>CP UGA BIANCO - PRIMAVERA UGA</t>
  </si>
  <si>
    <t>CP UGA BIANCO - ALLIEVI UGA</t>
  </si>
  <si>
    <t>CP UGA BIANCO - ADVANCED</t>
  </si>
  <si>
    <t>CP UGA ROSSO - CUCCIOLI</t>
  </si>
  <si>
    <t>CP UGA ROSSO - NOVIZI UGA</t>
  </si>
  <si>
    <t>CP UGA ROSSO - PRIMAVERA UGA</t>
  </si>
  <si>
    <t>CP UGA ROSSO - ALLIEVI UGA</t>
  </si>
  <si>
    <t>CP UGA ROSSO - ADVANCED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</si>
</sst>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rgb="FFFF0000"/>
      <name val="Calibri"/>
      <family val="2"/>
    </font>
    <font>
      <sz val="9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300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1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4" xfId="0" applyBorder="1"/>
    <xf numFmtId="0" fontId="0" fillId="0" borderId="0" xfId="0" applyAlignment="1">
      <alignment horizontal="right"/>
    </xf>
    <xf numFmtId="0" fontId="0" fillId="0" borderId="4" xfId="0" applyBorder="1"/>
    <xf numFmtId="0" fontId="3" fillId="0" borderId="0" xfId="0" applyFont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top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 quotePrefix="1" applyAlignment="1">
      <alignment vertical="top" wrapText="1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top"/>
    </xf>
    <xf numFmtId="0" fontId="12" fillId="0" borderId="0" xfId="0" applyFont="1"/>
    <xf numFmtId="0" fontId="0" fillId="2" borderId="20" xfId="0" applyFill="1" applyBorder="1" applyAlignment="1">
      <alignment horizontal="center" vertical="top"/>
    </xf>
    <xf numFmtId="0" fontId="0" fillId="3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0" fillId="0" borderId="3" xfId="0" applyBorder="1"/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top"/>
    </xf>
    <xf numFmtId="0" fontId="16" fillId="0" borderId="0" xfId="0" applyFont="1" applyAlignment="1">
      <alignment vertical="top"/>
    </xf>
    <xf numFmtId="0" fontId="2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3" fillId="0" borderId="3" xfId="0" applyFont="1" applyBorder="1"/>
    <xf numFmtId="0" fontId="0" fillId="0" borderId="21" xfId="0" applyBorder="1"/>
    <xf numFmtId="0" fontId="12" fillId="0" borderId="21" xfId="0" applyFont="1" applyBorder="1" applyAlignment="1">
      <alignment horizontal="left"/>
    </xf>
    <xf numFmtId="0" fontId="12" fillId="0" borderId="21" xfId="0" applyFont="1" applyBorder="1"/>
    <xf numFmtId="0" fontId="0" fillId="0" borderId="3" xfId="0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" fillId="0" borderId="16" xfId="0" applyFont="1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1" fillId="5" borderId="0" xfId="0" applyFont="1" applyFill="1" applyAlignment="1">
      <alignment horizontal="center"/>
    </xf>
    <xf numFmtId="0" fontId="22" fillId="5" borderId="0" xfId="0" quotePrefix="1" applyFont="1" applyFill="1" applyAlignment="1">
      <alignment horizontal="right" vertical="top" wrapText="1"/>
    </xf>
    <xf numFmtId="0" fontId="22" fillId="5" borderId="0" xfId="0" applyFont="1" applyFill="1" applyAlignment="1">
      <alignment vertical="top" wrapText="1"/>
    </xf>
    <xf numFmtId="0" fontId="22" fillId="5" borderId="0" xfId="0" applyFont="1" applyFill="1" applyAlignment="1">
      <alignment vertical="center" wrapText="1"/>
    </xf>
    <xf numFmtId="0" fontId="22" fillId="5" borderId="0" xfId="0" applyFont="1" applyFill="1" applyAlignment="1">
      <alignment horizontal="center" vertical="center" wrapText="1"/>
    </xf>
    <xf numFmtId="0" fontId="9" fillId="0" borderId="0" xfId="0" applyFont="1"/>
    <xf numFmtId="0" fontId="22" fillId="5" borderId="2" xfId="0" applyFont="1" applyFill="1" applyBorder="1" applyAlignment="1">
      <alignment vertical="center" wrapText="1"/>
    </xf>
    <xf numFmtId="0" fontId="0" fillId="0" borderId="2" xfId="0" applyBorder="1"/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0" xfId="0" applyFont="1"/>
    <xf numFmtId="0" fontId="22" fillId="5" borderId="1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7" xfId="0" applyFont="1" applyFill="1" applyBorder="1"/>
    <xf numFmtId="0" fontId="1" fillId="0" borderId="1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9" fillId="5" borderId="1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7" fillId="0" borderId="0" xfId="0" applyFont="1"/>
    <xf numFmtId="0" fontId="0" fillId="2" borderId="0" xfId="0" applyFill="1" applyAlignment="1">
      <alignment horizontal="center"/>
    </xf>
    <xf numFmtId="0" fontId="0" fillId="7" borderId="0" xfId="0" applyFill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16" xfId="0" applyFill="1" applyBorder="1" applyAlignment="1">
      <alignment horizontal="center"/>
    </xf>
    <xf numFmtId="0" fontId="16" fillId="0" borderId="14" xfId="0" applyFont="1" applyBorder="1" applyAlignment="1">
      <alignment horizontal="left" vertical="center"/>
    </xf>
    <xf numFmtId="0" fontId="17" fillId="11" borderId="15" xfId="0" applyFont="1" applyFill="1" applyBorder="1" applyAlignment="1">
      <alignment horizontal="left"/>
    </xf>
    <xf numFmtId="0" fontId="0" fillId="0" borderId="1" xfId="0" applyBorder="1" applyAlignment="1">
      <alignment vertical="top"/>
    </xf>
    <xf numFmtId="0" fontId="27" fillId="0" borderId="0" xfId="0" applyFont="1"/>
    <xf numFmtId="0" fontId="28" fillId="0" borderId="1" xfId="0" applyFont="1" applyBorder="1"/>
    <xf numFmtId="0" fontId="26" fillId="0" borderId="1" xfId="2" applyFont="1" applyBorder="1" applyAlignment="1"/>
    <xf numFmtId="0" fontId="28" fillId="0" borderId="0" xfId="0" applyFont="1"/>
    <xf numFmtId="0" fontId="26" fillId="0" borderId="0" xfId="2" applyFont="1" applyBorder="1" applyAlignment="1"/>
    <xf numFmtId="0" fontId="23" fillId="12" borderId="22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 applyProtection="1">
      <alignment horizontal="center" vertical="center"/>
      <protection hidden="1"/>
    </xf>
    <xf numFmtId="0" fontId="17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 applyProtection="1">
      <alignment horizontal="center" vertical="center"/>
      <protection hidden="1"/>
    </xf>
    <xf numFmtId="0" fontId="29" fillId="9" borderId="1" xfId="0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7" fillId="3" borderId="0" xfId="0" applyFont="1" applyFill="1" applyAlignment="1" applyProtection="1">
      <alignment horizontal="center" vertical="center" wrapText="1"/>
      <protection hidden="1"/>
    </xf>
    <xf numFmtId="0" fontId="17" fillId="0" borderId="0" xfId="0" applyFont="1" applyAlignment="1">
      <alignment wrapText="1"/>
    </xf>
    <xf numFmtId="0" fontId="17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31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7" fillId="0" borderId="0" xfId="0" applyFont="1"/>
    <xf numFmtId="0" fontId="1" fillId="0" borderId="17" xfId="0" applyFont="1" applyBorder="1"/>
    <xf numFmtId="0" fontId="1" fillId="0" borderId="12" xfId="0" applyFont="1" applyBorder="1"/>
    <xf numFmtId="0" fontId="1" fillId="0" borderId="19" xfId="0" applyFont="1" applyBorder="1"/>
    <xf numFmtId="0" fontId="28" fillId="0" borderId="2" xfId="0" applyFont="1" applyBorder="1"/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26" fillId="0" borderId="1" xfId="0" applyFont="1" applyBorder="1"/>
    <xf numFmtId="0" fontId="26" fillId="0" borderId="1" xfId="0" applyFont="1" applyBorder="1" applyAlignment="1">
      <alignment vertical="top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9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13" borderId="0" xfId="0" applyFill="1"/>
    <xf numFmtId="0" fontId="0" fillId="13" borderId="0" xfId="0" applyFill="1" applyAlignment="1">
      <alignment horizontal="center"/>
    </xf>
    <xf numFmtId="0" fontId="1" fillId="2" borderId="1" xfId="0" applyFont="1" applyFill="1" applyBorder="1"/>
    <xf numFmtId="0" fontId="17" fillId="9" borderId="1" xfId="0" applyFont="1" applyFill="1" applyBorder="1" applyAlignment="1" applyProtection="1">
      <alignment horizontal="center" vertical="center" wrapText="1"/>
      <protection hidden="1"/>
    </xf>
    <xf numFmtId="0" fontId="1" fillId="12" borderId="0" xfId="0" applyFont="1" applyFill="1" applyAlignment="1">
      <alignment horizontal="center"/>
    </xf>
    <xf numFmtId="0" fontId="0" fillId="12" borderId="0" xfId="0" applyFill="1"/>
    <xf numFmtId="0" fontId="1" fillId="12" borderId="0" xfId="0" applyFont="1" applyFill="1"/>
    <xf numFmtId="0" fontId="20" fillId="12" borderId="0" xfId="0" applyFont="1" applyFill="1" applyAlignment="1">
      <alignment horizontal="left" vertical="center" wrapText="1"/>
    </xf>
    <xf numFmtId="0" fontId="16" fillId="12" borderId="0" xfId="0" applyFont="1" applyFill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wrapText="1"/>
    </xf>
    <xf numFmtId="0" fontId="0" fillId="11" borderId="0" xfId="0" applyFill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24" fillId="0" borderId="17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17" fillId="14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3" fillId="12" borderId="2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2" fillId="0" borderId="3" xfId="0" applyFont="1" applyBorder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0" fillId="6" borderId="16" xfId="0" applyFill="1" applyBorder="1" applyAlignment="1">
      <alignment horizontal="center"/>
    </xf>
    <xf numFmtId="0" fontId="17" fillId="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vertical="top"/>
    </xf>
    <xf numFmtId="0" fontId="15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7" fillId="9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0" fillId="2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12" fillId="0" borderId="4" xfId="0" applyFont="1" applyBorder="1"/>
    <xf numFmtId="0" fontId="17" fillId="2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top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11" fillId="0" borderId="0" xfId="2" applyFill="1" applyBorder="1" applyAlignme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11" borderId="13" xfId="0" applyFont="1" applyFill="1" applyBorder="1"/>
    <xf numFmtId="0" fontId="18" fillId="11" borderId="13" xfId="0" applyFont="1" applyFill="1" applyBorder="1" applyAlignment="1">
      <alignment horizontal="center" wrapText="1"/>
    </xf>
    <xf numFmtId="0" fontId="35" fillId="5" borderId="0" xfId="0" applyFont="1" applyFill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1" fillId="5" borderId="15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19" fillId="14" borderId="11" xfId="0" applyFont="1" applyFill="1" applyBorder="1" applyAlignment="1">
      <alignment horizontal="center" vertical="center" wrapText="1"/>
    </xf>
    <xf numFmtId="0" fontId="19" fillId="14" borderId="12" xfId="0" applyFont="1" applyFill="1" applyBorder="1" applyAlignment="1">
      <alignment horizontal="center" vertical="center" wrapText="1"/>
    </xf>
    <xf numFmtId="0" fontId="19" fillId="14" borderId="19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3" fillId="12" borderId="17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3" fillId="12" borderId="23" xfId="0" applyFont="1" applyFill="1" applyBorder="1" applyAlignment="1">
      <alignment horizontal="center" vertical="center" wrapText="1"/>
    </xf>
    <xf numFmtId="0" fontId="23" fillId="12" borderId="2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49" fontId="0" fillId="11" borderId="3" xfId="0" applyNumberFormat="1" applyFill="1" applyBorder="1" applyAlignment="1" applyProtection="1">
      <alignment horizontal="center"/>
      <protection locked="0"/>
    </xf>
    <xf numFmtId="49" fontId="0" fillId="11" borderId="4" xfId="0" applyNumberFormat="1" applyFill="1" applyBorder="1" applyAlignment="1" applyProtection="1">
      <alignment horizontal="center"/>
      <protection locked="0"/>
    </xf>
    <xf numFmtId="0" fontId="11" fillId="11" borderId="3" xfId="2" applyFill="1" applyBorder="1" applyAlignment="1" applyProtection="1">
      <alignment horizontal="center"/>
      <protection locked="0"/>
    </xf>
    <xf numFmtId="0" fontId="11" fillId="11" borderId="4" xfId="2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</cellXfs>
  <cellStyles count="3">
    <cellStyle name="Collegamento ipertestuale" xfId="2" builtinId="8"/>
    <cellStyle name="Normale" xfId="0" builtinId="0"/>
    <cellStyle name="Normale 2" xfId="1" xr:uid="{00000000-0005-0000-0000-000002000000}"/>
  </cellStyles>
  <dxfs count="9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a.sa/" TargetMode="External"/><Relationship Id="rId2" Type="http://schemas.openxmlformats.org/officeDocument/2006/relationships/hyperlink" Target="http://pol.va/" TargetMode="External"/><Relationship Id="rId1" Type="http://schemas.openxmlformats.org/officeDocument/2006/relationships/hyperlink" Target="http://pol.va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l.va/" TargetMode="External"/><Relationship Id="rId2" Type="http://schemas.openxmlformats.org/officeDocument/2006/relationships/hyperlink" Target="http://pol.va/" TargetMode="External"/><Relationship Id="rId1" Type="http://schemas.openxmlformats.org/officeDocument/2006/relationships/hyperlink" Target="http://pol.va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na.sa/" TargetMode="External"/><Relationship Id="rId4" Type="http://schemas.openxmlformats.org/officeDocument/2006/relationships/hyperlink" Target="http://pol.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99"/>
  <sheetViews>
    <sheetView tabSelected="1" zoomScale="97" zoomScaleNormal="97" workbookViewId="0">
      <selection activeCell="C17" sqref="C17"/>
    </sheetView>
  </sheetViews>
  <sheetFormatPr defaultRowHeight="14.4" x14ac:dyDescent="0.3"/>
  <cols>
    <col min="1" max="1" width="5.5546875" style="46" customWidth="1"/>
    <col min="2" max="2" width="24.6640625" bestFit="1" customWidth="1"/>
    <col min="3" max="3" width="12.5546875" customWidth="1"/>
    <col min="4" max="4" width="15.21875" customWidth="1"/>
    <col min="5" max="5" width="10.44140625" bestFit="1" customWidth="1"/>
    <col min="6" max="6" width="15.88671875" customWidth="1"/>
    <col min="7" max="7" width="5.5546875" customWidth="1"/>
    <col min="8" max="8" width="14.77734375" bestFit="1" customWidth="1"/>
    <col min="9" max="12" width="12.5546875" customWidth="1"/>
    <col min="13" max="13" width="15.44140625" hidden="1" customWidth="1"/>
    <col min="14" max="17" width="10.5546875" hidden="1" customWidth="1"/>
    <col min="18" max="18" width="7.44140625" style="48" hidden="1" customWidth="1"/>
    <col min="19" max="24" width="6.5546875" hidden="1" customWidth="1"/>
    <col min="25" max="29" width="7.88671875" hidden="1" customWidth="1"/>
    <col min="30" max="31" width="6.5546875" hidden="1" customWidth="1"/>
    <col min="32" max="34" width="7.5546875" hidden="1" customWidth="1"/>
    <col min="35" max="41" width="7.6640625" hidden="1" customWidth="1"/>
    <col min="42" max="43" width="14.6640625" style="48" hidden="1" customWidth="1"/>
    <col min="44" max="44" width="18.21875" hidden="1" customWidth="1"/>
    <col min="45" max="45" width="16" hidden="1" customWidth="1"/>
    <col min="46" max="46" width="21.77734375" hidden="1" customWidth="1"/>
    <col min="47" max="47" width="41.5546875" hidden="1" customWidth="1"/>
    <col min="48" max="48" width="7.33203125" hidden="1" customWidth="1"/>
    <col min="49" max="49" width="8.88671875" hidden="1" customWidth="1"/>
    <col min="50" max="50" width="12.6640625" hidden="1" customWidth="1"/>
    <col min="51" max="53" width="8.88671875" hidden="1" customWidth="1"/>
    <col min="54" max="60" width="8.88671875" customWidth="1"/>
  </cols>
  <sheetData>
    <row r="1" spans="1:45" ht="21" x14ac:dyDescent="0.3">
      <c r="A1" s="289" t="s">
        <v>158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27"/>
      <c r="N1" s="194"/>
      <c r="O1" s="194"/>
      <c r="P1" s="194"/>
      <c r="Q1" s="195"/>
    </row>
    <row r="2" spans="1:45" ht="6" customHeight="1" x14ac:dyDescent="0.3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1:45" ht="18.600000000000001" customHeight="1" x14ac:dyDescent="0.35">
      <c r="A3" s="122">
        <v>2026</v>
      </c>
      <c r="C3" s="92" t="s">
        <v>192</v>
      </c>
      <c r="D3" s="275" t="s">
        <v>260</v>
      </c>
      <c r="E3" s="275"/>
      <c r="F3" s="275"/>
      <c r="G3" s="275"/>
      <c r="H3" s="275" t="s">
        <v>100</v>
      </c>
      <c r="I3" s="275"/>
      <c r="J3" s="275" t="s">
        <v>109</v>
      </c>
      <c r="K3" s="275"/>
      <c r="P3" s="248" t="s">
        <v>493</v>
      </c>
      <c r="Q3" s="249"/>
    </row>
    <row r="4" spans="1:45" s="84" customFormat="1" ht="11.1" customHeight="1" x14ac:dyDescent="0.3">
      <c r="A4" s="270"/>
      <c r="B4" s="271"/>
      <c r="C4" s="271"/>
      <c r="D4" s="271"/>
      <c r="E4" s="271"/>
      <c r="F4" s="87"/>
      <c r="G4" s="88" t="s">
        <v>257</v>
      </c>
      <c r="H4" s="89"/>
      <c r="I4" s="88" t="s">
        <v>258</v>
      </c>
      <c r="J4" s="89"/>
      <c r="K4" s="88" t="s">
        <v>259</v>
      </c>
      <c r="L4" s="90"/>
      <c r="M4" s="90"/>
      <c r="N4" s="90"/>
      <c r="O4" s="90"/>
      <c r="P4" s="91"/>
      <c r="Q4" s="93"/>
      <c r="R4" s="85"/>
      <c r="AP4" s="97" t="s">
        <v>260</v>
      </c>
      <c r="AQ4" s="85"/>
    </row>
    <row r="5" spans="1:45" s="84" customFormat="1" ht="8.4" customHeight="1" x14ac:dyDescent="0.3">
      <c r="A5" s="98"/>
      <c r="B5" s="87"/>
      <c r="C5" s="87"/>
      <c r="D5" s="87"/>
      <c r="E5" s="87"/>
      <c r="F5" s="87"/>
      <c r="G5" s="88"/>
      <c r="H5" s="89"/>
      <c r="I5" s="88"/>
      <c r="J5" s="89"/>
      <c r="K5" s="88"/>
      <c r="L5" s="90"/>
      <c r="M5" s="90"/>
      <c r="N5" s="90"/>
      <c r="O5" s="90"/>
      <c r="P5" s="91"/>
      <c r="Q5" s="93"/>
      <c r="R5" s="85"/>
      <c r="AP5" s="25" t="s">
        <v>261</v>
      </c>
      <c r="AQ5" s="85"/>
    </row>
    <row r="6" spans="1:45" ht="24" x14ac:dyDescent="0.3">
      <c r="A6" s="82" t="s">
        <v>95</v>
      </c>
      <c r="B6" s="291"/>
      <c r="C6" s="292"/>
      <c r="D6" s="198"/>
      <c r="E6" s="191"/>
      <c r="F6" s="45" t="s">
        <v>197</v>
      </c>
      <c r="G6" s="294"/>
      <c r="H6" s="295"/>
      <c r="I6" s="86" t="s">
        <v>96</v>
      </c>
      <c r="K6" s="296"/>
      <c r="L6" s="297"/>
      <c r="M6" s="228"/>
      <c r="Q6" s="94"/>
    </row>
    <row r="7" spans="1:45" ht="5.0999999999999996" customHeight="1" x14ac:dyDescent="0.3">
      <c r="A7" s="277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P7" s="2"/>
      <c r="Q7" s="94"/>
    </row>
    <row r="8" spans="1:45" x14ac:dyDescent="0.3">
      <c r="A8" s="83"/>
      <c r="B8" s="86" t="s">
        <v>199</v>
      </c>
      <c r="C8" s="276"/>
      <c r="D8" s="276"/>
      <c r="F8" s="45" t="s">
        <v>165</v>
      </c>
      <c r="G8" s="291"/>
      <c r="H8" s="292"/>
      <c r="I8" s="293"/>
      <c r="J8" s="86" t="s">
        <v>97</v>
      </c>
      <c r="K8" s="291"/>
      <c r="L8" s="293"/>
      <c r="M8" s="229"/>
      <c r="Q8" s="94"/>
    </row>
    <row r="9" spans="1:45" ht="21" customHeight="1" x14ac:dyDescent="0.3">
      <c r="A9" s="277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P9" s="2"/>
      <c r="Q9" s="94"/>
    </row>
    <row r="10" spans="1:45" ht="14.55" customHeight="1" x14ac:dyDescent="0.3">
      <c r="A10" s="279" t="s">
        <v>98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45"/>
      <c r="N10" s="245"/>
      <c r="O10" s="245"/>
      <c r="P10" s="95"/>
      <c r="Q10" s="96"/>
    </row>
    <row r="11" spans="1:45" ht="14.55" customHeight="1" x14ac:dyDescent="0.3">
      <c r="A11" s="250" t="s">
        <v>248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82" t="s">
        <v>296</v>
      </c>
      <c r="L11" s="283"/>
      <c r="M11" s="48"/>
      <c r="R11"/>
      <c r="AK11" s="48"/>
      <c r="AL11" s="48"/>
      <c r="AP11"/>
      <c r="AQ11"/>
    </row>
    <row r="12" spans="1:45" ht="14.55" customHeight="1" x14ac:dyDescent="0.3">
      <c r="A12" s="272"/>
      <c r="B12" s="273"/>
      <c r="C12" s="273"/>
      <c r="D12" s="273"/>
      <c r="E12" s="273"/>
      <c r="F12" s="273"/>
      <c r="G12" s="273"/>
      <c r="H12" s="273"/>
      <c r="I12" s="273"/>
      <c r="J12" s="274"/>
      <c r="K12" s="284"/>
      <c r="L12" s="285"/>
      <c r="M12" s="48"/>
      <c r="R12"/>
      <c r="AK12" s="48"/>
      <c r="AL12" s="48"/>
      <c r="AP12"/>
      <c r="AQ12"/>
    </row>
    <row r="13" spans="1:45" s="145" customFormat="1" ht="78" x14ac:dyDescent="0.3">
      <c r="A13" s="196"/>
      <c r="B13" s="196" t="s">
        <v>91</v>
      </c>
      <c r="C13" s="196" t="s">
        <v>164</v>
      </c>
      <c r="D13" s="197" t="s">
        <v>92</v>
      </c>
      <c r="E13" s="197" t="s">
        <v>93</v>
      </c>
      <c r="F13" s="197" t="s">
        <v>499</v>
      </c>
      <c r="G13" s="197" t="s">
        <v>94</v>
      </c>
      <c r="H13" s="197" t="s">
        <v>494</v>
      </c>
      <c r="I13" s="197" t="s">
        <v>495</v>
      </c>
      <c r="J13" s="197" t="s">
        <v>496</v>
      </c>
      <c r="K13" s="129" t="s">
        <v>497</v>
      </c>
      <c r="L13" s="199" t="s">
        <v>498</v>
      </c>
      <c r="M13" s="230"/>
      <c r="N13" s="215" t="s">
        <v>0</v>
      </c>
      <c r="O13" s="131" t="s">
        <v>1</v>
      </c>
      <c r="P13" s="131" t="s">
        <v>2</v>
      </c>
      <c r="Q13" s="131" t="s">
        <v>3</v>
      </c>
      <c r="R13" s="179" t="s">
        <v>247</v>
      </c>
      <c r="S13" s="130" t="s">
        <v>4</v>
      </c>
      <c r="T13" s="130" t="s">
        <v>195</v>
      </c>
      <c r="U13" s="130" t="s">
        <v>196</v>
      </c>
      <c r="V13" s="165" t="s">
        <v>451</v>
      </c>
      <c r="W13" s="165" t="s">
        <v>452</v>
      </c>
      <c r="X13" s="132" t="s">
        <v>211</v>
      </c>
      <c r="Y13" s="133" t="s">
        <v>210</v>
      </c>
      <c r="Z13" s="133" t="s">
        <v>249</v>
      </c>
      <c r="AA13" s="134" t="s">
        <v>253</v>
      </c>
      <c r="AB13" s="134" t="s">
        <v>254</v>
      </c>
      <c r="AC13" s="134" t="s">
        <v>255</v>
      </c>
      <c r="AD13" s="135" t="s">
        <v>213</v>
      </c>
      <c r="AE13" s="135" t="s">
        <v>204</v>
      </c>
      <c r="AF13" s="136" t="s">
        <v>215</v>
      </c>
      <c r="AG13" s="137" t="s">
        <v>264</v>
      </c>
      <c r="AH13" s="138"/>
      <c r="AI13" s="138"/>
      <c r="AJ13" s="138" t="s">
        <v>492</v>
      </c>
      <c r="AK13" s="139" t="s">
        <v>260</v>
      </c>
      <c r="AL13" s="140" t="s">
        <v>262</v>
      </c>
      <c r="AM13" s="141" t="s">
        <v>99</v>
      </c>
      <c r="AN13" s="141" t="s">
        <v>100</v>
      </c>
      <c r="AO13" s="142" t="s">
        <v>101</v>
      </c>
      <c r="AP13" s="150" t="s">
        <v>109</v>
      </c>
      <c r="AQ13" s="151"/>
      <c r="AR13" s="143" t="s">
        <v>6</v>
      </c>
      <c r="AS13" s="144" t="s">
        <v>198</v>
      </c>
    </row>
    <row r="14" spans="1:45" ht="18" x14ac:dyDescent="0.35">
      <c r="A14" s="268">
        <v>1</v>
      </c>
      <c r="B14" s="20"/>
      <c r="C14" s="20"/>
      <c r="D14" s="20"/>
      <c r="E14" s="34"/>
      <c r="F14" s="34"/>
      <c r="G14" s="21"/>
      <c r="H14" s="298"/>
      <c r="I14" s="298"/>
      <c r="J14" s="298"/>
      <c r="K14" s="281"/>
      <c r="L14" s="281"/>
      <c r="M14" s="48"/>
      <c r="N14" s="164" t="e">
        <f t="shared" ref="N14:N35" si="0">AND((INDEX($B$80:$E$102,MATCH($E14,$A$80:$A$102,0),(MATCH("A",$B$79:$E$79,0)))&lt;&gt;$H14),(INDEX($B$80:$E$102,MATCH($E14,$A$80:$A$102,0),(MATCH("B",$B$79:$E$79,0)))&lt;&gt;$H14),(INDEX($B$80:$E$102,MATCH($E14,$A$80:$A$102,0),(MATCH("C",$B$79:$E$79,0)))&lt;&gt;$H14),(INDEX($B$80:$E$102,MATCH($E14,$A$80:$A$102,0),(MATCH("D",$B$79:$E$79,0)))&lt;&gt;$H14))</f>
        <v>#N/A</v>
      </c>
      <c r="O14" s="164" t="e">
        <f t="shared" ref="O14:O35" si="1">AND((INDEX($B$80:$E$102,MATCH($E14,$A$80:$A$102,0),(MATCH("A",$B$79:$E$79,0)))&lt;&gt;$I14),(INDEX($B$80:$E$102,MATCH($E14,$A$80:$A$102,0),(MATCH("B",$B$79:$E$79,0)))&lt;&gt;$I14),(INDEX($B$80:$E$102,MATCH($E14,$A$80:$A$102,0),(MATCH("C",$B$79:$E$79,0)))&lt;&gt;$I14),(INDEX($B$80:$E$102,MATCH($E14,$A$80:$A$102,0),(MATCH("D",$B$79:$E$79,0)))&lt;&gt;$I14))</f>
        <v>#N/A</v>
      </c>
      <c r="P14" s="164" t="e">
        <f t="shared" ref="P14:P35" si="2">AND((INDEX($B$106:$I$127,MATCH($E14,$A$106:$A$127,0),(MATCH("A",$B$105:$I$105,0)))&lt;&gt;$J14),(INDEX($B$106:$I$127,MATCH($E14,$A$106:$A$127,0),(MATCH("B",$B$105:$I$105,0)))&lt;&gt;$J14),(INDEX($B$106:$I$127,MATCH($E14,$A$106:$A$127,0),(MATCH("C",$B$105:$I$105,0)))&lt;&gt;$J14),(INDEX($B$106:$I$127,MATCH($E14,$A$106:$A$127,0),(MATCH("D",$B$105:$I$105,0)))&lt;&gt;$J14),(INDEX($B$106:$I$127,MATCH($E14,$A$106:$A$127,0),(MATCH("E",$B$105:$I$105,0)))&lt;&gt;$J14),(INDEX($B$106:$I$127,MATCH($E14,$A$106:$A$127,0),(MATCH("F",$B$105:$I$105,0)))&lt;&gt;$J14),(INDEX($B$106:$I$127,MATCH($E14,$A$106:$A$127,0),(MATCH("G",$B$105:$I$105,0)))&lt;&gt;$J14))</f>
        <v>#N/A</v>
      </c>
      <c r="Q14" s="164" t="e">
        <f>AND((INDEX($B$132:$H$153,MATCH($E14,$A$132:$A$153,0),(MATCH("A",$B$131:$H$131,0)))&lt;&gt;#REF!),(INDEX($B$132:$H$153,MATCH($E14,$A$132:$A$153,0),(MATCH("B",$B$131:$H$131,0)))&lt;&gt;#REF!),(INDEX($B$132:$H$153,MATCH($E14,$A$132:$A$153,0),(MATCH("C",$B$131:$H$131,0)))&lt;&gt;#REF!),(INDEX($B$132:$H$153,MATCH($E14,$A$132:$A$153,0),(MATCH("D",$B$131:$H$131,0)))&lt;&gt;#REF!),(INDEX($B$132:$H$153,MATCH($E14,$A$132:$A$153,0),(MATCH("E",$B$131:$H$131,0)))&lt;&gt;#REF!),(INDEX($B$132:$H$153,MATCH($E14,$A$132:$A$153,0),(MATCH("F",$B$131:$H$131,0)))&lt;&gt;#REF!))</f>
        <v>#N/A</v>
      </c>
      <c r="R14" s="164" t="e">
        <f>AND((INDEX($B$132:$H$153,MATCH($E14,$A$132:$A$153,0),(MATCH("A",$B$131:$H$131,0)))&lt;&gt;#REF!),(INDEX($B$132:$H$153,MATCH($E14,$A$132:$A$153,0),(MATCH("B",$B$131:$H$131,0)))&lt;&gt;#REF!),(INDEX($B$132:$H$153,MATCH($E14,$A$132:$A$153,0),(MATCH("C",$B$131:$H$131,0)))&lt;&gt;#REF!),(INDEX($B$132:$H$153,MATCH($E14,$A$132:$A$153,0),(MATCH("D",$B$131:$H$131,0)))&lt;&gt;#REF!),(INDEX($B$132:$H$153,MATCH($E14,$A$132:$A$153,0),(MATCH("E",$B$131:$H$131,0)))&lt;&gt;#REF!),(INDEX($B$132:$H$153,MATCH($E14,$A$132:$A$153,0),(MATCH("F",$B$131:$H$131,0)))&lt;&gt;#REF!))</f>
        <v>#N/A</v>
      </c>
      <c r="S14" s="164" t="e">
        <f>AND((INDEX($P$132:$T$153,MATCH($E14,$O$132:$O$153,0),(MATCH("A",$P$131:$T$131,0)))&lt;&gt;#REF!),(INDEX($P$132:$T$153,MATCH($E14,$O$132:$O$153,0),(MATCH("B",$P$131:$T$131,0)))&lt;&gt;#REF!),(INDEX($P$132:$T$153,MATCH($E14,$O$132:$O$153,0),(MATCH("C",$P$131:$T$131,0)))&lt;&gt;#REF!),(INDEX($P$132:$T$153,MATCH($E14,$O$132:$O$153,0),(MATCH("D",$P$131:$T$131,0)))&lt;&gt;#REF!),(INDEX($P$132:$T$153,MATCH($E14,$O$132:$O$153,0),(MATCH("E",$P$131:$T$131,0)))&lt;&gt;#REF!))</f>
        <v>#N/A</v>
      </c>
      <c r="T14" s="164">
        <f>IF(G14="F",AND((INDEX($A$158:$J$180,MATCH($E14,$A$158:$A$180,0),(MATCH("A",$A$157:$J$157,0)))&lt;&gt;#REF!),(INDEX($A$158:$J$180,MATCH($E14,$A$158:$A$180,0),(MATCH("B",$A$157:$J$157,0)))&lt;&gt;#REF!),(INDEX($A$158:$J$180,MATCH($E14,$A$158:$A$180,0),(MATCH("C",$A$157:$J$157,0)))&lt;&gt;#REF!),(INDEX($A$158:$J$180,MATCH($E14,$A$158:$A$180,0),(MATCH("D",$A$157:$J$157,0)))&lt;&gt;#REF!),(INDEX($A$158:$J$180,MATCH($E14,$A$158:$A$180,0),(MATCH("E",$A$157:$J$157,0)))&lt;&gt;#REF!),(INDEX($A$158:$J$180,MATCH($E14,$A$158:$A$180,0),(MATCH("F",$A$157:$J$157,0)))&lt;&gt;#REF!),(INDEX($A$158:$J$180,MATCH($E14,$A$158:$A$180,0),(MATCH("G",$A$157:$J$157,0)))&lt;&gt;#REF!),(INDEX($A$158:$J$180,MATCH($E14,$A$158:$A$180,0),(MATCH("H",$A$157:$J$157,0)))&lt;&gt;#REF!)),)</f>
        <v>0</v>
      </c>
      <c r="U14" s="164">
        <f>IF(G14="M",AND((INDEX($L$158:$T$180,MATCH($E14,$L$158:$L$180,0),(MATCH("J",$L$157:$T$157,0)))&lt;&gt;#REF!),(INDEX($L$158:$T$180,MATCH($E14,$L$158:$L$180,0),(MATCH("K",$L$157:$T$157,0)))&lt;&gt;#REF!),(INDEX($L$158:$T$180,MATCH($E14,$L$158:$L$180,0),(MATCH("L",$L$157:$T$157,0)))&lt;&gt;#REF!),(INDEX($L$158:$T$180,MATCH($E14,$L$158:$L$180,0),(MATCH("M",$L$157:$T$157,0)))&lt;&gt;#REF!),(INDEX($L$158:$T$180,MATCH($E14,$L$158:$L$180,0),(MATCH("N",$L$157:$T$157,0)))&lt;&gt;#REF!),(INDEX($L$158:$T$180,MATCH($E14,$L$158:$L$180,0),(MATCH("O",$L$157:$T$157,0)))&lt;&gt;#REF!),(INDEX($L$158:$T$180,MATCH($E14,$L$158:$L$180,0),(MATCH("P",$L$157:$T$157,0)))&lt;&gt;#REF!),(INDEX($L$158:$T$180,MATCH($E14,$L$158:$L$180,0),(MATCH("Q",$L$157:$T$157,0)))&lt;&gt;#REF!)),)</f>
        <v>0</v>
      </c>
      <c r="V14" s="164">
        <f>IF(G14="F",AND((INDEX($A$184:$J$206,MATCH($E14,$A$184:$A$206,0),(MATCH("A",$A$183:$J$183,0)))&lt;&gt;#REF!),(INDEX($A$184:$J$206,MATCH($E14,$A$184:$A$206,0),(MATCH("B",$A$183:$J$183,0)))&lt;&gt;#REF!),(INDEX($A$184:$J$206,MATCH($E14,$A$184:$A$206,0),(MATCH("C",$A$183:$J$183,0)))&lt;&gt;#REF!),(INDEX($A$184:$J$206,MATCH($E14,$A$184:$A$206,0),(MATCH("D",$A$183:$J$183,0)))&lt;&gt;#REF!),(INDEX($A$184:$J$206,MATCH($E14,$A$184:$A$206,0),(MATCH("E",$A$183:$J$183,0)))&lt;&gt;#REF!),(INDEX($A$184:$J$206,MATCH($E14,$A$184:$A$206,0),(MATCH("F",$A$183:$J$183,0)))&lt;&gt;#REF!),(INDEX($A$184:$J$206,MATCH($E14,$A$184:$A$206,0),(MATCH("G",$A$183:$J$183,0)))&lt;&gt;#REF!),(INDEX($A$184:$J$206,MATCH($E14,$A$184:$A$206,0),(MATCH("H",$A$183:$J$183,0)))&lt;&gt;#REF!)),)</f>
        <v>0</v>
      </c>
      <c r="W14" s="164">
        <f>IF(G14="M",AND((INDEX($L$184:$T$206,MATCH($E14,$L$158:$L$180,0),(MATCH("J",$L$183:$T$183,0)))&lt;&gt;#REF!),(INDEX($L$184:$T$206,MATCH($E14,$L$158:$L$180,0),(MATCH("K",$L$183:$T$183,0)))&lt;&gt;#REF!),(INDEX($L$184:$T$206,MATCH($E14,$L$158:$L$180,0),(MATCH("L",$L$183:$T$183,0)))&lt;&gt;#REF!),(INDEX($L$184:$T$206,MATCH($E14,$L$158:$L$180,0),(MATCH("M",$L$183:$T$183,0)))&lt;&gt;#REF!),(INDEX($L$184:$T$206,MATCH($E14,$L$158:$L$180,0),(MATCH("N",$L$183:$T$183,0)))&lt;&gt;#REF!),(INDEX($L$184:$T$206,MATCH($E14,$L$158:$L$180,0),(MATCH("O",$L$183:$T$183,0)))&lt;&gt;#REF!),(INDEX($L$184:$T$206,MATCH($E14,$L$158:$L$180,0),(MATCH("P",$L$183:$T$183,0)))&lt;&gt;#REF!),(INDEX($L$184:$T$206,MATCH($E14,$L$158:$L$180,0),(MATCH("Q",$L$183:$T$183,0)))&lt;&gt;#REF!)),)</f>
        <v>0</v>
      </c>
      <c r="X14" s="19" t="e">
        <f>AND((INDEX($I$80:$U$102,MATCH($E14,$G$80:$G102,0),(MATCH("A",$I$79:$U$79,0)))&lt;&gt;#REF!),(INDEX($I$80:$U$102,MATCH($E14,$G$80:$G102,0),(MATCH("B",$I$79:$U$79,0)))&lt;&gt;#REF!),(INDEX($I$80:$U$102,MATCH($E14,$G$80:$G102,0),(MATCH("C",$I$79:$U$79,0)))&lt;&gt;#REF!),(INDEX($I$80:$U$102,MATCH($E14,$G$80:$G102,0),(MATCH("D",$I$79:$U$79,0)))&lt;&gt;#REF!),(INDEX($I$80:$U$102,MATCH($E14,$G$80:$G102,0),(MATCH("E",$I$79:$U$79,0)))&lt;&gt;#REF!),(INDEX($I$80:$U$102,MATCH($E14,$G$80:$G102,0),(MATCH("F",$I$79:$U$79,0)))&lt;&gt;#REF!),(INDEX($I$80:$U$102,MATCH($E14,$G$80:$G102,0),(MATCH("G",$I$79:$U$79,0)))&lt;&gt;#REF!),(INDEX($I$80:$U$102,MATCH($E14,$G$80:$G102,0),(MATCH("H",$I$79:$U$79,0)))&lt;&gt;#REF!),(INDEX($I$80:$U$102,MATCH($E14,$G$80:$G102,0),(MATCH("I",$I$79:$U$79,0)))&lt;&gt;#REF!),(INDEX($I$80:$U$102,MATCH($E14,$G$80:$G102,0),(MATCH("J",$I$79:$U$79,0)))&lt;&gt;#REF!),(INDEX($I$80:$U$102,MATCH($E14,$G$80:$G102,0),(MATCH("K",$I$79:$U$79,0)))&lt;&gt;#REF!),(INDEX($I$80:$U$102,MATCH($E14,$G$80:$G102,0),(MATCH("L",$I$79:$U$79,0)))&lt;&gt;#REF!),(INDEX($I$80:$U$102,MATCH($E14,$G$80:$G102,0),(MATCH("M",$I$79:$U$79,0)))&lt;&gt;#REF!))</f>
        <v>#N/A</v>
      </c>
      <c r="Y14" s="164" t="e">
        <f>AND((INDEX($I$80:$U$102,MATCH($E14,$H$80:$H102,0),(MATCH("A",$I$79:$U$79,0)))&lt;&gt;$K14),(INDEX($I$80:$U$102,MATCH($E14,$H$80:$H102,0),(MATCH("B",$I$79:$U$79,0)))&lt;&gt;$K14),(INDEX($I$80:$U$102,MATCH($E14,$H$80:$H102,0),(MATCH("C",$I$79:$U$79,0)))&lt;&gt;$K14),(INDEX($I$80:$U$102,MATCH($E14,$H$80:$H102,0),(MATCH("D",$I$79:$U$79,0)))&lt;&gt;$K14),(INDEX($I$80:$U$102,MATCH($E14,$H$80:$H102,0),(MATCH("E",$I$79:$U$79,0)))&lt;&gt;$K14),(INDEX($I$80:$U$102,MATCH($E14,$H$80:$H102,0),(MATCH("F",$I$79:$U$79,0)))&lt;&gt;$K14),(INDEX($I$80:$U$102,MATCH($E14,$H$80:$H102,0),(MATCH("G",$I$79:$U$79,0)))&lt;&gt;$K14),(INDEX($I$80:$U$102,MATCH($E14,$H$80:$H102,0),(MATCH("H",$I$79:$U$79,0)))&lt;&gt;$K14),(INDEX($I$80:$U$102,MATCH($E14,$H$80:$H102,0),(MATCH("I",$I$79:$U$79,0)))&lt;&gt;$K14),(INDEX($I$80:$U$102,MATCH($E14,$H$80:$H102,0),(MATCH("J",$I$79:$U$79,0)))&lt;&gt;$K14),(INDEX($I$80:$U$102,MATCH($E14,$H$80:$H102,0),(MATCH("K",$I$79:$U$79,0)))&lt;&gt;$K14),(INDEX($I$80:$U$102,MATCH($E14,$H$80:$H102,0),(MATCH("L",$I$79:$U$79,0)))&lt;&gt;$K14),(INDEX($I$80:$U$102,MATCH($E14,$H$80:$H102,0),(MATCH("M",$I$79:$U$79,0)))&lt;&gt;$K14))</f>
        <v>#N/A</v>
      </c>
      <c r="Z14" s="164" t="e">
        <f>AND((INDEX($J$132:$M$153,MATCH($E14,$I$132:$I153,0),(MATCH("F",$J$131:$M$131,0)))&lt;&gt;$L14),(INDEX($J$132:$M$153,MATCH($E14,$I$132:$I153,0),(MATCH("G",$J$131:$M$131,0)))&lt;&gt;$L14),(INDEX($J$132:$M$153,MATCH($E14,$I$132:$I153,0),(MATCH("H",$J$131:$M$131,0)))&lt;&gt;$L14),(INDEX($J$132:$M$153,MATCH($E14,$I$132:$I153,0),(MATCH("I",$J$131:$M$131,0)))&lt;&gt;$L14))</f>
        <v>#N/A</v>
      </c>
      <c r="AA14" s="19" t="b">
        <f>+IF(G14="F",AND((INDEX($C$234:$H$258,MATCH($K14,$B$234:$B$258,0),MATCH("A",$C$233:$H$233,0))&lt;&gt;#REF!),(INDEX($C$234:$H$258,MATCH($K14,$B$234:$B$258,0),MATCH("B",$C$233:$H$233,0))&lt;&gt;#REF!),(INDEX($C$234:$H$258,MATCH($K14,$B$234:$B$258,0),MATCH("C",$C$233:$H$233,0))&lt;&gt;#REF!),(INDEX($C$234:$H$258,MATCH($K14,$B$234:$B$258,0),MATCH("D",$C$233:$H$233,0))&lt;&gt;#REF!),(INDEX($C$234:$H$258,MATCH($K14,$B$234:$B$258,0),MATCH("E",$C$233:$H$233,0))&lt;&gt;#REF!)))</f>
        <v>0</v>
      </c>
      <c r="AB14" s="19" t="b">
        <f>+IF(G14="F",AND((INDEX($C$234:$H$258,MATCH($K14,$B$234:$B$258,0),MATCH("A",$C$233:$H$233,0))&lt;&gt;#REF!),(INDEX($C$234:$H$258,MATCH($K14,$B$234:$B$258,0),MATCH("B",$C$233:$H$233,0))&lt;&gt;#REF!),(INDEX($C$234:$H$258,MATCH($K14,$B$234:$B$258,0),MATCH("C",$C$233:$H$233,0))&lt;&gt;#REF!),(INDEX($C$234:$H$258,MATCH($K14,$B$234:$B$258,0),MATCH("D",$C$233:$H$233,0))&lt;&gt;#REF!),(INDEX($C$234:$H$258,MATCH($K14,$B$234:$B$258,0),MATCH("E",$C$233:$H$233,0))&lt;&gt;#REF!)))</f>
        <v>0</v>
      </c>
      <c r="AC14" s="19" t="b">
        <f t="shared" ref="AC14:AC35" si="3">+IF(G14="F",AND((INDEX($C$234:$H$258,MATCH($K14,$B$234:$B$258,0),MATCH("A",$C$233:$H$233,0))&lt;&gt;$J14),(INDEX($C$234:$H$258,MATCH($K14,$B$234:$B$258,0),MATCH("B",$C$233:$H$233,0))&lt;&gt;$J14),(INDEX($C$234:$H$258,MATCH($K14,$B$234:$B$258,0),MATCH("C",$C$233:$H$233,0))&lt;&gt;$J14),(INDEX($C$234:$H$258,MATCH($K14,$B$234:$B$258,0),MATCH("D",$C$233:$H$233,0))&lt;&gt;$J14),(INDEX($C$234:$H$258,MATCH($K14,$B$234:$B$258,0),MATCH("E",$C$233:$H$233,0))&lt;&gt;$J14)))</f>
        <v>0</v>
      </c>
      <c r="AD14" s="19" t="e">
        <f>+AND((INDEX($C$211:$E$230,MATCH(#REF!,$B$211:$B$230,0),MATCH("A",$C$210:$E$210,0))&lt;&gt;$H14),(INDEX($C$211:$E$230,MATCH(#REF!,$B$211:$B$230,0),MATCH("B",$C$210:$E$210,0))&lt;&gt;$H14),(INDEX($C$211:$E$230,MATCH(#REF!,$B$211:$B$230,0),MATCH("C",$C$210:$E$210,0))&lt;&gt;$H14))</f>
        <v>#REF!</v>
      </c>
      <c r="AE14" s="19" t="e">
        <f t="shared" ref="AE14:AE35" si="4">AND((INDEX($C$211:$E$230,MATCH($K14,$B$211:$B$230,0),MATCH("A",$C$210:$E$210,0))&lt;&gt;$I14),(INDEX($C$211:$E$230,MATCH($K14,$B$211:$B$230,0),MATCH("B",$C$210:$E$210,0))&lt;&gt;$I14),(INDEX($C$211:$E$230,MATCH($K14,$B$211:$B$230,0),MATCH("C",$C$210:$E$210,0))&lt;&gt;$I14))</f>
        <v>#N/A</v>
      </c>
      <c r="AF14" s="19" t="e">
        <f t="shared" ref="AF14:AF35" si="5">AND((INDEX($K$211:$R$231,MATCH($L14,$J$211:$J$231,0),MATCH("A",$K$210:$R$210,0))&lt;&gt;$J14),(INDEX($K$211:$R$231,MATCH($L14,$J$211:$J$231,0),MATCH("B",$K$210:$R$210,0))&lt;&gt;$J14),(INDEX($K$211:$R$231,MATCH($L14,$J$211:$J$231,0),MATCH("C",$K$210:$R$210,0))&lt;&gt;$J14),(INDEX($K$211:$R$231,MATCH($L14,$J$211:$J$231,0),MATCH("D",$K$210:$R$210,0))&lt;&gt;$J14),(INDEX($K$211:$R$231,MATCH($L14,$J$211:$J$231,0),MATCH("E",$K$210:$R$210,0))&lt;&gt;$J14),(INDEX($K$211:$R$231,MATCH($L14,$J$211:$J$231,0),MATCH("F",$K$210:$R$210,0))&lt;&gt;$J14),(INDEX($K$211:$R$231,MATCH($L14,$J$211:$J$231,0),MATCH("G",$K$210:$R$210,0))&lt;&gt;$J14),(INDEX($K$211:$R$231,MATCH($L14,$J$211:$J$231,0),MATCH("H",$K$210:$R$210,0))&lt;&gt;$J14))</f>
        <v>#N/A</v>
      </c>
      <c r="AG14" s="19" t="e">
        <f>+AND((INDEX($K$234:$M$252,MATCH($L14,$J$234:$J$253,0),MATCH("A",$K$233:$M$233,0))&lt;&gt;#REF!),(INDEX($K$234:$M$252,MATCH($L14,$J$234:$J$253,0),MATCH("B",$K$233:$M$233,0))&lt;&gt;#REF!),(INDEX($K$234:$M$252,MATCH($L14,$J$234:$J$253,0),MATCH("C",$K$233:$M$233,0))&lt;&gt;#REF!))</f>
        <v>#N/A</v>
      </c>
      <c r="AH14" s="19" t="e">
        <f>AND((INDEX($C$262:$S$267,MATCH($K14,$B$262:$B$267,0),MATCH("A",$C$261:$S$261,0))&lt;&gt;#REF!),(INDEX($C$262:$S$267,MATCH($K14,$B$262:$B$2707,0),MATCH("B",$C$261:$S$261,0))&lt;&gt;#REF!),(INDEX($C$262:$S$267,MATCH($K14,$B$262:$B$267,0),MATCH("C",$C$261:$S$261,0))&lt;&gt;#REF!),(INDEX($C$262:$S$267,MATCH($K14,$B$262:$B$267,0),MATCH("D",$C$261:$S$261,0))&lt;&gt;#REF!),(INDEX($C$262:$S$267,MATCH($K14,$B$262:$B$267,0),MATCH("E",$C$261:$S$261,0))&lt;&gt;#REF!),(INDEX($C$262:$S$267,MATCH($K14,$B$262:$B$267,0),MATCH("F",$C$261:$S$261,0))&lt;&gt;#REF!),(INDEX($C$262:$S$267,MATCH($K14,$B$262:$B$267,0),MATCH("G",$C$261:$S$261,0))&lt;&gt;#REF!),(INDEX($C$262:$S$267,MATCH($K14,$B$262:$B$267,0),MATCH("H",$C$261:$S$261,0))&lt;&gt;#REF!),(INDEX($C$262:$S$267,MATCH($K14,$B$262:$B$267,0),MATCH("I",$C$261:$S$261,0))&lt;&gt;#REF!),(INDEX($C$262:$S$267,MATCH($K14,$B$262:$B$267,0),MATCH("J",$C$261:$S$261,0))&lt;&gt;#REF!),(INDEX($C$262:$S$267,MATCH($K14,$B$262:$B$267,0),MATCH("K",$C$261:$S$261,0))&lt;&gt;#REF!),(INDEX($C$262:$S$267,MATCH($K14,$B$262:$B$267,0),MATCH("L",$C$261:$S$261,0))&lt;&gt;#REF!),(INDEX($C$262:$S$267,MATCH($K14,$B$262:$B$267,0),MATCH("M",$C$261:$S$261,0))&lt;&gt;#REF!),(INDEX($C$262:$S$267,MATCH($K14,$B$262:$B$267,0),MATCH("N",$C$261:$S$261,0))&lt;&gt;#REF!),(INDEX($C$262:$S$267,MATCH($K14,$B$262:$B$267,0),MATCH("O",$C$261:$S$261,0))&lt;&gt;#REF!),(INDEX($C$262:$S$267,MATCH($K14,$B$262:$B$267,0),MATCH("P",$C$261:$S$261,0))&lt;&gt;#REF!))</f>
        <v>#N/A</v>
      </c>
      <c r="AI14" s="19" t="e">
        <f>AND((INDEX($C$270:$S$272,MATCH($K14,$B$270:$B$272,0),MATCH("A",$C$269:$S$269,0))&lt;&gt;#REF!),(INDEX($C$270:$S$272,MATCH($K14,$B$270:$B$272,0),MATCH("B",$C$269:$S$269,0))&lt;&gt;#REF!),(INDEX($C$270:$S$272,MATCH($K14,$B$270:$B$272,0),MATCH("C",$C$269:$S$269,0))&lt;&gt;#REF!),(INDEX($C$270:$S$272,MATCH($K14,$B$270:$B$272,0),MATCH("D",$C$269:$S$269,0))&lt;&gt;#REF!),(INDEX($C$270:$S$272,MATCH($K14,$B$270:$B$272,0),MATCH("E",$C$269:$S$269,0))&lt;&gt;#REF!),(INDEX($C$270:$S$272,MATCH($K14,$B$270:$B$272,0),MATCH("F",$C$269:$S$269,0))&lt;&gt;#REF!),(INDEX($C$270:$S$272,MATCH($K14,$B$270:$B$272,0),MATCH("G",$C$269:$S$269,0))&lt;&gt;#REF!),(INDEX($C$270:$S$272,MATCH($K14,$B$270:$B$272,0),MATCH("H",$C$269:$S$269,0))&lt;&gt;#REF!),(INDEX($C$270:$S$272,MATCH($K14,$B$270:$B$272,0),MATCH("I",$C$269:$S$269,0))&lt;&gt;#REF!),(INDEX($C$270:$S$272,MATCH($K14,$B$270:$B$272,0),MATCH("J",$C$269:$S$269,0))&lt;&gt;#REF!),(INDEX($C$270:$S$272,MATCH($K14,$B$270:$B$272,0),MATCH("K",$C$269:$S$269,0))&lt;&gt;#REF!),(INDEX($C$270:$S$272,MATCH($K14,$B$270:$B$272,0),MATCH("L",$C$269:$S$269,0))&lt;&gt;#REF!),(INDEX($C$270:$S$272,MATCH($K14,$B$270:$B$272,0),MATCH("M",$C$269:$S$269,0))&lt;&gt;#REF!),(INDEX($C$270:$S$272,MATCH($K14,$B$270:$B$272,0),MATCH("N",$C$269:$S$269,0))&lt;&gt;#REF!),(INDEX($C$270:$S$272,MATCH($K14,$B$270:$B$272,0),MATCH("O",$C$269:$S$269,0))&lt;&gt;#REF!),(INDEX($C$270:$S$272,MATCH($K14,$B$270:$B$272,0),MATCH("P",$C$269:$S$269,0))&lt;&gt;#REF!))</f>
        <v>#N/A</v>
      </c>
      <c r="AJ14" s="19" t="e">
        <f>+IF(#REF!&lt;&gt;"",22)</f>
        <v>#REF!</v>
      </c>
      <c r="AK14" s="49" t="s">
        <v>99</v>
      </c>
      <c r="AL14" s="54" t="s">
        <v>6</v>
      </c>
      <c r="AM14" s="18" t="s">
        <v>102</v>
      </c>
      <c r="AN14" s="5" t="s">
        <v>103</v>
      </c>
      <c r="AO14" s="125"/>
      <c r="AP14" s="5" t="s">
        <v>304</v>
      </c>
      <c r="AQ14" s="5" t="s">
        <v>303</v>
      </c>
      <c r="AR14" s="5" t="s">
        <v>445</v>
      </c>
      <c r="AS14" s="5" t="s">
        <v>445</v>
      </c>
    </row>
    <row r="15" spans="1:45" ht="18" x14ac:dyDescent="0.35">
      <c r="A15" s="269"/>
      <c r="B15" s="20"/>
      <c r="C15" s="20"/>
      <c r="D15" s="20"/>
      <c r="E15" s="34"/>
      <c r="F15" s="34"/>
      <c r="G15" s="21"/>
      <c r="H15" s="299"/>
      <c r="I15" s="299"/>
      <c r="J15" s="299"/>
      <c r="K15" s="281"/>
      <c r="L15" s="281"/>
      <c r="M15" s="48"/>
      <c r="N15" s="164" t="e">
        <f t="shared" si="0"/>
        <v>#N/A</v>
      </c>
      <c r="O15" s="164" t="e">
        <f t="shared" si="1"/>
        <v>#N/A</v>
      </c>
      <c r="P15" s="164" t="e">
        <f t="shared" si="2"/>
        <v>#N/A</v>
      </c>
      <c r="Q15" s="164" t="e">
        <f>AND((INDEX($B$132:$H$153,MATCH($E15,$A$132:$A$153,0),(MATCH("A",$B$131:$H$131,0)))&lt;&gt;#REF!),(INDEX($B$132:$H$153,MATCH($E15,$A$132:$A$153,0),(MATCH("B",$B$131:$H$131,0)))&lt;&gt;#REF!),(INDEX($B$132:$H$153,MATCH($E15,$A$132:$A$153,0),(MATCH("C",$B$131:$H$131,0)))&lt;&gt;#REF!),(INDEX($B$132:$H$153,MATCH($E15,$A$132:$A$153,0),(MATCH("D",$B$131:$H$131,0)))&lt;&gt;#REF!),(INDEX($B$132:$H$153,MATCH($E15,$A$132:$A$153,0),(MATCH("E",$B$131:$H$131,0)))&lt;&gt;#REF!),(INDEX($B$132:$H$153,MATCH($E15,$A$132:$A$153,0),(MATCH("F",$B$131:$H$131,0)))&lt;&gt;#REF!))</f>
        <v>#N/A</v>
      </c>
      <c r="R15" s="164" t="e">
        <f>AND((INDEX($B$132:$H$153,MATCH($E15,$A$132:$A$153,0),(MATCH("A",$B$131:$H$131,0)))&lt;&gt;#REF!),(INDEX($B$132:$H$153,MATCH($E15,$A$132:$A$153,0),(MATCH("B",$B$131:$H$131,0)))&lt;&gt;#REF!),(INDEX($B$132:$H$153,MATCH($E15,$A$132:$A$153,0),(MATCH("C",$B$131:$H$131,0)))&lt;&gt;#REF!),(INDEX($B$132:$H$153,MATCH($E15,$A$132:$A$153,0),(MATCH("D",$B$131:$H$131,0)))&lt;&gt;#REF!),(INDEX($B$132:$H$153,MATCH($E15,$A$132:$A$153,0),(MATCH("E",$B$131:$H$131,0)))&lt;&gt;#REF!),(INDEX($B$132:$H$153,MATCH($E15,$A$132:$A$153,0),(MATCH("F",$B$131:$H$131,0)))&lt;&gt;#REF!))</f>
        <v>#N/A</v>
      </c>
      <c r="S15" s="164" t="e">
        <f>AND((INDEX($P$132:$T$153,MATCH($E15,$O$132:$O$153,0),(MATCH("A",$P$131:$T$131,0)))&lt;&gt;#REF!),(INDEX($P$132:$T$153,MATCH($E15,$O$132:$O$153,0),(MATCH("B",$P$131:$T$131,0)))&lt;&gt;#REF!),(INDEX($P$132:$T$153,MATCH($E15,$O$132:$O$153,0),(MATCH("C",$P$131:$T$131,0)))&lt;&gt;#REF!),(INDEX($P$132:$T$153,MATCH($E15,$O$132:$O$153,0),(MATCH("D",$P$131:$T$131,0)))&lt;&gt;#REF!),(INDEX($P$132:$T$153,MATCH($E15,$O$132:$O$153,0),(MATCH("E",$P$131:$T$131,0)))&lt;&gt;#REF!))</f>
        <v>#N/A</v>
      </c>
      <c r="T15" s="164">
        <f>IF(G15="F",AND((INDEX($A$158:$J$180,MATCH($E15,$A$158:$A$180,0),(MATCH("A",$A$157:$J$157,0)))&lt;&gt;#REF!),(INDEX($A$158:$J$180,MATCH($E15,$A$158:$A$180,0),(MATCH("B",$A$157:$J$157,0)))&lt;&gt;#REF!),(INDEX($A$158:$J$180,MATCH($E15,$A$158:$A$180,0),(MATCH("C",$A$157:$J$157,0)))&lt;&gt;#REF!),(INDEX($A$158:$J$180,MATCH($E15,$A$158:$A$180,0),(MATCH("D",$A$157:$J$157,0)))&lt;&gt;#REF!),(INDEX($A$158:$J$180,MATCH($E15,$A$158:$A$180,0),(MATCH("E",$A$157:$J$157,0)))&lt;&gt;#REF!),(INDEX($A$158:$J$180,MATCH($E15,$A$158:$A$180,0),(MATCH("F",$A$157:$J$157,0)))&lt;&gt;#REF!),(INDEX($A$158:$J$180,MATCH($E15,$A$158:$A$180,0),(MATCH("G",$A$157:$J$157,0)))&lt;&gt;#REF!),(INDEX($A$158:$J$180,MATCH($E15,$A$158:$A$180,0),(MATCH("H",$A$157:$J$157,0)))&lt;&gt;#REF!)),)</f>
        <v>0</v>
      </c>
      <c r="U15" s="164">
        <f>IF(G15="M",AND((INDEX($L$158:$T$180,MATCH($E15,$L$158:$L$180,0),(MATCH("J",$L$157:$T$157,0)))&lt;&gt;#REF!),(INDEX($L$158:$T$180,MATCH($E15,$L$158:$L$180,0),(MATCH("K",$L$157:$T$157,0)))&lt;&gt;#REF!),(INDEX($L$158:$T$180,MATCH($E15,$L$158:$L$180,0),(MATCH("L",$L$157:$T$157,0)))&lt;&gt;#REF!),(INDEX($L$158:$T$180,MATCH($E15,$L$158:$L$180,0),(MATCH("M",$L$157:$T$157,0)))&lt;&gt;#REF!),(INDEX($L$158:$T$180,MATCH($E15,$L$158:$L$180,0),(MATCH("N",$L$157:$T$157,0)))&lt;&gt;#REF!),(INDEX($L$158:$T$180,MATCH($E15,$L$158:$L$180,0),(MATCH("O",$L$157:$T$157,0)))&lt;&gt;#REF!),(INDEX($L$158:$T$180,MATCH($E15,$L$158:$L$180,0),(MATCH("P",$L$157:$T$157,0)))&lt;&gt;#REF!),(INDEX($L$158:$T$180,MATCH($E15,$L$158:$L$180,0),(MATCH("Q",$L$157:$T$157,0)))&lt;&gt;#REF!)),)</f>
        <v>0</v>
      </c>
      <c r="V15" s="164">
        <f>IF(G15="F",AND((INDEX($A$184:$J$206,MATCH($E15,$A$184:$A$206,0),(MATCH("A",$A$183:$J$183,0)))&lt;&gt;#REF!),(INDEX($A$184:$J$206,MATCH($E15,$A$184:$A$206,0),(MATCH("B",$A$183:$J$183,0)))&lt;&gt;#REF!),(INDEX($A$184:$J$206,MATCH($E15,$A$184:$A$206,0),(MATCH("C",$A$183:$J$183,0)))&lt;&gt;#REF!),(INDEX($A$184:$J$206,MATCH($E15,$A$184:$A$206,0),(MATCH("D",$A$183:$J$183,0)))&lt;&gt;#REF!),(INDEX($A$184:$J$206,MATCH($E15,$A$184:$A$206,0),(MATCH("E",$A$183:$J$183,0)))&lt;&gt;#REF!),(INDEX($A$184:$J$206,MATCH($E15,$A$184:$A$206,0),(MATCH("F",$A$183:$J$183,0)))&lt;&gt;#REF!),(INDEX($A$184:$J$206,MATCH($E15,$A$184:$A$206,0),(MATCH("G",$A$183:$J$183,0)))&lt;&gt;#REF!),(INDEX($A$184:$J$206,MATCH($E15,$A$184:$A$206,0),(MATCH("H",$A$183:$J$183,0)))&lt;&gt;#REF!)),)</f>
        <v>0</v>
      </c>
      <c r="W15" s="164">
        <f>IF(G15="M",AND((INDEX($L$184:$T$206,MATCH($E15,$L$158:$L$180,0),(MATCH("J",$L$183:$T$183,0)))&lt;&gt;#REF!),(INDEX($L$184:$T$206,MATCH($E15,$L$158:$L$180,0),(MATCH("K",$L$183:$T$183,0)))&lt;&gt;#REF!),(INDEX($L$184:$T$206,MATCH($E15,$L$158:$L$180,0),(MATCH("L",$L$183:$T$183,0)))&lt;&gt;#REF!),(INDEX($L$184:$T$206,MATCH($E15,$L$158:$L$180,0),(MATCH("M",$L$183:$T$183,0)))&lt;&gt;#REF!),(INDEX($L$184:$T$206,MATCH($E15,$L$158:$L$180,0),(MATCH("N",$L$183:$T$183,0)))&lt;&gt;#REF!),(INDEX($L$184:$T$206,MATCH($E15,$L$158:$L$180,0),(MATCH("O",$L$183:$T$183,0)))&lt;&gt;#REF!),(INDEX($L$184:$T$206,MATCH($E15,$L$158:$L$180,0),(MATCH("P",$L$183:$T$183,0)))&lt;&gt;#REF!),(INDEX($L$184:$T$206,MATCH($E15,$L$158:$L$180,0),(MATCH("Q",$L$183:$T$183,0)))&lt;&gt;#REF!)),)</f>
        <v>0</v>
      </c>
      <c r="X15" s="19" t="e">
        <f>AND((INDEX($I$80:$U$102,MATCH($E15,$G$80:$G102,0),(MATCH("A",$I$79:$U$79,0)))&lt;&gt;#REF!),(INDEX($I$80:$U$102,MATCH($E15,$G$80:$G102,0),(MATCH("B",$I$79:$U$79,0)))&lt;&gt;#REF!),(INDEX($I$80:$U$102,MATCH($E15,$G$80:$G102,0),(MATCH("C",$I$79:$U$79,0)))&lt;&gt;#REF!),(INDEX($I$80:$U$102,MATCH($E15,$G$80:$G102,0),(MATCH("D",$I$79:$U$79,0)))&lt;&gt;#REF!),(INDEX($I$80:$U$102,MATCH($E15,$G$80:$G102,0),(MATCH("E",$I$79:$U$79,0)))&lt;&gt;#REF!),(INDEX($I$80:$U$102,MATCH($E15,$G$80:$G102,0),(MATCH("F",$I$79:$U$79,0)))&lt;&gt;#REF!),(INDEX($I$80:$U$102,MATCH($E15,$G$80:$G102,0),(MATCH("G",$I$79:$U$79,0)))&lt;&gt;#REF!),(INDEX($I$80:$U$102,MATCH($E15,$G$80:$G102,0),(MATCH("H",$I$79:$U$79,0)))&lt;&gt;#REF!),(INDEX($I$80:$U$102,MATCH($E15,$G$80:$G102,0),(MATCH("I",$I$79:$U$79,0)))&lt;&gt;#REF!),(INDEX($I$80:$U$102,MATCH($E15,$G$80:$G102,0),(MATCH("J",$I$79:$U$79,0)))&lt;&gt;#REF!),(INDEX($I$80:$U$102,MATCH($E15,$G$80:$G102,0),(MATCH("K",$I$79:$U$79,0)))&lt;&gt;#REF!),(INDEX($I$80:$U$102,MATCH($E15,$G$80:$G102,0),(MATCH("L",$I$79:$U$79,0)))&lt;&gt;#REF!),(INDEX($I$80:$U$102,MATCH($E15,$G$80:$G102,0),(MATCH("M",$I$79:$U$79,0)))&lt;&gt;#REF!))</f>
        <v>#N/A</v>
      </c>
      <c r="Y15" s="164" t="e">
        <f>AND((INDEX($I$80:$U$102,MATCH($E15,$G$80:$G102,0),(MATCH("A",$I$79:$U$79,0)))&lt;&gt;$K15),(INDEX($I$80:$U$102,MATCH($E15,$G$80:$G102,0),(MATCH("B",$I$79:$U$79,0)))&lt;&gt;$K15),(INDEX($I$80:$U$102,MATCH($E15,$G$80:$G102,0),(MATCH("C",$I$79:$U$79,0)))&lt;&gt;$K15),(INDEX($I$80:$U$102,MATCH($E15,$G$80:$G102,0),(MATCH("D",$I$79:$U$79,0)))&lt;&gt;$K15),(INDEX($I$80:$U$102,MATCH($E15,$G$80:$G102,0),(MATCH("E",$I$79:$U$79,0)))&lt;&gt;$K15),(INDEX($I$80:$U$102,MATCH($E15,$G$80:$G102,0),(MATCH("F",$I$79:$U$79,0)))&lt;&gt;$K15),(INDEX($I$80:$U$102,MATCH($E15,$G$80:$G102,0),(MATCH("G",$I$79:$U$79,0)))&lt;&gt;$K15),(INDEX($I$80:$U$102,MATCH($E15,$G$80:$G102,0),(MATCH("H",$I$79:$U$79,0)))&lt;&gt;$K15),(INDEX($I$80:$U$102,MATCH($E15,$G$80:$G102,0),(MATCH("I",$I$79:$U$79,0)))&lt;&gt;$K15),(INDEX($I$80:$U$102,MATCH($E15,$G$80:$G102,0),(MATCH("J",$I$79:$U$79,0)))&lt;&gt;$K15),(INDEX($I$80:$U$102,MATCH($E15,$G$80:$G102,0),(MATCH("K",$I$79:$U$79,0)))&lt;&gt;$K15),(INDEX($I$80:$U$102,MATCH($E15,$G$80:$G102,0),(MATCH("L",$I$79:$U$79,0)))&lt;&gt;$K15),(INDEX($I$80:$U$102,MATCH($E15,$G$80:$G102,0),(MATCH("M",$I$79:$U$79,0)))&lt;&gt;$K15))</f>
        <v>#N/A</v>
      </c>
      <c r="Z15" s="164" t="e">
        <f>AND((INDEX($J$132:$M$153,MATCH($E15,$I$132:$I154,0),(MATCH("F",$J$131:$M$131,0)))&lt;&gt;$L15),(INDEX($J$132:$M$153,MATCH($E15,$I$132:$I154,0),(MATCH("G",$J$131:$M$131,0)))&lt;&gt;$L15),(INDEX($J$132:$M$153,MATCH($E15,$I$132:$I154,0),(MATCH("H",$J$131:$M$131,0)))&lt;&gt;$L15),(INDEX($J$132:$M$153,MATCH($E15,$I$132:$I154,0),(MATCH("I",$J$131:$M$131,0)))&lt;&gt;$L15))</f>
        <v>#N/A</v>
      </c>
      <c r="AA15" s="19" t="b">
        <f>+IF(G15="F",AND((INDEX($C$234:$H$258,MATCH($K15,$B$234:$B$258,0),MATCH("A",$C$233:$H$233,0))&lt;&gt;#REF!),(INDEX($C$234:$H$258,MATCH($K15,$B$234:$B$258,0),MATCH("B",$C$233:$H$233,0))&lt;&gt;#REF!),(INDEX($C$234:$H$258,MATCH($K15,$B$234:$B$258,0),MATCH("C",$C$233:$H$233,0))&lt;&gt;#REF!),(INDEX($C$234:$H$258,MATCH($K15,$B$234:$B$258,0),MATCH("D",$C$233:$H$233,0))&lt;&gt;#REF!),(INDEX($C$234:$H$258,MATCH($K15,$B$234:$B$258,0),MATCH("E",$C$233:$H$233,0))&lt;&gt;#REF!)))</f>
        <v>0</v>
      </c>
      <c r="AB15" s="19" t="b">
        <f>+IF(G15="F",AND((INDEX($C$234:$H$258,MATCH($K15,$B$234:$B$258,0),MATCH("A",$C$233:$H$233,0))&lt;&gt;#REF!),(INDEX($C$234:$H$258,MATCH($K15,$B$234:$B$258,0),MATCH("B",$C$233:$H$233,0))&lt;&gt;#REF!),(INDEX($C$234:$H$258,MATCH($K15,$B$234:$B$258,0),MATCH("C",$C$233:$H$233,0))&lt;&gt;#REF!),(INDEX($C$234:$H$258,MATCH($K15,$B$234:$B$258,0),MATCH("D",$C$233:$H$233,0))&lt;&gt;#REF!),(INDEX($C$234:$H$258,MATCH($K15,$B$234:$B$258,0),MATCH("E",$C$233:$H$233,0))&lt;&gt;#REF!)))</f>
        <v>0</v>
      </c>
      <c r="AC15" s="19" t="b">
        <f t="shared" si="3"/>
        <v>0</v>
      </c>
      <c r="AD15" s="19" t="e">
        <f>+AND((INDEX($C$211:$E$230,MATCH(#REF!,$B$211:$B$230,0),MATCH("A",$C$210:$E$210,0))&lt;&gt;$H15),(INDEX($C$211:$E$230,MATCH(#REF!,$B$211:$B$230,0),MATCH("B",$C$210:$E$210,0))&lt;&gt;$H15),(INDEX($C$211:$E$230,MATCH(#REF!,$B$211:$B$230,0),MATCH("C",$C$210:$E$210,0))&lt;&gt;$H15))</f>
        <v>#REF!</v>
      </c>
      <c r="AE15" s="19" t="e">
        <f t="shared" si="4"/>
        <v>#N/A</v>
      </c>
      <c r="AF15" s="19" t="e">
        <f t="shared" si="5"/>
        <v>#N/A</v>
      </c>
      <c r="AG15" s="19" t="e">
        <f>+AND((INDEX($K$234:$M$252,MATCH($L15,$J$234:$J$253,0),MATCH("A",$K$233:$M$233,0))&lt;&gt;#REF!),(INDEX($K$234:$M$252,MATCH($L15,$J$234:$J$253,0),MATCH("B",$K$233:$M$233,0))&lt;&gt;#REF!),(INDEX($K$234:$M$252,MATCH($L15,$J$234:$J$253,0),MATCH("C",$K$233:$M$233,0))&lt;&gt;#REF!))</f>
        <v>#N/A</v>
      </c>
      <c r="AH15" s="19" t="e">
        <f>AND((INDEX($C$262:$S$267,MATCH($K15,$B$262:$B$267,0),MATCH("A",$C$261:$S$261,0))&lt;&gt;#REF!),(INDEX($C$262:$S$267,MATCH($K15,$B$262:$B$2707,0),MATCH("B",$C$261:$S$261,0))&lt;&gt;#REF!),(INDEX($C$262:$S$267,MATCH($K15,$B$262:$B$267,0),MATCH("C",$C$261:$S$261,0))&lt;&gt;#REF!),(INDEX($C$262:$S$267,MATCH($K15,$B$262:$B$267,0),MATCH("D",$C$261:$S$261,0))&lt;&gt;#REF!),(INDEX($C$262:$S$267,MATCH($K15,$B$262:$B$267,0),MATCH("E",$C$261:$S$261,0))&lt;&gt;#REF!),(INDEX($C$262:$S$267,MATCH($K15,$B$262:$B$267,0),MATCH("F",$C$261:$S$261,0))&lt;&gt;#REF!),(INDEX($C$262:$S$267,MATCH($K15,$B$262:$B$267,0),MATCH("G",$C$261:$S$261,0))&lt;&gt;#REF!),(INDEX($C$262:$S$267,MATCH($K15,$B$262:$B$267,0),MATCH("H",$C$261:$S$261,0))&lt;&gt;#REF!),(INDEX($C$262:$S$267,MATCH($K15,$B$262:$B$267,0),MATCH("I",$C$261:$S$261,0))&lt;&gt;#REF!),(INDEX($C$262:$S$267,MATCH($K15,$B$262:$B$267,0),MATCH("J",$C$261:$S$261,0))&lt;&gt;#REF!),(INDEX($C$262:$S$267,MATCH($K15,$B$262:$B$267,0),MATCH("K",$C$261:$S$261,0))&lt;&gt;#REF!),(INDEX($C$262:$S$267,MATCH($K15,$B$262:$B$267,0),MATCH("L",$C$261:$S$261,0))&lt;&gt;#REF!),(INDEX($C$262:$S$267,MATCH($K15,$B$262:$B$267,0),MATCH("M",$C$261:$S$261,0))&lt;&gt;#REF!),(INDEX($C$262:$S$267,MATCH($K15,$B$262:$B$267,0),MATCH("N",$C$261:$S$261,0))&lt;&gt;#REF!),(INDEX($C$262:$S$267,MATCH($K15,$B$262:$B$267,0),MATCH("O",$C$261:$S$261,0))&lt;&gt;#REF!),(INDEX($C$262:$S$267,MATCH($K15,$B$262:$B$267,0),MATCH("P",$C$261:$S$261,0))&lt;&gt;#REF!))</f>
        <v>#N/A</v>
      </c>
      <c r="AI15" s="19" t="e">
        <f>AND((INDEX($C$270:$S$272,MATCH($K15,$B$270:$B$272,0),MATCH("A",$C$269:$S$269,0))&lt;&gt;#REF!),(INDEX($C$270:$S$272,MATCH($K15,$B$270:$B$272,0),MATCH("B",$C$269:$S$269,0))&lt;&gt;#REF!),(INDEX($C$270:$S$272,MATCH($K15,$B$270:$B$272,0),MATCH("C",$C$269:$S$269,0))&lt;&gt;#REF!),(INDEX($C$270:$S$272,MATCH($K15,$B$270:$B$272,0),MATCH("D",$C$269:$S$269,0))&lt;&gt;#REF!),(INDEX($C$270:$S$272,MATCH($K15,$B$270:$B$272,0),MATCH("E",$C$269:$S$269,0))&lt;&gt;#REF!),(INDEX($C$270:$S$272,MATCH($K15,$B$270:$B$272,0),MATCH("F",$C$269:$S$269,0))&lt;&gt;#REF!),(INDEX($C$270:$S$272,MATCH($K15,$B$270:$B$272,0),MATCH("G",$C$269:$S$269,0))&lt;&gt;#REF!),(INDEX($C$270:$S$272,MATCH($K15,$B$270:$B$272,0),MATCH("H",$C$269:$S$269,0))&lt;&gt;#REF!),(INDEX($C$270:$S$272,MATCH($K15,$B$270:$B$272,0),MATCH("I",$C$269:$S$269,0))&lt;&gt;#REF!),(INDEX($C$270:$S$272,MATCH($K15,$B$270:$B$272,0),MATCH("J",$C$269:$S$269,0))&lt;&gt;#REF!),(INDEX($C$270:$S$272,MATCH($K15,$B$270:$B$272,0),MATCH("K",$C$269:$S$269,0))&lt;&gt;#REF!),(INDEX($C$270:$S$272,MATCH($K15,$B$270:$B$272,0),MATCH("L",$C$269:$S$269,0))&lt;&gt;#REF!),(INDEX($C$270:$S$272,MATCH($K15,$B$270:$B$272,0),MATCH("M",$C$269:$S$269,0))&lt;&gt;#REF!),(INDEX($C$270:$S$272,MATCH($K15,$B$270:$B$272,0),MATCH("N",$C$269:$S$269,0))&lt;&gt;#REF!),(INDEX($C$270:$S$272,MATCH($K15,$B$270:$B$272,0),MATCH("O",$C$269:$S$269,0))&lt;&gt;#REF!),(INDEX($C$270:$S$272,MATCH($K15,$B$270:$B$272,0),MATCH("P",$C$269:$S$269,0))&lt;&gt;#REF!))</f>
        <v>#N/A</v>
      </c>
      <c r="AJ15" s="19"/>
      <c r="AK15" s="49" t="s">
        <v>100</v>
      </c>
      <c r="AL15" s="54" t="s">
        <v>198</v>
      </c>
      <c r="AM15" s="18" t="s">
        <v>102</v>
      </c>
      <c r="AN15" s="5" t="s">
        <v>103</v>
      </c>
      <c r="AP15" s="5" t="s">
        <v>305</v>
      </c>
      <c r="AQ15" s="5" t="s">
        <v>303</v>
      </c>
      <c r="AR15" s="5" t="s">
        <v>263</v>
      </c>
      <c r="AS15" s="5" t="s">
        <v>263</v>
      </c>
    </row>
    <row r="16" spans="1:45" ht="18" x14ac:dyDescent="0.3">
      <c r="A16" s="268">
        <v>2</v>
      </c>
      <c r="B16" s="20"/>
      <c r="C16" s="20"/>
      <c r="D16" s="20"/>
      <c r="E16" s="34"/>
      <c r="F16" s="34"/>
      <c r="G16" s="21"/>
      <c r="H16" s="298"/>
      <c r="I16" s="298"/>
      <c r="J16" s="298"/>
      <c r="K16" s="281"/>
      <c r="L16" s="281"/>
      <c r="M16" s="48"/>
      <c r="N16" s="164" t="e">
        <f t="shared" si="0"/>
        <v>#N/A</v>
      </c>
      <c r="O16" s="164" t="e">
        <f t="shared" si="1"/>
        <v>#N/A</v>
      </c>
      <c r="P16" s="164" t="e">
        <f t="shared" si="2"/>
        <v>#N/A</v>
      </c>
      <c r="Q16" s="164" t="e">
        <f>AND((INDEX($B$132:$H$153,MATCH($E16,$A$132:$A$153,0),(MATCH("A",$B$131:$H$131,0)))&lt;&gt;#REF!),(INDEX($B$132:$H$153,MATCH($E16,$A$132:$A$153,0),(MATCH("B",$B$131:$H$131,0)))&lt;&gt;#REF!),(INDEX($B$132:$H$153,MATCH($E16,$A$132:$A$153,0),(MATCH("C",$B$131:$H$131,0)))&lt;&gt;#REF!),(INDEX($B$132:$H$153,MATCH($E16,$A$132:$A$153,0),(MATCH("D",$B$131:$H$131,0)))&lt;&gt;#REF!),(INDEX($B$132:$H$153,MATCH($E16,$A$132:$A$153,0),(MATCH("E",$B$131:$H$131,0)))&lt;&gt;#REF!),(INDEX($B$132:$H$153,MATCH($E16,$A$132:$A$153,0),(MATCH("F",$B$131:$H$131,0)))&lt;&gt;#REF!))</f>
        <v>#N/A</v>
      </c>
      <c r="R16" s="164" t="e">
        <f>AND((INDEX($B$132:$H$153,MATCH($E16,$A$132:$A$153,0),(MATCH("A",$B$131:$H$131,0)))&lt;&gt;#REF!),(INDEX($B$132:$H$153,MATCH($E16,$A$132:$A$153,0),(MATCH("B",$B$131:$H$131,0)))&lt;&gt;#REF!),(INDEX($B$132:$H$153,MATCH($E16,$A$132:$A$153,0),(MATCH("C",$B$131:$H$131,0)))&lt;&gt;#REF!),(INDEX($B$132:$H$153,MATCH($E16,$A$132:$A$153,0),(MATCH("D",$B$131:$H$131,0)))&lt;&gt;#REF!),(INDEX($B$132:$H$153,MATCH($E16,$A$132:$A$153,0),(MATCH("E",$B$131:$H$131,0)))&lt;&gt;#REF!),(INDEX($B$132:$H$153,MATCH($E16,$A$132:$A$153,0),(MATCH("F",$B$131:$H$131,0)))&lt;&gt;#REF!))</f>
        <v>#N/A</v>
      </c>
      <c r="S16" s="164" t="e">
        <f>AND((INDEX($P$132:$T$153,MATCH($E16,$O$132:$O$153,0),(MATCH("A",$P$131:$T$131,0)))&lt;&gt;#REF!),(INDEX($P$132:$T$153,MATCH($E16,$O$132:$O$153,0),(MATCH("B",$P$131:$T$131,0)))&lt;&gt;#REF!),(INDEX($P$132:$T$153,MATCH($E16,$O$132:$O$153,0),(MATCH("C",$P$131:$T$131,0)))&lt;&gt;#REF!),(INDEX($P$132:$T$153,MATCH($E16,$O$132:$O$153,0),(MATCH("D",$P$131:$T$131,0)))&lt;&gt;#REF!),(INDEX($P$132:$T$153,MATCH($E16,$O$132:$O$153,0),(MATCH("E",$P$131:$T$131,0)))&lt;&gt;#REF!))</f>
        <v>#N/A</v>
      </c>
      <c r="T16" s="164">
        <f>IF(G16="F",AND((INDEX($A$158:$J$180,MATCH($E16,$A$158:$A$180,0),(MATCH("A",$A$157:$J$157,0)))&lt;&gt;#REF!),(INDEX($A$158:$J$180,MATCH($E16,$A$158:$A$180,0),(MATCH("B",$A$157:$J$157,0)))&lt;&gt;#REF!),(INDEX($A$158:$J$180,MATCH($E16,$A$158:$A$180,0),(MATCH("C",$A$157:$J$157,0)))&lt;&gt;#REF!),(INDEX($A$158:$J$180,MATCH($E16,$A$158:$A$180,0),(MATCH("D",$A$157:$J$157,0)))&lt;&gt;#REF!),(INDEX($A$158:$J$180,MATCH($E16,$A$158:$A$180,0),(MATCH("E",$A$157:$J$157,0)))&lt;&gt;#REF!),(INDEX($A$158:$J$180,MATCH($E16,$A$158:$A$180,0),(MATCH("F",$A$157:$J$157,0)))&lt;&gt;#REF!),(INDEX($A$158:$J$180,MATCH($E16,$A$158:$A$180,0),(MATCH("G",$A$157:$J$157,0)))&lt;&gt;#REF!),(INDEX($A$158:$J$180,MATCH($E16,$A$158:$A$180,0),(MATCH("H",$A$157:$J$157,0)))&lt;&gt;#REF!)),)</f>
        <v>0</v>
      </c>
      <c r="U16" s="164">
        <f>IF(G16="M",AND((INDEX($L$158:$T$180,MATCH($E16,$L$158:$L$180,0),(MATCH("J",$L$157:$T$157,0)))&lt;&gt;#REF!),(INDEX($L$158:$T$180,MATCH($E16,$L$158:$L$180,0),(MATCH("K",$L$157:$T$157,0)))&lt;&gt;#REF!),(INDEX($L$158:$T$180,MATCH($E16,$L$158:$L$180,0),(MATCH("L",$L$157:$T$157,0)))&lt;&gt;#REF!),(INDEX($L$158:$T$180,MATCH($E16,$L$158:$L$180,0),(MATCH("M",$L$157:$T$157,0)))&lt;&gt;#REF!),(INDEX($L$158:$T$180,MATCH($E16,$L$158:$L$180,0),(MATCH("N",$L$157:$T$157,0)))&lt;&gt;#REF!),(INDEX($L$158:$T$180,MATCH($E16,$L$158:$L$180,0),(MATCH("O",$L$157:$T$157,0)))&lt;&gt;#REF!),(INDEX($L$158:$T$180,MATCH($E16,$L$158:$L$180,0),(MATCH("P",$L$157:$T$157,0)))&lt;&gt;#REF!),(INDEX($L$158:$T$180,MATCH($E16,$L$158:$L$180,0),(MATCH("Q",$L$157:$T$157,0)))&lt;&gt;#REF!)),)</f>
        <v>0</v>
      </c>
      <c r="V16" s="164">
        <f>IF(G16="F",AND((INDEX($A$184:$J$206,MATCH($E16,$A$184:$A$206,0),(MATCH("A",$A$183:$J$183,0)))&lt;&gt;#REF!),(INDEX($A$184:$J$206,MATCH($E16,$A$184:$A$206,0),(MATCH("B",$A$183:$J$183,0)))&lt;&gt;#REF!),(INDEX($A$184:$J$206,MATCH($E16,$A$184:$A$206,0),(MATCH("C",$A$183:$J$183,0)))&lt;&gt;#REF!),(INDEX($A$184:$J$206,MATCH($E16,$A$184:$A$206,0),(MATCH("D",$A$183:$J$183,0)))&lt;&gt;#REF!),(INDEX($A$184:$J$206,MATCH($E16,$A$184:$A$206,0),(MATCH("E",$A$183:$J$183,0)))&lt;&gt;#REF!),(INDEX($A$184:$J$206,MATCH($E16,$A$184:$A$206,0),(MATCH("F",$A$183:$J$183,0)))&lt;&gt;#REF!),(INDEX($A$184:$J$206,MATCH($E16,$A$184:$A$206,0),(MATCH("G",$A$183:$J$183,0)))&lt;&gt;#REF!),(INDEX($A$184:$J$206,MATCH($E16,$A$184:$A$206,0),(MATCH("H",$A$183:$J$183,0)))&lt;&gt;#REF!)),)</f>
        <v>0</v>
      </c>
      <c r="W16" s="164">
        <f>IF(G16="M",AND((INDEX($L$184:$T$206,MATCH($E16,$L$158:$L$180,0),(MATCH("J",$L$183:$T$183,0)))&lt;&gt;#REF!),(INDEX($L$184:$T$206,MATCH($E16,$L$158:$L$180,0),(MATCH("K",$L$183:$T$183,0)))&lt;&gt;#REF!),(INDEX($L$184:$T$206,MATCH($E16,$L$158:$L$180,0),(MATCH("L",$L$183:$T$183,0)))&lt;&gt;#REF!),(INDEX($L$184:$T$206,MATCH($E16,$L$158:$L$180,0),(MATCH("M",$L$183:$T$183,0)))&lt;&gt;#REF!),(INDEX($L$184:$T$206,MATCH($E16,$L$158:$L$180,0),(MATCH("N",$L$183:$T$183,0)))&lt;&gt;#REF!),(INDEX($L$184:$T$206,MATCH($E16,$L$158:$L$180,0),(MATCH("O",$L$183:$T$183,0)))&lt;&gt;#REF!),(INDEX($L$184:$T$206,MATCH($E16,$L$158:$L$180,0),(MATCH("P",$L$183:$T$183,0)))&lt;&gt;#REF!),(INDEX($L$184:$T$206,MATCH($E16,$L$158:$L$180,0),(MATCH("Q",$L$183:$T$183,0)))&lt;&gt;#REF!)),)</f>
        <v>0</v>
      </c>
      <c r="X16" s="19" t="e">
        <f>AND((INDEX($I$80:$U$102,MATCH($E16,$G$80:$G103,0),(MATCH("A",$I$79:$U$79,0)))&lt;&gt;#REF!),(INDEX($I$80:$U$102,MATCH($E16,$G$80:$G103,0),(MATCH("B",$I$79:$U$79,0)))&lt;&gt;#REF!),(INDEX($I$80:$U$102,MATCH($E16,$G$80:$G103,0),(MATCH("C",$I$79:$U$79,0)))&lt;&gt;#REF!),(INDEX($I$80:$U$102,MATCH($E16,$G$80:$G103,0),(MATCH("D",$I$79:$U$79,0)))&lt;&gt;#REF!),(INDEX($I$80:$U$102,MATCH($E16,$G$80:$G103,0),(MATCH("E",$I$79:$U$79,0)))&lt;&gt;#REF!),(INDEX($I$80:$U$102,MATCH($E16,$G$80:$G103,0),(MATCH("F",$I$79:$U$79,0)))&lt;&gt;#REF!),(INDEX($I$80:$U$102,MATCH($E16,$G$80:$G103,0),(MATCH("G",$I$79:$U$79,0)))&lt;&gt;#REF!),(INDEX($I$80:$U$102,MATCH($E16,$G$80:$G103,0),(MATCH("H",$I$79:$U$79,0)))&lt;&gt;#REF!),(INDEX($I$80:$U$102,MATCH($E16,$G$80:$G103,0),(MATCH("I",$I$79:$U$79,0)))&lt;&gt;#REF!),(INDEX($I$80:$U$102,MATCH($E16,$G$80:$G103,0),(MATCH("J",$I$79:$U$79,0)))&lt;&gt;#REF!),(INDEX($I$80:$U$102,MATCH($E16,$G$80:$G103,0),(MATCH("K",$I$79:$U$79,0)))&lt;&gt;#REF!),(INDEX($I$80:$U$102,MATCH($E16,$G$80:$G103,0),(MATCH("L",$I$79:$U$79,0)))&lt;&gt;#REF!),(INDEX($I$80:$U$102,MATCH($E16,$G$80:$G103,0),(MATCH("M",$I$79:$U$79,0)))&lt;&gt;#REF!))</f>
        <v>#N/A</v>
      </c>
      <c r="Y16" s="164" t="e">
        <f>AND((INDEX($I$80:$U$102,MATCH($E16,$G$80:$G103,0),(MATCH("A",$I$79:$U$79,0)))&lt;&gt;$K16),(INDEX($I$80:$U$102,MATCH($E16,$G$80:$G103,0),(MATCH("B",$I$79:$U$79,0)))&lt;&gt;$K16),(INDEX($I$80:$U$102,MATCH($E16,$G$80:$G103,0),(MATCH("C",$I$79:$U$79,0)))&lt;&gt;$K16),(INDEX($I$80:$U$102,MATCH($E16,$G$80:$G103,0),(MATCH("D",$I$79:$U$79,0)))&lt;&gt;$K16),(INDEX($I$80:$U$102,MATCH($E16,$G$80:$G103,0),(MATCH("E",$I$79:$U$79,0)))&lt;&gt;$K16),(INDEX($I$80:$U$102,MATCH($E16,$G$80:$G103,0),(MATCH("F",$I$79:$U$79,0)))&lt;&gt;$K16),(INDEX($I$80:$U$102,MATCH($E16,$G$80:$G103,0),(MATCH("G",$I$79:$U$79,0)))&lt;&gt;$K16),(INDEX($I$80:$U$102,MATCH($E16,$G$80:$G103,0),(MATCH("H",$I$79:$U$79,0)))&lt;&gt;$K16),(INDEX($I$80:$U$102,MATCH($E16,$G$80:$G103,0),(MATCH("I",$I$79:$U$79,0)))&lt;&gt;$K16),(INDEX($I$80:$U$102,MATCH($E16,$G$80:$G103,0),(MATCH("J",$I$79:$U$79,0)))&lt;&gt;$K16),(INDEX($I$80:$U$102,MATCH($E16,$G$80:$G103,0),(MATCH("K",$I$79:$U$79,0)))&lt;&gt;$K16),(INDEX($I$80:$U$102,MATCH($E16,$G$80:$G103,0),(MATCH("L",$I$79:$U$79,0)))&lt;&gt;$K16),(INDEX($I$80:$U$102,MATCH($E16,$G$80:$G103,0),(MATCH("M",$I$79:$U$79,0)))&lt;&gt;$K16))</f>
        <v>#N/A</v>
      </c>
      <c r="Z16" s="164" t="e">
        <f>AND((INDEX($J$132:$M$153,MATCH($E16,$I$132:$I155,0),(MATCH("F",$J$131:$M$131,0)))&lt;&gt;$L16),(INDEX($J$132:$M$153,MATCH($E16,$I$132:$I155,0),(MATCH("G",$J$131:$M$131,0)))&lt;&gt;$L16),(INDEX($J$132:$M$153,MATCH($E16,$I$132:$I155,0),(MATCH("H",$J$131:$M$131,0)))&lt;&gt;$L16),(INDEX($J$132:$M$153,MATCH($E16,$I$132:$I155,0),(MATCH("I",$J$131:$M$131,0)))&lt;&gt;$L16))</f>
        <v>#N/A</v>
      </c>
      <c r="AA16" s="19" t="b">
        <f>+IF(G16="F",AND((INDEX($C$234:$H$258,MATCH($K16,$B$234:$B$258,0),MATCH("A",$C$233:$H$233,0))&lt;&gt;#REF!),(INDEX($C$234:$H$258,MATCH($K16,$B$234:$B$258,0),MATCH("B",$C$233:$H$233,0))&lt;&gt;#REF!),(INDEX($C$234:$H$258,MATCH($K16,$B$234:$B$258,0),MATCH("C",$C$233:$H$233,0))&lt;&gt;#REF!),(INDEX($C$234:$H$258,MATCH($K16,$B$234:$B$258,0),MATCH("D",$C$233:$H$233,0))&lt;&gt;#REF!),(INDEX($C$234:$H$258,MATCH($K16,$B$234:$B$258,0),MATCH("E",$C$233:$H$233,0))&lt;&gt;#REF!)))</f>
        <v>0</v>
      </c>
      <c r="AB16" s="19" t="b">
        <f>+IF(G16="F",AND((INDEX($C$234:$H$258,MATCH($K16,$B$234:$B$258,0),MATCH("A",$C$233:$H$233,0))&lt;&gt;#REF!),(INDEX($C$234:$H$258,MATCH($K16,$B$234:$B$258,0),MATCH("B",$C$233:$H$233,0))&lt;&gt;#REF!),(INDEX($C$234:$H$258,MATCH($K16,$B$234:$B$258,0),MATCH("C",$C$233:$H$233,0))&lt;&gt;#REF!),(INDEX($C$234:$H$258,MATCH($K16,$B$234:$B$258,0),MATCH("D",$C$233:$H$233,0))&lt;&gt;#REF!),(INDEX($C$234:$H$258,MATCH($K16,$B$234:$B$258,0),MATCH("E",$C$233:$H$233,0))&lt;&gt;#REF!)))</f>
        <v>0</v>
      </c>
      <c r="AC16" s="19" t="b">
        <f t="shared" si="3"/>
        <v>0</v>
      </c>
      <c r="AD16" s="19" t="e">
        <f>+AND((INDEX($C$211:$E$230,MATCH(#REF!,$B$211:$B$230,0),MATCH("A",$C$210:$E$210,0))&lt;&gt;$H16),(INDEX($C$211:$E$230,MATCH(#REF!,$B$211:$B$230,0),MATCH("B",$C$210:$E$210,0))&lt;&gt;$H16),(INDEX($C$211:$E$230,MATCH(#REF!,$B$211:$B$230,0),MATCH("C",$C$210:$E$210,0))&lt;&gt;$H16))</f>
        <v>#REF!</v>
      </c>
      <c r="AE16" s="19" t="e">
        <f t="shared" si="4"/>
        <v>#N/A</v>
      </c>
      <c r="AF16" s="19" t="e">
        <f t="shared" si="5"/>
        <v>#N/A</v>
      </c>
      <c r="AG16" s="19" t="e">
        <f>+AND((INDEX($K$234:$M$252,MATCH($L16,$J$234:$J$253,0),MATCH("A",$K$233:$M$233,0))&lt;&gt;#REF!),(INDEX($K$234:$M$252,MATCH($L16,$J$234:$J$253,0),MATCH("B",$K$233:$M$233,0))&lt;&gt;#REF!),(INDEX($K$234:$M$252,MATCH($L16,$J$234:$J$253,0),MATCH("C",$K$233:$M$233,0))&lt;&gt;#REF!))</f>
        <v>#N/A</v>
      </c>
      <c r="AH16" s="19" t="e">
        <f>AND((INDEX($C$262:$S$267,MATCH($K16,$B$262:$B$267,0),MATCH("A",$C$261:$S$261,0))&lt;&gt;#REF!),(INDEX($C$262:$S$267,MATCH($K16,$B$262:$B$2707,0),MATCH("B",$C$261:$S$261,0))&lt;&gt;#REF!),(INDEX($C$262:$S$267,MATCH($K16,$B$262:$B$267,0),MATCH("C",$C$261:$S$261,0))&lt;&gt;#REF!),(INDEX($C$262:$S$267,MATCH($K16,$B$262:$B$267,0),MATCH("D",$C$261:$S$261,0))&lt;&gt;#REF!),(INDEX($C$262:$S$267,MATCH($K16,$B$262:$B$267,0),MATCH("E",$C$261:$S$261,0))&lt;&gt;#REF!),(INDEX($C$262:$S$267,MATCH($K16,$B$262:$B$267,0),MATCH("F",$C$261:$S$261,0))&lt;&gt;#REF!),(INDEX($C$262:$S$267,MATCH($K16,$B$262:$B$267,0),MATCH("G",$C$261:$S$261,0))&lt;&gt;#REF!),(INDEX($C$262:$S$267,MATCH($K16,$B$262:$B$267,0),MATCH("H",$C$261:$S$261,0))&lt;&gt;#REF!),(INDEX($C$262:$S$267,MATCH($K16,$B$262:$B$267,0),MATCH("I",$C$261:$S$261,0))&lt;&gt;#REF!),(INDEX($C$262:$S$267,MATCH($K16,$B$262:$B$267,0),MATCH("J",$C$261:$S$261,0))&lt;&gt;#REF!),(INDEX($C$262:$S$267,MATCH($K16,$B$262:$B$267,0),MATCH("K",$C$261:$S$261,0))&lt;&gt;#REF!),(INDEX($C$262:$S$267,MATCH($K16,$B$262:$B$267,0),MATCH("L",$C$261:$S$261,0))&lt;&gt;#REF!),(INDEX($C$262:$S$267,MATCH($K16,$B$262:$B$267,0),MATCH("M",$C$261:$S$261,0))&lt;&gt;#REF!),(INDEX($C$262:$S$267,MATCH($K16,$B$262:$B$267,0),MATCH("N",$C$261:$S$261,0))&lt;&gt;#REF!),(INDEX($C$262:$S$267,MATCH($K16,$B$262:$B$267,0),MATCH("O",$C$261:$S$261,0))&lt;&gt;#REF!),(INDEX($C$262:$S$267,MATCH($K16,$B$262:$B$267,0),MATCH("P",$C$261:$S$261,0))&lt;&gt;#REF!))</f>
        <v>#N/A</v>
      </c>
      <c r="AI16" s="19" t="e">
        <f>AND((INDEX($C$270:$S$272,MATCH($K16,$B$270:$B$272,0),MATCH("A",$C$269:$S$269,0))&lt;&gt;#REF!),(INDEX($C$270:$S$272,MATCH($K16,$B$270:$B$272,0),MATCH("B",$C$269:$S$269,0))&lt;&gt;#REF!),(INDEX($C$270:$S$272,MATCH($K16,$B$270:$B$272,0),MATCH("C",$C$269:$S$269,0))&lt;&gt;#REF!),(INDEX($C$270:$S$272,MATCH($K16,$B$270:$B$272,0),MATCH("D",$C$269:$S$269,0))&lt;&gt;#REF!),(INDEX($C$270:$S$272,MATCH($K16,$B$270:$B$272,0),MATCH("E",$C$269:$S$269,0))&lt;&gt;#REF!),(INDEX($C$270:$S$272,MATCH($K16,$B$270:$B$272,0),MATCH("F",$C$269:$S$269,0))&lt;&gt;#REF!),(INDEX($C$270:$S$272,MATCH($K16,$B$270:$B$272,0),MATCH("G",$C$269:$S$269,0))&lt;&gt;#REF!),(INDEX($C$270:$S$272,MATCH($K16,$B$270:$B$272,0),MATCH("H",$C$269:$S$269,0))&lt;&gt;#REF!),(INDEX($C$270:$S$272,MATCH($K16,$B$270:$B$272,0),MATCH("I",$C$269:$S$269,0))&lt;&gt;#REF!),(INDEX($C$270:$S$272,MATCH($K16,$B$270:$B$272,0),MATCH("J",$C$269:$S$269,0))&lt;&gt;#REF!),(INDEX($C$270:$S$272,MATCH($K16,$B$270:$B$272,0),MATCH("K",$C$269:$S$269,0))&lt;&gt;#REF!),(INDEX($C$270:$S$272,MATCH($K16,$B$270:$B$272,0),MATCH("L",$C$269:$S$269,0))&lt;&gt;#REF!),(INDEX($C$270:$S$272,MATCH($K16,$B$270:$B$272,0),MATCH("M",$C$269:$S$269,0))&lt;&gt;#REF!),(INDEX($C$270:$S$272,MATCH($K16,$B$270:$B$272,0),MATCH("N",$C$269:$S$269,0))&lt;&gt;#REF!),(INDEX($C$270:$S$272,MATCH($K16,$B$270:$B$272,0),MATCH("O",$C$269:$S$269,0))&lt;&gt;#REF!),(INDEX($C$270:$S$272,MATCH($K16,$B$270:$B$272,0),MATCH("P",$C$269:$S$269,0))&lt;&gt;#REF!))</f>
        <v>#N/A</v>
      </c>
      <c r="AJ16" s="19"/>
      <c r="AK16" s="50" t="s">
        <v>101</v>
      </c>
      <c r="AL16" s="106"/>
      <c r="AM16" s="18" t="s">
        <v>104</v>
      </c>
      <c r="AN16" s="5" t="s">
        <v>105</v>
      </c>
      <c r="AP16" s="5" t="s">
        <v>306</v>
      </c>
      <c r="AQ16" s="5" t="s">
        <v>303</v>
      </c>
      <c r="AR16" s="5" t="s">
        <v>201</v>
      </c>
      <c r="AS16" s="5" t="s">
        <v>201</v>
      </c>
    </row>
    <row r="17" spans="1:45" ht="18" x14ac:dyDescent="0.35">
      <c r="A17" s="269"/>
      <c r="B17" s="20"/>
      <c r="C17" s="20"/>
      <c r="D17" s="20"/>
      <c r="E17" s="34"/>
      <c r="F17" s="34"/>
      <c r="G17" s="21"/>
      <c r="H17" s="299"/>
      <c r="I17" s="299"/>
      <c r="J17" s="299"/>
      <c r="K17" s="281"/>
      <c r="L17" s="281"/>
      <c r="M17" s="48"/>
      <c r="N17" s="164" t="e">
        <f t="shared" si="0"/>
        <v>#N/A</v>
      </c>
      <c r="O17" s="164" t="e">
        <f t="shared" si="1"/>
        <v>#N/A</v>
      </c>
      <c r="P17" s="164" t="e">
        <f t="shared" si="2"/>
        <v>#N/A</v>
      </c>
      <c r="Q17" s="164" t="e">
        <f>AND((INDEX($B$132:$H$153,MATCH($E17,$A$132:$A$153,0),(MATCH("A",$B$131:$H$131,0)))&lt;&gt;#REF!),(INDEX($B$132:$H$153,MATCH($E17,$A$132:$A$153,0),(MATCH("B",$B$131:$H$131,0)))&lt;&gt;#REF!),(INDEX($B$132:$H$153,MATCH($E17,$A$132:$A$153,0),(MATCH("C",$B$131:$H$131,0)))&lt;&gt;#REF!),(INDEX($B$132:$H$153,MATCH($E17,$A$132:$A$153,0),(MATCH("D",$B$131:$H$131,0)))&lt;&gt;#REF!),(INDEX($B$132:$H$153,MATCH($E17,$A$132:$A$153,0),(MATCH("E",$B$131:$H$131,0)))&lt;&gt;#REF!),(INDEX($B$132:$H$153,MATCH($E17,$A$132:$A$153,0),(MATCH("F",$B$131:$H$131,0)))&lt;&gt;#REF!))</f>
        <v>#N/A</v>
      </c>
      <c r="R17" s="164" t="e">
        <f>AND((INDEX($B$132:$H$153,MATCH($E17,$A$132:$A$153,0),(MATCH("A",$B$131:$H$131,0)))&lt;&gt;#REF!),(INDEX($B$132:$H$153,MATCH($E17,$A$132:$A$153,0),(MATCH("B",$B$131:$H$131,0)))&lt;&gt;#REF!),(INDEX($B$132:$H$153,MATCH($E17,$A$132:$A$153,0),(MATCH("C",$B$131:$H$131,0)))&lt;&gt;#REF!),(INDEX($B$132:$H$153,MATCH($E17,$A$132:$A$153,0),(MATCH("D",$B$131:$H$131,0)))&lt;&gt;#REF!),(INDEX($B$132:$H$153,MATCH($E17,$A$132:$A$153,0),(MATCH("E",$B$131:$H$131,0)))&lt;&gt;#REF!),(INDEX($B$132:$H$153,MATCH($E17,$A$132:$A$153,0),(MATCH("F",$B$131:$H$131,0)))&lt;&gt;#REF!))</f>
        <v>#N/A</v>
      </c>
      <c r="S17" s="164" t="e">
        <f>AND((INDEX($P$132:$T$153,MATCH($E17,$O$132:$O$153,0),(MATCH("A",$P$131:$T$131,0)))&lt;&gt;#REF!),(INDEX($P$132:$T$153,MATCH($E17,$O$132:$O$153,0),(MATCH("B",$P$131:$T$131,0)))&lt;&gt;#REF!),(INDEX($P$132:$T$153,MATCH($E17,$O$132:$O$153,0),(MATCH("C",$P$131:$T$131,0)))&lt;&gt;#REF!),(INDEX($P$132:$T$153,MATCH($E17,$O$132:$O$153,0),(MATCH("D",$P$131:$T$131,0)))&lt;&gt;#REF!),(INDEX($P$132:$T$153,MATCH($E17,$O$132:$O$153,0),(MATCH("E",$P$131:$T$131,0)))&lt;&gt;#REF!))</f>
        <v>#N/A</v>
      </c>
      <c r="T17" s="164">
        <f>IF(G17="F",AND((INDEX($A$158:$J$180,MATCH($E17,$A$158:$A$180,0),(MATCH("A",$A$157:$J$157,0)))&lt;&gt;#REF!),(INDEX($A$158:$J$180,MATCH($E17,$A$158:$A$180,0),(MATCH("B",$A$157:$J$157,0)))&lt;&gt;#REF!),(INDEX($A$158:$J$180,MATCH($E17,$A$158:$A$180,0),(MATCH("C",$A$157:$J$157,0)))&lt;&gt;#REF!),(INDEX($A$158:$J$180,MATCH($E17,$A$158:$A$180,0),(MATCH("D",$A$157:$J$157,0)))&lt;&gt;#REF!),(INDEX($A$158:$J$180,MATCH($E17,$A$158:$A$180,0),(MATCH("E",$A$157:$J$157,0)))&lt;&gt;#REF!),(INDEX($A$158:$J$180,MATCH($E17,$A$158:$A$180,0),(MATCH("F",$A$157:$J$157,0)))&lt;&gt;#REF!),(INDEX($A$158:$J$180,MATCH($E17,$A$158:$A$180,0),(MATCH("G",$A$157:$J$157,0)))&lt;&gt;#REF!),(INDEX($A$158:$J$180,MATCH($E17,$A$158:$A$180,0),(MATCH("H",$A$157:$J$157,0)))&lt;&gt;#REF!)),)</f>
        <v>0</v>
      </c>
      <c r="U17" s="164">
        <f>IF(G17="M",AND((INDEX($L$158:$T$180,MATCH($E17,$L$158:$L$180,0),(MATCH("J",$L$157:$T$157,0)))&lt;&gt;#REF!),(INDEX($L$158:$T$180,MATCH($E17,$L$158:$L$180,0),(MATCH("K",$L$157:$T$157,0)))&lt;&gt;#REF!),(INDEX($L$158:$T$180,MATCH($E17,$L$158:$L$180,0),(MATCH("L",$L$157:$T$157,0)))&lt;&gt;#REF!),(INDEX($L$158:$T$180,MATCH($E17,$L$158:$L$180,0),(MATCH("M",$L$157:$T$157,0)))&lt;&gt;#REF!),(INDEX($L$158:$T$180,MATCH($E17,$L$158:$L$180,0),(MATCH("N",$L$157:$T$157,0)))&lt;&gt;#REF!),(INDEX($L$158:$T$180,MATCH($E17,$L$158:$L$180,0),(MATCH("O",$L$157:$T$157,0)))&lt;&gt;#REF!),(INDEX($L$158:$T$180,MATCH($E17,$L$158:$L$180,0),(MATCH("P",$L$157:$T$157,0)))&lt;&gt;#REF!),(INDEX($L$158:$T$180,MATCH($E17,$L$158:$L$180,0),(MATCH("Q",$L$157:$T$157,0)))&lt;&gt;#REF!)),)</f>
        <v>0</v>
      </c>
      <c r="V17" s="164">
        <f>IF(G17="F",AND((INDEX($A$184:$J$206,MATCH($E17,$A$184:$A$206,0),(MATCH("A",$A$183:$J$183,0)))&lt;&gt;#REF!),(INDEX($A$184:$J$206,MATCH($E17,$A$184:$A$206,0),(MATCH("B",$A$183:$J$183,0)))&lt;&gt;#REF!),(INDEX($A$184:$J$206,MATCH($E17,$A$184:$A$206,0),(MATCH("C",$A$183:$J$183,0)))&lt;&gt;#REF!),(INDEX($A$184:$J$206,MATCH($E17,$A$184:$A$206,0),(MATCH("D",$A$183:$J$183,0)))&lt;&gt;#REF!),(INDEX($A$184:$J$206,MATCH($E17,$A$184:$A$206,0),(MATCH("E",$A$183:$J$183,0)))&lt;&gt;#REF!),(INDEX($A$184:$J$206,MATCH($E17,$A$184:$A$206,0),(MATCH("F",$A$183:$J$183,0)))&lt;&gt;#REF!),(INDEX($A$184:$J$206,MATCH($E17,$A$184:$A$206,0),(MATCH("G",$A$183:$J$183,0)))&lt;&gt;#REF!),(INDEX($A$184:$J$206,MATCH($E17,$A$184:$A$206,0),(MATCH("H",$A$183:$J$183,0)))&lt;&gt;#REF!)),)</f>
        <v>0</v>
      </c>
      <c r="W17" s="164">
        <f>IF(G17="M",AND((INDEX($L$184:$T$206,MATCH($E17,$L$158:$L$180,0),(MATCH("J",$L$183:$T$183,0)))&lt;&gt;#REF!),(INDEX($L$184:$T$206,MATCH($E17,$L$158:$L$180,0),(MATCH("K",$L$183:$T$183,0)))&lt;&gt;#REF!),(INDEX($L$184:$T$206,MATCH($E17,$L$158:$L$180,0),(MATCH("L",$L$183:$T$183,0)))&lt;&gt;#REF!),(INDEX($L$184:$T$206,MATCH($E17,$L$158:$L$180,0),(MATCH("M",$L$183:$T$183,0)))&lt;&gt;#REF!),(INDEX($L$184:$T$206,MATCH($E17,$L$158:$L$180,0),(MATCH("N",$L$183:$T$183,0)))&lt;&gt;#REF!),(INDEX($L$184:$T$206,MATCH($E17,$L$158:$L$180,0),(MATCH("O",$L$183:$T$183,0)))&lt;&gt;#REF!),(INDEX($L$184:$T$206,MATCH($E17,$L$158:$L$180,0),(MATCH("P",$L$183:$T$183,0)))&lt;&gt;#REF!),(INDEX($L$184:$T$206,MATCH($E17,$L$158:$L$180,0),(MATCH("Q",$L$183:$T$183,0)))&lt;&gt;#REF!)),)</f>
        <v>0</v>
      </c>
      <c r="X17" s="19" t="e">
        <f>AND((INDEX($I$80:$U$102,MATCH($E17,$G$80:$G104,0),(MATCH("A",$I$79:$U$79,0)))&lt;&gt;#REF!),(INDEX($I$80:$U$102,MATCH($E17,$G$80:$G104,0),(MATCH("B",$I$79:$U$79,0)))&lt;&gt;#REF!),(INDEX($I$80:$U$102,MATCH($E17,$G$80:$G104,0),(MATCH("C",$I$79:$U$79,0)))&lt;&gt;#REF!),(INDEX($I$80:$U$102,MATCH($E17,$G$80:$G104,0),(MATCH("D",$I$79:$U$79,0)))&lt;&gt;#REF!),(INDEX($I$80:$U$102,MATCH($E17,$G$80:$G104,0),(MATCH("E",$I$79:$U$79,0)))&lt;&gt;#REF!),(INDEX($I$80:$U$102,MATCH($E17,$G$80:$G104,0),(MATCH("F",$I$79:$U$79,0)))&lt;&gt;#REF!),(INDEX($I$80:$U$102,MATCH($E17,$G$80:$G104,0),(MATCH("G",$I$79:$U$79,0)))&lt;&gt;#REF!),(INDEX($I$80:$U$102,MATCH($E17,$G$80:$G104,0),(MATCH("H",$I$79:$U$79,0)))&lt;&gt;#REF!),(INDEX($I$80:$U$102,MATCH($E17,$G$80:$G104,0),(MATCH("I",$I$79:$U$79,0)))&lt;&gt;#REF!),(INDEX($I$80:$U$102,MATCH($E17,$G$80:$G104,0),(MATCH("J",$I$79:$U$79,0)))&lt;&gt;#REF!),(INDEX($I$80:$U$102,MATCH($E17,$G$80:$G104,0),(MATCH("K",$I$79:$U$79,0)))&lt;&gt;#REF!),(INDEX($I$80:$U$102,MATCH($E17,$G$80:$G104,0),(MATCH("L",$I$79:$U$79,0)))&lt;&gt;#REF!),(INDEX($I$80:$U$102,MATCH($E17,$G$80:$G104,0),(MATCH("M",$I$79:$U$79,0)))&lt;&gt;#REF!))</f>
        <v>#N/A</v>
      </c>
      <c r="Y17" s="164" t="e">
        <f>AND((INDEX($I$80:$U$102,MATCH($E17,$G$80:$G104,0),(MATCH("A",$I$79:$U$79,0)))&lt;&gt;$K17),(INDEX($I$80:$U$102,MATCH($E17,$G$80:$G104,0),(MATCH("B",$I$79:$U$79,0)))&lt;&gt;$K17),(INDEX($I$80:$U$102,MATCH($E17,$G$80:$G104,0),(MATCH("C",$I$79:$U$79,0)))&lt;&gt;$K17),(INDEX($I$80:$U$102,MATCH($E17,$G$80:$G104,0),(MATCH("D",$I$79:$U$79,0)))&lt;&gt;$K17),(INDEX($I$80:$U$102,MATCH($E17,$G$80:$G104,0),(MATCH("E",$I$79:$U$79,0)))&lt;&gt;$K17),(INDEX($I$80:$U$102,MATCH($E17,$G$80:$G104,0),(MATCH("F",$I$79:$U$79,0)))&lt;&gt;$K17),(INDEX($I$80:$U$102,MATCH($E17,$G$80:$G104,0),(MATCH("G",$I$79:$U$79,0)))&lt;&gt;$K17),(INDEX($I$80:$U$102,MATCH($E17,$G$80:$G104,0),(MATCH("H",$I$79:$U$79,0)))&lt;&gt;$K17),(INDEX($I$80:$U$102,MATCH($E17,$G$80:$G104,0),(MATCH("I",$I$79:$U$79,0)))&lt;&gt;$K17),(INDEX($I$80:$U$102,MATCH($E17,$G$80:$G104,0),(MATCH("J",$I$79:$U$79,0)))&lt;&gt;$K17),(INDEX($I$80:$U$102,MATCH($E17,$G$80:$G104,0),(MATCH("K",$I$79:$U$79,0)))&lt;&gt;$K17),(INDEX($I$80:$U$102,MATCH($E17,$G$80:$G104,0),(MATCH("L",$I$79:$U$79,0)))&lt;&gt;$K17),(INDEX($I$80:$U$102,MATCH($E17,$G$80:$G104,0),(MATCH("M",$I$79:$U$79,0)))&lt;&gt;$K17))</f>
        <v>#N/A</v>
      </c>
      <c r="Z17" s="164" t="e">
        <f>AND((INDEX($J$132:$M$153,MATCH($E17,$I$132:$I156,0),(MATCH("F",$J$131:$M$131,0)))&lt;&gt;$L17),(INDEX($J$132:$M$153,MATCH($E17,$I$132:$I156,0),(MATCH("G",$J$131:$M$131,0)))&lt;&gt;$L17),(INDEX($J$132:$M$153,MATCH($E17,$I$132:$I156,0),(MATCH("H",$J$131:$M$131,0)))&lt;&gt;$L17),(INDEX($J$132:$M$153,MATCH($E17,$I$132:$I156,0),(MATCH("I",$J$131:$M$131,0)))&lt;&gt;$L17))</f>
        <v>#N/A</v>
      </c>
      <c r="AA17" s="19" t="b">
        <f>+IF(G17="F",AND((INDEX($C$234:$H$258,MATCH($K17,$B$234:$B$258,0),MATCH("A",$C$233:$H$233,0))&lt;&gt;#REF!),(INDEX($C$234:$H$258,MATCH($K17,$B$234:$B$258,0),MATCH("B",$C$233:$H$233,0))&lt;&gt;#REF!),(INDEX($C$234:$H$258,MATCH($K17,$B$234:$B$258,0),MATCH("C",$C$233:$H$233,0))&lt;&gt;#REF!),(INDEX($C$234:$H$258,MATCH($K17,$B$234:$B$258,0),MATCH("D",$C$233:$H$233,0))&lt;&gt;#REF!),(INDEX($C$234:$H$258,MATCH($K17,$B$234:$B$258,0),MATCH("E",$C$233:$H$233,0))&lt;&gt;#REF!)))</f>
        <v>0</v>
      </c>
      <c r="AB17" s="19" t="b">
        <f>+IF(G17="F",AND((INDEX($C$234:$H$258,MATCH($K17,$B$234:$B$258,0),MATCH("A",$C$233:$H$233,0))&lt;&gt;#REF!),(INDEX($C$234:$H$258,MATCH($K17,$B$234:$B$258,0),MATCH("B",$C$233:$H$233,0))&lt;&gt;#REF!),(INDEX($C$234:$H$258,MATCH($K17,$B$234:$B$258,0),MATCH("C",$C$233:$H$233,0))&lt;&gt;#REF!),(INDEX($C$234:$H$258,MATCH($K17,$B$234:$B$258,0),MATCH("D",$C$233:$H$233,0))&lt;&gt;#REF!),(INDEX($C$234:$H$258,MATCH($K17,$B$234:$B$258,0),MATCH("E",$C$233:$H$233,0))&lt;&gt;#REF!)))</f>
        <v>0</v>
      </c>
      <c r="AC17" s="19" t="b">
        <f t="shared" si="3"/>
        <v>0</v>
      </c>
      <c r="AD17" s="19" t="e">
        <f>+AND((INDEX($C$211:$E$230,MATCH(#REF!,$B$211:$B$230,0),MATCH("A",$C$210:$E$210,0))&lt;&gt;$H17),(INDEX($C$211:$E$230,MATCH(#REF!,$B$211:$B$230,0),MATCH("B",$C$210:$E$210,0))&lt;&gt;$H17),(INDEX($C$211:$E$230,MATCH(#REF!,$B$211:$B$230,0),MATCH("C",$C$210:$E$210,0))&lt;&gt;$H17))</f>
        <v>#REF!</v>
      </c>
      <c r="AE17" s="19" t="e">
        <f t="shared" si="4"/>
        <v>#N/A</v>
      </c>
      <c r="AF17" s="19" t="e">
        <f t="shared" si="5"/>
        <v>#N/A</v>
      </c>
      <c r="AG17" s="19" t="e">
        <f>+AND((INDEX($K$234:$M$252,MATCH($L17,$J$234:$J$253,0),MATCH("A",$K$233:$M$233,0))&lt;&gt;#REF!),(INDEX($K$234:$M$252,MATCH($L17,$J$234:$J$253,0),MATCH("B",$K$233:$M$233,0))&lt;&gt;#REF!),(INDEX($K$234:$M$252,MATCH($L17,$J$234:$J$253,0),MATCH("C",$K$233:$M$233,0))&lt;&gt;#REF!))</f>
        <v>#N/A</v>
      </c>
      <c r="AH17" s="19" t="e">
        <f>AND((INDEX($C$262:$S$267,MATCH($K17,$B$262:$B$267,0),MATCH("A",$C$261:$S$261,0))&lt;&gt;#REF!),(INDEX($C$262:$S$267,MATCH($K17,$B$262:$B$2707,0),MATCH("B",$C$261:$S$261,0))&lt;&gt;#REF!),(INDEX($C$262:$S$267,MATCH($K17,$B$262:$B$267,0),MATCH("C",$C$261:$S$261,0))&lt;&gt;#REF!),(INDEX($C$262:$S$267,MATCH($K17,$B$262:$B$267,0),MATCH("D",$C$261:$S$261,0))&lt;&gt;#REF!),(INDEX($C$262:$S$267,MATCH($K17,$B$262:$B$267,0),MATCH("E",$C$261:$S$261,0))&lt;&gt;#REF!),(INDEX($C$262:$S$267,MATCH($K17,$B$262:$B$267,0),MATCH("F",$C$261:$S$261,0))&lt;&gt;#REF!),(INDEX($C$262:$S$267,MATCH($K17,$B$262:$B$267,0),MATCH("G",$C$261:$S$261,0))&lt;&gt;#REF!),(INDEX($C$262:$S$267,MATCH($K17,$B$262:$B$267,0),MATCH("H",$C$261:$S$261,0))&lt;&gt;#REF!),(INDEX($C$262:$S$267,MATCH($K17,$B$262:$B$267,0),MATCH("I",$C$261:$S$261,0))&lt;&gt;#REF!),(INDEX($C$262:$S$267,MATCH($K17,$B$262:$B$267,0),MATCH("J",$C$261:$S$261,0))&lt;&gt;#REF!),(INDEX($C$262:$S$267,MATCH($K17,$B$262:$B$267,0),MATCH("K",$C$261:$S$261,0))&lt;&gt;#REF!),(INDEX($C$262:$S$267,MATCH($K17,$B$262:$B$267,0),MATCH("L",$C$261:$S$261,0))&lt;&gt;#REF!),(INDEX($C$262:$S$267,MATCH($K17,$B$262:$B$267,0),MATCH("M",$C$261:$S$261,0))&lt;&gt;#REF!),(INDEX($C$262:$S$267,MATCH($K17,$B$262:$B$267,0),MATCH("N",$C$261:$S$261,0))&lt;&gt;#REF!),(INDEX($C$262:$S$267,MATCH($K17,$B$262:$B$267,0),MATCH("O",$C$261:$S$261,0))&lt;&gt;#REF!),(INDEX($C$262:$S$267,MATCH($K17,$B$262:$B$267,0),MATCH("P",$C$261:$S$261,0))&lt;&gt;#REF!))</f>
        <v>#N/A</v>
      </c>
      <c r="AI17" s="19" t="e">
        <f>AND((INDEX($C$270:$S$272,MATCH($K17,$B$270:$B$272,0),MATCH("A",$C$269:$S$269,0))&lt;&gt;#REF!),(INDEX($C$270:$S$272,MATCH($K17,$B$270:$B$272,0),MATCH("B",$C$269:$S$269,0))&lt;&gt;#REF!),(INDEX($C$270:$S$272,MATCH($K17,$B$270:$B$272,0),MATCH("C",$C$269:$S$269,0))&lt;&gt;#REF!),(INDEX($C$270:$S$272,MATCH($K17,$B$270:$B$272,0),MATCH("D",$C$269:$S$269,0))&lt;&gt;#REF!),(INDEX($C$270:$S$272,MATCH($K17,$B$270:$B$272,0),MATCH("E",$C$269:$S$269,0))&lt;&gt;#REF!),(INDEX($C$270:$S$272,MATCH($K17,$B$270:$B$272,0),MATCH("F",$C$269:$S$269,0))&lt;&gt;#REF!),(INDEX($C$270:$S$272,MATCH($K17,$B$270:$B$272,0),MATCH("G",$C$269:$S$269,0))&lt;&gt;#REF!),(INDEX($C$270:$S$272,MATCH($K17,$B$270:$B$272,0),MATCH("H",$C$269:$S$269,0))&lt;&gt;#REF!),(INDEX($C$270:$S$272,MATCH($K17,$B$270:$B$272,0),MATCH("I",$C$269:$S$269,0))&lt;&gt;#REF!),(INDEX($C$270:$S$272,MATCH($K17,$B$270:$B$272,0),MATCH("J",$C$269:$S$269,0))&lt;&gt;#REF!),(INDEX($C$270:$S$272,MATCH($K17,$B$270:$B$272,0),MATCH("K",$C$269:$S$269,0))&lt;&gt;#REF!),(INDEX($C$270:$S$272,MATCH($K17,$B$270:$B$272,0),MATCH("L",$C$269:$S$269,0))&lt;&gt;#REF!),(INDEX($C$270:$S$272,MATCH($K17,$B$270:$B$272,0),MATCH("M",$C$269:$S$269,0))&lt;&gt;#REF!),(INDEX($C$270:$S$272,MATCH($K17,$B$270:$B$272,0),MATCH("N",$C$269:$S$269,0))&lt;&gt;#REF!),(INDEX($C$270:$S$272,MATCH($K17,$B$270:$B$272,0),MATCH("O",$C$269:$S$269,0))&lt;&gt;#REF!),(INDEX($C$270:$S$272,MATCH($K17,$B$270:$B$272,0),MATCH("P",$C$269:$S$269,0))&lt;&gt;#REF!))</f>
        <v>#N/A</v>
      </c>
      <c r="AJ17" s="19"/>
      <c r="AK17" s="48"/>
      <c r="AL17" s="54"/>
      <c r="AM17" s="5" t="s">
        <v>106</v>
      </c>
      <c r="AN17" s="5" t="s">
        <v>107</v>
      </c>
      <c r="AP17" s="5" t="s">
        <v>307</v>
      </c>
      <c r="AQ17" s="5" t="s">
        <v>303</v>
      </c>
    </row>
    <row r="18" spans="1:45" ht="18" x14ac:dyDescent="0.35">
      <c r="A18" s="268">
        <v>3</v>
      </c>
      <c r="B18" s="20"/>
      <c r="C18" s="20"/>
      <c r="D18" s="20"/>
      <c r="E18" s="34"/>
      <c r="F18" s="34"/>
      <c r="G18" s="21"/>
      <c r="H18" s="298"/>
      <c r="I18" s="298"/>
      <c r="J18" s="298"/>
      <c r="K18" s="281"/>
      <c r="L18" s="281"/>
      <c r="M18" s="48"/>
      <c r="N18" s="164" t="e">
        <f t="shared" si="0"/>
        <v>#N/A</v>
      </c>
      <c r="O18" s="164" t="e">
        <f t="shared" si="1"/>
        <v>#N/A</v>
      </c>
      <c r="P18" s="164" t="e">
        <f t="shared" si="2"/>
        <v>#N/A</v>
      </c>
      <c r="Q18" s="164" t="e">
        <f>AND((INDEX($B$132:$H$153,MATCH($E18,$A$132:$A$153,0),(MATCH("A",$B$131:$H$131,0)))&lt;&gt;#REF!),(INDEX($B$132:$H$153,MATCH($E18,$A$132:$A$153,0),(MATCH("B",$B$131:$H$131,0)))&lt;&gt;#REF!),(INDEX($B$132:$H$153,MATCH($E18,$A$132:$A$153,0),(MATCH("C",$B$131:$H$131,0)))&lt;&gt;#REF!),(INDEX($B$132:$H$153,MATCH($E18,$A$132:$A$153,0),(MATCH("D",$B$131:$H$131,0)))&lt;&gt;#REF!),(INDEX($B$132:$H$153,MATCH($E18,$A$132:$A$153,0),(MATCH("E",$B$131:$H$131,0)))&lt;&gt;#REF!),(INDEX($B$132:$H$153,MATCH($E18,$A$132:$A$153,0),(MATCH("F",$B$131:$H$131,0)))&lt;&gt;#REF!))</f>
        <v>#N/A</v>
      </c>
      <c r="R18" s="164" t="e">
        <f>AND((INDEX($B$132:$H$153,MATCH($E18,$A$132:$A$153,0),(MATCH("A",$B$131:$H$131,0)))&lt;&gt;#REF!),(INDEX($B$132:$H$153,MATCH($E18,$A$132:$A$153,0),(MATCH("B",$B$131:$H$131,0)))&lt;&gt;#REF!),(INDEX($B$132:$H$153,MATCH($E18,$A$132:$A$153,0),(MATCH("C",$B$131:$H$131,0)))&lt;&gt;#REF!),(INDEX($B$132:$H$153,MATCH($E18,$A$132:$A$153,0),(MATCH("D",$B$131:$H$131,0)))&lt;&gt;#REF!),(INDEX($B$132:$H$153,MATCH($E18,$A$132:$A$153,0),(MATCH("E",$B$131:$H$131,0)))&lt;&gt;#REF!),(INDEX($B$132:$H$153,MATCH($E18,$A$132:$A$153,0),(MATCH("F",$B$131:$H$131,0)))&lt;&gt;#REF!))</f>
        <v>#N/A</v>
      </c>
      <c r="S18" s="164" t="e">
        <f>AND((INDEX($P$132:$T$153,MATCH($E18,$O$132:$O$153,0),(MATCH("A",$P$131:$T$131,0)))&lt;&gt;#REF!),(INDEX($P$132:$T$153,MATCH($E18,$O$132:$O$153,0),(MATCH("B",$P$131:$T$131,0)))&lt;&gt;#REF!),(INDEX($P$132:$T$153,MATCH($E18,$O$132:$O$153,0),(MATCH("C",$P$131:$T$131,0)))&lt;&gt;#REF!),(INDEX($P$132:$T$153,MATCH($E18,$O$132:$O$153,0),(MATCH("D",$P$131:$T$131,0)))&lt;&gt;#REF!),(INDEX($P$132:$T$153,MATCH($E18,$O$132:$O$153,0),(MATCH("E",$P$131:$T$131,0)))&lt;&gt;#REF!))</f>
        <v>#N/A</v>
      </c>
      <c r="T18" s="164">
        <f>IF(G18="F",AND((INDEX($A$158:$J$180,MATCH($E18,$A$158:$A$180,0),(MATCH("A",$A$157:$J$157,0)))&lt;&gt;#REF!),(INDEX($A$158:$J$180,MATCH($E18,$A$158:$A$180,0),(MATCH("B",$A$157:$J$157,0)))&lt;&gt;#REF!),(INDEX($A$158:$J$180,MATCH($E18,$A$158:$A$180,0),(MATCH("C",$A$157:$J$157,0)))&lt;&gt;#REF!),(INDEX($A$158:$J$180,MATCH($E18,$A$158:$A$180,0),(MATCH("D",$A$157:$J$157,0)))&lt;&gt;#REF!),(INDEX($A$158:$J$180,MATCH($E18,$A$158:$A$180,0),(MATCH("E",$A$157:$J$157,0)))&lt;&gt;#REF!),(INDEX($A$158:$J$180,MATCH($E18,$A$158:$A$180,0),(MATCH("F",$A$157:$J$157,0)))&lt;&gt;#REF!),(INDEX($A$158:$J$180,MATCH($E18,$A$158:$A$180,0),(MATCH("G",$A$157:$J$157,0)))&lt;&gt;#REF!),(INDEX($A$158:$J$180,MATCH($E18,$A$158:$A$180,0),(MATCH("H",$A$157:$J$157,0)))&lt;&gt;#REF!)),)</f>
        <v>0</v>
      </c>
      <c r="U18" s="164">
        <f>IF(G18="M",AND((INDEX($L$158:$T$180,MATCH($E18,$L$158:$L$180,0),(MATCH("J",$L$157:$T$157,0)))&lt;&gt;#REF!),(INDEX($L$158:$T$180,MATCH($E18,$L$158:$L$180,0),(MATCH("K",$L$157:$T$157,0)))&lt;&gt;#REF!),(INDEX($L$158:$T$180,MATCH($E18,$L$158:$L$180,0),(MATCH("L",$L$157:$T$157,0)))&lt;&gt;#REF!),(INDEX($L$158:$T$180,MATCH($E18,$L$158:$L$180,0),(MATCH("M",$L$157:$T$157,0)))&lt;&gt;#REF!),(INDEX($L$158:$T$180,MATCH($E18,$L$158:$L$180,0),(MATCH("N",$L$157:$T$157,0)))&lt;&gt;#REF!),(INDEX($L$158:$T$180,MATCH($E18,$L$158:$L$180,0),(MATCH("O",$L$157:$T$157,0)))&lt;&gt;#REF!),(INDEX($L$158:$T$180,MATCH($E18,$L$158:$L$180,0),(MATCH("P",$L$157:$T$157,0)))&lt;&gt;#REF!),(INDEX($L$158:$T$180,MATCH($E18,$L$158:$L$180,0),(MATCH("Q",$L$157:$T$157,0)))&lt;&gt;#REF!)),)</f>
        <v>0</v>
      </c>
      <c r="V18" s="164">
        <f>IF(G18="F",AND((INDEX($A$184:$J$206,MATCH($E18,$A$184:$A$206,0),(MATCH("A",$A$183:$J$183,0)))&lt;&gt;#REF!),(INDEX($A$184:$J$206,MATCH($E18,$A$184:$A$206,0),(MATCH("B",$A$183:$J$183,0)))&lt;&gt;#REF!),(INDEX($A$184:$J$206,MATCH($E18,$A$184:$A$206,0),(MATCH("C",$A$183:$J$183,0)))&lt;&gt;#REF!),(INDEX($A$184:$J$206,MATCH($E18,$A$184:$A$206,0),(MATCH("D",$A$183:$J$183,0)))&lt;&gt;#REF!),(INDEX($A$184:$J$206,MATCH($E18,$A$184:$A$206,0),(MATCH("E",$A$183:$J$183,0)))&lt;&gt;#REF!),(INDEX($A$184:$J$206,MATCH($E18,$A$184:$A$206,0),(MATCH("F",$A$183:$J$183,0)))&lt;&gt;#REF!),(INDEX($A$184:$J$206,MATCH($E18,$A$184:$A$206,0),(MATCH("G",$A$183:$J$183,0)))&lt;&gt;#REF!),(INDEX($A$184:$J$206,MATCH($E18,$A$184:$A$206,0),(MATCH("H",$A$183:$J$183,0)))&lt;&gt;#REF!)),)</f>
        <v>0</v>
      </c>
      <c r="W18" s="164">
        <f>IF(G18="M",AND((INDEX($L$184:$T$206,MATCH($E18,$L$158:$L$180,0),(MATCH("J",$L$183:$T$183,0)))&lt;&gt;#REF!),(INDEX($L$184:$T$206,MATCH($E18,$L$158:$L$180,0),(MATCH("K",$L$183:$T$183,0)))&lt;&gt;#REF!),(INDEX($L$184:$T$206,MATCH($E18,$L$158:$L$180,0),(MATCH("L",$L$183:$T$183,0)))&lt;&gt;#REF!),(INDEX($L$184:$T$206,MATCH($E18,$L$158:$L$180,0),(MATCH("M",$L$183:$T$183,0)))&lt;&gt;#REF!),(INDEX($L$184:$T$206,MATCH($E18,$L$158:$L$180,0),(MATCH("N",$L$183:$T$183,0)))&lt;&gt;#REF!),(INDEX($L$184:$T$206,MATCH($E18,$L$158:$L$180,0),(MATCH("O",$L$183:$T$183,0)))&lt;&gt;#REF!),(INDEX($L$184:$T$206,MATCH($E18,$L$158:$L$180,0),(MATCH("P",$L$183:$T$183,0)))&lt;&gt;#REF!),(INDEX($L$184:$T$206,MATCH($E18,$L$158:$L$180,0),(MATCH("Q",$L$183:$T$183,0)))&lt;&gt;#REF!)),)</f>
        <v>0</v>
      </c>
      <c r="X18" s="19" t="e">
        <f>AND((INDEX($I$80:$U$102,MATCH($E18,$G$80:$G105,0),(MATCH("A",$I$79:$U$79,0)))&lt;&gt;#REF!),(INDEX($I$80:$U$102,MATCH($E18,$G$80:$G105,0),(MATCH("B",$I$79:$U$79,0)))&lt;&gt;#REF!),(INDEX($I$80:$U$102,MATCH($E18,$G$80:$G105,0),(MATCH("C",$I$79:$U$79,0)))&lt;&gt;#REF!),(INDEX($I$80:$U$102,MATCH($E18,$G$80:$G105,0),(MATCH("D",$I$79:$U$79,0)))&lt;&gt;#REF!),(INDEX($I$80:$U$102,MATCH($E18,$G$80:$G105,0),(MATCH("E",$I$79:$U$79,0)))&lt;&gt;#REF!),(INDEX($I$80:$U$102,MATCH($E18,$G$80:$G105,0),(MATCH("F",$I$79:$U$79,0)))&lt;&gt;#REF!),(INDEX($I$80:$U$102,MATCH($E18,$G$80:$G105,0),(MATCH("G",$I$79:$U$79,0)))&lt;&gt;#REF!),(INDEX($I$80:$U$102,MATCH($E18,$G$80:$G105,0),(MATCH("H",$I$79:$U$79,0)))&lt;&gt;#REF!),(INDEX($I$80:$U$102,MATCH($E18,$G$80:$G105,0),(MATCH("I",$I$79:$U$79,0)))&lt;&gt;#REF!),(INDEX($I$80:$U$102,MATCH($E18,$G$80:$G105,0),(MATCH("J",$I$79:$U$79,0)))&lt;&gt;#REF!),(INDEX($I$80:$U$102,MATCH($E18,$G$80:$G105,0),(MATCH("K",$I$79:$U$79,0)))&lt;&gt;#REF!),(INDEX($I$80:$U$102,MATCH($E18,$G$80:$G105,0),(MATCH("L",$I$79:$U$79,0)))&lt;&gt;#REF!),(INDEX($I$80:$U$102,MATCH($E18,$G$80:$G105,0),(MATCH("M",$I$79:$U$79,0)))&lt;&gt;#REF!))</f>
        <v>#N/A</v>
      </c>
      <c r="Y18" s="164" t="e">
        <f>AND((INDEX($I$80:$U$102,MATCH($E18,$G$80:$G105,0),(MATCH("A",$I$79:$U$79,0)))&lt;&gt;$K18),(INDEX($I$80:$U$102,MATCH($E18,$G$80:$G105,0),(MATCH("B",$I$79:$U$79,0)))&lt;&gt;$K18),(INDEX($I$80:$U$102,MATCH($E18,$G$80:$G105,0),(MATCH("C",$I$79:$U$79,0)))&lt;&gt;$K18),(INDEX($I$80:$U$102,MATCH($E18,$G$80:$G105,0),(MATCH("D",$I$79:$U$79,0)))&lt;&gt;$K18),(INDEX($I$80:$U$102,MATCH($E18,$G$80:$G105,0),(MATCH("E",$I$79:$U$79,0)))&lt;&gt;$K18),(INDEX($I$80:$U$102,MATCH($E18,$G$80:$G105,0),(MATCH("F",$I$79:$U$79,0)))&lt;&gt;$K18),(INDEX($I$80:$U$102,MATCH($E18,$G$80:$G105,0),(MATCH("G",$I$79:$U$79,0)))&lt;&gt;$K18),(INDEX($I$80:$U$102,MATCH($E18,$G$80:$G105,0),(MATCH("H",$I$79:$U$79,0)))&lt;&gt;$K18),(INDEX($I$80:$U$102,MATCH($E18,$G$80:$G105,0),(MATCH("I",$I$79:$U$79,0)))&lt;&gt;$K18),(INDEX($I$80:$U$102,MATCH($E18,$G$80:$G105,0),(MATCH("J",$I$79:$U$79,0)))&lt;&gt;$K18),(INDEX($I$80:$U$102,MATCH($E18,$G$80:$G105,0),(MATCH("K",$I$79:$U$79,0)))&lt;&gt;$K18),(INDEX($I$80:$U$102,MATCH($E18,$G$80:$G105,0),(MATCH("L",$I$79:$U$79,0)))&lt;&gt;$K18),(INDEX($I$80:$U$102,MATCH($E18,$G$80:$G105,0),(MATCH("M",$I$79:$U$79,0)))&lt;&gt;$K18))</f>
        <v>#N/A</v>
      </c>
      <c r="Z18" s="164" t="e">
        <f>AND((INDEX($J$132:$M$153,MATCH($E18,$I$132:$I157,0),(MATCH("F",$J$131:$M$131,0)))&lt;&gt;$L18),(INDEX($J$132:$M$153,MATCH($E18,$I$132:$I157,0),(MATCH("G",$J$131:$M$131,0)))&lt;&gt;$L18),(INDEX($J$132:$M$153,MATCH($E18,$I$132:$I157,0),(MATCH("H",$J$131:$M$131,0)))&lt;&gt;$L18),(INDEX($J$132:$M$153,MATCH($E18,$I$132:$I157,0),(MATCH("I",$J$131:$M$131,0)))&lt;&gt;$L18))</f>
        <v>#N/A</v>
      </c>
      <c r="AA18" s="19" t="b">
        <f>+IF(G18="F",AND((INDEX($C$234:$H$258,MATCH($K18,$B$234:$B$258,0),MATCH("A",$C$233:$H$233,0))&lt;&gt;#REF!),(INDEX($C$234:$H$258,MATCH($K18,$B$234:$B$258,0),MATCH("B",$C$233:$H$233,0))&lt;&gt;#REF!),(INDEX($C$234:$H$258,MATCH($K18,$B$234:$B$258,0),MATCH("C",$C$233:$H$233,0))&lt;&gt;#REF!),(INDEX($C$234:$H$258,MATCH($K18,$B$234:$B$258,0),MATCH("D",$C$233:$H$233,0))&lt;&gt;#REF!),(INDEX($C$234:$H$258,MATCH($K18,$B$234:$B$258,0),MATCH("E",$C$233:$H$233,0))&lt;&gt;#REF!)))</f>
        <v>0</v>
      </c>
      <c r="AB18" s="19" t="b">
        <f>+IF(G18="F",AND((INDEX($C$234:$H$258,MATCH($K18,$B$234:$B$258,0),MATCH("A",$C$233:$H$233,0))&lt;&gt;#REF!),(INDEX($C$234:$H$258,MATCH($K18,$B$234:$B$258,0),MATCH("B",$C$233:$H$233,0))&lt;&gt;#REF!),(INDEX($C$234:$H$258,MATCH($K18,$B$234:$B$258,0),MATCH("C",$C$233:$H$233,0))&lt;&gt;#REF!),(INDEX($C$234:$H$258,MATCH($K18,$B$234:$B$258,0),MATCH("D",$C$233:$H$233,0))&lt;&gt;#REF!),(INDEX($C$234:$H$258,MATCH($K18,$B$234:$B$258,0),MATCH("E",$C$233:$H$233,0))&lt;&gt;#REF!)))</f>
        <v>0</v>
      </c>
      <c r="AC18" s="19" t="b">
        <f t="shared" si="3"/>
        <v>0</v>
      </c>
      <c r="AD18" s="19" t="e">
        <f>+AND((INDEX($C$211:$E$230,MATCH(#REF!,$B$211:$B$230,0),MATCH("A",$C$210:$E$210,0))&lt;&gt;$H18),(INDEX($C$211:$E$230,MATCH(#REF!,$B$211:$B$230,0),MATCH("B",$C$210:$E$210,0))&lt;&gt;$H18),(INDEX($C$211:$E$230,MATCH(#REF!,$B$211:$B$230,0),MATCH("C",$C$210:$E$210,0))&lt;&gt;$H18))</f>
        <v>#REF!</v>
      </c>
      <c r="AE18" s="19" t="e">
        <f t="shared" si="4"/>
        <v>#N/A</v>
      </c>
      <c r="AF18" s="19" t="e">
        <f t="shared" si="5"/>
        <v>#N/A</v>
      </c>
      <c r="AG18" s="19" t="e">
        <f>+AND((INDEX($K$234:$M$252,MATCH($L18,$J$234:$J$253,0),MATCH("A",$K$233:$M$233,0))&lt;&gt;#REF!),(INDEX($K$234:$M$252,MATCH($L18,$J$234:$J$253,0),MATCH("B",$K$233:$M$233,0))&lt;&gt;#REF!),(INDEX($K$234:$M$252,MATCH($L18,$J$234:$J$253,0),MATCH("C",$K$233:$M$233,0))&lt;&gt;#REF!))</f>
        <v>#N/A</v>
      </c>
      <c r="AH18" s="19" t="e">
        <f>AND((INDEX($C$262:$S$267,MATCH($K18,$B$262:$B$267,0),MATCH("A",$C$261:$S$261,0))&lt;&gt;#REF!),(INDEX($C$262:$S$267,MATCH($K18,$B$262:$B$2707,0),MATCH("B",$C$261:$S$261,0))&lt;&gt;#REF!),(INDEX($C$262:$S$267,MATCH($K18,$B$262:$B$267,0),MATCH("C",$C$261:$S$261,0))&lt;&gt;#REF!),(INDEX($C$262:$S$267,MATCH($K18,$B$262:$B$267,0),MATCH("D",$C$261:$S$261,0))&lt;&gt;#REF!),(INDEX($C$262:$S$267,MATCH($K18,$B$262:$B$267,0),MATCH("E",$C$261:$S$261,0))&lt;&gt;#REF!),(INDEX($C$262:$S$267,MATCH($K18,$B$262:$B$267,0),MATCH("F",$C$261:$S$261,0))&lt;&gt;#REF!),(INDEX($C$262:$S$267,MATCH($K18,$B$262:$B$267,0),MATCH("G",$C$261:$S$261,0))&lt;&gt;#REF!),(INDEX($C$262:$S$267,MATCH($K18,$B$262:$B$267,0),MATCH("H",$C$261:$S$261,0))&lt;&gt;#REF!),(INDEX($C$262:$S$267,MATCH($K18,$B$262:$B$267,0),MATCH("I",$C$261:$S$261,0))&lt;&gt;#REF!),(INDEX($C$262:$S$267,MATCH($K18,$B$262:$B$267,0),MATCH("J",$C$261:$S$261,0))&lt;&gt;#REF!),(INDEX($C$262:$S$267,MATCH($K18,$B$262:$B$267,0),MATCH("K",$C$261:$S$261,0))&lt;&gt;#REF!),(INDEX($C$262:$S$267,MATCH($K18,$B$262:$B$267,0),MATCH("L",$C$261:$S$261,0))&lt;&gt;#REF!),(INDEX($C$262:$S$267,MATCH($K18,$B$262:$B$267,0),MATCH("M",$C$261:$S$261,0))&lt;&gt;#REF!),(INDEX($C$262:$S$267,MATCH($K18,$B$262:$B$267,0),MATCH("N",$C$261:$S$261,0))&lt;&gt;#REF!),(INDEX($C$262:$S$267,MATCH($K18,$B$262:$B$267,0),MATCH("O",$C$261:$S$261,0))&lt;&gt;#REF!),(INDEX($C$262:$S$267,MATCH($K18,$B$262:$B$267,0),MATCH("P",$C$261:$S$261,0))&lt;&gt;#REF!))</f>
        <v>#N/A</v>
      </c>
      <c r="AI18" s="19" t="e">
        <f>AND((INDEX($C$270:$S$272,MATCH($K18,$B$270:$B$272,0),MATCH("A",$C$269:$S$269,0))&lt;&gt;#REF!),(INDEX($C$270:$S$272,MATCH($K18,$B$270:$B$272,0),MATCH("B",$C$269:$S$269,0))&lt;&gt;#REF!),(INDEX($C$270:$S$272,MATCH($K18,$B$270:$B$272,0),MATCH("C",$C$269:$S$269,0))&lt;&gt;#REF!),(INDEX($C$270:$S$272,MATCH($K18,$B$270:$B$272,0),MATCH("D",$C$269:$S$269,0))&lt;&gt;#REF!),(INDEX($C$270:$S$272,MATCH($K18,$B$270:$B$272,0),MATCH("E",$C$269:$S$269,0))&lt;&gt;#REF!),(INDEX($C$270:$S$272,MATCH($K18,$B$270:$B$272,0),MATCH("F",$C$269:$S$269,0))&lt;&gt;#REF!),(INDEX($C$270:$S$272,MATCH($K18,$B$270:$B$272,0),MATCH("G",$C$269:$S$269,0))&lt;&gt;#REF!),(INDEX($C$270:$S$272,MATCH($K18,$B$270:$B$272,0),MATCH("H",$C$269:$S$269,0))&lt;&gt;#REF!),(INDEX($C$270:$S$272,MATCH($K18,$B$270:$B$272,0),MATCH("I",$C$269:$S$269,0))&lt;&gt;#REF!),(INDEX($C$270:$S$272,MATCH($K18,$B$270:$B$272,0),MATCH("J",$C$269:$S$269,0))&lt;&gt;#REF!),(INDEX($C$270:$S$272,MATCH($K18,$B$270:$B$272,0),MATCH("K",$C$269:$S$269,0))&lt;&gt;#REF!),(INDEX($C$270:$S$272,MATCH($K18,$B$270:$B$272,0),MATCH("L",$C$269:$S$269,0))&lt;&gt;#REF!),(INDEX($C$270:$S$272,MATCH($K18,$B$270:$B$272,0),MATCH("M",$C$269:$S$269,0))&lt;&gt;#REF!),(INDEX($C$270:$S$272,MATCH($K18,$B$270:$B$272,0),MATCH("N",$C$269:$S$269,0))&lt;&gt;#REF!),(INDEX($C$270:$S$272,MATCH($K18,$B$270:$B$272,0),MATCH("O",$C$269:$S$269,0))&lt;&gt;#REF!),(INDEX($C$270:$S$272,MATCH($K18,$B$270:$B$272,0),MATCH("P",$C$269:$S$269,0))&lt;&gt;#REF!))</f>
        <v>#N/A</v>
      </c>
      <c r="AJ18" s="19"/>
      <c r="AK18" s="48"/>
      <c r="AL18" s="54"/>
      <c r="AM18" s="5" t="s">
        <v>108</v>
      </c>
      <c r="AN18" s="5" t="s">
        <v>109</v>
      </c>
      <c r="AP18" s="5" t="s">
        <v>308</v>
      </c>
      <c r="AQ18" s="5" t="s">
        <v>303</v>
      </c>
    </row>
    <row r="19" spans="1:45" x14ac:dyDescent="0.3">
      <c r="A19" s="269"/>
      <c r="B19" s="20"/>
      <c r="C19" s="20"/>
      <c r="D19" s="20"/>
      <c r="E19" s="34"/>
      <c r="F19" s="34"/>
      <c r="G19" s="21"/>
      <c r="H19" s="299"/>
      <c r="I19" s="299"/>
      <c r="J19" s="299"/>
      <c r="K19" s="281"/>
      <c r="L19" s="281"/>
      <c r="M19" s="48"/>
      <c r="N19" s="164" t="e">
        <f t="shared" si="0"/>
        <v>#N/A</v>
      </c>
      <c r="O19" s="164" t="e">
        <f t="shared" si="1"/>
        <v>#N/A</v>
      </c>
      <c r="P19" s="164" t="e">
        <f t="shared" si="2"/>
        <v>#N/A</v>
      </c>
      <c r="Q19" s="164" t="e">
        <f>AND((INDEX($B$132:$H$153,MATCH($E19,$A$132:$A$153,0),(MATCH("A",$B$131:$H$131,0)))&lt;&gt;#REF!),(INDEX($B$132:$H$153,MATCH($E19,$A$132:$A$153,0),(MATCH("B",$B$131:$H$131,0)))&lt;&gt;#REF!),(INDEX($B$132:$H$153,MATCH($E19,$A$132:$A$153,0),(MATCH("C",$B$131:$H$131,0)))&lt;&gt;#REF!),(INDEX($B$132:$H$153,MATCH($E19,$A$132:$A$153,0),(MATCH("D",$B$131:$H$131,0)))&lt;&gt;#REF!),(INDEX($B$132:$H$153,MATCH($E19,$A$132:$A$153,0),(MATCH("E",$B$131:$H$131,0)))&lt;&gt;#REF!),(INDEX($B$132:$H$153,MATCH($E19,$A$132:$A$153,0),(MATCH("F",$B$131:$H$131,0)))&lt;&gt;#REF!))</f>
        <v>#N/A</v>
      </c>
      <c r="R19" s="164" t="e">
        <f>AND((INDEX($B$132:$H$153,MATCH($E19,$A$132:$A$153,0),(MATCH("A",$B$131:$H$131,0)))&lt;&gt;#REF!),(INDEX($B$132:$H$153,MATCH($E19,$A$132:$A$153,0),(MATCH("B",$B$131:$H$131,0)))&lt;&gt;#REF!),(INDEX($B$132:$H$153,MATCH($E19,$A$132:$A$153,0),(MATCH("C",$B$131:$H$131,0)))&lt;&gt;#REF!),(INDEX($B$132:$H$153,MATCH($E19,$A$132:$A$153,0),(MATCH("D",$B$131:$H$131,0)))&lt;&gt;#REF!),(INDEX($B$132:$H$153,MATCH($E19,$A$132:$A$153,0),(MATCH("E",$B$131:$H$131,0)))&lt;&gt;#REF!),(INDEX($B$132:$H$153,MATCH($E19,$A$132:$A$153,0),(MATCH("F",$B$131:$H$131,0)))&lt;&gt;#REF!))</f>
        <v>#N/A</v>
      </c>
      <c r="S19" s="164" t="e">
        <f>AND((INDEX($P$132:$T$153,MATCH($E19,$O$132:$O$153,0),(MATCH("A",$P$131:$T$131,0)))&lt;&gt;#REF!),(INDEX($P$132:$T$153,MATCH($E19,$O$132:$O$153,0),(MATCH("B",$P$131:$T$131,0)))&lt;&gt;#REF!),(INDEX($P$132:$T$153,MATCH($E19,$O$132:$O$153,0),(MATCH("C",$P$131:$T$131,0)))&lt;&gt;#REF!),(INDEX($P$132:$T$153,MATCH($E19,$O$132:$O$153,0),(MATCH("D",$P$131:$T$131,0)))&lt;&gt;#REF!),(INDEX($P$132:$T$153,MATCH($E19,$O$132:$O$153,0),(MATCH("E",$P$131:$T$131,0)))&lt;&gt;#REF!))</f>
        <v>#N/A</v>
      </c>
      <c r="T19" s="164">
        <f>IF(G19="F",AND((INDEX($A$158:$J$180,MATCH($E19,$A$158:$A$180,0),(MATCH("A",$A$157:$J$157,0)))&lt;&gt;#REF!),(INDEX($A$158:$J$180,MATCH($E19,$A$158:$A$180,0),(MATCH("B",$A$157:$J$157,0)))&lt;&gt;#REF!),(INDEX($A$158:$J$180,MATCH($E19,$A$158:$A$180,0),(MATCH("C",$A$157:$J$157,0)))&lt;&gt;#REF!),(INDEX($A$158:$J$180,MATCH($E19,$A$158:$A$180,0),(MATCH("D",$A$157:$J$157,0)))&lt;&gt;#REF!),(INDEX($A$158:$J$180,MATCH($E19,$A$158:$A$180,0),(MATCH("E",$A$157:$J$157,0)))&lt;&gt;#REF!),(INDEX($A$158:$J$180,MATCH($E19,$A$158:$A$180,0),(MATCH("F",$A$157:$J$157,0)))&lt;&gt;#REF!),(INDEX($A$158:$J$180,MATCH($E19,$A$158:$A$180,0),(MATCH("G",$A$157:$J$157,0)))&lt;&gt;#REF!),(INDEX($A$158:$J$180,MATCH($E19,$A$158:$A$180,0),(MATCH("H",$A$157:$J$157,0)))&lt;&gt;#REF!)),)</f>
        <v>0</v>
      </c>
      <c r="U19" s="164">
        <f>IF(G19="M",AND((INDEX($L$158:$T$180,MATCH($E19,$L$158:$L$180,0),(MATCH("J",$L$157:$T$157,0)))&lt;&gt;#REF!),(INDEX($L$158:$T$180,MATCH($E19,$L$158:$L$180,0),(MATCH("K",$L$157:$T$157,0)))&lt;&gt;#REF!),(INDEX($L$158:$T$180,MATCH($E19,$L$158:$L$180,0),(MATCH("L",$L$157:$T$157,0)))&lt;&gt;#REF!),(INDEX($L$158:$T$180,MATCH($E19,$L$158:$L$180,0),(MATCH("M",$L$157:$T$157,0)))&lt;&gt;#REF!),(INDEX($L$158:$T$180,MATCH($E19,$L$158:$L$180,0),(MATCH("N",$L$157:$T$157,0)))&lt;&gt;#REF!),(INDEX($L$158:$T$180,MATCH($E19,$L$158:$L$180,0),(MATCH("O",$L$157:$T$157,0)))&lt;&gt;#REF!),(INDEX($L$158:$T$180,MATCH($E19,$L$158:$L$180,0),(MATCH("P",$L$157:$T$157,0)))&lt;&gt;#REF!),(INDEX($L$158:$T$180,MATCH($E19,$L$158:$L$180,0),(MATCH("Q",$L$157:$T$157,0)))&lt;&gt;#REF!)),)</f>
        <v>0</v>
      </c>
      <c r="V19" s="164">
        <f>IF(G19="F",AND((INDEX($A$184:$J$206,MATCH($E19,$A$184:$A$206,0),(MATCH("A",$A$183:$J$183,0)))&lt;&gt;#REF!),(INDEX($A$184:$J$206,MATCH($E19,$A$184:$A$206,0),(MATCH("B",$A$183:$J$183,0)))&lt;&gt;#REF!),(INDEX($A$184:$J$206,MATCH($E19,$A$184:$A$206,0),(MATCH("C",$A$183:$J$183,0)))&lt;&gt;#REF!),(INDEX($A$184:$J$206,MATCH($E19,$A$184:$A$206,0),(MATCH("D",$A$183:$J$183,0)))&lt;&gt;#REF!),(INDEX($A$184:$J$206,MATCH($E19,$A$184:$A$206,0),(MATCH("E",$A$183:$J$183,0)))&lt;&gt;#REF!),(INDEX($A$184:$J$206,MATCH($E19,$A$184:$A$206,0),(MATCH("F",$A$183:$J$183,0)))&lt;&gt;#REF!),(INDEX($A$184:$J$206,MATCH($E19,$A$184:$A$206,0),(MATCH("G",$A$183:$J$183,0)))&lt;&gt;#REF!),(INDEX($A$184:$J$206,MATCH($E19,$A$184:$A$206,0),(MATCH("H",$A$183:$J$183,0)))&lt;&gt;#REF!)),)</f>
        <v>0</v>
      </c>
      <c r="W19" s="164">
        <f>IF(G19="M",AND((INDEX($L$184:$T$206,MATCH($E19,$L$158:$L$180,0),(MATCH("J",$L$183:$T$183,0)))&lt;&gt;#REF!),(INDEX($L$184:$T$206,MATCH($E19,$L$158:$L$180,0),(MATCH("K",$L$183:$T$183,0)))&lt;&gt;#REF!),(INDEX($L$184:$T$206,MATCH($E19,$L$158:$L$180,0),(MATCH("L",$L$183:$T$183,0)))&lt;&gt;#REF!),(INDEX($L$184:$T$206,MATCH($E19,$L$158:$L$180,0),(MATCH("M",$L$183:$T$183,0)))&lt;&gt;#REF!),(INDEX($L$184:$T$206,MATCH($E19,$L$158:$L$180,0),(MATCH("N",$L$183:$T$183,0)))&lt;&gt;#REF!),(INDEX($L$184:$T$206,MATCH($E19,$L$158:$L$180,0),(MATCH("O",$L$183:$T$183,0)))&lt;&gt;#REF!),(INDEX($L$184:$T$206,MATCH($E19,$L$158:$L$180,0),(MATCH("P",$L$183:$T$183,0)))&lt;&gt;#REF!),(INDEX($L$184:$T$206,MATCH($E19,$L$158:$L$180,0),(MATCH("Q",$L$183:$T$183,0)))&lt;&gt;#REF!)),)</f>
        <v>0</v>
      </c>
      <c r="X19" s="19" t="e">
        <f>AND((INDEX($I$80:$U$102,MATCH($E19,$G$80:$G106,0),(MATCH("A",$I$79:$U$79,0)))&lt;&gt;#REF!),(INDEX($I$80:$U$102,MATCH($E19,$G$80:$G106,0),(MATCH("B",$I$79:$U$79,0)))&lt;&gt;#REF!),(INDEX($I$80:$U$102,MATCH($E19,$G$80:$G106,0),(MATCH("C",$I$79:$U$79,0)))&lt;&gt;#REF!),(INDEX($I$80:$U$102,MATCH($E19,$G$80:$G106,0),(MATCH("D",$I$79:$U$79,0)))&lt;&gt;#REF!),(INDEX($I$80:$U$102,MATCH($E19,$G$80:$G106,0),(MATCH("E",$I$79:$U$79,0)))&lt;&gt;#REF!),(INDEX($I$80:$U$102,MATCH($E19,$G$80:$G106,0),(MATCH("F",$I$79:$U$79,0)))&lt;&gt;#REF!),(INDEX($I$80:$U$102,MATCH($E19,$G$80:$G106,0),(MATCH("G",$I$79:$U$79,0)))&lt;&gt;#REF!),(INDEX($I$80:$U$102,MATCH($E19,$G$80:$G106,0),(MATCH("H",$I$79:$U$79,0)))&lt;&gt;#REF!),(INDEX($I$80:$U$102,MATCH($E19,$G$80:$G106,0),(MATCH("I",$I$79:$U$79,0)))&lt;&gt;#REF!),(INDEX($I$80:$U$102,MATCH($E19,$G$80:$G106,0),(MATCH("J",$I$79:$U$79,0)))&lt;&gt;#REF!),(INDEX($I$80:$U$102,MATCH($E19,$G$80:$G106,0),(MATCH("K",$I$79:$U$79,0)))&lt;&gt;#REF!),(INDEX($I$80:$U$102,MATCH($E19,$G$80:$G106,0),(MATCH("L",$I$79:$U$79,0)))&lt;&gt;#REF!),(INDEX($I$80:$U$102,MATCH($E19,$G$80:$G106,0),(MATCH("M",$I$79:$U$79,0)))&lt;&gt;#REF!))</f>
        <v>#N/A</v>
      </c>
      <c r="Y19" s="164" t="e">
        <f>AND((INDEX($I$80:$U$102,MATCH($E19,$G$80:$G106,0),(MATCH("A",$I$79:$U$79,0)))&lt;&gt;$K19),(INDEX($I$80:$U$102,MATCH($E19,$G$80:$G106,0),(MATCH("B",$I$79:$U$79,0)))&lt;&gt;$K19),(INDEX($I$80:$U$102,MATCH($E19,$G$80:$G106,0),(MATCH("C",$I$79:$U$79,0)))&lt;&gt;$K19),(INDEX($I$80:$U$102,MATCH($E19,$G$80:$G106,0),(MATCH("D",$I$79:$U$79,0)))&lt;&gt;$K19),(INDEX($I$80:$U$102,MATCH($E19,$G$80:$G106,0),(MATCH("E",$I$79:$U$79,0)))&lt;&gt;$K19),(INDEX($I$80:$U$102,MATCH($E19,$G$80:$G106,0),(MATCH("F",$I$79:$U$79,0)))&lt;&gt;$K19),(INDEX($I$80:$U$102,MATCH($E19,$G$80:$G106,0),(MATCH("G",$I$79:$U$79,0)))&lt;&gt;$K19),(INDEX($I$80:$U$102,MATCH($E19,$G$80:$G106,0),(MATCH("H",$I$79:$U$79,0)))&lt;&gt;$K19),(INDEX($I$80:$U$102,MATCH($E19,$G$80:$G106,0),(MATCH("I",$I$79:$U$79,0)))&lt;&gt;$K19),(INDEX($I$80:$U$102,MATCH($E19,$G$80:$G106,0),(MATCH("J",$I$79:$U$79,0)))&lt;&gt;$K19),(INDEX($I$80:$U$102,MATCH($E19,$G$80:$G106,0),(MATCH("K",$I$79:$U$79,0)))&lt;&gt;$K19),(INDEX($I$80:$U$102,MATCH($E19,$G$80:$G106,0),(MATCH("L",$I$79:$U$79,0)))&lt;&gt;$K19),(INDEX($I$80:$U$102,MATCH($E19,$G$80:$G106,0),(MATCH("M",$I$79:$U$79,0)))&lt;&gt;$K19))</f>
        <v>#N/A</v>
      </c>
      <c r="Z19" s="164" t="e">
        <f>AND((INDEX($J$132:$M$153,MATCH($E19,$I$132:$I158,0),(MATCH("F",$J$131:$M$131,0)))&lt;&gt;$L19),(INDEX($J$132:$M$153,MATCH($E19,$I$132:$I158,0),(MATCH("G",$J$131:$M$131,0)))&lt;&gt;$L19),(INDEX($J$132:$M$153,MATCH($E19,$I$132:$I158,0),(MATCH("H",$J$131:$M$131,0)))&lt;&gt;$L19),(INDEX($J$132:$M$153,MATCH($E19,$I$132:$I158,0),(MATCH("I",$J$131:$M$131,0)))&lt;&gt;$L19))</f>
        <v>#N/A</v>
      </c>
      <c r="AA19" s="19" t="b">
        <f>+IF(G19="F",AND((INDEX($C$234:$H$258,MATCH($K19,$B$234:$B$258,0),MATCH("A",$C$233:$H$233,0))&lt;&gt;#REF!),(INDEX($C$234:$H$258,MATCH($K19,$B$234:$B$258,0),MATCH("B",$C$233:$H$233,0))&lt;&gt;#REF!),(INDEX($C$234:$H$258,MATCH($K19,$B$234:$B$258,0),MATCH("C",$C$233:$H$233,0))&lt;&gt;#REF!),(INDEX($C$234:$H$258,MATCH($K19,$B$234:$B$258,0),MATCH("D",$C$233:$H$233,0))&lt;&gt;#REF!),(INDEX($C$234:$H$258,MATCH($K19,$B$234:$B$258,0),MATCH("E",$C$233:$H$233,0))&lt;&gt;#REF!)))</f>
        <v>0</v>
      </c>
      <c r="AB19" s="19" t="b">
        <f>+IF(G19="F",AND((INDEX($C$234:$H$258,MATCH($K19,$B$234:$B$258,0),MATCH("A",$C$233:$H$233,0))&lt;&gt;#REF!),(INDEX($C$234:$H$258,MATCH($K19,$B$234:$B$258,0),MATCH("B",$C$233:$H$233,0))&lt;&gt;#REF!),(INDEX($C$234:$H$258,MATCH($K19,$B$234:$B$258,0),MATCH("C",$C$233:$H$233,0))&lt;&gt;#REF!),(INDEX($C$234:$H$258,MATCH($K19,$B$234:$B$258,0),MATCH("D",$C$233:$H$233,0))&lt;&gt;#REF!),(INDEX($C$234:$H$258,MATCH($K19,$B$234:$B$258,0),MATCH("E",$C$233:$H$233,0))&lt;&gt;#REF!)))</f>
        <v>0</v>
      </c>
      <c r="AC19" s="19" t="b">
        <f t="shared" si="3"/>
        <v>0</v>
      </c>
      <c r="AD19" s="19" t="e">
        <f>+AND((INDEX($C$211:$E$230,MATCH(#REF!,$B$211:$B$230,0),MATCH("A",$C$210:$E$210,0))&lt;&gt;$H19),(INDEX($C$211:$E$230,MATCH(#REF!,$B$211:$B$230,0),MATCH("B",$C$210:$E$210,0))&lt;&gt;$H19),(INDEX($C$211:$E$230,MATCH(#REF!,$B$211:$B$230,0),MATCH("C",$C$210:$E$210,0))&lt;&gt;$H19))</f>
        <v>#REF!</v>
      </c>
      <c r="AE19" s="19" t="e">
        <f t="shared" si="4"/>
        <v>#N/A</v>
      </c>
      <c r="AF19" s="19" t="e">
        <f t="shared" si="5"/>
        <v>#N/A</v>
      </c>
      <c r="AG19" s="19" t="e">
        <f>+AND((INDEX($K$234:$M$252,MATCH($L19,$J$234:$J$253,0),MATCH("A",$K$233:$M$233,0))&lt;&gt;#REF!),(INDEX($K$234:$M$252,MATCH($L19,$J$234:$J$253,0),MATCH("B",$K$233:$M$233,0))&lt;&gt;#REF!),(INDEX($K$234:$M$252,MATCH($L19,$J$234:$J$253,0),MATCH("C",$K$233:$M$233,0))&lt;&gt;#REF!))</f>
        <v>#N/A</v>
      </c>
      <c r="AH19" s="19" t="e">
        <f>AND((INDEX($C$262:$S$267,MATCH($K19,$B$262:$B$267,0),MATCH("A",$C$261:$S$261,0))&lt;&gt;#REF!),(INDEX($C$262:$S$267,MATCH($K19,$B$262:$B$2707,0),MATCH("B",$C$261:$S$261,0))&lt;&gt;#REF!),(INDEX($C$262:$S$267,MATCH($K19,$B$262:$B$267,0),MATCH("C",$C$261:$S$261,0))&lt;&gt;#REF!),(INDEX($C$262:$S$267,MATCH($K19,$B$262:$B$267,0),MATCH("D",$C$261:$S$261,0))&lt;&gt;#REF!),(INDEX($C$262:$S$267,MATCH($K19,$B$262:$B$267,0),MATCH("E",$C$261:$S$261,0))&lt;&gt;#REF!),(INDEX($C$262:$S$267,MATCH($K19,$B$262:$B$267,0),MATCH("F",$C$261:$S$261,0))&lt;&gt;#REF!),(INDEX($C$262:$S$267,MATCH($K19,$B$262:$B$267,0),MATCH("G",$C$261:$S$261,0))&lt;&gt;#REF!),(INDEX($C$262:$S$267,MATCH($K19,$B$262:$B$267,0),MATCH("H",$C$261:$S$261,0))&lt;&gt;#REF!),(INDEX($C$262:$S$267,MATCH($K19,$B$262:$B$267,0),MATCH("I",$C$261:$S$261,0))&lt;&gt;#REF!),(INDEX($C$262:$S$267,MATCH($K19,$B$262:$B$267,0),MATCH("J",$C$261:$S$261,0))&lt;&gt;#REF!),(INDEX($C$262:$S$267,MATCH($K19,$B$262:$B$267,0),MATCH("K",$C$261:$S$261,0))&lt;&gt;#REF!),(INDEX($C$262:$S$267,MATCH($K19,$B$262:$B$267,0),MATCH("L",$C$261:$S$261,0))&lt;&gt;#REF!),(INDEX($C$262:$S$267,MATCH($K19,$B$262:$B$267,0),MATCH("M",$C$261:$S$261,0))&lt;&gt;#REF!),(INDEX($C$262:$S$267,MATCH($K19,$B$262:$B$267,0),MATCH("N",$C$261:$S$261,0))&lt;&gt;#REF!),(INDEX($C$262:$S$267,MATCH($K19,$B$262:$B$267,0),MATCH("O",$C$261:$S$261,0))&lt;&gt;#REF!),(INDEX($C$262:$S$267,MATCH($K19,$B$262:$B$267,0),MATCH("P",$C$261:$S$261,0))&lt;&gt;#REF!))</f>
        <v>#N/A</v>
      </c>
      <c r="AI19" s="19" t="e">
        <f>AND((INDEX($C$270:$S$272,MATCH($K19,$B$270:$B$272,0),MATCH("A",$C$269:$S$269,0))&lt;&gt;#REF!),(INDEX($C$270:$S$272,MATCH($K19,$B$270:$B$272,0),MATCH("B",$C$269:$S$269,0))&lt;&gt;#REF!),(INDEX($C$270:$S$272,MATCH($K19,$B$270:$B$272,0),MATCH("C",$C$269:$S$269,0))&lt;&gt;#REF!),(INDEX($C$270:$S$272,MATCH($K19,$B$270:$B$272,0),MATCH("D",$C$269:$S$269,0))&lt;&gt;#REF!),(INDEX($C$270:$S$272,MATCH($K19,$B$270:$B$272,0),MATCH("E",$C$269:$S$269,0))&lt;&gt;#REF!),(INDEX($C$270:$S$272,MATCH($K19,$B$270:$B$272,0),MATCH("F",$C$269:$S$269,0))&lt;&gt;#REF!),(INDEX($C$270:$S$272,MATCH($K19,$B$270:$B$272,0),MATCH("G",$C$269:$S$269,0))&lt;&gt;#REF!),(INDEX($C$270:$S$272,MATCH($K19,$B$270:$B$272,0),MATCH("H",$C$269:$S$269,0))&lt;&gt;#REF!),(INDEX($C$270:$S$272,MATCH($K19,$B$270:$B$272,0),MATCH("I",$C$269:$S$269,0))&lt;&gt;#REF!),(INDEX($C$270:$S$272,MATCH($K19,$B$270:$B$272,0),MATCH("J",$C$269:$S$269,0))&lt;&gt;#REF!),(INDEX($C$270:$S$272,MATCH($K19,$B$270:$B$272,0),MATCH("K",$C$269:$S$269,0))&lt;&gt;#REF!),(INDEX($C$270:$S$272,MATCH($K19,$B$270:$B$272,0),MATCH("L",$C$269:$S$269,0))&lt;&gt;#REF!),(INDEX($C$270:$S$272,MATCH($K19,$B$270:$B$272,0),MATCH("M",$C$269:$S$269,0))&lt;&gt;#REF!),(INDEX($C$270:$S$272,MATCH($K19,$B$270:$B$272,0),MATCH("N",$C$269:$S$269,0))&lt;&gt;#REF!),(INDEX($C$270:$S$272,MATCH($K19,$B$270:$B$272,0),MATCH("O",$C$269:$S$269,0))&lt;&gt;#REF!),(INDEX($C$270:$S$272,MATCH($K19,$B$270:$B$272,0),MATCH("P",$C$269:$S$269,0))&lt;&gt;#REF!))</f>
        <v>#N/A</v>
      </c>
      <c r="AJ19" s="19"/>
      <c r="AK19" s="48"/>
      <c r="AL19" s="48"/>
      <c r="AM19" s="5" t="s">
        <v>110</v>
      </c>
      <c r="AN19" s="5" t="s">
        <v>111</v>
      </c>
      <c r="AP19" s="5" t="s">
        <v>309</v>
      </c>
      <c r="AQ19" s="5" t="s">
        <v>303</v>
      </c>
    </row>
    <row r="20" spans="1:45" x14ac:dyDescent="0.3">
      <c r="A20" s="268">
        <v>4</v>
      </c>
      <c r="B20" s="20"/>
      <c r="C20" s="20"/>
      <c r="D20" s="20"/>
      <c r="E20" s="34"/>
      <c r="F20" s="34"/>
      <c r="G20" s="21"/>
      <c r="H20" s="298"/>
      <c r="I20" s="298"/>
      <c r="J20" s="298"/>
      <c r="K20" s="281"/>
      <c r="L20" s="281"/>
      <c r="M20" s="48"/>
      <c r="N20" s="164" t="e">
        <f t="shared" si="0"/>
        <v>#N/A</v>
      </c>
      <c r="O20" s="164" t="e">
        <f t="shared" si="1"/>
        <v>#N/A</v>
      </c>
      <c r="P20" s="164" t="e">
        <f t="shared" si="2"/>
        <v>#N/A</v>
      </c>
      <c r="Q20" s="164" t="e">
        <f>AND((INDEX($B$132:$H$153,MATCH($E20,$A$132:$A$153,0),(MATCH("A",$B$131:$H$131,0)))&lt;&gt;#REF!),(INDEX($B$132:$H$153,MATCH($E20,$A$132:$A$153,0),(MATCH("B",$B$131:$H$131,0)))&lt;&gt;#REF!),(INDEX($B$132:$H$153,MATCH($E20,$A$132:$A$153,0),(MATCH("C",$B$131:$H$131,0)))&lt;&gt;#REF!),(INDEX($B$132:$H$153,MATCH($E20,$A$132:$A$153,0),(MATCH("D",$B$131:$H$131,0)))&lt;&gt;#REF!),(INDEX($B$132:$H$153,MATCH($E20,$A$132:$A$153,0),(MATCH("E",$B$131:$H$131,0)))&lt;&gt;#REF!),(INDEX($B$132:$H$153,MATCH($E20,$A$132:$A$153,0),(MATCH("F",$B$131:$H$131,0)))&lt;&gt;#REF!))</f>
        <v>#N/A</v>
      </c>
      <c r="R20" s="164" t="e">
        <f>AND((INDEX($B$132:$H$153,MATCH($E20,$A$132:$A$153,0),(MATCH("A",$B$131:$H$131,0)))&lt;&gt;#REF!),(INDEX($B$132:$H$153,MATCH($E20,$A$132:$A$153,0),(MATCH("B",$B$131:$H$131,0)))&lt;&gt;#REF!),(INDEX($B$132:$H$153,MATCH($E20,$A$132:$A$153,0),(MATCH("C",$B$131:$H$131,0)))&lt;&gt;#REF!),(INDEX($B$132:$H$153,MATCH($E20,$A$132:$A$153,0),(MATCH("D",$B$131:$H$131,0)))&lt;&gt;#REF!),(INDEX($B$132:$H$153,MATCH($E20,$A$132:$A$153,0),(MATCH("E",$B$131:$H$131,0)))&lt;&gt;#REF!),(INDEX($B$132:$H$153,MATCH($E20,$A$132:$A$153,0),(MATCH("F",$B$131:$H$131,0)))&lt;&gt;#REF!))</f>
        <v>#N/A</v>
      </c>
      <c r="S20" s="164" t="e">
        <f>AND((INDEX($P$132:$T$153,MATCH($E20,$O$132:$O$153,0),(MATCH("A",$P$131:$T$131,0)))&lt;&gt;#REF!),(INDEX($P$132:$T$153,MATCH($E20,$O$132:$O$153,0),(MATCH("B",$P$131:$T$131,0)))&lt;&gt;#REF!),(INDEX($P$132:$T$153,MATCH($E20,$O$132:$O$153,0),(MATCH("C",$P$131:$T$131,0)))&lt;&gt;#REF!),(INDEX($P$132:$T$153,MATCH($E20,$O$132:$O$153,0),(MATCH("D",$P$131:$T$131,0)))&lt;&gt;#REF!),(INDEX($P$132:$T$153,MATCH($E20,$O$132:$O$153,0),(MATCH("E",$P$131:$T$131,0)))&lt;&gt;#REF!))</f>
        <v>#N/A</v>
      </c>
      <c r="T20" s="164">
        <f>IF(G20="F",AND((INDEX($A$158:$J$180,MATCH($E20,$A$158:$A$180,0),(MATCH("A",$A$157:$J$157,0)))&lt;&gt;#REF!),(INDEX($A$158:$J$180,MATCH($E20,$A$158:$A$180,0),(MATCH("B",$A$157:$J$157,0)))&lt;&gt;#REF!),(INDEX($A$158:$J$180,MATCH($E20,$A$158:$A$180,0),(MATCH("C",$A$157:$J$157,0)))&lt;&gt;#REF!),(INDEX($A$158:$J$180,MATCH($E20,$A$158:$A$180,0),(MATCH("D",$A$157:$J$157,0)))&lt;&gt;#REF!),(INDEX($A$158:$J$180,MATCH($E20,$A$158:$A$180,0),(MATCH("E",$A$157:$J$157,0)))&lt;&gt;#REF!),(INDEX($A$158:$J$180,MATCH($E20,$A$158:$A$180,0),(MATCH("F",$A$157:$J$157,0)))&lt;&gt;#REF!),(INDEX($A$158:$J$180,MATCH($E20,$A$158:$A$180,0),(MATCH("G",$A$157:$J$157,0)))&lt;&gt;#REF!),(INDEX($A$158:$J$180,MATCH($E20,$A$158:$A$180,0),(MATCH("H",$A$157:$J$157,0)))&lt;&gt;#REF!)),)</f>
        <v>0</v>
      </c>
      <c r="U20" s="164">
        <f>IF(G20="M",AND((INDEX($L$158:$T$180,MATCH($E20,$L$158:$L$180,0),(MATCH("J",$L$157:$T$157,0)))&lt;&gt;#REF!),(INDEX($L$158:$T$180,MATCH($E20,$L$158:$L$180,0),(MATCH("K",$L$157:$T$157,0)))&lt;&gt;#REF!),(INDEX($L$158:$T$180,MATCH($E20,$L$158:$L$180,0),(MATCH("L",$L$157:$T$157,0)))&lt;&gt;#REF!),(INDEX($L$158:$T$180,MATCH($E20,$L$158:$L$180,0),(MATCH("M",$L$157:$T$157,0)))&lt;&gt;#REF!),(INDEX($L$158:$T$180,MATCH($E20,$L$158:$L$180,0),(MATCH("N",$L$157:$T$157,0)))&lt;&gt;#REF!),(INDEX($L$158:$T$180,MATCH($E20,$L$158:$L$180,0),(MATCH("O",$L$157:$T$157,0)))&lt;&gt;#REF!),(INDEX($L$158:$T$180,MATCH($E20,$L$158:$L$180,0),(MATCH("P",$L$157:$T$157,0)))&lt;&gt;#REF!),(INDEX($L$158:$T$180,MATCH($E20,$L$158:$L$180,0),(MATCH("Q",$L$157:$T$157,0)))&lt;&gt;#REF!)),)</f>
        <v>0</v>
      </c>
      <c r="V20" s="164">
        <f>IF(G20="F",AND((INDEX($A$184:$J$206,MATCH($E20,$A$184:$A$206,0),(MATCH("A",$A$183:$J$183,0)))&lt;&gt;#REF!),(INDEX($A$184:$J$206,MATCH($E20,$A$184:$A$206,0),(MATCH("B",$A$183:$J$183,0)))&lt;&gt;#REF!),(INDEX($A$184:$J$206,MATCH($E20,$A$184:$A$206,0),(MATCH("C",$A$183:$J$183,0)))&lt;&gt;#REF!),(INDEX($A$184:$J$206,MATCH($E20,$A$184:$A$206,0),(MATCH("D",$A$183:$J$183,0)))&lt;&gt;#REF!),(INDEX($A$184:$J$206,MATCH($E20,$A$184:$A$206,0),(MATCH("E",$A$183:$J$183,0)))&lt;&gt;#REF!),(INDEX($A$184:$J$206,MATCH($E20,$A$184:$A$206,0),(MATCH("F",$A$183:$J$183,0)))&lt;&gt;#REF!),(INDEX($A$184:$J$206,MATCH($E20,$A$184:$A$206,0),(MATCH("G",$A$183:$J$183,0)))&lt;&gt;#REF!),(INDEX($A$184:$J$206,MATCH($E20,$A$184:$A$206,0),(MATCH("H",$A$183:$J$183,0)))&lt;&gt;#REF!)),)</f>
        <v>0</v>
      </c>
      <c r="W20" s="164">
        <f>IF(G20="M",AND((INDEX($L$184:$T$206,MATCH($E20,$L$158:$L$180,0),(MATCH("J",$L$183:$T$183,0)))&lt;&gt;#REF!),(INDEX($L$184:$T$206,MATCH($E20,$L$158:$L$180,0),(MATCH("K",$L$183:$T$183,0)))&lt;&gt;#REF!),(INDEX($L$184:$T$206,MATCH($E20,$L$158:$L$180,0),(MATCH("L",$L$183:$T$183,0)))&lt;&gt;#REF!),(INDEX($L$184:$T$206,MATCH($E20,$L$158:$L$180,0),(MATCH("M",$L$183:$T$183,0)))&lt;&gt;#REF!),(INDEX($L$184:$T$206,MATCH($E20,$L$158:$L$180,0),(MATCH("N",$L$183:$T$183,0)))&lt;&gt;#REF!),(INDEX($L$184:$T$206,MATCH($E20,$L$158:$L$180,0),(MATCH("O",$L$183:$T$183,0)))&lt;&gt;#REF!),(INDEX($L$184:$T$206,MATCH($E20,$L$158:$L$180,0),(MATCH("P",$L$183:$T$183,0)))&lt;&gt;#REF!),(INDEX($L$184:$T$206,MATCH($E20,$L$158:$L$180,0),(MATCH("Q",$L$183:$T$183,0)))&lt;&gt;#REF!)),)</f>
        <v>0</v>
      </c>
      <c r="X20" s="19" t="e">
        <f>AND((INDEX($I$80:$U$102,MATCH($E20,$G$80:$G107,0),(MATCH("A",$I$79:$U$79,0)))&lt;&gt;#REF!),(INDEX($I$80:$U$102,MATCH($E20,$G$80:$G107,0),(MATCH("B",$I$79:$U$79,0)))&lt;&gt;#REF!),(INDEX($I$80:$U$102,MATCH($E20,$G$80:$G107,0),(MATCH("C",$I$79:$U$79,0)))&lt;&gt;#REF!),(INDEX($I$80:$U$102,MATCH($E20,$G$80:$G107,0),(MATCH("D",$I$79:$U$79,0)))&lt;&gt;#REF!),(INDEX($I$80:$U$102,MATCH($E20,$G$80:$G107,0),(MATCH("E",$I$79:$U$79,0)))&lt;&gt;#REF!),(INDEX($I$80:$U$102,MATCH($E20,$G$80:$G107,0),(MATCH("F",$I$79:$U$79,0)))&lt;&gt;#REF!),(INDEX($I$80:$U$102,MATCH($E20,$G$80:$G107,0),(MATCH("G",$I$79:$U$79,0)))&lt;&gt;#REF!),(INDEX($I$80:$U$102,MATCH($E20,$G$80:$G107,0),(MATCH("H",$I$79:$U$79,0)))&lt;&gt;#REF!),(INDEX($I$80:$U$102,MATCH($E20,$G$80:$G107,0),(MATCH("I",$I$79:$U$79,0)))&lt;&gt;#REF!),(INDEX($I$80:$U$102,MATCH($E20,$G$80:$G107,0),(MATCH("J",$I$79:$U$79,0)))&lt;&gt;#REF!),(INDEX($I$80:$U$102,MATCH($E20,$G$80:$G107,0),(MATCH("K",$I$79:$U$79,0)))&lt;&gt;#REF!),(INDEX($I$80:$U$102,MATCH($E20,$G$80:$G107,0),(MATCH("L",$I$79:$U$79,0)))&lt;&gt;#REF!),(INDEX($I$80:$U$102,MATCH($E20,$G$80:$G107,0),(MATCH("M",$I$79:$U$79,0)))&lt;&gt;#REF!))</f>
        <v>#N/A</v>
      </c>
      <c r="Y20" s="164" t="e">
        <f>AND((INDEX($I$80:$U$102,MATCH($E20,$G$80:$G107,0),(MATCH("A",$I$79:$U$79,0)))&lt;&gt;$K20),(INDEX($I$80:$U$102,MATCH($E20,$G$80:$G107,0),(MATCH("B",$I$79:$U$79,0)))&lt;&gt;$K20),(INDEX($I$80:$U$102,MATCH($E20,$G$80:$G107,0),(MATCH("C",$I$79:$U$79,0)))&lt;&gt;$K20),(INDEX($I$80:$U$102,MATCH($E20,$G$80:$G107,0),(MATCH("D",$I$79:$U$79,0)))&lt;&gt;$K20),(INDEX($I$80:$U$102,MATCH($E20,$G$80:$G107,0),(MATCH("E",$I$79:$U$79,0)))&lt;&gt;$K20),(INDEX($I$80:$U$102,MATCH($E20,$G$80:$G107,0),(MATCH("F",$I$79:$U$79,0)))&lt;&gt;$K20),(INDEX($I$80:$U$102,MATCH($E20,$G$80:$G107,0),(MATCH("G",$I$79:$U$79,0)))&lt;&gt;$K20),(INDEX($I$80:$U$102,MATCH($E20,$G$80:$G107,0),(MATCH("H",$I$79:$U$79,0)))&lt;&gt;$K20),(INDEX($I$80:$U$102,MATCH($E20,$G$80:$G107,0),(MATCH("I",$I$79:$U$79,0)))&lt;&gt;$K20),(INDEX($I$80:$U$102,MATCH($E20,$G$80:$G107,0),(MATCH("J",$I$79:$U$79,0)))&lt;&gt;$K20),(INDEX($I$80:$U$102,MATCH($E20,$G$80:$G107,0),(MATCH("K",$I$79:$U$79,0)))&lt;&gt;$K20),(INDEX($I$80:$U$102,MATCH($E20,$G$80:$G107,0),(MATCH("L",$I$79:$U$79,0)))&lt;&gt;$K20),(INDEX($I$80:$U$102,MATCH($E20,$G$80:$G107,0),(MATCH("M",$I$79:$U$79,0)))&lt;&gt;$K20))</f>
        <v>#N/A</v>
      </c>
      <c r="Z20" s="164" t="e">
        <f>AND((INDEX($J$132:$M$153,MATCH($E20,$I$132:$I159,0),(MATCH("F",$J$131:$M$131,0)))&lt;&gt;$L20),(INDEX($J$132:$M$153,MATCH($E20,$I$132:$I159,0),(MATCH("G",$J$131:$M$131,0)))&lt;&gt;$L20),(INDEX($J$132:$M$153,MATCH($E20,$I$132:$I159,0),(MATCH("H",$J$131:$M$131,0)))&lt;&gt;$L20),(INDEX($J$132:$M$153,MATCH($E20,$I$132:$I159,0),(MATCH("I",$J$131:$M$131,0)))&lt;&gt;$L20))</f>
        <v>#N/A</v>
      </c>
      <c r="AA20" s="19" t="b">
        <f>+IF(G20="F",AND((INDEX($C$234:$H$258,MATCH($K20,$B$234:$B$258,0),MATCH("A",$C$233:$H$233,0))&lt;&gt;#REF!),(INDEX($C$234:$H$258,MATCH($K20,$B$234:$B$258,0),MATCH("B",$C$233:$H$233,0))&lt;&gt;#REF!),(INDEX($C$234:$H$258,MATCH($K20,$B$234:$B$258,0),MATCH("C",$C$233:$H$233,0))&lt;&gt;#REF!),(INDEX($C$234:$H$258,MATCH($K20,$B$234:$B$258,0),MATCH("D",$C$233:$H$233,0))&lt;&gt;#REF!),(INDEX($C$234:$H$258,MATCH($K20,$B$234:$B$258,0),MATCH("E",$C$233:$H$233,0))&lt;&gt;#REF!)))</f>
        <v>0</v>
      </c>
      <c r="AB20" s="19" t="b">
        <f>+IF(G20="F",AND((INDEX($C$234:$H$258,MATCH($K20,$B$234:$B$258,0),MATCH("A",$C$233:$H$233,0))&lt;&gt;#REF!),(INDEX($C$234:$H$258,MATCH($K20,$B$234:$B$258,0),MATCH("B",$C$233:$H$233,0))&lt;&gt;#REF!),(INDEX($C$234:$H$258,MATCH($K20,$B$234:$B$258,0),MATCH("C",$C$233:$H$233,0))&lt;&gt;#REF!),(INDEX($C$234:$H$258,MATCH($K20,$B$234:$B$258,0),MATCH("D",$C$233:$H$233,0))&lt;&gt;#REF!),(INDEX($C$234:$H$258,MATCH($K20,$B$234:$B$258,0),MATCH("E",$C$233:$H$233,0))&lt;&gt;#REF!)))</f>
        <v>0</v>
      </c>
      <c r="AC20" s="19" t="b">
        <f t="shared" si="3"/>
        <v>0</v>
      </c>
      <c r="AD20" s="19" t="e">
        <f>+AND((INDEX($C$211:$E$230,MATCH(#REF!,$B$211:$B$230,0),MATCH("A",$C$210:$E$210,0))&lt;&gt;$H20),(INDEX($C$211:$E$230,MATCH(#REF!,$B$211:$B$230,0),MATCH("B",$C$210:$E$210,0))&lt;&gt;$H20),(INDEX($C$211:$E$230,MATCH(#REF!,$B$211:$B$230,0),MATCH("C",$C$210:$E$210,0))&lt;&gt;$H20))</f>
        <v>#REF!</v>
      </c>
      <c r="AE20" s="19" t="e">
        <f t="shared" si="4"/>
        <v>#N/A</v>
      </c>
      <c r="AF20" s="19" t="e">
        <f t="shared" si="5"/>
        <v>#N/A</v>
      </c>
      <c r="AG20" s="19" t="e">
        <f>+AND((INDEX($K$234:$M$252,MATCH($L20,$J$234:$J$253,0),MATCH("A",$K$233:$M$233,0))&lt;&gt;#REF!),(INDEX($K$234:$M$252,MATCH($L20,$J$234:$J$253,0),MATCH("B",$K$233:$M$233,0))&lt;&gt;#REF!),(INDEX($K$234:$M$252,MATCH($L20,$J$234:$J$253,0),MATCH("C",$K$233:$M$233,0))&lt;&gt;#REF!))</f>
        <v>#N/A</v>
      </c>
      <c r="AH20" s="19" t="e">
        <f>AND((INDEX($C$262:$S$267,MATCH($K20,$B$262:$B$267,0),MATCH("A",$C$261:$S$261,0))&lt;&gt;#REF!),(INDEX($C$262:$S$267,MATCH($K20,$B$262:$B$2707,0),MATCH("B",$C$261:$S$261,0))&lt;&gt;#REF!),(INDEX($C$262:$S$267,MATCH($K20,$B$262:$B$267,0),MATCH("C",$C$261:$S$261,0))&lt;&gt;#REF!),(INDEX($C$262:$S$267,MATCH($K20,$B$262:$B$267,0),MATCH("D",$C$261:$S$261,0))&lt;&gt;#REF!),(INDEX($C$262:$S$267,MATCH($K20,$B$262:$B$267,0),MATCH("E",$C$261:$S$261,0))&lt;&gt;#REF!),(INDEX($C$262:$S$267,MATCH($K20,$B$262:$B$267,0),MATCH("F",$C$261:$S$261,0))&lt;&gt;#REF!),(INDEX($C$262:$S$267,MATCH($K20,$B$262:$B$267,0),MATCH("G",$C$261:$S$261,0))&lt;&gt;#REF!),(INDEX($C$262:$S$267,MATCH($K20,$B$262:$B$267,0),MATCH("H",$C$261:$S$261,0))&lt;&gt;#REF!),(INDEX($C$262:$S$267,MATCH($K20,$B$262:$B$267,0),MATCH("I",$C$261:$S$261,0))&lt;&gt;#REF!),(INDEX($C$262:$S$267,MATCH($K20,$B$262:$B$267,0),MATCH("J",$C$261:$S$261,0))&lt;&gt;#REF!),(INDEX($C$262:$S$267,MATCH($K20,$B$262:$B$267,0),MATCH("K",$C$261:$S$261,0))&lt;&gt;#REF!),(INDEX($C$262:$S$267,MATCH($K20,$B$262:$B$267,0),MATCH("L",$C$261:$S$261,0))&lt;&gt;#REF!),(INDEX($C$262:$S$267,MATCH($K20,$B$262:$B$267,0),MATCH("M",$C$261:$S$261,0))&lt;&gt;#REF!),(INDEX($C$262:$S$267,MATCH($K20,$B$262:$B$267,0),MATCH("N",$C$261:$S$261,0))&lt;&gt;#REF!),(INDEX($C$262:$S$267,MATCH($K20,$B$262:$B$267,0),MATCH("O",$C$261:$S$261,0))&lt;&gt;#REF!),(INDEX($C$262:$S$267,MATCH($K20,$B$262:$B$267,0),MATCH("P",$C$261:$S$261,0))&lt;&gt;#REF!))</f>
        <v>#N/A</v>
      </c>
      <c r="AI20" s="19" t="e">
        <f>AND((INDEX($C$270:$S$272,MATCH($K20,$B$270:$B$272,0),MATCH("A",$C$269:$S$269,0))&lt;&gt;#REF!),(INDEX($C$270:$S$272,MATCH($K20,$B$270:$B$272,0),MATCH("B",$C$269:$S$269,0))&lt;&gt;#REF!),(INDEX($C$270:$S$272,MATCH($K20,$B$270:$B$272,0),MATCH("C",$C$269:$S$269,0))&lt;&gt;#REF!),(INDEX($C$270:$S$272,MATCH($K20,$B$270:$B$272,0),MATCH("D",$C$269:$S$269,0))&lt;&gt;#REF!),(INDEX($C$270:$S$272,MATCH($K20,$B$270:$B$272,0),MATCH("E",$C$269:$S$269,0))&lt;&gt;#REF!),(INDEX($C$270:$S$272,MATCH($K20,$B$270:$B$272,0),MATCH("F",$C$269:$S$269,0))&lt;&gt;#REF!),(INDEX($C$270:$S$272,MATCH($K20,$B$270:$B$272,0),MATCH("G",$C$269:$S$269,0))&lt;&gt;#REF!),(INDEX($C$270:$S$272,MATCH($K20,$B$270:$B$272,0),MATCH("H",$C$269:$S$269,0))&lt;&gt;#REF!),(INDEX($C$270:$S$272,MATCH($K20,$B$270:$B$272,0),MATCH("I",$C$269:$S$269,0))&lt;&gt;#REF!),(INDEX($C$270:$S$272,MATCH($K20,$B$270:$B$272,0),MATCH("J",$C$269:$S$269,0))&lt;&gt;#REF!),(INDEX($C$270:$S$272,MATCH($K20,$B$270:$B$272,0),MATCH("K",$C$269:$S$269,0))&lt;&gt;#REF!),(INDEX($C$270:$S$272,MATCH($K20,$B$270:$B$272,0),MATCH("L",$C$269:$S$269,0))&lt;&gt;#REF!),(INDEX($C$270:$S$272,MATCH($K20,$B$270:$B$272,0),MATCH("M",$C$269:$S$269,0))&lt;&gt;#REF!),(INDEX($C$270:$S$272,MATCH($K20,$B$270:$B$272,0),MATCH("N",$C$269:$S$269,0))&lt;&gt;#REF!),(INDEX($C$270:$S$272,MATCH($K20,$B$270:$B$272,0),MATCH("O",$C$269:$S$269,0))&lt;&gt;#REF!),(INDEX($C$270:$S$272,MATCH($K20,$B$270:$B$272,0),MATCH("P",$C$269:$S$269,0))&lt;&gt;#REF!))</f>
        <v>#N/A</v>
      </c>
      <c r="AJ20" s="19"/>
      <c r="AK20" s="48"/>
      <c r="AL20" s="48"/>
      <c r="AM20" s="5" t="s">
        <v>112</v>
      </c>
      <c r="AN20" s="5" t="s">
        <v>113</v>
      </c>
      <c r="AP20" s="5" t="s">
        <v>310</v>
      </c>
      <c r="AQ20" s="5" t="s">
        <v>303</v>
      </c>
    </row>
    <row r="21" spans="1:45" x14ac:dyDescent="0.3">
      <c r="A21" s="269"/>
      <c r="B21" s="20"/>
      <c r="C21" s="20"/>
      <c r="D21" s="20"/>
      <c r="E21" s="34"/>
      <c r="F21" s="34"/>
      <c r="G21" s="21"/>
      <c r="H21" s="299"/>
      <c r="I21" s="299"/>
      <c r="J21" s="299"/>
      <c r="K21" s="281"/>
      <c r="L21" s="281"/>
      <c r="M21" s="48"/>
      <c r="N21" s="164" t="e">
        <f t="shared" si="0"/>
        <v>#N/A</v>
      </c>
      <c r="O21" s="164" t="e">
        <f t="shared" si="1"/>
        <v>#N/A</v>
      </c>
      <c r="P21" s="164" t="e">
        <f t="shared" si="2"/>
        <v>#N/A</v>
      </c>
      <c r="Q21" s="164" t="e">
        <f>AND((INDEX($B$132:$H$153,MATCH($E21,$A$132:$A$153,0),(MATCH("A",$B$131:$H$131,0)))&lt;&gt;#REF!),(INDEX($B$132:$H$153,MATCH($E21,$A$132:$A$153,0),(MATCH("B",$B$131:$H$131,0)))&lt;&gt;#REF!),(INDEX($B$132:$H$153,MATCH($E21,$A$132:$A$153,0),(MATCH("C",$B$131:$H$131,0)))&lt;&gt;#REF!),(INDEX($B$132:$H$153,MATCH($E21,$A$132:$A$153,0),(MATCH("D",$B$131:$H$131,0)))&lt;&gt;#REF!),(INDEX($B$132:$H$153,MATCH($E21,$A$132:$A$153,0),(MATCH("E",$B$131:$H$131,0)))&lt;&gt;#REF!),(INDEX($B$132:$H$153,MATCH($E21,$A$132:$A$153,0),(MATCH("F",$B$131:$H$131,0)))&lt;&gt;#REF!))</f>
        <v>#N/A</v>
      </c>
      <c r="R21" s="164" t="e">
        <f>AND((INDEX($B$132:$H$153,MATCH($E21,$A$132:$A$153,0),(MATCH("A",$B$131:$H$131,0)))&lt;&gt;#REF!),(INDEX($B$132:$H$153,MATCH($E21,$A$132:$A$153,0),(MATCH("B",$B$131:$H$131,0)))&lt;&gt;#REF!),(INDEX($B$132:$H$153,MATCH($E21,$A$132:$A$153,0),(MATCH("C",$B$131:$H$131,0)))&lt;&gt;#REF!),(INDEX($B$132:$H$153,MATCH($E21,$A$132:$A$153,0),(MATCH("D",$B$131:$H$131,0)))&lt;&gt;#REF!),(INDEX($B$132:$H$153,MATCH($E21,$A$132:$A$153,0),(MATCH("E",$B$131:$H$131,0)))&lt;&gt;#REF!),(INDEX($B$132:$H$153,MATCH($E21,$A$132:$A$153,0),(MATCH("F",$B$131:$H$131,0)))&lt;&gt;#REF!))</f>
        <v>#N/A</v>
      </c>
      <c r="S21" s="164" t="e">
        <f>AND((INDEX($P$132:$T$153,MATCH($E21,$O$132:$O$153,0),(MATCH("A",$P$131:$T$131,0)))&lt;&gt;#REF!),(INDEX($P$132:$T$153,MATCH($E21,$O$132:$O$153,0),(MATCH("B",$P$131:$T$131,0)))&lt;&gt;#REF!),(INDEX($P$132:$T$153,MATCH($E21,$O$132:$O$153,0),(MATCH("C",$P$131:$T$131,0)))&lt;&gt;#REF!),(INDEX($P$132:$T$153,MATCH($E21,$O$132:$O$153,0),(MATCH("D",$P$131:$T$131,0)))&lt;&gt;#REF!),(INDEX($P$132:$T$153,MATCH($E21,$O$132:$O$153,0),(MATCH("E",$P$131:$T$131,0)))&lt;&gt;#REF!))</f>
        <v>#N/A</v>
      </c>
      <c r="T21" s="164">
        <f>IF(G21="F",AND((INDEX($A$158:$J$180,MATCH($E21,$A$158:$A$180,0),(MATCH("A",$A$157:$J$157,0)))&lt;&gt;#REF!),(INDEX($A$158:$J$180,MATCH($E21,$A$158:$A$180,0),(MATCH("B",$A$157:$J$157,0)))&lt;&gt;#REF!),(INDEX($A$158:$J$180,MATCH($E21,$A$158:$A$180,0),(MATCH("C",$A$157:$J$157,0)))&lt;&gt;#REF!),(INDEX($A$158:$J$180,MATCH($E21,$A$158:$A$180,0),(MATCH("D",$A$157:$J$157,0)))&lt;&gt;#REF!),(INDEX($A$158:$J$180,MATCH($E21,$A$158:$A$180,0),(MATCH("E",$A$157:$J$157,0)))&lt;&gt;#REF!),(INDEX($A$158:$J$180,MATCH($E21,$A$158:$A$180,0),(MATCH("F",$A$157:$J$157,0)))&lt;&gt;#REF!),(INDEX($A$158:$J$180,MATCH($E21,$A$158:$A$180,0),(MATCH("G",$A$157:$J$157,0)))&lt;&gt;#REF!),(INDEX($A$158:$J$180,MATCH($E21,$A$158:$A$180,0),(MATCH("H",$A$157:$J$157,0)))&lt;&gt;#REF!)),)</f>
        <v>0</v>
      </c>
      <c r="U21" s="164">
        <f>IF(G21="M",AND((INDEX($L$158:$T$180,MATCH($E21,$L$158:$L$180,0),(MATCH("J",$L$157:$T$157,0)))&lt;&gt;#REF!),(INDEX($L$158:$T$180,MATCH($E21,$L$158:$L$180,0),(MATCH("K",$L$157:$T$157,0)))&lt;&gt;#REF!),(INDEX($L$158:$T$180,MATCH($E21,$L$158:$L$180,0),(MATCH("L",$L$157:$T$157,0)))&lt;&gt;#REF!),(INDEX($L$158:$T$180,MATCH($E21,$L$158:$L$180,0),(MATCH("M",$L$157:$T$157,0)))&lt;&gt;#REF!),(INDEX($L$158:$T$180,MATCH($E21,$L$158:$L$180,0),(MATCH("N",$L$157:$T$157,0)))&lt;&gt;#REF!),(INDEX($L$158:$T$180,MATCH($E21,$L$158:$L$180,0),(MATCH("O",$L$157:$T$157,0)))&lt;&gt;#REF!),(INDEX($L$158:$T$180,MATCH($E21,$L$158:$L$180,0),(MATCH("P",$L$157:$T$157,0)))&lt;&gt;#REF!),(INDEX($L$158:$T$180,MATCH($E21,$L$158:$L$180,0),(MATCH("Q",$L$157:$T$157,0)))&lt;&gt;#REF!)),)</f>
        <v>0</v>
      </c>
      <c r="V21" s="164">
        <f>IF(G21="F",AND((INDEX($A$184:$J$206,MATCH($E21,$A$184:$A$206,0),(MATCH("A",$A$183:$J$183,0)))&lt;&gt;#REF!),(INDEX($A$184:$J$206,MATCH($E21,$A$184:$A$206,0),(MATCH("B",$A$183:$J$183,0)))&lt;&gt;#REF!),(INDEX($A$184:$J$206,MATCH($E21,$A$184:$A$206,0),(MATCH("C",$A$183:$J$183,0)))&lt;&gt;#REF!),(INDEX($A$184:$J$206,MATCH($E21,$A$184:$A$206,0),(MATCH("D",$A$183:$J$183,0)))&lt;&gt;#REF!),(INDEX($A$184:$J$206,MATCH($E21,$A$184:$A$206,0),(MATCH("E",$A$183:$J$183,0)))&lt;&gt;#REF!),(INDEX($A$184:$J$206,MATCH($E21,$A$184:$A$206,0),(MATCH("F",$A$183:$J$183,0)))&lt;&gt;#REF!),(INDEX($A$184:$J$206,MATCH($E21,$A$184:$A$206,0),(MATCH("G",$A$183:$J$183,0)))&lt;&gt;#REF!),(INDEX($A$184:$J$206,MATCH($E21,$A$184:$A$206,0),(MATCH("H",$A$183:$J$183,0)))&lt;&gt;#REF!)),)</f>
        <v>0</v>
      </c>
      <c r="W21" s="164">
        <f>IF(G21="M",AND((INDEX($L$184:$T$206,MATCH($E21,$L$158:$L$180,0),(MATCH("J",$L$183:$T$183,0)))&lt;&gt;#REF!),(INDEX($L$184:$T$206,MATCH($E21,$L$158:$L$180,0),(MATCH("K",$L$183:$T$183,0)))&lt;&gt;#REF!),(INDEX($L$184:$T$206,MATCH($E21,$L$158:$L$180,0),(MATCH("L",$L$183:$T$183,0)))&lt;&gt;#REF!),(INDEX($L$184:$T$206,MATCH($E21,$L$158:$L$180,0),(MATCH("M",$L$183:$T$183,0)))&lt;&gt;#REF!),(INDEX($L$184:$T$206,MATCH($E21,$L$158:$L$180,0),(MATCH("N",$L$183:$T$183,0)))&lt;&gt;#REF!),(INDEX($L$184:$T$206,MATCH($E21,$L$158:$L$180,0),(MATCH("O",$L$183:$T$183,0)))&lt;&gt;#REF!),(INDEX($L$184:$T$206,MATCH($E21,$L$158:$L$180,0),(MATCH("P",$L$183:$T$183,0)))&lt;&gt;#REF!),(INDEX($L$184:$T$206,MATCH($E21,$L$158:$L$180,0),(MATCH("Q",$L$183:$T$183,0)))&lt;&gt;#REF!)),)</f>
        <v>0</v>
      </c>
      <c r="X21" s="19" t="e">
        <f>AND((INDEX($I$80:$U$102,MATCH($E21,$G$80:$G108,0),(MATCH("A",$I$79:$U$79,0)))&lt;&gt;#REF!),(INDEX($I$80:$U$102,MATCH($E21,$G$80:$G108,0),(MATCH("B",$I$79:$U$79,0)))&lt;&gt;#REF!),(INDEX($I$80:$U$102,MATCH($E21,$G$80:$G108,0),(MATCH("C",$I$79:$U$79,0)))&lt;&gt;#REF!),(INDEX($I$80:$U$102,MATCH($E21,$G$80:$G108,0),(MATCH("D",$I$79:$U$79,0)))&lt;&gt;#REF!),(INDEX($I$80:$U$102,MATCH($E21,$G$80:$G108,0),(MATCH("E",$I$79:$U$79,0)))&lt;&gt;#REF!),(INDEX($I$80:$U$102,MATCH($E21,$G$80:$G108,0),(MATCH("F",$I$79:$U$79,0)))&lt;&gt;#REF!),(INDEX($I$80:$U$102,MATCH($E21,$G$80:$G108,0),(MATCH("G",$I$79:$U$79,0)))&lt;&gt;#REF!),(INDEX($I$80:$U$102,MATCH($E21,$G$80:$G108,0),(MATCH("H",$I$79:$U$79,0)))&lt;&gt;#REF!),(INDEX($I$80:$U$102,MATCH($E21,$G$80:$G108,0),(MATCH("I",$I$79:$U$79,0)))&lt;&gt;#REF!),(INDEX($I$80:$U$102,MATCH($E21,$G$80:$G108,0),(MATCH("J",$I$79:$U$79,0)))&lt;&gt;#REF!),(INDEX($I$80:$U$102,MATCH($E21,$G$80:$G108,0),(MATCH("K",$I$79:$U$79,0)))&lt;&gt;#REF!),(INDEX($I$80:$U$102,MATCH($E21,$G$80:$G108,0),(MATCH("L",$I$79:$U$79,0)))&lt;&gt;#REF!),(INDEX($I$80:$U$102,MATCH($E21,$G$80:$G108,0),(MATCH("M",$I$79:$U$79,0)))&lt;&gt;#REF!))</f>
        <v>#N/A</v>
      </c>
      <c r="Y21" s="164" t="e">
        <f>AND((INDEX($I$80:$U$102,MATCH($E21,$G$80:$G108,0),(MATCH("A",$I$79:$U$79,0)))&lt;&gt;$K21),(INDEX($I$80:$U$102,MATCH($E21,$G$80:$G108,0),(MATCH("B",$I$79:$U$79,0)))&lt;&gt;$K21),(INDEX($I$80:$U$102,MATCH($E21,$G$80:$G108,0),(MATCH("C",$I$79:$U$79,0)))&lt;&gt;$K21),(INDEX($I$80:$U$102,MATCH($E21,$G$80:$G108,0),(MATCH("D",$I$79:$U$79,0)))&lt;&gt;$K21),(INDEX($I$80:$U$102,MATCH($E21,$G$80:$G108,0),(MATCH("E",$I$79:$U$79,0)))&lt;&gt;$K21),(INDEX($I$80:$U$102,MATCH($E21,$G$80:$G108,0),(MATCH("F",$I$79:$U$79,0)))&lt;&gt;$K21),(INDEX($I$80:$U$102,MATCH($E21,$G$80:$G108,0),(MATCH("G",$I$79:$U$79,0)))&lt;&gt;$K21),(INDEX($I$80:$U$102,MATCH($E21,$G$80:$G108,0),(MATCH("H",$I$79:$U$79,0)))&lt;&gt;$K21),(INDEX($I$80:$U$102,MATCH($E21,$G$80:$G108,0),(MATCH("I",$I$79:$U$79,0)))&lt;&gt;$K21),(INDEX($I$80:$U$102,MATCH($E21,$G$80:$G108,0),(MATCH("J",$I$79:$U$79,0)))&lt;&gt;$K21),(INDEX($I$80:$U$102,MATCH($E21,$G$80:$G108,0),(MATCH("K",$I$79:$U$79,0)))&lt;&gt;$K21),(INDEX($I$80:$U$102,MATCH($E21,$G$80:$G108,0),(MATCH("L",$I$79:$U$79,0)))&lt;&gt;$K21),(INDEX($I$80:$U$102,MATCH($E21,$G$80:$G108,0),(MATCH("M",$I$79:$U$79,0)))&lt;&gt;$K21))</f>
        <v>#N/A</v>
      </c>
      <c r="Z21" s="164" t="e">
        <f>AND((INDEX($J$132:$M$153,MATCH($E21,$I$132:$I160,0),(MATCH("F",$J$131:$M$131,0)))&lt;&gt;$L21),(INDEX($J$132:$M$153,MATCH($E21,$I$132:$I160,0),(MATCH("G",$J$131:$M$131,0)))&lt;&gt;$L21),(INDEX($J$132:$M$153,MATCH($E21,$I$132:$I160,0),(MATCH("H",$J$131:$M$131,0)))&lt;&gt;$L21),(INDEX($J$132:$M$153,MATCH($E21,$I$132:$I160,0),(MATCH("I",$J$131:$M$131,0)))&lt;&gt;$L21))</f>
        <v>#N/A</v>
      </c>
      <c r="AA21" s="19" t="b">
        <f>+IF(G21="F",AND((INDEX($C$234:$H$258,MATCH($K21,$B$234:$B$258,0),MATCH("A",$C$233:$H$233,0))&lt;&gt;#REF!),(INDEX($C$234:$H$258,MATCH($K21,$B$234:$B$258,0),MATCH("B",$C$233:$H$233,0))&lt;&gt;#REF!),(INDEX($C$234:$H$258,MATCH($K21,$B$234:$B$258,0),MATCH("C",$C$233:$H$233,0))&lt;&gt;#REF!),(INDEX($C$234:$H$258,MATCH($K21,$B$234:$B$258,0),MATCH("D",$C$233:$H$233,0))&lt;&gt;#REF!),(INDEX($C$234:$H$258,MATCH($K21,$B$234:$B$258,0),MATCH("E",$C$233:$H$233,0))&lt;&gt;#REF!)))</f>
        <v>0</v>
      </c>
      <c r="AB21" s="19" t="b">
        <f>+IF(G21="F",AND((INDEX($C$234:$H$258,MATCH($K21,$B$234:$B$258,0),MATCH("A",$C$233:$H$233,0))&lt;&gt;#REF!),(INDEX($C$234:$H$258,MATCH($K21,$B$234:$B$258,0),MATCH("B",$C$233:$H$233,0))&lt;&gt;#REF!),(INDEX($C$234:$H$258,MATCH($K21,$B$234:$B$258,0),MATCH("C",$C$233:$H$233,0))&lt;&gt;#REF!),(INDEX($C$234:$H$258,MATCH($K21,$B$234:$B$258,0),MATCH("D",$C$233:$H$233,0))&lt;&gt;#REF!),(INDEX($C$234:$H$258,MATCH($K21,$B$234:$B$258,0),MATCH("E",$C$233:$H$233,0))&lt;&gt;#REF!)))</f>
        <v>0</v>
      </c>
      <c r="AC21" s="19" t="b">
        <f t="shared" si="3"/>
        <v>0</v>
      </c>
      <c r="AD21" s="19" t="e">
        <f>+AND((INDEX($C$211:$E$230,MATCH(#REF!,$B$211:$B$230,0),MATCH("A",$C$210:$E$210,0))&lt;&gt;$H21),(INDEX($C$211:$E$230,MATCH(#REF!,$B$211:$B$230,0),MATCH("B",$C$210:$E$210,0))&lt;&gt;$H21),(INDEX($C$211:$E$230,MATCH(#REF!,$B$211:$B$230,0),MATCH("C",$C$210:$E$210,0))&lt;&gt;$H21))</f>
        <v>#REF!</v>
      </c>
      <c r="AE21" s="19" t="e">
        <f t="shared" si="4"/>
        <v>#N/A</v>
      </c>
      <c r="AF21" s="19" t="e">
        <f t="shared" si="5"/>
        <v>#N/A</v>
      </c>
      <c r="AG21" s="19" t="e">
        <f>+AND((INDEX($K$234:$M$252,MATCH($L21,$J$234:$J$253,0),MATCH("A",$K$233:$M$233,0))&lt;&gt;#REF!),(INDEX($K$234:$M$252,MATCH($L21,$J$234:$J$253,0),MATCH("B",$K$233:$M$233,0))&lt;&gt;#REF!),(INDEX($K$234:$M$252,MATCH($L21,$J$234:$J$253,0),MATCH("C",$K$233:$M$233,0))&lt;&gt;#REF!))</f>
        <v>#N/A</v>
      </c>
      <c r="AH21" s="19" t="e">
        <f>AND((INDEX($C$262:$S$267,MATCH($K21,$B$262:$B$267,0),MATCH("A",$C$261:$S$261,0))&lt;&gt;#REF!),(INDEX($C$262:$S$267,MATCH($K21,$B$262:$B$2707,0),MATCH("B",$C$261:$S$261,0))&lt;&gt;#REF!),(INDEX($C$262:$S$267,MATCH($K21,$B$262:$B$267,0),MATCH("C",$C$261:$S$261,0))&lt;&gt;#REF!),(INDEX($C$262:$S$267,MATCH($K21,$B$262:$B$267,0),MATCH("D",$C$261:$S$261,0))&lt;&gt;#REF!),(INDEX($C$262:$S$267,MATCH($K21,$B$262:$B$267,0),MATCH("E",$C$261:$S$261,0))&lt;&gt;#REF!),(INDEX($C$262:$S$267,MATCH($K21,$B$262:$B$267,0),MATCH("F",$C$261:$S$261,0))&lt;&gt;#REF!),(INDEX($C$262:$S$267,MATCH($K21,$B$262:$B$267,0),MATCH("G",$C$261:$S$261,0))&lt;&gt;#REF!),(INDEX($C$262:$S$267,MATCH($K21,$B$262:$B$267,0),MATCH("H",$C$261:$S$261,0))&lt;&gt;#REF!),(INDEX($C$262:$S$267,MATCH($K21,$B$262:$B$267,0),MATCH("I",$C$261:$S$261,0))&lt;&gt;#REF!),(INDEX($C$262:$S$267,MATCH($K21,$B$262:$B$267,0),MATCH("J",$C$261:$S$261,0))&lt;&gt;#REF!),(INDEX($C$262:$S$267,MATCH($K21,$B$262:$B$267,0),MATCH("K",$C$261:$S$261,0))&lt;&gt;#REF!),(INDEX($C$262:$S$267,MATCH($K21,$B$262:$B$267,0),MATCH("L",$C$261:$S$261,0))&lt;&gt;#REF!),(INDEX($C$262:$S$267,MATCH($K21,$B$262:$B$267,0),MATCH("M",$C$261:$S$261,0))&lt;&gt;#REF!),(INDEX($C$262:$S$267,MATCH($K21,$B$262:$B$267,0),MATCH("N",$C$261:$S$261,0))&lt;&gt;#REF!),(INDEX($C$262:$S$267,MATCH($K21,$B$262:$B$267,0),MATCH("O",$C$261:$S$261,0))&lt;&gt;#REF!),(INDEX($C$262:$S$267,MATCH($K21,$B$262:$B$267,0),MATCH("P",$C$261:$S$261,0))&lt;&gt;#REF!))</f>
        <v>#N/A</v>
      </c>
      <c r="AI21" s="19" t="e">
        <f>AND((INDEX($C$270:$S$272,MATCH($K21,$B$270:$B$272,0),MATCH("A",$C$269:$S$269,0))&lt;&gt;#REF!),(INDEX($C$270:$S$272,MATCH($K21,$B$270:$B$272,0),MATCH("B",$C$269:$S$269,0))&lt;&gt;#REF!),(INDEX($C$270:$S$272,MATCH($K21,$B$270:$B$272,0),MATCH("C",$C$269:$S$269,0))&lt;&gt;#REF!),(INDEX($C$270:$S$272,MATCH($K21,$B$270:$B$272,0),MATCH("D",$C$269:$S$269,0))&lt;&gt;#REF!),(INDEX($C$270:$S$272,MATCH($K21,$B$270:$B$272,0),MATCH("E",$C$269:$S$269,0))&lt;&gt;#REF!),(INDEX($C$270:$S$272,MATCH($K21,$B$270:$B$272,0),MATCH("F",$C$269:$S$269,0))&lt;&gt;#REF!),(INDEX($C$270:$S$272,MATCH($K21,$B$270:$B$272,0),MATCH("G",$C$269:$S$269,0))&lt;&gt;#REF!),(INDEX($C$270:$S$272,MATCH($K21,$B$270:$B$272,0),MATCH("H",$C$269:$S$269,0))&lt;&gt;#REF!),(INDEX($C$270:$S$272,MATCH($K21,$B$270:$B$272,0),MATCH("I",$C$269:$S$269,0))&lt;&gt;#REF!),(INDEX($C$270:$S$272,MATCH($K21,$B$270:$B$272,0),MATCH("J",$C$269:$S$269,0))&lt;&gt;#REF!),(INDEX($C$270:$S$272,MATCH($K21,$B$270:$B$272,0),MATCH("K",$C$269:$S$269,0))&lt;&gt;#REF!),(INDEX($C$270:$S$272,MATCH($K21,$B$270:$B$272,0),MATCH("L",$C$269:$S$269,0))&lt;&gt;#REF!),(INDEX($C$270:$S$272,MATCH($K21,$B$270:$B$272,0),MATCH("M",$C$269:$S$269,0))&lt;&gt;#REF!),(INDEX($C$270:$S$272,MATCH($K21,$B$270:$B$272,0),MATCH("N",$C$269:$S$269,0))&lt;&gt;#REF!),(INDEX($C$270:$S$272,MATCH($K21,$B$270:$B$272,0),MATCH("O",$C$269:$S$269,0))&lt;&gt;#REF!),(INDEX($C$270:$S$272,MATCH($K21,$B$270:$B$272,0),MATCH("P",$C$269:$S$269,0))&lt;&gt;#REF!))</f>
        <v>#N/A</v>
      </c>
      <c r="AJ21" s="19"/>
      <c r="AK21" s="48"/>
      <c r="AL21" s="48"/>
      <c r="AM21" s="5" t="s">
        <v>114</v>
      </c>
      <c r="AN21" s="5" t="s">
        <v>115</v>
      </c>
      <c r="AP21" s="5" t="s">
        <v>311</v>
      </c>
      <c r="AQ21" s="5" t="s">
        <v>303</v>
      </c>
    </row>
    <row r="22" spans="1:45" x14ac:dyDescent="0.3">
      <c r="A22" s="268">
        <v>5</v>
      </c>
      <c r="B22" s="20"/>
      <c r="C22" s="20"/>
      <c r="D22" s="20"/>
      <c r="E22" s="34"/>
      <c r="F22" s="34"/>
      <c r="G22" s="21"/>
      <c r="H22" s="298"/>
      <c r="I22" s="298"/>
      <c r="J22" s="298"/>
      <c r="K22" s="281"/>
      <c r="L22" s="281"/>
      <c r="M22" s="48"/>
      <c r="N22" s="164" t="e">
        <f t="shared" si="0"/>
        <v>#N/A</v>
      </c>
      <c r="O22" s="164" t="e">
        <f t="shared" si="1"/>
        <v>#N/A</v>
      </c>
      <c r="P22" s="164" t="e">
        <f t="shared" si="2"/>
        <v>#N/A</v>
      </c>
      <c r="Q22" s="164" t="e">
        <f>AND((INDEX($B$132:$H$153,MATCH($E22,$A$132:$A$153,0),(MATCH("A",$B$131:$H$131,0)))&lt;&gt;#REF!),(INDEX($B$132:$H$153,MATCH($E22,$A$132:$A$153,0),(MATCH("B",$B$131:$H$131,0)))&lt;&gt;#REF!),(INDEX($B$132:$H$153,MATCH($E22,$A$132:$A$153,0),(MATCH("C",$B$131:$H$131,0)))&lt;&gt;#REF!),(INDEX($B$132:$H$153,MATCH($E22,$A$132:$A$153,0),(MATCH("D",$B$131:$H$131,0)))&lt;&gt;#REF!),(INDEX($B$132:$H$153,MATCH($E22,$A$132:$A$153,0),(MATCH("E",$B$131:$H$131,0)))&lt;&gt;#REF!),(INDEX($B$132:$H$153,MATCH($E22,$A$132:$A$153,0),(MATCH("F",$B$131:$H$131,0)))&lt;&gt;#REF!))</f>
        <v>#N/A</v>
      </c>
      <c r="R22" s="164" t="e">
        <f>AND((INDEX($B$132:$H$153,MATCH($E22,$A$132:$A$153,0),(MATCH("A",$B$131:$H$131,0)))&lt;&gt;#REF!),(INDEX($B$132:$H$153,MATCH($E22,$A$132:$A$153,0),(MATCH("B",$B$131:$H$131,0)))&lt;&gt;#REF!),(INDEX($B$132:$H$153,MATCH($E22,$A$132:$A$153,0),(MATCH("C",$B$131:$H$131,0)))&lt;&gt;#REF!),(INDEX($B$132:$H$153,MATCH($E22,$A$132:$A$153,0),(MATCH("D",$B$131:$H$131,0)))&lt;&gt;#REF!),(INDEX($B$132:$H$153,MATCH($E22,$A$132:$A$153,0),(MATCH("E",$B$131:$H$131,0)))&lt;&gt;#REF!),(INDEX($B$132:$H$153,MATCH($E22,$A$132:$A$153,0),(MATCH("F",$B$131:$H$131,0)))&lt;&gt;#REF!))</f>
        <v>#N/A</v>
      </c>
      <c r="S22" s="164" t="e">
        <f>AND((INDEX($P$132:$T$153,MATCH($E22,$O$132:$O$153,0),(MATCH("A",$P$131:$T$131,0)))&lt;&gt;#REF!),(INDEX($P$132:$T$153,MATCH($E22,$O$132:$O$153,0),(MATCH("B",$P$131:$T$131,0)))&lt;&gt;#REF!),(INDEX($P$132:$T$153,MATCH($E22,$O$132:$O$153,0),(MATCH("C",$P$131:$T$131,0)))&lt;&gt;#REF!),(INDEX($P$132:$T$153,MATCH($E22,$O$132:$O$153,0),(MATCH("D",$P$131:$T$131,0)))&lt;&gt;#REF!),(INDEX($P$132:$T$153,MATCH($E22,$O$132:$O$153,0),(MATCH("E",$P$131:$T$131,0)))&lt;&gt;#REF!))</f>
        <v>#N/A</v>
      </c>
      <c r="T22" s="164">
        <f>IF(G22="F",AND((INDEX($A$158:$J$180,MATCH($E22,$A$158:$A$180,0),(MATCH("A",$A$157:$J$157,0)))&lt;&gt;#REF!),(INDEX($A$158:$J$180,MATCH($E22,$A$158:$A$180,0),(MATCH("B",$A$157:$J$157,0)))&lt;&gt;#REF!),(INDEX($A$158:$J$180,MATCH($E22,$A$158:$A$180,0),(MATCH("C",$A$157:$J$157,0)))&lt;&gt;#REF!),(INDEX($A$158:$J$180,MATCH($E22,$A$158:$A$180,0),(MATCH("D",$A$157:$J$157,0)))&lt;&gt;#REF!),(INDEX($A$158:$J$180,MATCH($E22,$A$158:$A$180,0),(MATCH("E",$A$157:$J$157,0)))&lt;&gt;#REF!),(INDEX($A$158:$J$180,MATCH($E22,$A$158:$A$180,0),(MATCH("F",$A$157:$J$157,0)))&lt;&gt;#REF!),(INDEX($A$158:$J$180,MATCH($E22,$A$158:$A$180,0),(MATCH("G",$A$157:$J$157,0)))&lt;&gt;#REF!),(INDEX($A$158:$J$180,MATCH($E22,$A$158:$A$180,0),(MATCH("H",$A$157:$J$157,0)))&lt;&gt;#REF!)),)</f>
        <v>0</v>
      </c>
      <c r="U22" s="164">
        <f>IF(G22="M",AND((INDEX($L$158:$T$180,MATCH($E22,$L$158:$L$180,0),(MATCH("J",$L$157:$T$157,0)))&lt;&gt;#REF!),(INDEX($L$158:$T$180,MATCH($E22,$L$158:$L$180,0),(MATCH("K",$L$157:$T$157,0)))&lt;&gt;#REF!),(INDEX($L$158:$T$180,MATCH($E22,$L$158:$L$180,0),(MATCH("L",$L$157:$T$157,0)))&lt;&gt;#REF!),(INDEX($L$158:$T$180,MATCH($E22,$L$158:$L$180,0),(MATCH("M",$L$157:$T$157,0)))&lt;&gt;#REF!),(INDEX($L$158:$T$180,MATCH($E22,$L$158:$L$180,0),(MATCH("N",$L$157:$T$157,0)))&lt;&gt;#REF!),(INDEX($L$158:$T$180,MATCH($E22,$L$158:$L$180,0),(MATCH("O",$L$157:$T$157,0)))&lt;&gt;#REF!),(INDEX($L$158:$T$180,MATCH($E22,$L$158:$L$180,0),(MATCH("P",$L$157:$T$157,0)))&lt;&gt;#REF!),(INDEX($L$158:$T$180,MATCH($E22,$L$158:$L$180,0),(MATCH("Q",$L$157:$T$157,0)))&lt;&gt;#REF!)),)</f>
        <v>0</v>
      </c>
      <c r="V22" s="164">
        <f>IF(G22="F",AND((INDEX($A$184:$J$206,MATCH($E22,$A$184:$A$206,0),(MATCH("A",$A$183:$J$183,0)))&lt;&gt;#REF!),(INDEX($A$184:$J$206,MATCH($E22,$A$184:$A$206,0),(MATCH("B",$A$183:$J$183,0)))&lt;&gt;#REF!),(INDEX($A$184:$J$206,MATCH($E22,$A$184:$A$206,0),(MATCH("C",$A$183:$J$183,0)))&lt;&gt;#REF!),(INDEX($A$184:$J$206,MATCH($E22,$A$184:$A$206,0),(MATCH("D",$A$183:$J$183,0)))&lt;&gt;#REF!),(INDEX($A$184:$J$206,MATCH($E22,$A$184:$A$206,0),(MATCH("E",$A$183:$J$183,0)))&lt;&gt;#REF!),(INDEX($A$184:$J$206,MATCH($E22,$A$184:$A$206,0),(MATCH("F",$A$183:$J$183,0)))&lt;&gt;#REF!),(INDEX($A$184:$J$206,MATCH($E22,$A$184:$A$206,0),(MATCH("G",$A$183:$J$183,0)))&lt;&gt;#REF!),(INDEX($A$184:$J$206,MATCH($E22,$A$184:$A$206,0),(MATCH("H",$A$183:$J$183,0)))&lt;&gt;#REF!)),)</f>
        <v>0</v>
      </c>
      <c r="W22" s="164">
        <f>IF(G22="M",AND((INDEX($L$184:$T$206,MATCH($E22,$L$158:$L$180,0),(MATCH("J",$L$183:$T$183,0)))&lt;&gt;#REF!),(INDEX($L$184:$T$206,MATCH($E22,$L$158:$L$180,0),(MATCH("K",$L$183:$T$183,0)))&lt;&gt;#REF!),(INDEX($L$184:$T$206,MATCH($E22,$L$158:$L$180,0),(MATCH("L",$L$183:$T$183,0)))&lt;&gt;#REF!),(INDEX($L$184:$T$206,MATCH($E22,$L$158:$L$180,0),(MATCH("M",$L$183:$T$183,0)))&lt;&gt;#REF!),(INDEX($L$184:$T$206,MATCH($E22,$L$158:$L$180,0),(MATCH("N",$L$183:$T$183,0)))&lt;&gt;#REF!),(INDEX($L$184:$T$206,MATCH($E22,$L$158:$L$180,0),(MATCH("O",$L$183:$T$183,0)))&lt;&gt;#REF!),(INDEX($L$184:$T$206,MATCH($E22,$L$158:$L$180,0),(MATCH("P",$L$183:$T$183,0)))&lt;&gt;#REF!),(INDEX($L$184:$T$206,MATCH($E22,$L$158:$L$180,0),(MATCH("Q",$L$183:$T$183,0)))&lt;&gt;#REF!)),)</f>
        <v>0</v>
      </c>
      <c r="X22" s="19" t="e">
        <f>AND((INDEX($I$80:$U$102,MATCH($E22,$G$80:$G109,0),(MATCH("A",$I$79:$U$79,0)))&lt;&gt;#REF!),(INDEX($I$80:$U$102,MATCH($E22,$G$80:$G109,0),(MATCH("B",$I$79:$U$79,0)))&lt;&gt;#REF!),(INDEX($I$80:$U$102,MATCH($E22,$G$80:$G109,0),(MATCH("C",$I$79:$U$79,0)))&lt;&gt;#REF!),(INDEX($I$80:$U$102,MATCH($E22,$G$80:$G109,0),(MATCH("D",$I$79:$U$79,0)))&lt;&gt;#REF!),(INDEX($I$80:$U$102,MATCH($E22,$G$80:$G109,0),(MATCH("E",$I$79:$U$79,0)))&lt;&gt;#REF!),(INDEX($I$80:$U$102,MATCH($E22,$G$80:$G109,0),(MATCH("F",$I$79:$U$79,0)))&lt;&gt;#REF!),(INDEX($I$80:$U$102,MATCH($E22,$G$80:$G109,0),(MATCH("G",$I$79:$U$79,0)))&lt;&gt;#REF!),(INDEX($I$80:$U$102,MATCH($E22,$G$80:$G109,0),(MATCH("H",$I$79:$U$79,0)))&lt;&gt;#REF!),(INDEX($I$80:$U$102,MATCH($E22,$G$80:$G109,0),(MATCH("I",$I$79:$U$79,0)))&lt;&gt;#REF!),(INDEX($I$80:$U$102,MATCH($E22,$G$80:$G109,0),(MATCH("J",$I$79:$U$79,0)))&lt;&gt;#REF!),(INDEX($I$80:$U$102,MATCH($E22,$G$80:$G109,0),(MATCH("K",$I$79:$U$79,0)))&lt;&gt;#REF!),(INDEX($I$80:$U$102,MATCH($E22,$G$80:$G109,0),(MATCH("L",$I$79:$U$79,0)))&lt;&gt;#REF!),(INDEX($I$80:$U$102,MATCH($E22,$G$80:$G109,0),(MATCH("M",$I$79:$U$79,0)))&lt;&gt;#REF!))</f>
        <v>#N/A</v>
      </c>
      <c r="Y22" s="164" t="e">
        <f>AND((INDEX($I$80:$U$102,MATCH($E22,$G$80:$G109,0),(MATCH("A",$I$79:$U$79,0)))&lt;&gt;$K22),(INDEX($I$80:$U$102,MATCH($E22,$G$80:$G109,0),(MATCH("B",$I$79:$U$79,0)))&lt;&gt;$K22),(INDEX($I$80:$U$102,MATCH($E22,$G$80:$G109,0),(MATCH("C",$I$79:$U$79,0)))&lt;&gt;$K22),(INDEX($I$80:$U$102,MATCH($E22,$G$80:$G109,0),(MATCH("D",$I$79:$U$79,0)))&lt;&gt;$K22),(INDEX($I$80:$U$102,MATCH($E22,$G$80:$G109,0),(MATCH("E",$I$79:$U$79,0)))&lt;&gt;$K22),(INDEX($I$80:$U$102,MATCH($E22,$G$80:$G109,0),(MATCH("F",$I$79:$U$79,0)))&lt;&gt;$K22),(INDEX($I$80:$U$102,MATCH($E22,$G$80:$G109,0),(MATCH("G",$I$79:$U$79,0)))&lt;&gt;$K22),(INDEX($I$80:$U$102,MATCH($E22,$G$80:$G109,0),(MATCH("H",$I$79:$U$79,0)))&lt;&gt;$K22),(INDEX($I$80:$U$102,MATCH($E22,$G$80:$G109,0),(MATCH("I",$I$79:$U$79,0)))&lt;&gt;$K22),(INDEX($I$80:$U$102,MATCH($E22,$G$80:$G109,0),(MATCH("J",$I$79:$U$79,0)))&lt;&gt;$K22),(INDEX($I$80:$U$102,MATCH($E22,$G$80:$G109,0),(MATCH("K",$I$79:$U$79,0)))&lt;&gt;$K22),(INDEX($I$80:$U$102,MATCH($E22,$G$80:$G109,0),(MATCH("L",$I$79:$U$79,0)))&lt;&gt;$K22),(INDEX($I$80:$U$102,MATCH($E22,$G$80:$G109,0),(MATCH("M",$I$79:$U$79,0)))&lt;&gt;$K22))</f>
        <v>#N/A</v>
      </c>
      <c r="Z22" s="164" t="e">
        <f>AND((INDEX($J$132:$M$153,MATCH($E22,$I$132:$I161,0),(MATCH("F",$J$131:$M$131,0)))&lt;&gt;$L22),(INDEX($J$132:$M$153,MATCH($E22,$I$132:$I161,0),(MATCH("G",$J$131:$M$131,0)))&lt;&gt;$L22),(INDEX($J$132:$M$153,MATCH($E22,$I$132:$I161,0),(MATCH("H",$J$131:$M$131,0)))&lt;&gt;$L22),(INDEX($J$132:$M$153,MATCH($E22,$I$132:$I161,0),(MATCH("I",$J$131:$M$131,0)))&lt;&gt;$L22))</f>
        <v>#N/A</v>
      </c>
      <c r="AA22" s="19" t="b">
        <f>+IF(G22="F",AND((INDEX($C$234:$H$258,MATCH($K22,$B$234:$B$258,0),MATCH("A",$C$233:$H$233,0))&lt;&gt;#REF!),(INDEX($C$234:$H$258,MATCH($K22,$B$234:$B$258,0),MATCH("B",$C$233:$H$233,0))&lt;&gt;#REF!),(INDEX($C$234:$H$258,MATCH($K22,$B$234:$B$258,0),MATCH("C",$C$233:$H$233,0))&lt;&gt;#REF!),(INDEX($C$234:$H$258,MATCH($K22,$B$234:$B$258,0),MATCH("D",$C$233:$H$233,0))&lt;&gt;#REF!),(INDEX($C$234:$H$258,MATCH($K22,$B$234:$B$258,0),MATCH("E",$C$233:$H$233,0))&lt;&gt;#REF!)))</f>
        <v>0</v>
      </c>
      <c r="AB22" s="19" t="b">
        <f>+IF(G22="F",AND((INDEX($C$234:$H$258,MATCH($K22,$B$234:$B$258,0),MATCH("A",$C$233:$H$233,0))&lt;&gt;#REF!),(INDEX($C$234:$H$258,MATCH($K22,$B$234:$B$258,0),MATCH("B",$C$233:$H$233,0))&lt;&gt;#REF!),(INDEX($C$234:$H$258,MATCH($K22,$B$234:$B$258,0),MATCH("C",$C$233:$H$233,0))&lt;&gt;#REF!),(INDEX($C$234:$H$258,MATCH($K22,$B$234:$B$258,0),MATCH("D",$C$233:$H$233,0))&lt;&gt;#REF!),(INDEX($C$234:$H$258,MATCH($K22,$B$234:$B$258,0),MATCH("E",$C$233:$H$233,0))&lt;&gt;#REF!)))</f>
        <v>0</v>
      </c>
      <c r="AC22" s="19" t="b">
        <f t="shared" si="3"/>
        <v>0</v>
      </c>
      <c r="AD22" s="19" t="e">
        <f>+AND((INDEX($C$211:$E$230,MATCH(#REF!,$B$211:$B$230,0),MATCH("A",$C$210:$E$210,0))&lt;&gt;$H22),(INDEX($C$211:$E$230,MATCH(#REF!,$B$211:$B$230,0),MATCH("B",$C$210:$E$210,0))&lt;&gt;$H22),(INDEX($C$211:$E$230,MATCH(#REF!,$B$211:$B$230,0),MATCH("C",$C$210:$E$210,0))&lt;&gt;$H22))</f>
        <v>#REF!</v>
      </c>
      <c r="AE22" s="19" t="e">
        <f t="shared" si="4"/>
        <v>#N/A</v>
      </c>
      <c r="AF22" s="19" t="e">
        <f t="shared" si="5"/>
        <v>#N/A</v>
      </c>
      <c r="AG22" s="19" t="e">
        <f>+AND((INDEX($K$234:$M$252,MATCH($L22,$J$234:$J$253,0),MATCH("A",$K$233:$M$233,0))&lt;&gt;#REF!),(INDEX($K$234:$M$252,MATCH($L22,$J$234:$J$253,0),MATCH("B",$K$233:$M$233,0))&lt;&gt;#REF!),(INDEX($K$234:$M$252,MATCH($L22,$J$234:$J$253,0),MATCH("C",$K$233:$M$233,0))&lt;&gt;#REF!))</f>
        <v>#N/A</v>
      </c>
      <c r="AH22" s="19" t="e">
        <f>AND((INDEX($C$262:$S$267,MATCH($K22,$B$262:$B$267,0),MATCH("A",$C$261:$S$261,0))&lt;&gt;#REF!),(INDEX($C$262:$S$267,MATCH($K22,$B$262:$B$2707,0),MATCH("B",$C$261:$S$261,0))&lt;&gt;#REF!),(INDEX($C$262:$S$267,MATCH($K22,$B$262:$B$267,0),MATCH("C",$C$261:$S$261,0))&lt;&gt;#REF!),(INDEX($C$262:$S$267,MATCH($K22,$B$262:$B$267,0),MATCH("D",$C$261:$S$261,0))&lt;&gt;#REF!),(INDEX($C$262:$S$267,MATCH($K22,$B$262:$B$267,0),MATCH("E",$C$261:$S$261,0))&lt;&gt;#REF!),(INDEX($C$262:$S$267,MATCH($K22,$B$262:$B$267,0),MATCH("F",$C$261:$S$261,0))&lt;&gt;#REF!),(INDEX($C$262:$S$267,MATCH($K22,$B$262:$B$267,0),MATCH("G",$C$261:$S$261,0))&lt;&gt;#REF!),(INDEX($C$262:$S$267,MATCH($K22,$B$262:$B$267,0),MATCH("H",$C$261:$S$261,0))&lt;&gt;#REF!),(INDEX($C$262:$S$267,MATCH($K22,$B$262:$B$267,0),MATCH("I",$C$261:$S$261,0))&lt;&gt;#REF!),(INDEX($C$262:$S$267,MATCH($K22,$B$262:$B$267,0),MATCH("J",$C$261:$S$261,0))&lt;&gt;#REF!),(INDEX($C$262:$S$267,MATCH($K22,$B$262:$B$267,0),MATCH("K",$C$261:$S$261,0))&lt;&gt;#REF!),(INDEX($C$262:$S$267,MATCH($K22,$B$262:$B$267,0),MATCH("L",$C$261:$S$261,0))&lt;&gt;#REF!),(INDEX($C$262:$S$267,MATCH($K22,$B$262:$B$267,0),MATCH("M",$C$261:$S$261,0))&lt;&gt;#REF!),(INDEX($C$262:$S$267,MATCH($K22,$B$262:$B$267,0),MATCH("N",$C$261:$S$261,0))&lt;&gt;#REF!),(INDEX($C$262:$S$267,MATCH($K22,$B$262:$B$267,0),MATCH("O",$C$261:$S$261,0))&lt;&gt;#REF!),(INDEX($C$262:$S$267,MATCH($K22,$B$262:$B$267,0),MATCH("P",$C$261:$S$261,0))&lt;&gt;#REF!))</f>
        <v>#N/A</v>
      </c>
      <c r="AI22" s="19" t="e">
        <f>AND((INDEX($C$270:$S$272,MATCH($K22,$B$270:$B$272,0),MATCH("A",$C$269:$S$269,0))&lt;&gt;#REF!),(INDEX($C$270:$S$272,MATCH($K22,$B$270:$B$272,0),MATCH("B",$C$269:$S$269,0))&lt;&gt;#REF!),(INDEX($C$270:$S$272,MATCH($K22,$B$270:$B$272,0),MATCH("C",$C$269:$S$269,0))&lt;&gt;#REF!),(INDEX($C$270:$S$272,MATCH($K22,$B$270:$B$272,0),MATCH("D",$C$269:$S$269,0))&lt;&gt;#REF!),(INDEX($C$270:$S$272,MATCH($K22,$B$270:$B$272,0),MATCH("E",$C$269:$S$269,0))&lt;&gt;#REF!),(INDEX($C$270:$S$272,MATCH($K22,$B$270:$B$272,0),MATCH("F",$C$269:$S$269,0))&lt;&gt;#REF!),(INDEX($C$270:$S$272,MATCH($K22,$B$270:$B$272,0),MATCH("G",$C$269:$S$269,0))&lt;&gt;#REF!),(INDEX($C$270:$S$272,MATCH($K22,$B$270:$B$272,0),MATCH("H",$C$269:$S$269,0))&lt;&gt;#REF!),(INDEX($C$270:$S$272,MATCH($K22,$B$270:$B$272,0),MATCH("I",$C$269:$S$269,0))&lt;&gt;#REF!),(INDEX($C$270:$S$272,MATCH($K22,$B$270:$B$272,0),MATCH("J",$C$269:$S$269,0))&lt;&gt;#REF!),(INDEX($C$270:$S$272,MATCH($K22,$B$270:$B$272,0),MATCH("K",$C$269:$S$269,0))&lt;&gt;#REF!),(INDEX($C$270:$S$272,MATCH($K22,$B$270:$B$272,0),MATCH("L",$C$269:$S$269,0))&lt;&gt;#REF!),(INDEX($C$270:$S$272,MATCH($K22,$B$270:$B$272,0),MATCH("M",$C$269:$S$269,0))&lt;&gt;#REF!),(INDEX($C$270:$S$272,MATCH($K22,$B$270:$B$272,0),MATCH("N",$C$269:$S$269,0))&lt;&gt;#REF!),(INDEX($C$270:$S$272,MATCH($K22,$B$270:$B$272,0),MATCH("O",$C$269:$S$269,0))&lt;&gt;#REF!),(INDEX($C$270:$S$272,MATCH($K22,$B$270:$B$272,0),MATCH("P",$C$269:$S$269,0))&lt;&gt;#REF!))</f>
        <v>#N/A</v>
      </c>
      <c r="AJ22" s="19"/>
      <c r="AK22" s="48"/>
      <c r="AL22" s="48"/>
      <c r="AM22" s="5" t="s">
        <v>116</v>
      </c>
      <c r="AN22" s="5" t="s">
        <v>117</v>
      </c>
      <c r="AP22" s="5" t="s">
        <v>312</v>
      </c>
      <c r="AQ22" s="5" t="s">
        <v>303</v>
      </c>
    </row>
    <row r="23" spans="1:45" x14ac:dyDescent="0.3">
      <c r="A23" s="269"/>
      <c r="B23" s="20"/>
      <c r="C23" s="20"/>
      <c r="D23" s="20"/>
      <c r="E23" s="34"/>
      <c r="F23" s="34"/>
      <c r="G23" s="21"/>
      <c r="H23" s="299"/>
      <c r="I23" s="299"/>
      <c r="J23" s="299"/>
      <c r="K23" s="281"/>
      <c r="L23" s="281"/>
      <c r="M23" s="48"/>
      <c r="N23" s="164" t="e">
        <f t="shared" si="0"/>
        <v>#N/A</v>
      </c>
      <c r="O23" s="164" t="e">
        <f t="shared" si="1"/>
        <v>#N/A</v>
      </c>
      <c r="P23" s="164" t="e">
        <f t="shared" si="2"/>
        <v>#N/A</v>
      </c>
      <c r="Q23" s="164" t="e">
        <f>AND((INDEX($B$132:$H$153,MATCH($E23,$A$132:$A$153,0),(MATCH("A",$B$131:$H$131,0)))&lt;&gt;#REF!),(INDEX($B$132:$H$153,MATCH($E23,$A$132:$A$153,0),(MATCH("B",$B$131:$H$131,0)))&lt;&gt;#REF!),(INDEX($B$132:$H$153,MATCH($E23,$A$132:$A$153,0),(MATCH("C",$B$131:$H$131,0)))&lt;&gt;#REF!),(INDEX($B$132:$H$153,MATCH($E23,$A$132:$A$153,0),(MATCH("D",$B$131:$H$131,0)))&lt;&gt;#REF!),(INDEX($B$132:$H$153,MATCH($E23,$A$132:$A$153,0),(MATCH("E",$B$131:$H$131,0)))&lt;&gt;#REF!),(INDEX($B$132:$H$153,MATCH($E23,$A$132:$A$153,0),(MATCH("F",$B$131:$H$131,0)))&lt;&gt;#REF!))</f>
        <v>#N/A</v>
      </c>
      <c r="R23" s="164" t="e">
        <f>AND((INDEX($B$132:$H$153,MATCH($E23,$A$132:$A$153,0),(MATCH("A",$B$131:$H$131,0)))&lt;&gt;#REF!),(INDEX($B$132:$H$153,MATCH($E23,$A$132:$A$153,0),(MATCH("B",$B$131:$H$131,0)))&lt;&gt;#REF!),(INDEX($B$132:$H$153,MATCH($E23,$A$132:$A$153,0),(MATCH("C",$B$131:$H$131,0)))&lt;&gt;#REF!),(INDEX($B$132:$H$153,MATCH($E23,$A$132:$A$153,0),(MATCH("D",$B$131:$H$131,0)))&lt;&gt;#REF!),(INDEX($B$132:$H$153,MATCH($E23,$A$132:$A$153,0),(MATCH("E",$B$131:$H$131,0)))&lt;&gt;#REF!),(INDEX($B$132:$H$153,MATCH($E23,$A$132:$A$153,0),(MATCH("F",$B$131:$H$131,0)))&lt;&gt;#REF!))</f>
        <v>#N/A</v>
      </c>
      <c r="S23" s="164" t="e">
        <f>AND((INDEX($P$132:$T$153,MATCH($E23,$O$132:$O$153,0),(MATCH("A",$P$131:$T$131,0)))&lt;&gt;#REF!),(INDEX($P$132:$T$153,MATCH($E23,$O$132:$O$153,0),(MATCH("B",$P$131:$T$131,0)))&lt;&gt;#REF!),(INDEX($P$132:$T$153,MATCH($E23,$O$132:$O$153,0),(MATCH("C",$P$131:$T$131,0)))&lt;&gt;#REF!),(INDEX($P$132:$T$153,MATCH($E23,$O$132:$O$153,0),(MATCH("D",$P$131:$T$131,0)))&lt;&gt;#REF!),(INDEX($P$132:$T$153,MATCH($E23,$O$132:$O$153,0),(MATCH("E",$P$131:$T$131,0)))&lt;&gt;#REF!))</f>
        <v>#N/A</v>
      </c>
      <c r="T23" s="164">
        <f>IF(G23="F",AND((INDEX($A$158:$J$180,MATCH($E23,$A$158:$A$180,0),(MATCH("A",$A$157:$J$157,0)))&lt;&gt;#REF!),(INDEX($A$158:$J$180,MATCH($E23,$A$158:$A$180,0),(MATCH("B",$A$157:$J$157,0)))&lt;&gt;#REF!),(INDEX($A$158:$J$180,MATCH($E23,$A$158:$A$180,0),(MATCH("C",$A$157:$J$157,0)))&lt;&gt;#REF!),(INDEX($A$158:$J$180,MATCH($E23,$A$158:$A$180,0),(MATCH("D",$A$157:$J$157,0)))&lt;&gt;#REF!),(INDEX($A$158:$J$180,MATCH($E23,$A$158:$A$180,0),(MATCH("E",$A$157:$J$157,0)))&lt;&gt;#REF!),(INDEX($A$158:$J$180,MATCH($E23,$A$158:$A$180,0),(MATCH("F",$A$157:$J$157,0)))&lt;&gt;#REF!),(INDEX($A$158:$J$180,MATCH($E23,$A$158:$A$180,0),(MATCH("G",$A$157:$J$157,0)))&lt;&gt;#REF!),(INDEX($A$158:$J$180,MATCH($E23,$A$158:$A$180,0),(MATCH("H",$A$157:$J$157,0)))&lt;&gt;#REF!)),)</f>
        <v>0</v>
      </c>
      <c r="U23" s="164">
        <f>IF(G23="M",AND((INDEX($L$158:$T$180,MATCH($E23,$L$158:$L$180,0),(MATCH("J",$L$157:$T$157,0)))&lt;&gt;#REF!),(INDEX($L$158:$T$180,MATCH($E23,$L$158:$L$180,0),(MATCH("K",$L$157:$T$157,0)))&lt;&gt;#REF!),(INDEX($L$158:$T$180,MATCH($E23,$L$158:$L$180,0),(MATCH("L",$L$157:$T$157,0)))&lt;&gt;#REF!),(INDEX($L$158:$T$180,MATCH($E23,$L$158:$L$180,0),(MATCH("M",$L$157:$T$157,0)))&lt;&gt;#REF!),(INDEX($L$158:$T$180,MATCH($E23,$L$158:$L$180,0),(MATCH("N",$L$157:$T$157,0)))&lt;&gt;#REF!),(INDEX($L$158:$T$180,MATCH($E23,$L$158:$L$180,0),(MATCH("O",$L$157:$T$157,0)))&lt;&gt;#REF!),(INDEX($L$158:$T$180,MATCH($E23,$L$158:$L$180,0),(MATCH("P",$L$157:$T$157,0)))&lt;&gt;#REF!),(INDEX($L$158:$T$180,MATCH($E23,$L$158:$L$180,0),(MATCH("Q",$L$157:$T$157,0)))&lt;&gt;#REF!)),)</f>
        <v>0</v>
      </c>
      <c r="V23" s="164">
        <f>IF(G23="F",AND((INDEX($A$184:$J$206,MATCH($E23,$A$184:$A$206,0),(MATCH("A",$A$183:$J$183,0)))&lt;&gt;#REF!),(INDEX($A$184:$J$206,MATCH($E23,$A$184:$A$206,0),(MATCH("B",$A$183:$J$183,0)))&lt;&gt;#REF!),(INDEX($A$184:$J$206,MATCH($E23,$A$184:$A$206,0),(MATCH("C",$A$183:$J$183,0)))&lt;&gt;#REF!),(INDEX($A$184:$J$206,MATCH($E23,$A$184:$A$206,0),(MATCH("D",$A$183:$J$183,0)))&lt;&gt;#REF!),(INDEX($A$184:$J$206,MATCH($E23,$A$184:$A$206,0),(MATCH("E",$A$183:$J$183,0)))&lt;&gt;#REF!),(INDEX($A$184:$J$206,MATCH($E23,$A$184:$A$206,0),(MATCH("F",$A$183:$J$183,0)))&lt;&gt;#REF!),(INDEX($A$184:$J$206,MATCH($E23,$A$184:$A$206,0),(MATCH("G",$A$183:$J$183,0)))&lt;&gt;#REF!),(INDEX($A$184:$J$206,MATCH($E23,$A$184:$A$206,0),(MATCH("H",$A$183:$J$183,0)))&lt;&gt;#REF!)),)</f>
        <v>0</v>
      </c>
      <c r="W23" s="164">
        <f>IF(G23="M",AND((INDEX($L$184:$T$206,MATCH($E23,$L$158:$L$180,0),(MATCH("J",$L$183:$T$183,0)))&lt;&gt;#REF!),(INDEX($L$184:$T$206,MATCH($E23,$L$158:$L$180,0),(MATCH("K",$L$183:$T$183,0)))&lt;&gt;#REF!),(INDEX($L$184:$T$206,MATCH($E23,$L$158:$L$180,0),(MATCH("L",$L$183:$T$183,0)))&lt;&gt;#REF!),(INDEX($L$184:$T$206,MATCH($E23,$L$158:$L$180,0),(MATCH("M",$L$183:$T$183,0)))&lt;&gt;#REF!),(INDEX($L$184:$T$206,MATCH($E23,$L$158:$L$180,0),(MATCH("N",$L$183:$T$183,0)))&lt;&gt;#REF!),(INDEX($L$184:$T$206,MATCH($E23,$L$158:$L$180,0),(MATCH("O",$L$183:$T$183,0)))&lt;&gt;#REF!),(INDEX($L$184:$T$206,MATCH($E23,$L$158:$L$180,0),(MATCH("P",$L$183:$T$183,0)))&lt;&gt;#REF!),(INDEX($L$184:$T$206,MATCH($E23,$L$158:$L$180,0),(MATCH("Q",$L$183:$T$183,0)))&lt;&gt;#REF!)),)</f>
        <v>0</v>
      </c>
      <c r="X23" s="19" t="e">
        <f>AND((INDEX($I$80:$U$102,MATCH($E23,$G$80:$G110,0),(MATCH("A",$I$79:$U$79,0)))&lt;&gt;#REF!),(INDEX($I$80:$U$102,MATCH($E23,$G$80:$G110,0),(MATCH("B",$I$79:$U$79,0)))&lt;&gt;#REF!),(INDEX($I$80:$U$102,MATCH($E23,$G$80:$G110,0),(MATCH("C",$I$79:$U$79,0)))&lt;&gt;#REF!),(INDEX($I$80:$U$102,MATCH($E23,$G$80:$G110,0),(MATCH("D",$I$79:$U$79,0)))&lt;&gt;#REF!),(INDEX($I$80:$U$102,MATCH($E23,$G$80:$G110,0),(MATCH("E",$I$79:$U$79,0)))&lt;&gt;#REF!),(INDEX($I$80:$U$102,MATCH($E23,$G$80:$G110,0),(MATCH("F",$I$79:$U$79,0)))&lt;&gt;#REF!),(INDEX($I$80:$U$102,MATCH($E23,$G$80:$G110,0),(MATCH("G",$I$79:$U$79,0)))&lt;&gt;#REF!),(INDEX($I$80:$U$102,MATCH($E23,$G$80:$G110,0),(MATCH("H",$I$79:$U$79,0)))&lt;&gt;#REF!),(INDEX($I$80:$U$102,MATCH($E23,$G$80:$G110,0),(MATCH("I",$I$79:$U$79,0)))&lt;&gt;#REF!),(INDEX($I$80:$U$102,MATCH($E23,$G$80:$G110,0),(MATCH("J",$I$79:$U$79,0)))&lt;&gt;#REF!),(INDEX($I$80:$U$102,MATCH($E23,$G$80:$G110,0),(MATCH("K",$I$79:$U$79,0)))&lt;&gt;#REF!),(INDEX($I$80:$U$102,MATCH($E23,$G$80:$G110,0),(MATCH("L",$I$79:$U$79,0)))&lt;&gt;#REF!),(INDEX($I$80:$U$102,MATCH($E23,$G$80:$G110,0),(MATCH("M",$I$79:$U$79,0)))&lt;&gt;#REF!))</f>
        <v>#N/A</v>
      </c>
      <c r="Y23" s="164" t="e">
        <f>AND((INDEX($I$80:$U$102,MATCH($E23,$G$80:$G110,0),(MATCH("A",$I$79:$U$79,0)))&lt;&gt;$K23),(INDEX($I$80:$U$102,MATCH($E23,$G$80:$G110,0),(MATCH("B",$I$79:$U$79,0)))&lt;&gt;$K23),(INDEX($I$80:$U$102,MATCH($E23,$G$80:$G110,0),(MATCH("C",$I$79:$U$79,0)))&lt;&gt;$K23),(INDEX($I$80:$U$102,MATCH($E23,$G$80:$G110,0),(MATCH("D",$I$79:$U$79,0)))&lt;&gt;$K23),(INDEX($I$80:$U$102,MATCH($E23,$G$80:$G110,0),(MATCH("E",$I$79:$U$79,0)))&lt;&gt;$K23),(INDEX($I$80:$U$102,MATCH($E23,$G$80:$G110,0),(MATCH("F",$I$79:$U$79,0)))&lt;&gt;$K23),(INDEX($I$80:$U$102,MATCH($E23,$G$80:$G110,0),(MATCH("G",$I$79:$U$79,0)))&lt;&gt;$K23),(INDEX($I$80:$U$102,MATCH($E23,$G$80:$G110,0),(MATCH("H",$I$79:$U$79,0)))&lt;&gt;$K23),(INDEX($I$80:$U$102,MATCH($E23,$G$80:$G110,0),(MATCH("I",$I$79:$U$79,0)))&lt;&gt;$K23),(INDEX($I$80:$U$102,MATCH($E23,$G$80:$G110,0),(MATCH("J",$I$79:$U$79,0)))&lt;&gt;$K23),(INDEX($I$80:$U$102,MATCH($E23,$G$80:$G110,0),(MATCH("K",$I$79:$U$79,0)))&lt;&gt;$K23),(INDEX($I$80:$U$102,MATCH($E23,$G$80:$G110,0),(MATCH("L",$I$79:$U$79,0)))&lt;&gt;$K23),(INDEX($I$80:$U$102,MATCH($E23,$G$80:$G110,0),(MATCH("M",$I$79:$U$79,0)))&lt;&gt;$K23))</f>
        <v>#N/A</v>
      </c>
      <c r="Z23" s="164" t="e">
        <f>AND((INDEX($J$132:$M$153,MATCH($E23,$I$132:$I162,0),(MATCH("F",$J$131:$M$131,0)))&lt;&gt;$L23),(INDEX($J$132:$M$153,MATCH($E23,$I$132:$I162,0),(MATCH("G",$J$131:$M$131,0)))&lt;&gt;$L23),(INDEX($J$132:$M$153,MATCH($E23,$I$132:$I162,0),(MATCH("H",$J$131:$M$131,0)))&lt;&gt;$L23),(INDEX($J$132:$M$153,MATCH($E23,$I$132:$I162,0),(MATCH("I",$J$131:$M$131,0)))&lt;&gt;$L23))</f>
        <v>#N/A</v>
      </c>
      <c r="AA23" s="19" t="b">
        <f>+IF(G23="F",AND((INDEX($C$234:$H$258,MATCH($K23,$B$234:$B$258,0),MATCH("A",$C$233:$H$233,0))&lt;&gt;#REF!),(INDEX($C$234:$H$258,MATCH($K23,$B$234:$B$258,0),MATCH("B",$C$233:$H$233,0))&lt;&gt;#REF!),(INDEX($C$234:$H$258,MATCH($K23,$B$234:$B$258,0),MATCH("C",$C$233:$H$233,0))&lt;&gt;#REF!),(INDEX($C$234:$H$258,MATCH($K23,$B$234:$B$258,0),MATCH("D",$C$233:$H$233,0))&lt;&gt;#REF!),(INDEX($C$234:$H$258,MATCH($K23,$B$234:$B$258,0),MATCH("E",$C$233:$H$233,0))&lt;&gt;#REF!)))</f>
        <v>0</v>
      </c>
      <c r="AB23" s="19" t="b">
        <f>+IF(G23="F",AND((INDEX($C$234:$H$258,MATCH($K23,$B$234:$B$258,0),MATCH("A",$C$233:$H$233,0))&lt;&gt;#REF!),(INDEX($C$234:$H$258,MATCH($K23,$B$234:$B$258,0),MATCH("B",$C$233:$H$233,0))&lt;&gt;#REF!),(INDEX($C$234:$H$258,MATCH($K23,$B$234:$B$258,0),MATCH("C",$C$233:$H$233,0))&lt;&gt;#REF!),(INDEX($C$234:$H$258,MATCH($K23,$B$234:$B$258,0),MATCH("D",$C$233:$H$233,0))&lt;&gt;#REF!),(INDEX($C$234:$H$258,MATCH($K23,$B$234:$B$258,0),MATCH("E",$C$233:$H$233,0))&lt;&gt;#REF!)))</f>
        <v>0</v>
      </c>
      <c r="AC23" s="19" t="b">
        <f t="shared" si="3"/>
        <v>0</v>
      </c>
      <c r="AD23" s="19" t="e">
        <f>+AND((INDEX($C$211:$E$230,MATCH(#REF!,$B$211:$B$230,0),MATCH("A",$C$210:$E$210,0))&lt;&gt;$H23),(INDEX($C$211:$E$230,MATCH(#REF!,$B$211:$B$230,0),MATCH("B",$C$210:$E$210,0))&lt;&gt;$H23),(INDEX($C$211:$E$230,MATCH(#REF!,$B$211:$B$230,0),MATCH("C",$C$210:$E$210,0))&lt;&gt;$H23))</f>
        <v>#REF!</v>
      </c>
      <c r="AE23" s="19" t="e">
        <f t="shared" si="4"/>
        <v>#N/A</v>
      </c>
      <c r="AF23" s="19" t="e">
        <f t="shared" si="5"/>
        <v>#N/A</v>
      </c>
      <c r="AG23" s="19" t="e">
        <f>+AND((INDEX($K$234:$M$252,MATCH($L23,$J$234:$J$253,0),MATCH("A",$K$233:$M$233,0))&lt;&gt;#REF!),(INDEX($K$234:$M$252,MATCH($L23,$J$234:$J$253,0),MATCH("B",$K$233:$M$233,0))&lt;&gt;#REF!),(INDEX($K$234:$M$252,MATCH($L23,$J$234:$J$253,0),MATCH("C",$K$233:$M$233,0))&lt;&gt;#REF!))</f>
        <v>#N/A</v>
      </c>
      <c r="AH23" s="19" t="e">
        <f>AND((INDEX($C$262:$S$267,MATCH($K23,$B$262:$B$267,0),MATCH("A",$C$261:$S$261,0))&lt;&gt;#REF!),(INDEX($C$262:$S$267,MATCH($K23,$B$262:$B$2707,0),MATCH("B",$C$261:$S$261,0))&lt;&gt;#REF!),(INDEX($C$262:$S$267,MATCH($K23,$B$262:$B$267,0),MATCH("C",$C$261:$S$261,0))&lt;&gt;#REF!),(INDEX($C$262:$S$267,MATCH($K23,$B$262:$B$267,0),MATCH("D",$C$261:$S$261,0))&lt;&gt;#REF!),(INDEX($C$262:$S$267,MATCH($K23,$B$262:$B$267,0),MATCH("E",$C$261:$S$261,0))&lt;&gt;#REF!),(INDEX($C$262:$S$267,MATCH($K23,$B$262:$B$267,0),MATCH("F",$C$261:$S$261,0))&lt;&gt;#REF!),(INDEX($C$262:$S$267,MATCH($K23,$B$262:$B$267,0),MATCH("G",$C$261:$S$261,0))&lt;&gt;#REF!),(INDEX($C$262:$S$267,MATCH($K23,$B$262:$B$267,0),MATCH("H",$C$261:$S$261,0))&lt;&gt;#REF!),(INDEX($C$262:$S$267,MATCH($K23,$B$262:$B$267,0),MATCH("I",$C$261:$S$261,0))&lt;&gt;#REF!),(INDEX($C$262:$S$267,MATCH($K23,$B$262:$B$267,0),MATCH("J",$C$261:$S$261,0))&lt;&gt;#REF!),(INDEX($C$262:$S$267,MATCH($K23,$B$262:$B$267,0),MATCH("K",$C$261:$S$261,0))&lt;&gt;#REF!),(INDEX($C$262:$S$267,MATCH($K23,$B$262:$B$267,0),MATCH("L",$C$261:$S$261,0))&lt;&gt;#REF!),(INDEX($C$262:$S$267,MATCH($K23,$B$262:$B$267,0),MATCH("M",$C$261:$S$261,0))&lt;&gt;#REF!),(INDEX($C$262:$S$267,MATCH($K23,$B$262:$B$267,0),MATCH("N",$C$261:$S$261,0))&lt;&gt;#REF!),(INDEX($C$262:$S$267,MATCH($K23,$B$262:$B$267,0),MATCH("O",$C$261:$S$261,0))&lt;&gt;#REF!),(INDEX($C$262:$S$267,MATCH($K23,$B$262:$B$267,0),MATCH("P",$C$261:$S$261,0))&lt;&gt;#REF!))</f>
        <v>#N/A</v>
      </c>
      <c r="AI23" s="19" t="e">
        <f>AND((INDEX($C$270:$S$272,MATCH($K23,$B$270:$B$272,0),MATCH("A",$C$269:$S$269,0))&lt;&gt;#REF!),(INDEX($C$270:$S$272,MATCH($K23,$B$270:$B$272,0),MATCH("B",$C$269:$S$269,0))&lt;&gt;#REF!),(INDEX($C$270:$S$272,MATCH($K23,$B$270:$B$272,0),MATCH("C",$C$269:$S$269,0))&lt;&gt;#REF!),(INDEX($C$270:$S$272,MATCH($K23,$B$270:$B$272,0),MATCH("D",$C$269:$S$269,0))&lt;&gt;#REF!),(INDEX($C$270:$S$272,MATCH($K23,$B$270:$B$272,0),MATCH("E",$C$269:$S$269,0))&lt;&gt;#REF!),(INDEX($C$270:$S$272,MATCH($K23,$B$270:$B$272,0),MATCH("F",$C$269:$S$269,0))&lt;&gt;#REF!),(INDEX($C$270:$S$272,MATCH($K23,$B$270:$B$272,0),MATCH("G",$C$269:$S$269,0))&lt;&gt;#REF!),(INDEX($C$270:$S$272,MATCH($K23,$B$270:$B$272,0),MATCH("H",$C$269:$S$269,0))&lt;&gt;#REF!),(INDEX($C$270:$S$272,MATCH($K23,$B$270:$B$272,0),MATCH("I",$C$269:$S$269,0))&lt;&gt;#REF!),(INDEX($C$270:$S$272,MATCH($K23,$B$270:$B$272,0),MATCH("J",$C$269:$S$269,0))&lt;&gt;#REF!),(INDEX($C$270:$S$272,MATCH($K23,$B$270:$B$272,0),MATCH("K",$C$269:$S$269,0))&lt;&gt;#REF!),(INDEX($C$270:$S$272,MATCH($K23,$B$270:$B$272,0),MATCH("L",$C$269:$S$269,0))&lt;&gt;#REF!),(INDEX($C$270:$S$272,MATCH($K23,$B$270:$B$272,0),MATCH("M",$C$269:$S$269,0))&lt;&gt;#REF!),(INDEX($C$270:$S$272,MATCH($K23,$B$270:$B$272,0),MATCH("N",$C$269:$S$269,0))&lt;&gt;#REF!),(INDEX($C$270:$S$272,MATCH($K23,$B$270:$B$272,0),MATCH("O",$C$269:$S$269,0))&lt;&gt;#REF!),(INDEX($C$270:$S$272,MATCH($K23,$B$270:$B$272,0),MATCH("P",$C$269:$S$269,0))&lt;&gt;#REF!))</f>
        <v>#N/A</v>
      </c>
      <c r="AJ23" s="19"/>
      <c r="AK23" s="48"/>
      <c r="AL23" s="48"/>
      <c r="AM23" s="5" t="s">
        <v>118</v>
      </c>
      <c r="AN23" s="5" t="s">
        <v>119</v>
      </c>
      <c r="AP23" s="126" t="s">
        <v>313</v>
      </c>
      <c r="AQ23" s="5" t="s">
        <v>303</v>
      </c>
    </row>
    <row r="24" spans="1:45" x14ac:dyDescent="0.3">
      <c r="A24" s="268">
        <v>6</v>
      </c>
      <c r="B24" s="20"/>
      <c r="C24" s="20"/>
      <c r="D24" s="20"/>
      <c r="E24" s="34"/>
      <c r="F24" s="34"/>
      <c r="G24" s="21"/>
      <c r="H24" s="298"/>
      <c r="I24" s="298"/>
      <c r="J24" s="298"/>
      <c r="K24" s="281"/>
      <c r="L24" s="281"/>
      <c r="M24" s="48"/>
      <c r="N24" s="164" t="e">
        <f t="shared" si="0"/>
        <v>#N/A</v>
      </c>
      <c r="O24" s="164" t="e">
        <f t="shared" si="1"/>
        <v>#N/A</v>
      </c>
      <c r="P24" s="164" t="e">
        <f t="shared" si="2"/>
        <v>#N/A</v>
      </c>
      <c r="Q24" s="164" t="e">
        <f>AND((INDEX($B$132:$H$153,MATCH($E24,$A$132:$A$153,0),(MATCH("A",$B$131:$H$131,0)))&lt;&gt;#REF!),(INDEX($B$132:$H$153,MATCH($E24,$A$132:$A$153,0),(MATCH("B",$B$131:$H$131,0)))&lt;&gt;#REF!),(INDEX($B$132:$H$153,MATCH($E24,$A$132:$A$153,0),(MATCH("C",$B$131:$H$131,0)))&lt;&gt;#REF!),(INDEX($B$132:$H$153,MATCH($E24,$A$132:$A$153,0),(MATCH("D",$B$131:$H$131,0)))&lt;&gt;#REF!),(INDEX($B$132:$H$153,MATCH($E24,$A$132:$A$153,0),(MATCH("E",$B$131:$H$131,0)))&lt;&gt;#REF!),(INDEX($B$132:$H$153,MATCH($E24,$A$132:$A$153,0),(MATCH("F",$B$131:$H$131,0)))&lt;&gt;#REF!))</f>
        <v>#N/A</v>
      </c>
      <c r="R24" s="164" t="e">
        <f>AND((INDEX($B$132:$H$153,MATCH($E24,$A$132:$A$153,0),(MATCH("A",$B$131:$H$131,0)))&lt;&gt;#REF!),(INDEX($B$132:$H$153,MATCH($E24,$A$132:$A$153,0),(MATCH("B",$B$131:$H$131,0)))&lt;&gt;#REF!),(INDEX($B$132:$H$153,MATCH($E24,$A$132:$A$153,0),(MATCH("C",$B$131:$H$131,0)))&lt;&gt;#REF!),(INDEX($B$132:$H$153,MATCH($E24,$A$132:$A$153,0),(MATCH("D",$B$131:$H$131,0)))&lt;&gt;#REF!),(INDEX($B$132:$H$153,MATCH($E24,$A$132:$A$153,0),(MATCH("E",$B$131:$H$131,0)))&lt;&gt;#REF!),(INDEX($B$132:$H$153,MATCH($E24,$A$132:$A$153,0),(MATCH("F",$B$131:$H$131,0)))&lt;&gt;#REF!))</f>
        <v>#N/A</v>
      </c>
      <c r="S24" s="164" t="e">
        <f>AND((INDEX($P$132:$T$153,MATCH($E24,$O$132:$O$153,0),(MATCH("A",$P$131:$T$131,0)))&lt;&gt;#REF!),(INDEX($P$132:$T$153,MATCH($E24,$O$132:$O$153,0),(MATCH("B",$P$131:$T$131,0)))&lt;&gt;#REF!),(INDEX($P$132:$T$153,MATCH($E24,$O$132:$O$153,0),(MATCH("C",$P$131:$T$131,0)))&lt;&gt;#REF!),(INDEX($P$132:$T$153,MATCH($E24,$O$132:$O$153,0),(MATCH("D",$P$131:$T$131,0)))&lt;&gt;#REF!),(INDEX($P$132:$T$153,MATCH($E24,$O$132:$O$153,0),(MATCH("E",$P$131:$T$131,0)))&lt;&gt;#REF!))</f>
        <v>#N/A</v>
      </c>
      <c r="T24" s="164">
        <f>IF(G24="F",AND((INDEX($A$158:$J$180,MATCH($E24,$A$158:$A$180,0),(MATCH("A",$A$157:$J$157,0)))&lt;&gt;#REF!),(INDEX($A$158:$J$180,MATCH($E24,$A$158:$A$180,0),(MATCH("B",$A$157:$J$157,0)))&lt;&gt;#REF!),(INDEX($A$158:$J$180,MATCH($E24,$A$158:$A$180,0),(MATCH("C",$A$157:$J$157,0)))&lt;&gt;#REF!),(INDEX($A$158:$J$180,MATCH($E24,$A$158:$A$180,0),(MATCH("D",$A$157:$J$157,0)))&lt;&gt;#REF!),(INDEX($A$158:$J$180,MATCH($E24,$A$158:$A$180,0),(MATCH("E",$A$157:$J$157,0)))&lt;&gt;#REF!),(INDEX($A$158:$J$180,MATCH($E24,$A$158:$A$180,0),(MATCH("F",$A$157:$J$157,0)))&lt;&gt;#REF!),(INDEX($A$158:$J$180,MATCH($E24,$A$158:$A$180,0),(MATCH("G",$A$157:$J$157,0)))&lt;&gt;#REF!),(INDEX($A$158:$J$180,MATCH($E24,$A$158:$A$180,0),(MATCH("H",$A$157:$J$157,0)))&lt;&gt;#REF!)),)</f>
        <v>0</v>
      </c>
      <c r="U24" s="164">
        <f>IF(G24="M",AND((INDEX($L$158:$T$180,MATCH($E24,$L$158:$L$180,0),(MATCH("J",$L$157:$T$157,0)))&lt;&gt;#REF!),(INDEX($L$158:$T$180,MATCH($E24,$L$158:$L$180,0),(MATCH("K",$L$157:$T$157,0)))&lt;&gt;#REF!),(INDEX($L$158:$T$180,MATCH($E24,$L$158:$L$180,0),(MATCH("L",$L$157:$T$157,0)))&lt;&gt;#REF!),(INDEX($L$158:$T$180,MATCH($E24,$L$158:$L$180,0),(MATCH("M",$L$157:$T$157,0)))&lt;&gt;#REF!),(INDEX($L$158:$T$180,MATCH($E24,$L$158:$L$180,0),(MATCH("N",$L$157:$T$157,0)))&lt;&gt;#REF!),(INDEX($L$158:$T$180,MATCH($E24,$L$158:$L$180,0),(MATCH("O",$L$157:$T$157,0)))&lt;&gt;#REF!),(INDEX($L$158:$T$180,MATCH($E24,$L$158:$L$180,0),(MATCH("P",$L$157:$T$157,0)))&lt;&gt;#REF!),(INDEX($L$158:$T$180,MATCH($E24,$L$158:$L$180,0),(MATCH("Q",$L$157:$T$157,0)))&lt;&gt;#REF!)),)</f>
        <v>0</v>
      </c>
      <c r="V24" s="164">
        <f>IF(G24="F",AND((INDEX($A$184:$J$206,MATCH($E24,$A$184:$A$206,0),(MATCH("A",$A$183:$J$183,0)))&lt;&gt;#REF!),(INDEX($A$184:$J$206,MATCH($E24,$A$184:$A$206,0),(MATCH("B",$A$183:$J$183,0)))&lt;&gt;#REF!),(INDEX($A$184:$J$206,MATCH($E24,$A$184:$A$206,0),(MATCH("C",$A$183:$J$183,0)))&lt;&gt;#REF!),(INDEX($A$184:$J$206,MATCH($E24,$A$184:$A$206,0),(MATCH("D",$A$183:$J$183,0)))&lt;&gt;#REF!),(INDEX($A$184:$J$206,MATCH($E24,$A$184:$A$206,0),(MATCH("E",$A$183:$J$183,0)))&lt;&gt;#REF!),(INDEX($A$184:$J$206,MATCH($E24,$A$184:$A$206,0),(MATCH("F",$A$183:$J$183,0)))&lt;&gt;#REF!),(INDEX($A$184:$J$206,MATCH($E24,$A$184:$A$206,0),(MATCH("G",$A$183:$J$183,0)))&lt;&gt;#REF!),(INDEX($A$184:$J$206,MATCH($E24,$A$184:$A$206,0),(MATCH("H",$A$183:$J$183,0)))&lt;&gt;#REF!)),)</f>
        <v>0</v>
      </c>
      <c r="W24" s="164">
        <f>IF(G24="M",AND((INDEX($L$184:$T$206,MATCH($E24,$L$158:$L$180,0),(MATCH("J",$L$183:$T$183,0)))&lt;&gt;#REF!),(INDEX($L$184:$T$206,MATCH($E24,$L$158:$L$180,0),(MATCH("K",$L$183:$T$183,0)))&lt;&gt;#REF!),(INDEX($L$184:$T$206,MATCH($E24,$L$158:$L$180,0),(MATCH("L",$L$183:$T$183,0)))&lt;&gt;#REF!),(INDEX($L$184:$T$206,MATCH($E24,$L$158:$L$180,0),(MATCH("M",$L$183:$T$183,0)))&lt;&gt;#REF!),(INDEX($L$184:$T$206,MATCH($E24,$L$158:$L$180,0),(MATCH("N",$L$183:$T$183,0)))&lt;&gt;#REF!),(INDEX($L$184:$T$206,MATCH($E24,$L$158:$L$180,0),(MATCH("O",$L$183:$T$183,0)))&lt;&gt;#REF!),(INDEX($L$184:$T$206,MATCH($E24,$L$158:$L$180,0),(MATCH("P",$L$183:$T$183,0)))&lt;&gt;#REF!),(INDEX($L$184:$T$206,MATCH($E24,$L$158:$L$180,0),(MATCH("Q",$L$183:$T$183,0)))&lt;&gt;#REF!)),)</f>
        <v>0</v>
      </c>
      <c r="X24" s="19" t="e">
        <f>AND((INDEX($I$80:$U$102,MATCH($E24,$G$80:$G111,0),(MATCH("A",$I$79:$U$79,0)))&lt;&gt;#REF!),(INDEX($I$80:$U$102,MATCH($E24,$G$80:$G111,0),(MATCH("B",$I$79:$U$79,0)))&lt;&gt;#REF!),(INDEX($I$80:$U$102,MATCH($E24,$G$80:$G111,0),(MATCH("C",$I$79:$U$79,0)))&lt;&gt;#REF!),(INDEX($I$80:$U$102,MATCH($E24,$G$80:$G111,0),(MATCH("D",$I$79:$U$79,0)))&lt;&gt;#REF!),(INDEX($I$80:$U$102,MATCH($E24,$G$80:$G111,0),(MATCH("E",$I$79:$U$79,0)))&lt;&gt;#REF!),(INDEX($I$80:$U$102,MATCH($E24,$G$80:$G111,0),(MATCH("F",$I$79:$U$79,0)))&lt;&gt;#REF!),(INDEX($I$80:$U$102,MATCH($E24,$G$80:$G111,0),(MATCH("G",$I$79:$U$79,0)))&lt;&gt;#REF!),(INDEX($I$80:$U$102,MATCH($E24,$G$80:$G111,0),(MATCH("H",$I$79:$U$79,0)))&lt;&gt;#REF!),(INDEX($I$80:$U$102,MATCH($E24,$G$80:$G111,0),(MATCH("I",$I$79:$U$79,0)))&lt;&gt;#REF!),(INDEX($I$80:$U$102,MATCH($E24,$G$80:$G111,0),(MATCH("J",$I$79:$U$79,0)))&lt;&gt;#REF!),(INDEX($I$80:$U$102,MATCH($E24,$G$80:$G111,0),(MATCH("K",$I$79:$U$79,0)))&lt;&gt;#REF!),(INDEX($I$80:$U$102,MATCH($E24,$G$80:$G111,0),(MATCH("L",$I$79:$U$79,0)))&lt;&gt;#REF!),(INDEX($I$80:$U$102,MATCH($E24,$G$80:$G111,0),(MATCH("M",$I$79:$U$79,0)))&lt;&gt;#REF!))</f>
        <v>#N/A</v>
      </c>
      <c r="Y24" s="164" t="e">
        <f>AND((INDEX($I$80:$U$102,MATCH($E24,$G$80:$G111,0),(MATCH("A",$I$79:$U$79,0)))&lt;&gt;$K24),(INDEX($I$80:$U$102,MATCH($E24,$G$80:$G111,0),(MATCH("B",$I$79:$U$79,0)))&lt;&gt;$K24),(INDEX($I$80:$U$102,MATCH($E24,$G$80:$G111,0),(MATCH("C",$I$79:$U$79,0)))&lt;&gt;$K24),(INDEX($I$80:$U$102,MATCH($E24,$G$80:$G111,0),(MATCH("D",$I$79:$U$79,0)))&lt;&gt;$K24),(INDEX($I$80:$U$102,MATCH($E24,$G$80:$G111,0),(MATCH("E",$I$79:$U$79,0)))&lt;&gt;$K24),(INDEX($I$80:$U$102,MATCH($E24,$G$80:$G111,0),(MATCH("F",$I$79:$U$79,0)))&lt;&gt;$K24),(INDEX($I$80:$U$102,MATCH($E24,$G$80:$G111,0),(MATCH("G",$I$79:$U$79,0)))&lt;&gt;$K24),(INDEX($I$80:$U$102,MATCH($E24,$G$80:$G111,0),(MATCH("H",$I$79:$U$79,0)))&lt;&gt;$K24),(INDEX($I$80:$U$102,MATCH($E24,$G$80:$G111,0),(MATCH("I",$I$79:$U$79,0)))&lt;&gt;$K24),(INDEX($I$80:$U$102,MATCH($E24,$G$80:$G111,0),(MATCH("J",$I$79:$U$79,0)))&lt;&gt;$K24),(INDEX($I$80:$U$102,MATCH($E24,$G$80:$G111,0),(MATCH("K",$I$79:$U$79,0)))&lt;&gt;$K24),(INDEX($I$80:$U$102,MATCH($E24,$G$80:$G111,0),(MATCH("L",$I$79:$U$79,0)))&lt;&gt;$K24),(INDEX($I$80:$U$102,MATCH($E24,$G$80:$G111,0),(MATCH("M",$I$79:$U$79,0)))&lt;&gt;$K24))</f>
        <v>#N/A</v>
      </c>
      <c r="Z24" s="164" t="e">
        <f>AND((INDEX($J$132:$M$153,MATCH($E24,$I$132:$I163,0),(MATCH("F",$J$131:$M$131,0)))&lt;&gt;$L24),(INDEX($J$132:$M$153,MATCH($E24,$I$132:$I163,0),(MATCH("G",$J$131:$M$131,0)))&lt;&gt;$L24),(INDEX($J$132:$M$153,MATCH($E24,$I$132:$I163,0),(MATCH("H",$J$131:$M$131,0)))&lt;&gt;$L24),(INDEX($J$132:$M$153,MATCH($E24,$I$132:$I163,0),(MATCH("I",$J$131:$M$131,0)))&lt;&gt;$L24))</f>
        <v>#N/A</v>
      </c>
      <c r="AA24" s="19" t="b">
        <f>+IF(G24="F",AND((INDEX($C$234:$H$258,MATCH($K24,$B$234:$B$258,0),MATCH("A",$C$233:$H$233,0))&lt;&gt;#REF!),(INDEX($C$234:$H$258,MATCH($K24,$B$234:$B$258,0),MATCH("B",$C$233:$H$233,0))&lt;&gt;#REF!),(INDEX($C$234:$H$258,MATCH($K24,$B$234:$B$258,0),MATCH("C",$C$233:$H$233,0))&lt;&gt;#REF!),(INDEX($C$234:$H$258,MATCH($K24,$B$234:$B$258,0),MATCH("D",$C$233:$H$233,0))&lt;&gt;#REF!),(INDEX($C$234:$H$258,MATCH($K24,$B$234:$B$258,0),MATCH("E",$C$233:$H$233,0))&lt;&gt;#REF!)))</f>
        <v>0</v>
      </c>
      <c r="AB24" s="19" t="b">
        <f>+IF(G24="F",AND((INDEX($C$234:$H$258,MATCH($K24,$B$234:$B$258,0),MATCH("A",$C$233:$H$233,0))&lt;&gt;#REF!),(INDEX($C$234:$H$258,MATCH($K24,$B$234:$B$258,0),MATCH("B",$C$233:$H$233,0))&lt;&gt;#REF!),(INDEX($C$234:$H$258,MATCH($K24,$B$234:$B$258,0),MATCH("C",$C$233:$H$233,0))&lt;&gt;#REF!),(INDEX($C$234:$H$258,MATCH($K24,$B$234:$B$258,0),MATCH("D",$C$233:$H$233,0))&lt;&gt;#REF!),(INDEX($C$234:$H$258,MATCH($K24,$B$234:$B$258,0),MATCH("E",$C$233:$H$233,0))&lt;&gt;#REF!)))</f>
        <v>0</v>
      </c>
      <c r="AC24" s="19" t="b">
        <f t="shared" si="3"/>
        <v>0</v>
      </c>
      <c r="AD24" s="19" t="e">
        <f>+AND((INDEX($C$211:$E$230,MATCH(#REF!,$B$211:$B$230,0),MATCH("A",$C$210:$E$210,0))&lt;&gt;$H24),(INDEX($C$211:$E$230,MATCH(#REF!,$B$211:$B$230,0),MATCH("B",$C$210:$E$210,0))&lt;&gt;$H24),(INDEX($C$211:$E$230,MATCH(#REF!,$B$211:$B$230,0),MATCH("C",$C$210:$E$210,0))&lt;&gt;$H24))</f>
        <v>#REF!</v>
      </c>
      <c r="AE24" s="19" t="e">
        <f t="shared" si="4"/>
        <v>#N/A</v>
      </c>
      <c r="AF24" s="19" t="e">
        <f t="shared" si="5"/>
        <v>#N/A</v>
      </c>
      <c r="AG24" s="19" t="e">
        <f>+AND((INDEX($K$234:$M$252,MATCH($L24,$J$234:$J$253,0),MATCH("A",$K$233:$M$233,0))&lt;&gt;#REF!),(INDEX($K$234:$M$252,MATCH($L24,$J$234:$J$253,0),MATCH("B",$K$233:$M$233,0))&lt;&gt;#REF!),(INDEX($K$234:$M$252,MATCH($L24,$J$234:$J$253,0),MATCH("C",$K$233:$M$233,0))&lt;&gt;#REF!))</f>
        <v>#N/A</v>
      </c>
      <c r="AH24" s="19" t="e">
        <f>AND((INDEX($C$262:$S$267,MATCH($K24,$B$262:$B$267,0),MATCH("A",$C$261:$S$261,0))&lt;&gt;#REF!),(INDEX($C$262:$S$267,MATCH($K24,$B$262:$B$2707,0),MATCH("B",$C$261:$S$261,0))&lt;&gt;#REF!),(INDEX($C$262:$S$267,MATCH($K24,$B$262:$B$267,0),MATCH("C",$C$261:$S$261,0))&lt;&gt;#REF!),(INDEX($C$262:$S$267,MATCH($K24,$B$262:$B$267,0),MATCH("D",$C$261:$S$261,0))&lt;&gt;#REF!),(INDEX($C$262:$S$267,MATCH($K24,$B$262:$B$267,0),MATCH("E",$C$261:$S$261,0))&lt;&gt;#REF!),(INDEX($C$262:$S$267,MATCH($K24,$B$262:$B$267,0),MATCH("F",$C$261:$S$261,0))&lt;&gt;#REF!),(INDEX($C$262:$S$267,MATCH($K24,$B$262:$B$267,0),MATCH("G",$C$261:$S$261,0))&lt;&gt;#REF!),(INDEX($C$262:$S$267,MATCH($K24,$B$262:$B$267,0),MATCH("H",$C$261:$S$261,0))&lt;&gt;#REF!),(INDEX($C$262:$S$267,MATCH($K24,$B$262:$B$267,0),MATCH("I",$C$261:$S$261,0))&lt;&gt;#REF!),(INDEX($C$262:$S$267,MATCH($K24,$B$262:$B$267,0),MATCH("J",$C$261:$S$261,0))&lt;&gt;#REF!),(INDEX($C$262:$S$267,MATCH($K24,$B$262:$B$267,0),MATCH("K",$C$261:$S$261,0))&lt;&gt;#REF!),(INDEX($C$262:$S$267,MATCH($K24,$B$262:$B$267,0),MATCH("L",$C$261:$S$261,0))&lt;&gt;#REF!),(INDEX($C$262:$S$267,MATCH($K24,$B$262:$B$267,0),MATCH("M",$C$261:$S$261,0))&lt;&gt;#REF!),(INDEX($C$262:$S$267,MATCH($K24,$B$262:$B$267,0),MATCH("N",$C$261:$S$261,0))&lt;&gt;#REF!),(INDEX($C$262:$S$267,MATCH($K24,$B$262:$B$267,0),MATCH("O",$C$261:$S$261,0))&lt;&gt;#REF!),(INDEX($C$262:$S$267,MATCH($K24,$B$262:$B$267,0),MATCH("P",$C$261:$S$261,0))&lt;&gt;#REF!))</f>
        <v>#N/A</v>
      </c>
      <c r="AI24" s="19" t="e">
        <f>AND((INDEX($C$270:$S$272,MATCH($K24,$B$270:$B$272,0),MATCH("A",$C$269:$S$269,0))&lt;&gt;#REF!),(INDEX($C$270:$S$272,MATCH($K24,$B$270:$B$272,0),MATCH("B",$C$269:$S$269,0))&lt;&gt;#REF!),(INDEX($C$270:$S$272,MATCH($K24,$B$270:$B$272,0),MATCH("C",$C$269:$S$269,0))&lt;&gt;#REF!),(INDEX($C$270:$S$272,MATCH($K24,$B$270:$B$272,0),MATCH("D",$C$269:$S$269,0))&lt;&gt;#REF!),(INDEX($C$270:$S$272,MATCH($K24,$B$270:$B$272,0),MATCH("E",$C$269:$S$269,0))&lt;&gt;#REF!),(INDEX($C$270:$S$272,MATCH($K24,$B$270:$B$272,0),MATCH("F",$C$269:$S$269,0))&lt;&gt;#REF!),(INDEX($C$270:$S$272,MATCH($K24,$B$270:$B$272,0),MATCH("G",$C$269:$S$269,0))&lt;&gt;#REF!),(INDEX($C$270:$S$272,MATCH($K24,$B$270:$B$272,0),MATCH("H",$C$269:$S$269,0))&lt;&gt;#REF!),(INDEX($C$270:$S$272,MATCH($K24,$B$270:$B$272,0),MATCH("I",$C$269:$S$269,0))&lt;&gt;#REF!),(INDEX($C$270:$S$272,MATCH($K24,$B$270:$B$272,0),MATCH("J",$C$269:$S$269,0))&lt;&gt;#REF!),(INDEX($C$270:$S$272,MATCH($K24,$B$270:$B$272,0),MATCH("K",$C$269:$S$269,0))&lt;&gt;#REF!),(INDEX($C$270:$S$272,MATCH($K24,$B$270:$B$272,0),MATCH("L",$C$269:$S$269,0))&lt;&gt;#REF!),(INDEX($C$270:$S$272,MATCH($K24,$B$270:$B$272,0),MATCH("M",$C$269:$S$269,0))&lt;&gt;#REF!),(INDEX($C$270:$S$272,MATCH($K24,$B$270:$B$272,0),MATCH("N",$C$269:$S$269,0))&lt;&gt;#REF!),(INDEX($C$270:$S$272,MATCH($K24,$B$270:$B$272,0),MATCH("O",$C$269:$S$269,0))&lt;&gt;#REF!),(INDEX($C$270:$S$272,MATCH($K24,$B$270:$B$272,0),MATCH("P",$C$269:$S$269,0))&lt;&gt;#REF!))</f>
        <v>#N/A</v>
      </c>
      <c r="AJ24" s="19"/>
      <c r="AK24" s="48"/>
      <c r="AL24" s="48"/>
      <c r="AM24" s="5" t="s">
        <v>120</v>
      </c>
      <c r="AN24" s="5" t="s">
        <v>121</v>
      </c>
      <c r="AP24" s="5" t="s">
        <v>314</v>
      </c>
      <c r="AQ24" s="5" t="s">
        <v>303</v>
      </c>
    </row>
    <row r="25" spans="1:45" x14ac:dyDescent="0.3">
      <c r="A25" s="269"/>
      <c r="B25" s="20"/>
      <c r="C25" s="20"/>
      <c r="D25" s="20"/>
      <c r="E25" s="34"/>
      <c r="F25" s="34"/>
      <c r="G25" s="21"/>
      <c r="H25" s="299"/>
      <c r="I25" s="299"/>
      <c r="J25" s="299"/>
      <c r="K25" s="281"/>
      <c r="L25" s="281"/>
      <c r="M25" s="48"/>
      <c r="N25" s="164" t="e">
        <f t="shared" si="0"/>
        <v>#N/A</v>
      </c>
      <c r="O25" s="164" t="e">
        <f t="shared" si="1"/>
        <v>#N/A</v>
      </c>
      <c r="P25" s="164" t="e">
        <f t="shared" si="2"/>
        <v>#N/A</v>
      </c>
      <c r="Q25" s="164" t="e">
        <f>AND((INDEX($B$132:$H$153,MATCH($E25,$A$132:$A$153,0),(MATCH("A",$B$131:$H$131,0)))&lt;&gt;#REF!),(INDEX($B$132:$H$153,MATCH($E25,$A$132:$A$153,0),(MATCH("B",$B$131:$H$131,0)))&lt;&gt;#REF!),(INDEX($B$132:$H$153,MATCH($E25,$A$132:$A$153,0),(MATCH("C",$B$131:$H$131,0)))&lt;&gt;#REF!),(INDEX($B$132:$H$153,MATCH($E25,$A$132:$A$153,0),(MATCH("D",$B$131:$H$131,0)))&lt;&gt;#REF!),(INDEX($B$132:$H$153,MATCH($E25,$A$132:$A$153,0),(MATCH("E",$B$131:$H$131,0)))&lt;&gt;#REF!),(INDEX($B$132:$H$153,MATCH($E25,$A$132:$A$153,0),(MATCH("F",$B$131:$H$131,0)))&lt;&gt;#REF!))</f>
        <v>#N/A</v>
      </c>
      <c r="R25" s="164" t="e">
        <f>AND((INDEX($B$132:$H$153,MATCH($E25,$A$132:$A$153,0),(MATCH("A",$B$131:$H$131,0)))&lt;&gt;#REF!),(INDEX($B$132:$H$153,MATCH($E25,$A$132:$A$153,0),(MATCH("B",$B$131:$H$131,0)))&lt;&gt;#REF!),(INDEX($B$132:$H$153,MATCH($E25,$A$132:$A$153,0),(MATCH("C",$B$131:$H$131,0)))&lt;&gt;#REF!),(INDEX($B$132:$H$153,MATCH($E25,$A$132:$A$153,0),(MATCH("D",$B$131:$H$131,0)))&lt;&gt;#REF!),(INDEX($B$132:$H$153,MATCH($E25,$A$132:$A$153,0),(MATCH("E",$B$131:$H$131,0)))&lt;&gt;#REF!),(INDEX($B$132:$H$153,MATCH($E25,$A$132:$A$153,0),(MATCH("F",$B$131:$H$131,0)))&lt;&gt;#REF!))</f>
        <v>#N/A</v>
      </c>
      <c r="S25" s="164" t="e">
        <f>AND((INDEX($P$132:$T$153,MATCH($E25,$O$132:$O$153,0),(MATCH("A",$P$131:$T$131,0)))&lt;&gt;#REF!),(INDEX($P$132:$T$153,MATCH($E25,$O$132:$O$153,0),(MATCH("B",$P$131:$T$131,0)))&lt;&gt;#REF!),(INDEX($P$132:$T$153,MATCH($E25,$O$132:$O$153,0),(MATCH("C",$P$131:$T$131,0)))&lt;&gt;#REF!),(INDEX($P$132:$T$153,MATCH($E25,$O$132:$O$153,0),(MATCH("D",$P$131:$T$131,0)))&lt;&gt;#REF!),(INDEX($P$132:$T$153,MATCH($E25,$O$132:$O$153,0),(MATCH("E",$P$131:$T$131,0)))&lt;&gt;#REF!))</f>
        <v>#N/A</v>
      </c>
      <c r="T25" s="164">
        <f>IF(G25="F",AND((INDEX($A$158:$J$180,MATCH($E25,$A$158:$A$180,0),(MATCH("A",$A$157:$J$157,0)))&lt;&gt;#REF!),(INDEX($A$158:$J$180,MATCH($E25,$A$158:$A$180,0),(MATCH("B",$A$157:$J$157,0)))&lt;&gt;#REF!),(INDEX($A$158:$J$180,MATCH($E25,$A$158:$A$180,0),(MATCH("C",$A$157:$J$157,0)))&lt;&gt;#REF!),(INDEX($A$158:$J$180,MATCH($E25,$A$158:$A$180,0),(MATCH("D",$A$157:$J$157,0)))&lt;&gt;#REF!),(INDEX($A$158:$J$180,MATCH($E25,$A$158:$A$180,0),(MATCH("E",$A$157:$J$157,0)))&lt;&gt;#REF!),(INDEX($A$158:$J$180,MATCH($E25,$A$158:$A$180,0),(MATCH("F",$A$157:$J$157,0)))&lt;&gt;#REF!),(INDEX($A$158:$J$180,MATCH($E25,$A$158:$A$180,0),(MATCH("G",$A$157:$J$157,0)))&lt;&gt;#REF!),(INDEX($A$158:$J$180,MATCH($E25,$A$158:$A$180,0),(MATCH("H",$A$157:$J$157,0)))&lt;&gt;#REF!)),)</f>
        <v>0</v>
      </c>
      <c r="U25" s="164">
        <f>IF(G25="M",AND((INDEX($L$158:$T$180,MATCH($E25,$L$158:$L$180,0),(MATCH("J",$L$157:$T$157,0)))&lt;&gt;#REF!),(INDEX($L$158:$T$180,MATCH($E25,$L$158:$L$180,0),(MATCH("K",$L$157:$T$157,0)))&lt;&gt;#REF!),(INDEX($L$158:$T$180,MATCH($E25,$L$158:$L$180,0),(MATCH("L",$L$157:$T$157,0)))&lt;&gt;#REF!),(INDEX($L$158:$T$180,MATCH($E25,$L$158:$L$180,0),(MATCH("M",$L$157:$T$157,0)))&lt;&gt;#REF!),(INDEX($L$158:$T$180,MATCH($E25,$L$158:$L$180,0),(MATCH("N",$L$157:$T$157,0)))&lt;&gt;#REF!),(INDEX($L$158:$T$180,MATCH($E25,$L$158:$L$180,0),(MATCH("O",$L$157:$T$157,0)))&lt;&gt;#REF!),(INDEX($L$158:$T$180,MATCH($E25,$L$158:$L$180,0),(MATCH("P",$L$157:$T$157,0)))&lt;&gt;#REF!),(INDEX($L$158:$T$180,MATCH($E25,$L$158:$L$180,0),(MATCH("Q",$L$157:$T$157,0)))&lt;&gt;#REF!)),)</f>
        <v>0</v>
      </c>
      <c r="V25" s="164">
        <f>IF(G25="F",AND((INDEX($A$184:$J$206,MATCH($E25,$A$184:$A$206,0),(MATCH("A",$A$183:$J$183,0)))&lt;&gt;#REF!),(INDEX($A$184:$J$206,MATCH($E25,$A$184:$A$206,0),(MATCH("B",$A$183:$J$183,0)))&lt;&gt;#REF!),(INDEX($A$184:$J$206,MATCH($E25,$A$184:$A$206,0),(MATCH("C",$A$183:$J$183,0)))&lt;&gt;#REF!),(INDEX($A$184:$J$206,MATCH($E25,$A$184:$A$206,0),(MATCH("D",$A$183:$J$183,0)))&lt;&gt;#REF!),(INDEX($A$184:$J$206,MATCH($E25,$A$184:$A$206,0),(MATCH("E",$A$183:$J$183,0)))&lt;&gt;#REF!),(INDEX($A$184:$J$206,MATCH($E25,$A$184:$A$206,0),(MATCH("F",$A$183:$J$183,0)))&lt;&gt;#REF!),(INDEX($A$184:$J$206,MATCH($E25,$A$184:$A$206,0),(MATCH("G",$A$183:$J$183,0)))&lt;&gt;#REF!),(INDEX($A$184:$J$206,MATCH($E25,$A$184:$A$206,0),(MATCH("H",$A$183:$J$183,0)))&lt;&gt;#REF!)),)</f>
        <v>0</v>
      </c>
      <c r="W25" s="164">
        <f>IF(G25="M",AND((INDEX($L$184:$T$206,MATCH($E25,$L$158:$L$180,0),(MATCH("J",$L$183:$T$183,0)))&lt;&gt;#REF!),(INDEX($L$184:$T$206,MATCH($E25,$L$158:$L$180,0),(MATCH("K",$L$183:$T$183,0)))&lt;&gt;#REF!),(INDEX($L$184:$T$206,MATCH($E25,$L$158:$L$180,0),(MATCH("L",$L$183:$T$183,0)))&lt;&gt;#REF!),(INDEX($L$184:$T$206,MATCH($E25,$L$158:$L$180,0),(MATCH("M",$L$183:$T$183,0)))&lt;&gt;#REF!),(INDEX($L$184:$T$206,MATCH($E25,$L$158:$L$180,0),(MATCH("N",$L$183:$T$183,0)))&lt;&gt;#REF!),(INDEX($L$184:$T$206,MATCH($E25,$L$158:$L$180,0),(MATCH("O",$L$183:$T$183,0)))&lt;&gt;#REF!),(INDEX($L$184:$T$206,MATCH($E25,$L$158:$L$180,0),(MATCH("P",$L$183:$T$183,0)))&lt;&gt;#REF!),(INDEX($L$184:$T$206,MATCH($E25,$L$158:$L$180,0),(MATCH("Q",$L$183:$T$183,0)))&lt;&gt;#REF!)),)</f>
        <v>0</v>
      </c>
      <c r="X25" s="19" t="e">
        <f>AND((INDEX($I$80:$U$102,MATCH($E25,$G$80:$G112,0),(MATCH("A",$I$79:$U$79,0)))&lt;&gt;#REF!),(INDEX($I$80:$U$102,MATCH($E25,$G$80:$G112,0),(MATCH("B",$I$79:$U$79,0)))&lt;&gt;#REF!),(INDEX($I$80:$U$102,MATCH($E25,$G$80:$G112,0),(MATCH("C",$I$79:$U$79,0)))&lt;&gt;#REF!),(INDEX($I$80:$U$102,MATCH($E25,$G$80:$G112,0),(MATCH("D",$I$79:$U$79,0)))&lt;&gt;#REF!),(INDEX($I$80:$U$102,MATCH($E25,$G$80:$G112,0),(MATCH("E",$I$79:$U$79,0)))&lt;&gt;#REF!),(INDEX($I$80:$U$102,MATCH($E25,$G$80:$G112,0),(MATCH("F",$I$79:$U$79,0)))&lt;&gt;#REF!),(INDEX($I$80:$U$102,MATCH($E25,$G$80:$G112,0),(MATCH("G",$I$79:$U$79,0)))&lt;&gt;#REF!),(INDEX($I$80:$U$102,MATCH($E25,$G$80:$G112,0),(MATCH("H",$I$79:$U$79,0)))&lt;&gt;#REF!),(INDEX($I$80:$U$102,MATCH($E25,$G$80:$G112,0),(MATCH("I",$I$79:$U$79,0)))&lt;&gt;#REF!),(INDEX($I$80:$U$102,MATCH($E25,$G$80:$G112,0),(MATCH("J",$I$79:$U$79,0)))&lt;&gt;#REF!),(INDEX($I$80:$U$102,MATCH($E25,$G$80:$G112,0),(MATCH("K",$I$79:$U$79,0)))&lt;&gt;#REF!),(INDEX($I$80:$U$102,MATCH($E25,$G$80:$G112,0),(MATCH("L",$I$79:$U$79,0)))&lt;&gt;#REF!),(INDEX($I$80:$U$102,MATCH($E25,$G$80:$G112,0),(MATCH("M",$I$79:$U$79,0)))&lt;&gt;#REF!))</f>
        <v>#N/A</v>
      </c>
      <c r="Y25" s="164" t="e">
        <f>AND((INDEX($I$80:$U$102,MATCH($E25,$G$80:$G112,0),(MATCH("A",$I$79:$U$79,0)))&lt;&gt;$K25),(INDEX($I$80:$U$102,MATCH($E25,$G$80:$G112,0),(MATCH("B",$I$79:$U$79,0)))&lt;&gt;$K25),(INDEX($I$80:$U$102,MATCH($E25,$G$80:$G112,0),(MATCH("C",$I$79:$U$79,0)))&lt;&gt;$K25),(INDEX($I$80:$U$102,MATCH($E25,$G$80:$G112,0),(MATCH("D",$I$79:$U$79,0)))&lt;&gt;$K25),(INDEX($I$80:$U$102,MATCH($E25,$G$80:$G112,0),(MATCH("E",$I$79:$U$79,0)))&lt;&gt;$K25),(INDEX($I$80:$U$102,MATCH($E25,$G$80:$G112,0),(MATCH("F",$I$79:$U$79,0)))&lt;&gt;$K25),(INDEX($I$80:$U$102,MATCH($E25,$G$80:$G112,0),(MATCH("G",$I$79:$U$79,0)))&lt;&gt;$K25),(INDEX($I$80:$U$102,MATCH($E25,$G$80:$G112,0),(MATCH("H",$I$79:$U$79,0)))&lt;&gt;$K25),(INDEX($I$80:$U$102,MATCH($E25,$G$80:$G112,0),(MATCH("I",$I$79:$U$79,0)))&lt;&gt;$K25),(INDEX($I$80:$U$102,MATCH($E25,$G$80:$G112,0),(MATCH("J",$I$79:$U$79,0)))&lt;&gt;$K25),(INDEX($I$80:$U$102,MATCH($E25,$G$80:$G112,0),(MATCH("K",$I$79:$U$79,0)))&lt;&gt;$K25),(INDEX($I$80:$U$102,MATCH($E25,$G$80:$G112,0),(MATCH("L",$I$79:$U$79,0)))&lt;&gt;$K25),(INDEX($I$80:$U$102,MATCH($E25,$G$80:$G112,0),(MATCH("M",$I$79:$U$79,0)))&lt;&gt;$K25))</f>
        <v>#N/A</v>
      </c>
      <c r="Z25" s="164" t="e">
        <f>AND((INDEX($J$132:$M$153,MATCH($E25,$I$132:$I164,0),(MATCH("F",$J$131:$M$131,0)))&lt;&gt;$L25),(INDEX($J$132:$M$153,MATCH($E25,$I$132:$I164,0),(MATCH("G",$J$131:$M$131,0)))&lt;&gt;$L25),(INDEX($J$132:$M$153,MATCH($E25,$I$132:$I164,0),(MATCH("H",$J$131:$M$131,0)))&lt;&gt;$L25),(INDEX($J$132:$M$153,MATCH($E25,$I$132:$I164,0),(MATCH("I",$J$131:$M$131,0)))&lt;&gt;$L25))</f>
        <v>#N/A</v>
      </c>
      <c r="AA25" s="19" t="b">
        <f>+IF(G25="F",AND((INDEX($C$234:$H$258,MATCH($K25,$B$234:$B$258,0),MATCH("A",$C$233:$H$233,0))&lt;&gt;#REF!),(INDEX($C$234:$H$258,MATCH($K25,$B$234:$B$258,0),MATCH("B",$C$233:$H$233,0))&lt;&gt;#REF!),(INDEX($C$234:$H$258,MATCH($K25,$B$234:$B$258,0),MATCH("C",$C$233:$H$233,0))&lt;&gt;#REF!),(INDEX($C$234:$H$258,MATCH($K25,$B$234:$B$258,0),MATCH("D",$C$233:$H$233,0))&lt;&gt;#REF!),(INDEX($C$234:$H$258,MATCH($K25,$B$234:$B$258,0),MATCH("E",$C$233:$H$233,0))&lt;&gt;#REF!)))</f>
        <v>0</v>
      </c>
      <c r="AB25" s="19" t="b">
        <f>+IF(G25="F",AND((INDEX($C$234:$H$258,MATCH($K25,$B$234:$B$258,0),MATCH("A",$C$233:$H$233,0))&lt;&gt;#REF!),(INDEX($C$234:$H$258,MATCH($K25,$B$234:$B$258,0),MATCH("B",$C$233:$H$233,0))&lt;&gt;#REF!),(INDEX($C$234:$H$258,MATCH($K25,$B$234:$B$258,0),MATCH("C",$C$233:$H$233,0))&lt;&gt;#REF!),(INDEX($C$234:$H$258,MATCH($K25,$B$234:$B$258,0),MATCH("D",$C$233:$H$233,0))&lt;&gt;#REF!),(INDEX($C$234:$H$258,MATCH($K25,$B$234:$B$258,0),MATCH("E",$C$233:$H$233,0))&lt;&gt;#REF!)))</f>
        <v>0</v>
      </c>
      <c r="AC25" s="19" t="b">
        <f t="shared" si="3"/>
        <v>0</v>
      </c>
      <c r="AD25" s="19" t="e">
        <f>+AND((INDEX($C$211:$E$230,MATCH(#REF!,$B$211:$B$230,0),MATCH("A",$C$210:$E$210,0))&lt;&gt;$H25),(INDEX($C$211:$E$230,MATCH(#REF!,$B$211:$B$230,0),MATCH("B",$C$210:$E$210,0))&lt;&gt;$H25),(INDEX($C$211:$E$230,MATCH(#REF!,$B$211:$B$230,0),MATCH("C",$C$210:$E$210,0))&lt;&gt;$H25))</f>
        <v>#REF!</v>
      </c>
      <c r="AE25" s="19" t="e">
        <f t="shared" si="4"/>
        <v>#N/A</v>
      </c>
      <c r="AF25" s="19" t="e">
        <f t="shared" si="5"/>
        <v>#N/A</v>
      </c>
      <c r="AG25" s="19" t="e">
        <f>+AND((INDEX($K$234:$M$252,MATCH($L25,$J$234:$J$253,0),MATCH("A",$K$233:$M$233,0))&lt;&gt;#REF!),(INDEX($K$234:$M$252,MATCH($L25,$J$234:$J$253,0),MATCH("B",$K$233:$M$233,0))&lt;&gt;#REF!),(INDEX($K$234:$M$252,MATCH($L25,$J$234:$J$253,0),MATCH("C",$K$233:$M$233,0))&lt;&gt;#REF!))</f>
        <v>#N/A</v>
      </c>
      <c r="AH25" s="19" t="e">
        <f>AND((INDEX($C$262:$S$267,MATCH($K25,$B$262:$B$267,0),MATCH("A",$C$261:$S$261,0))&lt;&gt;#REF!),(INDEX($C$262:$S$267,MATCH($K25,$B$262:$B$2707,0),MATCH("B",$C$261:$S$261,0))&lt;&gt;#REF!),(INDEX($C$262:$S$267,MATCH($K25,$B$262:$B$267,0),MATCH("C",$C$261:$S$261,0))&lt;&gt;#REF!),(INDEX($C$262:$S$267,MATCH($K25,$B$262:$B$267,0),MATCH("D",$C$261:$S$261,0))&lt;&gt;#REF!),(INDEX($C$262:$S$267,MATCH($K25,$B$262:$B$267,0),MATCH("E",$C$261:$S$261,0))&lt;&gt;#REF!),(INDEX($C$262:$S$267,MATCH($K25,$B$262:$B$267,0),MATCH("F",$C$261:$S$261,0))&lt;&gt;#REF!),(INDEX($C$262:$S$267,MATCH($K25,$B$262:$B$267,0),MATCH("G",$C$261:$S$261,0))&lt;&gt;#REF!),(INDEX($C$262:$S$267,MATCH($K25,$B$262:$B$267,0),MATCH("H",$C$261:$S$261,0))&lt;&gt;#REF!),(INDEX($C$262:$S$267,MATCH($K25,$B$262:$B$267,0),MATCH("I",$C$261:$S$261,0))&lt;&gt;#REF!),(INDEX($C$262:$S$267,MATCH($K25,$B$262:$B$267,0),MATCH("J",$C$261:$S$261,0))&lt;&gt;#REF!),(INDEX($C$262:$S$267,MATCH($K25,$B$262:$B$267,0),MATCH("K",$C$261:$S$261,0))&lt;&gt;#REF!),(INDEX($C$262:$S$267,MATCH($K25,$B$262:$B$267,0),MATCH("L",$C$261:$S$261,0))&lt;&gt;#REF!),(INDEX($C$262:$S$267,MATCH($K25,$B$262:$B$267,0),MATCH("M",$C$261:$S$261,0))&lt;&gt;#REF!),(INDEX($C$262:$S$267,MATCH($K25,$B$262:$B$267,0),MATCH("N",$C$261:$S$261,0))&lt;&gt;#REF!),(INDEX($C$262:$S$267,MATCH($K25,$B$262:$B$267,0),MATCH("O",$C$261:$S$261,0))&lt;&gt;#REF!),(INDEX($C$262:$S$267,MATCH($K25,$B$262:$B$267,0),MATCH("P",$C$261:$S$261,0))&lt;&gt;#REF!))</f>
        <v>#N/A</v>
      </c>
      <c r="AI25" s="19" t="e">
        <f>AND((INDEX($C$270:$S$272,MATCH($K25,$B$270:$B$272,0),MATCH("A",$C$269:$S$269,0))&lt;&gt;#REF!),(INDEX($C$270:$S$272,MATCH($K25,$B$270:$B$272,0),MATCH("B",$C$269:$S$269,0))&lt;&gt;#REF!),(INDEX($C$270:$S$272,MATCH($K25,$B$270:$B$272,0),MATCH("C",$C$269:$S$269,0))&lt;&gt;#REF!),(INDEX($C$270:$S$272,MATCH($K25,$B$270:$B$272,0),MATCH("D",$C$269:$S$269,0))&lt;&gt;#REF!),(INDEX($C$270:$S$272,MATCH($K25,$B$270:$B$272,0),MATCH("E",$C$269:$S$269,0))&lt;&gt;#REF!),(INDEX($C$270:$S$272,MATCH($K25,$B$270:$B$272,0),MATCH("F",$C$269:$S$269,0))&lt;&gt;#REF!),(INDEX($C$270:$S$272,MATCH($K25,$B$270:$B$272,0),MATCH("G",$C$269:$S$269,0))&lt;&gt;#REF!),(INDEX($C$270:$S$272,MATCH($K25,$B$270:$B$272,0),MATCH("H",$C$269:$S$269,0))&lt;&gt;#REF!),(INDEX($C$270:$S$272,MATCH($K25,$B$270:$B$272,0),MATCH("I",$C$269:$S$269,0))&lt;&gt;#REF!),(INDEX($C$270:$S$272,MATCH($K25,$B$270:$B$272,0),MATCH("J",$C$269:$S$269,0))&lt;&gt;#REF!),(INDEX($C$270:$S$272,MATCH($K25,$B$270:$B$272,0),MATCH("K",$C$269:$S$269,0))&lt;&gt;#REF!),(INDEX($C$270:$S$272,MATCH($K25,$B$270:$B$272,0),MATCH("L",$C$269:$S$269,0))&lt;&gt;#REF!),(INDEX($C$270:$S$272,MATCH($K25,$B$270:$B$272,0),MATCH("M",$C$269:$S$269,0))&lt;&gt;#REF!),(INDEX($C$270:$S$272,MATCH($K25,$B$270:$B$272,0),MATCH("N",$C$269:$S$269,0))&lt;&gt;#REF!),(INDEX($C$270:$S$272,MATCH($K25,$B$270:$B$272,0),MATCH("O",$C$269:$S$269,0))&lt;&gt;#REF!),(INDEX($C$270:$S$272,MATCH($K25,$B$270:$B$272,0),MATCH("P",$C$269:$S$269,0))&lt;&gt;#REF!))</f>
        <v>#N/A</v>
      </c>
      <c r="AJ25" s="19"/>
      <c r="AK25" s="48"/>
      <c r="AL25" s="48"/>
      <c r="AM25" s="5" t="s">
        <v>122</v>
      </c>
      <c r="AN25" s="5" t="s">
        <v>123</v>
      </c>
      <c r="AP25" s="5" t="s">
        <v>315</v>
      </c>
      <c r="AQ25" s="5" t="s">
        <v>303</v>
      </c>
    </row>
    <row r="26" spans="1:45" x14ac:dyDescent="0.3">
      <c r="A26" s="268">
        <v>7</v>
      </c>
      <c r="B26" s="20"/>
      <c r="C26" s="20"/>
      <c r="D26" s="20"/>
      <c r="E26" s="34"/>
      <c r="F26" s="34"/>
      <c r="G26" s="21"/>
      <c r="H26" s="298"/>
      <c r="I26" s="298"/>
      <c r="J26" s="298"/>
      <c r="K26" s="281"/>
      <c r="L26" s="281"/>
      <c r="M26" s="48"/>
      <c r="N26" s="164" t="e">
        <f t="shared" si="0"/>
        <v>#N/A</v>
      </c>
      <c r="O26" s="164" t="e">
        <f t="shared" si="1"/>
        <v>#N/A</v>
      </c>
      <c r="P26" s="164" t="e">
        <f t="shared" si="2"/>
        <v>#N/A</v>
      </c>
      <c r="Q26" s="164" t="e">
        <f>AND((INDEX($B$132:$H$153,MATCH($E26,$A$132:$A$153,0),(MATCH("A",$B$131:$H$131,0)))&lt;&gt;#REF!),(INDEX($B$132:$H$153,MATCH($E26,$A$132:$A$153,0),(MATCH("B",$B$131:$H$131,0)))&lt;&gt;#REF!),(INDEX($B$132:$H$153,MATCH($E26,$A$132:$A$153,0),(MATCH("C",$B$131:$H$131,0)))&lt;&gt;#REF!),(INDEX($B$132:$H$153,MATCH($E26,$A$132:$A$153,0),(MATCH("D",$B$131:$H$131,0)))&lt;&gt;#REF!),(INDEX($B$132:$H$153,MATCH($E26,$A$132:$A$153,0),(MATCH("E",$B$131:$H$131,0)))&lt;&gt;#REF!),(INDEX($B$132:$H$153,MATCH($E26,$A$132:$A$153,0),(MATCH("F",$B$131:$H$131,0)))&lt;&gt;#REF!))</f>
        <v>#N/A</v>
      </c>
      <c r="R26" s="164" t="e">
        <f>AND((INDEX($B$132:$H$153,MATCH($E26,$A$132:$A$153,0),(MATCH("A",$B$131:$H$131,0)))&lt;&gt;#REF!),(INDEX($B$132:$H$153,MATCH($E26,$A$132:$A$153,0),(MATCH("B",$B$131:$H$131,0)))&lt;&gt;#REF!),(INDEX($B$132:$H$153,MATCH($E26,$A$132:$A$153,0),(MATCH("C",$B$131:$H$131,0)))&lt;&gt;#REF!),(INDEX($B$132:$H$153,MATCH($E26,$A$132:$A$153,0),(MATCH("D",$B$131:$H$131,0)))&lt;&gt;#REF!),(INDEX($B$132:$H$153,MATCH($E26,$A$132:$A$153,0),(MATCH("E",$B$131:$H$131,0)))&lt;&gt;#REF!),(INDEX($B$132:$H$153,MATCH($E26,$A$132:$A$153,0),(MATCH("F",$B$131:$H$131,0)))&lt;&gt;#REF!))</f>
        <v>#N/A</v>
      </c>
      <c r="S26" s="164" t="e">
        <f>AND((INDEX($P$132:$T$153,MATCH($E26,$O$132:$O$153,0),(MATCH("A",$P$131:$T$131,0)))&lt;&gt;#REF!),(INDEX($P$132:$T$153,MATCH($E26,$O$132:$O$153,0),(MATCH("B",$P$131:$T$131,0)))&lt;&gt;#REF!),(INDEX($P$132:$T$153,MATCH($E26,$O$132:$O$153,0),(MATCH("C",$P$131:$T$131,0)))&lt;&gt;#REF!),(INDEX($P$132:$T$153,MATCH($E26,$O$132:$O$153,0),(MATCH("D",$P$131:$T$131,0)))&lt;&gt;#REF!),(INDEX($P$132:$T$153,MATCH($E26,$O$132:$O$153,0),(MATCH("E",$P$131:$T$131,0)))&lt;&gt;#REF!))</f>
        <v>#N/A</v>
      </c>
      <c r="T26" s="164">
        <f>IF(G26="F",AND((INDEX($A$158:$J$180,MATCH($E26,$A$158:$A$180,0),(MATCH("A",$A$157:$J$157,0)))&lt;&gt;#REF!),(INDEX($A$158:$J$180,MATCH($E26,$A$158:$A$180,0),(MATCH("B",$A$157:$J$157,0)))&lt;&gt;#REF!),(INDEX($A$158:$J$180,MATCH($E26,$A$158:$A$180,0),(MATCH("C",$A$157:$J$157,0)))&lt;&gt;#REF!),(INDEX($A$158:$J$180,MATCH($E26,$A$158:$A$180,0),(MATCH("D",$A$157:$J$157,0)))&lt;&gt;#REF!),(INDEX($A$158:$J$180,MATCH($E26,$A$158:$A$180,0),(MATCH("E",$A$157:$J$157,0)))&lt;&gt;#REF!),(INDEX($A$158:$J$180,MATCH($E26,$A$158:$A$180,0),(MATCH("F",$A$157:$J$157,0)))&lt;&gt;#REF!),(INDEX($A$158:$J$180,MATCH($E26,$A$158:$A$180,0),(MATCH("G",$A$157:$J$157,0)))&lt;&gt;#REF!),(INDEX($A$158:$J$180,MATCH($E26,$A$158:$A$180,0),(MATCH("H",$A$157:$J$157,0)))&lt;&gt;#REF!)),)</f>
        <v>0</v>
      </c>
      <c r="U26" s="164">
        <f>IF(G26="M",AND((INDEX($L$158:$T$180,MATCH($E26,$L$158:$L$180,0),(MATCH("J",$L$157:$T$157,0)))&lt;&gt;#REF!),(INDEX($L$158:$T$180,MATCH($E26,$L$158:$L$180,0),(MATCH("K",$L$157:$T$157,0)))&lt;&gt;#REF!),(INDEX($L$158:$T$180,MATCH($E26,$L$158:$L$180,0),(MATCH("L",$L$157:$T$157,0)))&lt;&gt;#REF!),(INDEX($L$158:$T$180,MATCH($E26,$L$158:$L$180,0),(MATCH("M",$L$157:$T$157,0)))&lt;&gt;#REF!),(INDEX($L$158:$T$180,MATCH($E26,$L$158:$L$180,0),(MATCH("N",$L$157:$T$157,0)))&lt;&gt;#REF!),(INDEX($L$158:$T$180,MATCH($E26,$L$158:$L$180,0),(MATCH("O",$L$157:$T$157,0)))&lt;&gt;#REF!),(INDEX($L$158:$T$180,MATCH($E26,$L$158:$L$180,0),(MATCH("P",$L$157:$T$157,0)))&lt;&gt;#REF!),(INDEX($L$158:$T$180,MATCH($E26,$L$158:$L$180,0),(MATCH("Q",$L$157:$T$157,0)))&lt;&gt;#REF!)),)</f>
        <v>0</v>
      </c>
      <c r="V26" s="164">
        <f>IF(G26="F",AND((INDEX($A$184:$J$206,MATCH($E26,$A$184:$A$206,0),(MATCH("A",$A$183:$J$183,0)))&lt;&gt;#REF!),(INDEX($A$184:$J$206,MATCH($E26,$A$184:$A$206,0),(MATCH("B",$A$183:$J$183,0)))&lt;&gt;#REF!),(INDEX($A$184:$J$206,MATCH($E26,$A$184:$A$206,0),(MATCH("C",$A$183:$J$183,0)))&lt;&gt;#REF!),(INDEX($A$184:$J$206,MATCH($E26,$A$184:$A$206,0),(MATCH("D",$A$183:$J$183,0)))&lt;&gt;#REF!),(INDEX($A$184:$J$206,MATCH($E26,$A$184:$A$206,0),(MATCH("E",$A$183:$J$183,0)))&lt;&gt;#REF!),(INDEX($A$184:$J$206,MATCH($E26,$A$184:$A$206,0),(MATCH("F",$A$183:$J$183,0)))&lt;&gt;#REF!),(INDEX($A$184:$J$206,MATCH($E26,$A$184:$A$206,0),(MATCH("G",$A$183:$J$183,0)))&lt;&gt;#REF!),(INDEX($A$184:$J$206,MATCH($E26,$A$184:$A$206,0),(MATCH("H",$A$183:$J$183,0)))&lt;&gt;#REF!)),)</f>
        <v>0</v>
      </c>
      <c r="W26" s="164">
        <f>IF(G26="M",AND((INDEX($L$184:$T$206,MATCH($E26,$L$158:$L$180,0),(MATCH("J",$L$183:$T$183,0)))&lt;&gt;#REF!),(INDEX($L$184:$T$206,MATCH($E26,$L$158:$L$180,0),(MATCH("K",$L$183:$T$183,0)))&lt;&gt;#REF!),(INDEX($L$184:$T$206,MATCH($E26,$L$158:$L$180,0),(MATCH("L",$L$183:$T$183,0)))&lt;&gt;#REF!),(INDEX($L$184:$T$206,MATCH($E26,$L$158:$L$180,0),(MATCH("M",$L$183:$T$183,0)))&lt;&gt;#REF!),(INDEX($L$184:$T$206,MATCH($E26,$L$158:$L$180,0),(MATCH("N",$L$183:$T$183,0)))&lt;&gt;#REF!),(INDEX($L$184:$T$206,MATCH($E26,$L$158:$L$180,0),(MATCH("O",$L$183:$T$183,0)))&lt;&gt;#REF!),(INDEX($L$184:$T$206,MATCH($E26,$L$158:$L$180,0),(MATCH("P",$L$183:$T$183,0)))&lt;&gt;#REF!),(INDEX($L$184:$T$206,MATCH($E26,$L$158:$L$180,0),(MATCH("Q",$L$183:$T$183,0)))&lt;&gt;#REF!)),)</f>
        <v>0</v>
      </c>
      <c r="X26" s="19" t="e">
        <f>AND((INDEX($I$80:$U$102,MATCH($E26,$G$80:$G113,0),(MATCH("A",$I$79:$U$79,0)))&lt;&gt;#REF!),(INDEX($I$80:$U$102,MATCH($E26,$G$80:$G113,0),(MATCH("B",$I$79:$U$79,0)))&lt;&gt;#REF!),(INDEX($I$80:$U$102,MATCH($E26,$G$80:$G113,0),(MATCH("C",$I$79:$U$79,0)))&lt;&gt;#REF!),(INDEX($I$80:$U$102,MATCH($E26,$G$80:$G113,0),(MATCH("D",$I$79:$U$79,0)))&lt;&gt;#REF!),(INDEX($I$80:$U$102,MATCH($E26,$G$80:$G113,0),(MATCH("E",$I$79:$U$79,0)))&lt;&gt;#REF!),(INDEX($I$80:$U$102,MATCH($E26,$G$80:$G113,0),(MATCH("F",$I$79:$U$79,0)))&lt;&gt;#REF!),(INDEX($I$80:$U$102,MATCH($E26,$G$80:$G113,0),(MATCH("G",$I$79:$U$79,0)))&lt;&gt;#REF!),(INDEX($I$80:$U$102,MATCH($E26,$G$80:$G113,0),(MATCH("H",$I$79:$U$79,0)))&lt;&gt;#REF!),(INDEX($I$80:$U$102,MATCH($E26,$G$80:$G113,0),(MATCH("I",$I$79:$U$79,0)))&lt;&gt;#REF!),(INDEX($I$80:$U$102,MATCH($E26,$G$80:$G113,0),(MATCH("J",$I$79:$U$79,0)))&lt;&gt;#REF!),(INDEX($I$80:$U$102,MATCH($E26,$G$80:$G113,0),(MATCH("K",$I$79:$U$79,0)))&lt;&gt;#REF!),(INDEX($I$80:$U$102,MATCH($E26,$G$80:$G113,0),(MATCH("L",$I$79:$U$79,0)))&lt;&gt;#REF!),(INDEX($I$80:$U$102,MATCH($E26,$G$80:$G113,0),(MATCH("M",$I$79:$U$79,0)))&lt;&gt;#REF!))</f>
        <v>#N/A</v>
      </c>
      <c r="Y26" s="164" t="e">
        <f>AND((INDEX($I$80:$U$102,MATCH($E26,$G$80:$G113,0),(MATCH("A",$I$79:$U$79,0)))&lt;&gt;$K26),(INDEX($I$80:$U$102,MATCH($E26,$G$80:$G113,0),(MATCH("B",$I$79:$U$79,0)))&lt;&gt;$K26),(INDEX($I$80:$U$102,MATCH($E26,$G$80:$G113,0),(MATCH("C",$I$79:$U$79,0)))&lt;&gt;$K26),(INDEX($I$80:$U$102,MATCH($E26,$G$80:$G113,0),(MATCH("D",$I$79:$U$79,0)))&lt;&gt;$K26),(INDEX($I$80:$U$102,MATCH($E26,$G$80:$G113,0),(MATCH("E",$I$79:$U$79,0)))&lt;&gt;$K26),(INDEX($I$80:$U$102,MATCH($E26,$G$80:$G113,0),(MATCH("F",$I$79:$U$79,0)))&lt;&gt;$K26),(INDEX($I$80:$U$102,MATCH($E26,$G$80:$G113,0),(MATCH("G",$I$79:$U$79,0)))&lt;&gt;$K26),(INDEX($I$80:$U$102,MATCH($E26,$G$80:$G113,0),(MATCH("H",$I$79:$U$79,0)))&lt;&gt;$K26),(INDEX($I$80:$U$102,MATCH($E26,$G$80:$G113,0),(MATCH("I",$I$79:$U$79,0)))&lt;&gt;$K26),(INDEX($I$80:$U$102,MATCH($E26,$G$80:$G113,0),(MATCH("J",$I$79:$U$79,0)))&lt;&gt;$K26),(INDEX($I$80:$U$102,MATCH($E26,$G$80:$G113,0),(MATCH("K",$I$79:$U$79,0)))&lt;&gt;$K26),(INDEX($I$80:$U$102,MATCH($E26,$G$80:$G113,0),(MATCH("L",$I$79:$U$79,0)))&lt;&gt;$K26),(INDEX($I$80:$U$102,MATCH($E26,$G$80:$G113,0),(MATCH("M",$I$79:$U$79,0)))&lt;&gt;$K26))</f>
        <v>#N/A</v>
      </c>
      <c r="Z26" s="164" t="e">
        <f>AND((INDEX($J$132:$M$153,MATCH($E26,$I$132:$I165,0),(MATCH("F",$J$131:$M$131,0)))&lt;&gt;$L26),(INDEX($J$132:$M$153,MATCH($E26,$I$132:$I165,0),(MATCH("G",$J$131:$M$131,0)))&lt;&gt;$L26),(INDEX($J$132:$M$153,MATCH($E26,$I$132:$I165,0),(MATCH("H",$J$131:$M$131,0)))&lt;&gt;$L26),(INDEX($J$132:$M$153,MATCH($E26,$I$132:$I165,0),(MATCH("I",$J$131:$M$131,0)))&lt;&gt;$L26))</f>
        <v>#N/A</v>
      </c>
      <c r="AA26" s="19" t="b">
        <f>+IF(G26="F",AND((INDEX($C$234:$H$258,MATCH($K26,$B$234:$B$258,0),MATCH("A",$C$233:$H$233,0))&lt;&gt;#REF!),(INDEX($C$234:$H$258,MATCH($K26,$B$234:$B$258,0),MATCH("B",$C$233:$H$233,0))&lt;&gt;#REF!),(INDEX($C$234:$H$258,MATCH($K26,$B$234:$B$258,0),MATCH("C",$C$233:$H$233,0))&lt;&gt;#REF!),(INDEX($C$234:$H$258,MATCH($K26,$B$234:$B$258,0),MATCH("D",$C$233:$H$233,0))&lt;&gt;#REF!),(INDEX($C$234:$H$258,MATCH($K26,$B$234:$B$258,0),MATCH("E",$C$233:$H$233,0))&lt;&gt;#REF!)))</f>
        <v>0</v>
      </c>
      <c r="AB26" s="19" t="b">
        <f>+IF(G26="F",AND((INDEX($C$234:$H$258,MATCH($K26,$B$234:$B$258,0),MATCH("A",$C$233:$H$233,0))&lt;&gt;#REF!),(INDEX($C$234:$H$258,MATCH($K26,$B$234:$B$258,0),MATCH("B",$C$233:$H$233,0))&lt;&gt;#REF!),(INDEX($C$234:$H$258,MATCH($K26,$B$234:$B$258,0),MATCH("C",$C$233:$H$233,0))&lt;&gt;#REF!),(INDEX($C$234:$H$258,MATCH($K26,$B$234:$B$258,0),MATCH("D",$C$233:$H$233,0))&lt;&gt;#REF!),(INDEX($C$234:$H$258,MATCH($K26,$B$234:$B$258,0),MATCH("E",$C$233:$H$233,0))&lt;&gt;#REF!)))</f>
        <v>0</v>
      </c>
      <c r="AC26" s="19" t="b">
        <f t="shared" si="3"/>
        <v>0</v>
      </c>
      <c r="AD26" s="19" t="e">
        <f>+AND((INDEX($C$211:$E$230,MATCH(#REF!,$B$211:$B$230,0),MATCH("A",$C$210:$E$210,0))&lt;&gt;$H26),(INDEX($C$211:$E$230,MATCH(#REF!,$B$211:$B$230,0),MATCH("B",$C$210:$E$210,0))&lt;&gt;$H26),(INDEX($C$211:$E$230,MATCH(#REF!,$B$211:$B$230,0),MATCH("C",$C$210:$E$210,0))&lt;&gt;$H26))</f>
        <v>#REF!</v>
      </c>
      <c r="AE26" s="19" t="e">
        <f t="shared" si="4"/>
        <v>#N/A</v>
      </c>
      <c r="AF26" s="19" t="e">
        <f t="shared" si="5"/>
        <v>#N/A</v>
      </c>
      <c r="AG26" s="19" t="e">
        <f>+AND((INDEX($K$234:$M$252,MATCH($L26,$J$234:$J$253,0),MATCH("A",$K$233:$M$233,0))&lt;&gt;#REF!),(INDEX($K$234:$M$252,MATCH($L26,$J$234:$J$253,0),MATCH("B",$K$233:$M$233,0))&lt;&gt;#REF!),(INDEX($K$234:$M$252,MATCH($L26,$J$234:$J$253,0),MATCH("C",$K$233:$M$233,0))&lt;&gt;#REF!))</f>
        <v>#N/A</v>
      </c>
      <c r="AH26" s="19" t="e">
        <f>AND((INDEX($C$262:$S$267,MATCH($K26,$B$262:$B$267,0),MATCH("A",$C$261:$S$261,0))&lt;&gt;#REF!),(INDEX($C$262:$S$267,MATCH($K26,$B$262:$B$2707,0),MATCH("B",$C$261:$S$261,0))&lt;&gt;#REF!),(INDEX($C$262:$S$267,MATCH($K26,$B$262:$B$267,0),MATCH("C",$C$261:$S$261,0))&lt;&gt;#REF!),(INDEX($C$262:$S$267,MATCH($K26,$B$262:$B$267,0),MATCH("D",$C$261:$S$261,0))&lt;&gt;#REF!),(INDEX($C$262:$S$267,MATCH($K26,$B$262:$B$267,0),MATCH("E",$C$261:$S$261,0))&lt;&gt;#REF!),(INDEX($C$262:$S$267,MATCH($K26,$B$262:$B$267,0),MATCH("F",$C$261:$S$261,0))&lt;&gt;#REF!),(INDEX($C$262:$S$267,MATCH($K26,$B$262:$B$267,0),MATCH("G",$C$261:$S$261,0))&lt;&gt;#REF!),(INDEX($C$262:$S$267,MATCH($K26,$B$262:$B$267,0),MATCH("H",$C$261:$S$261,0))&lt;&gt;#REF!),(INDEX($C$262:$S$267,MATCH($K26,$B$262:$B$267,0),MATCH("I",$C$261:$S$261,0))&lt;&gt;#REF!),(INDEX($C$262:$S$267,MATCH($K26,$B$262:$B$267,0),MATCH("J",$C$261:$S$261,0))&lt;&gt;#REF!),(INDEX($C$262:$S$267,MATCH($K26,$B$262:$B$267,0),MATCH("K",$C$261:$S$261,0))&lt;&gt;#REF!),(INDEX($C$262:$S$267,MATCH($K26,$B$262:$B$267,0),MATCH("L",$C$261:$S$261,0))&lt;&gt;#REF!),(INDEX($C$262:$S$267,MATCH($K26,$B$262:$B$267,0),MATCH("M",$C$261:$S$261,0))&lt;&gt;#REF!),(INDEX($C$262:$S$267,MATCH($K26,$B$262:$B$267,0),MATCH("N",$C$261:$S$261,0))&lt;&gt;#REF!),(INDEX($C$262:$S$267,MATCH($K26,$B$262:$B$267,0),MATCH("O",$C$261:$S$261,0))&lt;&gt;#REF!),(INDEX($C$262:$S$267,MATCH($K26,$B$262:$B$267,0),MATCH("P",$C$261:$S$261,0))&lt;&gt;#REF!))</f>
        <v>#N/A</v>
      </c>
      <c r="AI26" s="19" t="e">
        <f>AND((INDEX($C$270:$S$272,MATCH($K26,$B$270:$B$272,0),MATCH("A",$C$269:$S$269,0))&lt;&gt;#REF!),(INDEX($C$270:$S$272,MATCH($K26,$B$270:$B$272,0),MATCH("B",$C$269:$S$269,0))&lt;&gt;#REF!),(INDEX($C$270:$S$272,MATCH($K26,$B$270:$B$272,0),MATCH("C",$C$269:$S$269,0))&lt;&gt;#REF!),(INDEX($C$270:$S$272,MATCH($K26,$B$270:$B$272,0),MATCH("D",$C$269:$S$269,0))&lt;&gt;#REF!),(INDEX($C$270:$S$272,MATCH($K26,$B$270:$B$272,0),MATCH("E",$C$269:$S$269,0))&lt;&gt;#REF!),(INDEX($C$270:$S$272,MATCH($K26,$B$270:$B$272,0),MATCH("F",$C$269:$S$269,0))&lt;&gt;#REF!),(INDEX($C$270:$S$272,MATCH($K26,$B$270:$B$272,0),MATCH("G",$C$269:$S$269,0))&lt;&gt;#REF!),(INDEX($C$270:$S$272,MATCH($K26,$B$270:$B$272,0),MATCH("H",$C$269:$S$269,0))&lt;&gt;#REF!),(INDEX($C$270:$S$272,MATCH($K26,$B$270:$B$272,0),MATCH("I",$C$269:$S$269,0))&lt;&gt;#REF!),(INDEX($C$270:$S$272,MATCH($K26,$B$270:$B$272,0),MATCH("J",$C$269:$S$269,0))&lt;&gt;#REF!),(INDEX($C$270:$S$272,MATCH($K26,$B$270:$B$272,0),MATCH("K",$C$269:$S$269,0))&lt;&gt;#REF!),(INDEX($C$270:$S$272,MATCH($K26,$B$270:$B$272,0),MATCH("L",$C$269:$S$269,0))&lt;&gt;#REF!),(INDEX($C$270:$S$272,MATCH($K26,$B$270:$B$272,0),MATCH("M",$C$269:$S$269,0))&lt;&gt;#REF!),(INDEX($C$270:$S$272,MATCH($K26,$B$270:$B$272,0),MATCH("N",$C$269:$S$269,0))&lt;&gt;#REF!),(INDEX($C$270:$S$272,MATCH($K26,$B$270:$B$272,0),MATCH("O",$C$269:$S$269,0))&lt;&gt;#REF!),(INDEX($C$270:$S$272,MATCH($K26,$B$270:$B$272,0),MATCH("P",$C$269:$S$269,0))&lt;&gt;#REF!))</f>
        <v>#N/A</v>
      </c>
      <c r="AJ26" s="19"/>
      <c r="AK26" s="48"/>
      <c r="AL26" s="48"/>
      <c r="AM26" s="5" t="s">
        <v>124</v>
      </c>
      <c r="AN26" s="16" t="s">
        <v>125</v>
      </c>
      <c r="AP26" s="5" t="s">
        <v>316</v>
      </c>
      <c r="AQ26" s="5" t="s">
        <v>303</v>
      </c>
    </row>
    <row r="27" spans="1:45" x14ac:dyDescent="0.3">
      <c r="A27" s="269"/>
      <c r="B27" s="20"/>
      <c r="C27" s="20"/>
      <c r="D27" s="20"/>
      <c r="E27" s="34"/>
      <c r="F27" s="34"/>
      <c r="G27" s="21"/>
      <c r="H27" s="299"/>
      <c r="I27" s="299"/>
      <c r="J27" s="299"/>
      <c r="K27" s="281"/>
      <c r="L27" s="281"/>
      <c r="M27" s="48"/>
      <c r="N27" s="164" t="e">
        <f t="shared" si="0"/>
        <v>#N/A</v>
      </c>
      <c r="O27" s="164" t="e">
        <f t="shared" si="1"/>
        <v>#N/A</v>
      </c>
      <c r="P27" s="164" t="e">
        <f t="shared" si="2"/>
        <v>#N/A</v>
      </c>
      <c r="Q27" s="164" t="e">
        <f>AND((INDEX($B$132:$H$153,MATCH($E27,$A$132:$A$153,0),(MATCH("A",$B$131:$H$131,0)))&lt;&gt;#REF!),(INDEX($B$132:$H$153,MATCH($E27,$A$132:$A$153,0),(MATCH("B",$B$131:$H$131,0)))&lt;&gt;#REF!),(INDEX($B$132:$H$153,MATCH($E27,$A$132:$A$153,0),(MATCH("C",$B$131:$H$131,0)))&lt;&gt;#REF!),(INDEX($B$132:$H$153,MATCH($E27,$A$132:$A$153,0),(MATCH("D",$B$131:$H$131,0)))&lt;&gt;#REF!),(INDEX($B$132:$H$153,MATCH($E27,$A$132:$A$153,0),(MATCH("E",$B$131:$H$131,0)))&lt;&gt;#REF!),(INDEX($B$132:$H$153,MATCH($E27,$A$132:$A$153,0),(MATCH("F",$B$131:$H$131,0)))&lt;&gt;#REF!))</f>
        <v>#N/A</v>
      </c>
      <c r="R27" s="164" t="e">
        <f>AND((INDEX($B$132:$H$153,MATCH($E27,$A$132:$A$153,0),(MATCH("A",$B$131:$H$131,0)))&lt;&gt;#REF!),(INDEX($B$132:$H$153,MATCH($E27,$A$132:$A$153,0),(MATCH("B",$B$131:$H$131,0)))&lt;&gt;#REF!),(INDEX($B$132:$H$153,MATCH($E27,$A$132:$A$153,0),(MATCH("C",$B$131:$H$131,0)))&lt;&gt;#REF!),(INDEX($B$132:$H$153,MATCH($E27,$A$132:$A$153,0),(MATCH("D",$B$131:$H$131,0)))&lt;&gt;#REF!),(INDEX($B$132:$H$153,MATCH($E27,$A$132:$A$153,0),(MATCH("E",$B$131:$H$131,0)))&lt;&gt;#REF!),(INDEX($B$132:$H$153,MATCH($E27,$A$132:$A$153,0),(MATCH("F",$B$131:$H$131,0)))&lt;&gt;#REF!))</f>
        <v>#N/A</v>
      </c>
      <c r="S27" s="164" t="e">
        <f>AND((INDEX($P$132:$T$153,MATCH($E27,$O$132:$O$153,0),(MATCH("A",$P$131:$T$131,0)))&lt;&gt;#REF!),(INDEX($P$132:$T$153,MATCH($E27,$O$132:$O$153,0),(MATCH("B",$P$131:$T$131,0)))&lt;&gt;#REF!),(INDEX($P$132:$T$153,MATCH($E27,$O$132:$O$153,0),(MATCH("C",$P$131:$T$131,0)))&lt;&gt;#REF!),(INDEX($P$132:$T$153,MATCH($E27,$O$132:$O$153,0),(MATCH("D",$P$131:$T$131,0)))&lt;&gt;#REF!),(INDEX($P$132:$T$153,MATCH($E27,$O$132:$O$153,0),(MATCH("E",$P$131:$T$131,0)))&lt;&gt;#REF!))</f>
        <v>#N/A</v>
      </c>
      <c r="T27" s="164">
        <f>IF(G27="F",AND((INDEX($A$158:$J$180,MATCH($E27,$A$158:$A$180,0),(MATCH("A",$A$157:$J$157,0)))&lt;&gt;#REF!),(INDEX($A$158:$J$180,MATCH($E27,$A$158:$A$180,0),(MATCH("B",$A$157:$J$157,0)))&lt;&gt;#REF!),(INDEX($A$158:$J$180,MATCH($E27,$A$158:$A$180,0),(MATCH("C",$A$157:$J$157,0)))&lt;&gt;#REF!),(INDEX($A$158:$J$180,MATCH($E27,$A$158:$A$180,0),(MATCH("D",$A$157:$J$157,0)))&lt;&gt;#REF!),(INDEX($A$158:$J$180,MATCH($E27,$A$158:$A$180,0),(MATCH("E",$A$157:$J$157,0)))&lt;&gt;#REF!),(INDEX($A$158:$J$180,MATCH($E27,$A$158:$A$180,0),(MATCH("F",$A$157:$J$157,0)))&lt;&gt;#REF!),(INDEX($A$158:$J$180,MATCH($E27,$A$158:$A$180,0),(MATCH("G",$A$157:$J$157,0)))&lt;&gt;#REF!),(INDEX($A$158:$J$180,MATCH($E27,$A$158:$A$180,0),(MATCH("H",$A$157:$J$157,0)))&lt;&gt;#REF!)),)</f>
        <v>0</v>
      </c>
      <c r="U27" s="164">
        <f>IF(G27="M",AND((INDEX($L$158:$T$180,MATCH($E27,$L$158:$L$180,0),(MATCH("J",$L$157:$T$157,0)))&lt;&gt;#REF!),(INDEX($L$158:$T$180,MATCH($E27,$L$158:$L$180,0),(MATCH("K",$L$157:$T$157,0)))&lt;&gt;#REF!),(INDEX($L$158:$T$180,MATCH($E27,$L$158:$L$180,0),(MATCH("L",$L$157:$T$157,0)))&lt;&gt;#REF!),(INDEX($L$158:$T$180,MATCH($E27,$L$158:$L$180,0),(MATCH("M",$L$157:$T$157,0)))&lt;&gt;#REF!),(INDEX($L$158:$T$180,MATCH($E27,$L$158:$L$180,0),(MATCH("N",$L$157:$T$157,0)))&lt;&gt;#REF!),(INDEX($L$158:$T$180,MATCH($E27,$L$158:$L$180,0),(MATCH("O",$L$157:$T$157,0)))&lt;&gt;#REF!),(INDEX($L$158:$T$180,MATCH($E27,$L$158:$L$180,0),(MATCH("P",$L$157:$T$157,0)))&lt;&gt;#REF!),(INDEX($L$158:$T$180,MATCH($E27,$L$158:$L$180,0),(MATCH("Q",$L$157:$T$157,0)))&lt;&gt;#REF!)),)</f>
        <v>0</v>
      </c>
      <c r="V27" s="164">
        <f>IF(G27="F",AND((INDEX($A$184:$J$206,MATCH($E27,$A$184:$A$206,0),(MATCH("A",$A$183:$J$183,0)))&lt;&gt;#REF!),(INDEX($A$184:$J$206,MATCH($E27,$A$184:$A$206,0),(MATCH("B",$A$183:$J$183,0)))&lt;&gt;#REF!),(INDEX($A$184:$J$206,MATCH($E27,$A$184:$A$206,0),(MATCH("C",$A$183:$J$183,0)))&lt;&gt;#REF!),(INDEX($A$184:$J$206,MATCH($E27,$A$184:$A$206,0),(MATCH("D",$A$183:$J$183,0)))&lt;&gt;#REF!),(INDEX($A$184:$J$206,MATCH($E27,$A$184:$A$206,0),(MATCH("E",$A$183:$J$183,0)))&lt;&gt;#REF!),(INDEX($A$184:$J$206,MATCH($E27,$A$184:$A$206,0),(MATCH("F",$A$183:$J$183,0)))&lt;&gt;#REF!),(INDEX($A$184:$J$206,MATCH($E27,$A$184:$A$206,0),(MATCH("G",$A$183:$J$183,0)))&lt;&gt;#REF!),(INDEX($A$184:$J$206,MATCH($E27,$A$184:$A$206,0),(MATCH("H",$A$183:$J$183,0)))&lt;&gt;#REF!)),)</f>
        <v>0</v>
      </c>
      <c r="W27" s="164">
        <f>IF(G27="M",AND((INDEX($L$184:$T$206,MATCH($E27,$L$158:$L$180,0),(MATCH("J",$L$183:$T$183,0)))&lt;&gt;#REF!),(INDEX($L$184:$T$206,MATCH($E27,$L$158:$L$180,0),(MATCH("K",$L$183:$T$183,0)))&lt;&gt;#REF!),(INDEX($L$184:$T$206,MATCH($E27,$L$158:$L$180,0),(MATCH("L",$L$183:$T$183,0)))&lt;&gt;#REF!),(INDEX($L$184:$T$206,MATCH($E27,$L$158:$L$180,0),(MATCH("M",$L$183:$T$183,0)))&lt;&gt;#REF!),(INDEX($L$184:$T$206,MATCH($E27,$L$158:$L$180,0),(MATCH("N",$L$183:$T$183,0)))&lt;&gt;#REF!),(INDEX($L$184:$T$206,MATCH($E27,$L$158:$L$180,0),(MATCH("O",$L$183:$T$183,0)))&lt;&gt;#REF!),(INDEX($L$184:$T$206,MATCH($E27,$L$158:$L$180,0),(MATCH("P",$L$183:$T$183,0)))&lt;&gt;#REF!),(INDEX($L$184:$T$206,MATCH($E27,$L$158:$L$180,0),(MATCH("Q",$L$183:$T$183,0)))&lt;&gt;#REF!)),)</f>
        <v>0</v>
      </c>
      <c r="X27" s="19" t="e">
        <f>AND((INDEX($I$80:$U$102,MATCH($E27,$G$80:$G114,0),(MATCH("A",$I$79:$U$79,0)))&lt;&gt;#REF!),(INDEX($I$80:$U$102,MATCH($E27,$G$80:$G114,0),(MATCH("B",$I$79:$U$79,0)))&lt;&gt;#REF!),(INDEX($I$80:$U$102,MATCH($E27,$G$80:$G114,0),(MATCH("C",$I$79:$U$79,0)))&lt;&gt;#REF!),(INDEX($I$80:$U$102,MATCH($E27,$G$80:$G114,0),(MATCH("D",$I$79:$U$79,0)))&lt;&gt;#REF!),(INDEX($I$80:$U$102,MATCH($E27,$G$80:$G114,0),(MATCH("E",$I$79:$U$79,0)))&lt;&gt;#REF!),(INDEX($I$80:$U$102,MATCH($E27,$G$80:$G114,0),(MATCH("F",$I$79:$U$79,0)))&lt;&gt;#REF!),(INDEX($I$80:$U$102,MATCH($E27,$G$80:$G114,0),(MATCH("G",$I$79:$U$79,0)))&lt;&gt;#REF!),(INDEX($I$80:$U$102,MATCH($E27,$G$80:$G114,0),(MATCH("H",$I$79:$U$79,0)))&lt;&gt;#REF!),(INDEX($I$80:$U$102,MATCH($E27,$G$80:$G114,0),(MATCH("I",$I$79:$U$79,0)))&lt;&gt;#REF!),(INDEX($I$80:$U$102,MATCH($E27,$G$80:$G114,0),(MATCH("J",$I$79:$U$79,0)))&lt;&gt;#REF!),(INDEX($I$80:$U$102,MATCH($E27,$G$80:$G114,0),(MATCH("K",$I$79:$U$79,0)))&lt;&gt;#REF!),(INDEX($I$80:$U$102,MATCH($E27,$G$80:$G114,0),(MATCH("L",$I$79:$U$79,0)))&lt;&gt;#REF!),(INDEX($I$80:$U$102,MATCH($E27,$G$80:$G114,0),(MATCH("M",$I$79:$U$79,0)))&lt;&gt;#REF!))</f>
        <v>#N/A</v>
      </c>
      <c r="Y27" s="164" t="e">
        <f>AND((INDEX($I$80:$U$102,MATCH($E27,$G$80:$G114,0),(MATCH("A",$I$79:$U$79,0)))&lt;&gt;$K27),(INDEX($I$80:$U$102,MATCH($E27,$G$80:$G114,0),(MATCH("B",$I$79:$U$79,0)))&lt;&gt;$K27),(INDEX($I$80:$U$102,MATCH($E27,$G$80:$G114,0),(MATCH("C",$I$79:$U$79,0)))&lt;&gt;$K27),(INDEX($I$80:$U$102,MATCH($E27,$G$80:$G114,0),(MATCH("D",$I$79:$U$79,0)))&lt;&gt;$K27),(INDEX($I$80:$U$102,MATCH($E27,$G$80:$G114,0),(MATCH("E",$I$79:$U$79,0)))&lt;&gt;$K27),(INDEX($I$80:$U$102,MATCH($E27,$G$80:$G114,0),(MATCH("F",$I$79:$U$79,0)))&lt;&gt;$K27),(INDEX($I$80:$U$102,MATCH($E27,$G$80:$G114,0),(MATCH("G",$I$79:$U$79,0)))&lt;&gt;$K27),(INDEX($I$80:$U$102,MATCH($E27,$G$80:$G114,0),(MATCH("H",$I$79:$U$79,0)))&lt;&gt;$K27),(INDEX($I$80:$U$102,MATCH($E27,$G$80:$G114,0),(MATCH("I",$I$79:$U$79,0)))&lt;&gt;$K27),(INDEX($I$80:$U$102,MATCH($E27,$G$80:$G114,0),(MATCH("J",$I$79:$U$79,0)))&lt;&gt;$K27),(INDEX($I$80:$U$102,MATCH($E27,$G$80:$G114,0),(MATCH("K",$I$79:$U$79,0)))&lt;&gt;$K27),(INDEX($I$80:$U$102,MATCH($E27,$G$80:$G114,0),(MATCH("L",$I$79:$U$79,0)))&lt;&gt;$K27),(INDEX($I$80:$U$102,MATCH($E27,$G$80:$G114,0),(MATCH("M",$I$79:$U$79,0)))&lt;&gt;$K27))</f>
        <v>#N/A</v>
      </c>
      <c r="Z27" s="164" t="e">
        <f>AND((INDEX($J$132:$M$153,MATCH($E27,$I$132:$I166,0),(MATCH("F",$J$131:$M$131,0)))&lt;&gt;$L27),(INDEX($J$132:$M$153,MATCH($E27,$I$132:$I166,0),(MATCH("G",$J$131:$M$131,0)))&lt;&gt;$L27),(INDEX($J$132:$M$153,MATCH($E27,$I$132:$I166,0),(MATCH("H",$J$131:$M$131,0)))&lt;&gt;$L27),(INDEX($J$132:$M$153,MATCH($E27,$I$132:$I166,0),(MATCH("I",$J$131:$M$131,0)))&lt;&gt;$L27))</f>
        <v>#N/A</v>
      </c>
      <c r="AA27" s="19" t="b">
        <f>+IF(G27="F",AND((INDEX($C$234:$H$258,MATCH($K27,$B$234:$B$258,0),MATCH("A",$C$233:$H$233,0))&lt;&gt;#REF!),(INDEX($C$234:$H$258,MATCH($K27,$B$234:$B$258,0),MATCH("B",$C$233:$H$233,0))&lt;&gt;#REF!),(INDEX($C$234:$H$258,MATCH($K27,$B$234:$B$258,0),MATCH("C",$C$233:$H$233,0))&lt;&gt;#REF!),(INDEX($C$234:$H$258,MATCH($K27,$B$234:$B$258,0),MATCH("D",$C$233:$H$233,0))&lt;&gt;#REF!),(INDEX($C$234:$H$258,MATCH($K27,$B$234:$B$258,0),MATCH("E",$C$233:$H$233,0))&lt;&gt;#REF!)))</f>
        <v>0</v>
      </c>
      <c r="AB27" s="19" t="b">
        <f>+IF(G27="F",AND((INDEX($C$234:$H$258,MATCH($K27,$B$234:$B$258,0),MATCH("A",$C$233:$H$233,0))&lt;&gt;#REF!),(INDEX($C$234:$H$258,MATCH($K27,$B$234:$B$258,0),MATCH("B",$C$233:$H$233,0))&lt;&gt;#REF!),(INDEX($C$234:$H$258,MATCH($K27,$B$234:$B$258,0),MATCH("C",$C$233:$H$233,0))&lt;&gt;#REF!),(INDEX($C$234:$H$258,MATCH($K27,$B$234:$B$258,0),MATCH("D",$C$233:$H$233,0))&lt;&gt;#REF!),(INDEX($C$234:$H$258,MATCH($K27,$B$234:$B$258,0),MATCH("E",$C$233:$H$233,0))&lt;&gt;#REF!)))</f>
        <v>0</v>
      </c>
      <c r="AC27" s="19" t="b">
        <f t="shared" si="3"/>
        <v>0</v>
      </c>
      <c r="AD27" s="19" t="e">
        <f>+AND((INDEX($C$211:$E$230,MATCH(#REF!,$B$211:$B$230,0),MATCH("A",$C$210:$E$210,0))&lt;&gt;$H27),(INDEX($C$211:$E$230,MATCH(#REF!,$B$211:$B$230,0),MATCH("B",$C$210:$E$210,0))&lt;&gt;$H27),(INDEX($C$211:$E$230,MATCH(#REF!,$B$211:$B$230,0),MATCH("C",$C$210:$E$210,0))&lt;&gt;$H27))</f>
        <v>#REF!</v>
      </c>
      <c r="AE27" s="19" t="e">
        <f t="shared" si="4"/>
        <v>#N/A</v>
      </c>
      <c r="AF27" s="19" t="e">
        <f t="shared" si="5"/>
        <v>#N/A</v>
      </c>
      <c r="AG27" s="19" t="e">
        <f>+AND((INDEX($K$234:$M$252,MATCH($L27,$J$234:$J$253,0),MATCH("A",$K$233:$M$233,0))&lt;&gt;#REF!),(INDEX($K$234:$M$252,MATCH($L27,$J$234:$J$253,0),MATCH("B",$K$233:$M$233,0))&lt;&gt;#REF!),(INDEX($K$234:$M$252,MATCH($L27,$J$234:$J$253,0),MATCH("C",$K$233:$M$233,0))&lt;&gt;#REF!))</f>
        <v>#N/A</v>
      </c>
      <c r="AH27" s="19" t="e">
        <f>AND((INDEX($C$262:$S$267,MATCH($K27,$B$262:$B$267,0),MATCH("A",$C$261:$S$261,0))&lt;&gt;#REF!),(INDEX($C$262:$S$267,MATCH($K27,$B$262:$B$2707,0),MATCH("B",$C$261:$S$261,0))&lt;&gt;#REF!),(INDEX($C$262:$S$267,MATCH($K27,$B$262:$B$267,0),MATCH("C",$C$261:$S$261,0))&lt;&gt;#REF!),(INDEX($C$262:$S$267,MATCH($K27,$B$262:$B$267,0),MATCH("D",$C$261:$S$261,0))&lt;&gt;#REF!),(INDEX($C$262:$S$267,MATCH($K27,$B$262:$B$267,0),MATCH("E",$C$261:$S$261,0))&lt;&gt;#REF!),(INDEX($C$262:$S$267,MATCH($K27,$B$262:$B$267,0),MATCH("F",$C$261:$S$261,0))&lt;&gt;#REF!),(INDEX($C$262:$S$267,MATCH($K27,$B$262:$B$267,0),MATCH("G",$C$261:$S$261,0))&lt;&gt;#REF!),(INDEX($C$262:$S$267,MATCH($K27,$B$262:$B$267,0),MATCH("H",$C$261:$S$261,0))&lt;&gt;#REF!),(INDEX($C$262:$S$267,MATCH($K27,$B$262:$B$267,0),MATCH("I",$C$261:$S$261,0))&lt;&gt;#REF!),(INDEX($C$262:$S$267,MATCH($K27,$B$262:$B$267,0),MATCH("J",$C$261:$S$261,0))&lt;&gt;#REF!),(INDEX($C$262:$S$267,MATCH($K27,$B$262:$B$267,0),MATCH("K",$C$261:$S$261,0))&lt;&gt;#REF!),(INDEX($C$262:$S$267,MATCH($K27,$B$262:$B$267,0),MATCH("L",$C$261:$S$261,0))&lt;&gt;#REF!),(INDEX($C$262:$S$267,MATCH($K27,$B$262:$B$267,0),MATCH("M",$C$261:$S$261,0))&lt;&gt;#REF!),(INDEX($C$262:$S$267,MATCH($K27,$B$262:$B$267,0),MATCH("N",$C$261:$S$261,0))&lt;&gt;#REF!),(INDEX($C$262:$S$267,MATCH($K27,$B$262:$B$267,0),MATCH("O",$C$261:$S$261,0))&lt;&gt;#REF!),(INDEX($C$262:$S$267,MATCH($K27,$B$262:$B$267,0),MATCH("P",$C$261:$S$261,0))&lt;&gt;#REF!))</f>
        <v>#N/A</v>
      </c>
      <c r="AI27" s="19" t="e">
        <f>AND((INDEX($C$270:$S$272,MATCH($K27,$B$270:$B$272,0),MATCH("A",$C$269:$S$269,0))&lt;&gt;#REF!),(INDEX($C$270:$S$272,MATCH($K27,$B$270:$B$272,0),MATCH("B",$C$269:$S$269,0))&lt;&gt;#REF!),(INDEX($C$270:$S$272,MATCH($K27,$B$270:$B$272,0),MATCH("C",$C$269:$S$269,0))&lt;&gt;#REF!),(INDEX($C$270:$S$272,MATCH($K27,$B$270:$B$272,0),MATCH("D",$C$269:$S$269,0))&lt;&gt;#REF!),(INDEX($C$270:$S$272,MATCH($K27,$B$270:$B$272,0),MATCH("E",$C$269:$S$269,0))&lt;&gt;#REF!),(INDEX($C$270:$S$272,MATCH($K27,$B$270:$B$272,0),MATCH("F",$C$269:$S$269,0))&lt;&gt;#REF!),(INDEX($C$270:$S$272,MATCH($K27,$B$270:$B$272,0),MATCH("G",$C$269:$S$269,0))&lt;&gt;#REF!),(INDEX($C$270:$S$272,MATCH($K27,$B$270:$B$272,0),MATCH("H",$C$269:$S$269,0))&lt;&gt;#REF!),(INDEX($C$270:$S$272,MATCH($K27,$B$270:$B$272,0),MATCH("I",$C$269:$S$269,0))&lt;&gt;#REF!),(INDEX($C$270:$S$272,MATCH($K27,$B$270:$B$272,0),MATCH("J",$C$269:$S$269,0))&lt;&gt;#REF!),(INDEX($C$270:$S$272,MATCH($K27,$B$270:$B$272,0),MATCH("K",$C$269:$S$269,0))&lt;&gt;#REF!),(INDEX($C$270:$S$272,MATCH($K27,$B$270:$B$272,0),MATCH("L",$C$269:$S$269,0))&lt;&gt;#REF!),(INDEX($C$270:$S$272,MATCH($K27,$B$270:$B$272,0),MATCH("M",$C$269:$S$269,0))&lt;&gt;#REF!),(INDEX($C$270:$S$272,MATCH($K27,$B$270:$B$272,0),MATCH("N",$C$269:$S$269,0))&lt;&gt;#REF!),(INDEX($C$270:$S$272,MATCH($K27,$B$270:$B$272,0),MATCH("O",$C$269:$S$269,0))&lt;&gt;#REF!),(INDEX($C$270:$S$272,MATCH($K27,$B$270:$B$272,0),MATCH("P",$C$269:$S$269,0))&lt;&gt;#REF!))</f>
        <v>#N/A</v>
      </c>
      <c r="AJ27" s="19"/>
      <c r="AK27" s="48"/>
      <c r="AL27" s="48"/>
      <c r="AM27" s="5" t="s">
        <v>126</v>
      </c>
      <c r="AN27" s="5" t="s">
        <v>127</v>
      </c>
      <c r="AP27" s="5" t="s">
        <v>317</v>
      </c>
      <c r="AQ27" s="5" t="s">
        <v>303</v>
      </c>
    </row>
    <row r="28" spans="1:45" x14ac:dyDescent="0.3">
      <c r="A28" s="268">
        <v>8</v>
      </c>
      <c r="B28" s="20"/>
      <c r="C28" s="20"/>
      <c r="D28" s="20"/>
      <c r="E28" s="34"/>
      <c r="F28" s="34"/>
      <c r="G28" s="21"/>
      <c r="H28" s="298"/>
      <c r="I28" s="298"/>
      <c r="J28" s="298"/>
      <c r="K28" s="281"/>
      <c r="L28" s="281"/>
      <c r="M28" s="48"/>
      <c r="N28" s="164" t="e">
        <f t="shared" si="0"/>
        <v>#N/A</v>
      </c>
      <c r="O28" s="164" t="e">
        <f t="shared" si="1"/>
        <v>#N/A</v>
      </c>
      <c r="P28" s="164" t="e">
        <f t="shared" si="2"/>
        <v>#N/A</v>
      </c>
      <c r="Q28" s="164" t="e">
        <f>AND((INDEX($B$132:$H$153,MATCH($E28,$A$132:$A$153,0),(MATCH("A",$B$131:$H$131,0)))&lt;&gt;#REF!),(INDEX($B$132:$H$153,MATCH($E28,$A$132:$A$153,0),(MATCH("B",$B$131:$H$131,0)))&lt;&gt;#REF!),(INDEX($B$132:$H$153,MATCH($E28,$A$132:$A$153,0),(MATCH("C",$B$131:$H$131,0)))&lt;&gt;#REF!),(INDEX($B$132:$H$153,MATCH($E28,$A$132:$A$153,0),(MATCH("D",$B$131:$H$131,0)))&lt;&gt;#REF!),(INDEX($B$132:$H$153,MATCH($E28,$A$132:$A$153,0),(MATCH("E",$B$131:$H$131,0)))&lt;&gt;#REF!),(INDEX($B$132:$H$153,MATCH($E28,$A$132:$A$153,0),(MATCH("F",$B$131:$H$131,0)))&lt;&gt;#REF!))</f>
        <v>#N/A</v>
      </c>
      <c r="R28" s="164" t="e">
        <f>AND((INDEX($B$132:$H$153,MATCH($E28,$A$132:$A$153,0),(MATCH("A",$B$131:$H$131,0)))&lt;&gt;#REF!),(INDEX($B$132:$H$153,MATCH($E28,$A$132:$A$153,0),(MATCH("B",$B$131:$H$131,0)))&lt;&gt;#REF!),(INDEX($B$132:$H$153,MATCH($E28,$A$132:$A$153,0),(MATCH("C",$B$131:$H$131,0)))&lt;&gt;#REF!),(INDEX($B$132:$H$153,MATCH($E28,$A$132:$A$153,0),(MATCH("D",$B$131:$H$131,0)))&lt;&gt;#REF!),(INDEX($B$132:$H$153,MATCH($E28,$A$132:$A$153,0),(MATCH("E",$B$131:$H$131,0)))&lt;&gt;#REF!),(INDEX($B$132:$H$153,MATCH($E28,$A$132:$A$153,0),(MATCH("F",$B$131:$H$131,0)))&lt;&gt;#REF!))</f>
        <v>#N/A</v>
      </c>
      <c r="S28" s="164" t="e">
        <f>AND((INDEX($P$132:$T$153,MATCH($E28,$O$132:$O$153,0),(MATCH("A",$P$131:$T$131,0)))&lt;&gt;#REF!),(INDEX($P$132:$T$153,MATCH($E28,$O$132:$O$153,0),(MATCH("B",$P$131:$T$131,0)))&lt;&gt;#REF!),(INDEX($P$132:$T$153,MATCH($E28,$O$132:$O$153,0),(MATCH("C",$P$131:$T$131,0)))&lt;&gt;#REF!),(INDEX($P$132:$T$153,MATCH($E28,$O$132:$O$153,0),(MATCH("D",$P$131:$T$131,0)))&lt;&gt;#REF!),(INDEX($P$132:$T$153,MATCH($E28,$O$132:$O$153,0),(MATCH("E",$P$131:$T$131,0)))&lt;&gt;#REF!))</f>
        <v>#N/A</v>
      </c>
      <c r="T28" s="164">
        <f>IF(G28="F",AND((INDEX($A$158:$J$180,MATCH($E28,$A$158:$A$180,0),(MATCH("A",$A$157:$J$157,0)))&lt;&gt;#REF!),(INDEX($A$158:$J$180,MATCH($E28,$A$158:$A$180,0),(MATCH("B",$A$157:$J$157,0)))&lt;&gt;#REF!),(INDEX($A$158:$J$180,MATCH($E28,$A$158:$A$180,0),(MATCH("C",$A$157:$J$157,0)))&lt;&gt;#REF!),(INDEX($A$158:$J$180,MATCH($E28,$A$158:$A$180,0),(MATCH("D",$A$157:$J$157,0)))&lt;&gt;#REF!),(INDEX($A$158:$J$180,MATCH($E28,$A$158:$A$180,0),(MATCH("E",$A$157:$J$157,0)))&lt;&gt;#REF!),(INDEX($A$158:$J$180,MATCH($E28,$A$158:$A$180,0),(MATCH("F",$A$157:$J$157,0)))&lt;&gt;#REF!),(INDEX($A$158:$J$180,MATCH($E28,$A$158:$A$180,0),(MATCH("G",$A$157:$J$157,0)))&lt;&gt;#REF!),(INDEX($A$158:$J$180,MATCH($E28,$A$158:$A$180,0),(MATCH("H",$A$157:$J$157,0)))&lt;&gt;#REF!)),)</f>
        <v>0</v>
      </c>
      <c r="U28" s="164">
        <f>IF(G28="M",AND((INDEX($L$158:$T$180,MATCH($E28,$L$158:$L$180,0),(MATCH("J",$L$157:$T$157,0)))&lt;&gt;#REF!),(INDEX($L$158:$T$180,MATCH($E28,$L$158:$L$180,0),(MATCH("K",$L$157:$T$157,0)))&lt;&gt;#REF!),(INDEX($L$158:$T$180,MATCH($E28,$L$158:$L$180,0),(MATCH("L",$L$157:$T$157,0)))&lt;&gt;#REF!),(INDEX($L$158:$T$180,MATCH($E28,$L$158:$L$180,0),(MATCH("M",$L$157:$T$157,0)))&lt;&gt;#REF!),(INDEX($L$158:$T$180,MATCH($E28,$L$158:$L$180,0),(MATCH("N",$L$157:$T$157,0)))&lt;&gt;#REF!),(INDEX($L$158:$T$180,MATCH($E28,$L$158:$L$180,0),(MATCH("O",$L$157:$T$157,0)))&lt;&gt;#REF!),(INDEX($L$158:$T$180,MATCH($E28,$L$158:$L$180,0),(MATCH("P",$L$157:$T$157,0)))&lt;&gt;#REF!),(INDEX($L$158:$T$180,MATCH($E28,$L$158:$L$180,0),(MATCH("Q",$L$157:$T$157,0)))&lt;&gt;#REF!)),)</f>
        <v>0</v>
      </c>
      <c r="V28" s="164">
        <f>IF(G28="F",AND((INDEX($A$184:$J$206,MATCH($E28,$A$184:$A$206,0),(MATCH("A",$A$183:$J$183,0)))&lt;&gt;#REF!),(INDEX($A$184:$J$206,MATCH($E28,$A$184:$A$206,0),(MATCH("B",$A$183:$J$183,0)))&lt;&gt;#REF!),(INDEX($A$184:$J$206,MATCH($E28,$A$184:$A$206,0),(MATCH("C",$A$183:$J$183,0)))&lt;&gt;#REF!),(INDEX($A$184:$J$206,MATCH($E28,$A$184:$A$206,0),(MATCH("D",$A$183:$J$183,0)))&lt;&gt;#REF!),(INDEX($A$184:$J$206,MATCH($E28,$A$184:$A$206,0),(MATCH("E",$A$183:$J$183,0)))&lt;&gt;#REF!),(INDEX($A$184:$J$206,MATCH($E28,$A$184:$A$206,0),(MATCH("F",$A$183:$J$183,0)))&lt;&gt;#REF!),(INDEX($A$184:$J$206,MATCH($E28,$A$184:$A$206,0),(MATCH("G",$A$183:$J$183,0)))&lt;&gt;#REF!),(INDEX($A$184:$J$206,MATCH($E28,$A$184:$A$206,0),(MATCH("H",$A$183:$J$183,0)))&lt;&gt;#REF!)),)</f>
        <v>0</v>
      </c>
      <c r="W28" s="164">
        <f>IF(G28="M",AND((INDEX($L$184:$T$206,MATCH($E28,$L$158:$L$180,0),(MATCH("J",$L$183:$T$183,0)))&lt;&gt;#REF!),(INDEX($L$184:$T$206,MATCH($E28,$L$158:$L$180,0),(MATCH("K",$L$183:$T$183,0)))&lt;&gt;#REF!),(INDEX($L$184:$T$206,MATCH($E28,$L$158:$L$180,0),(MATCH("L",$L$183:$T$183,0)))&lt;&gt;#REF!),(INDEX($L$184:$T$206,MATCH($E28,$L$158:$L$180,0),(MATCH("M",$L$183:$T$183,0)))&lt;&gt;#REF!),(INDEX($L$184:$T$206,MATCH($E28,$L$158:$L$180,0),(MATCH("N",$L$183:$T$183,0)))&lt;&gt;#REF!),(INDEX($L$184:$T$206,MATCH($E28,$L$158:$L$180,0),(MATCH("O",$L$183:$T$183,0)))&lt;&gt;#REF!),(INDEX($L$184:$T$206,MATCH($E28,$L$158:$L$180,0),(MATCH("P",$L$183:$T$183,0)))&lt;&gt;#REF!),(INDEX($L$184:$T$206,MATCH($E28,$L$158:$L$180,0),(MATCH("Q",$L$183:$T$183,0)))&lt;&gt;#REF!)),)</f>
        <v>0</v>
      </c>
      <c r="X28" s="19" t="e">
        <f>AND((INDEX($I$80:$U$102,MATCH($E28,$G$80:$G115,0),(MATCH("A",$I$79:$U$79,0)))&lt;&gt;#REF!),(INDEX($I$80:$U$102,MATCH($E28,$G$80:$G115,0),(MATCH("B",$I$79:$U$79,0)))&lt;&gt;#REF!),(INDEX($I$80:$U$102,MATCH($E28,$G$80:$G115,0),(MATCH("C",$I$79:$U$79,0)))&lt;&gt;#REF!),(INDEX($I$80:$U$102,MATCH($E28,$G$80:$G115,0),(MATCH("D",$I$79:$U$79,0)))&lt;&gt;#REF!),(INDEX($I$80:$U$102,MATCH($E28,$G$80:$G115,0),(MATCH("E",$I$79:$U$79,0)))&lt;&gt;#REF!),(INDEX($I$80:$U$102,MATCH($E28,$G$80:$G115,0),(MATCH("F",$I$79:$U$79,0)))&lt;&gt;#REF!),(INDEX($I$80:$U$102,MATCH($E28,$G$80:$G115,0),(MATCH("G",$I$79:$U$79,0)))&lt;&gt;#REF!),(INDEX($I$80:$U$102,MATCH($E28,$G$80:$G115,0),(MATCH("H",$I$79:$U$79,0)))&lt;&gt;#REF!),(INDEX($I$80:$U$102,MATCH($E28,$G$80:$G115,0),(MATCH("I",$I$79:$U$79,0)))&lt;&gt;#REF!),(INDEX($I$80:$U$102,MATCH($E28,$G$80:$G115,0),(MATCH("J",$I$79:$U$79,0)))&lt;&gt;#REF!),(INDEX($I$80:$U$102,MATCH($E28,$G$80:$G115,0),(MATCH("K",$I$79:$U$79,0)))&lt;&gt;#REF!),(INDEX($I$80:$U$102,MATCH($E28,$G$80:$G115,0),(MATCH("L",$I$79:$U$79,0)))&lt;&gt;#REF!),(INDEX($I$80:$U$102,MATCH($E28,$G$80:$G115,0),(MATCH("M",$I$79:$U$79,0)))&lt;&gt;#REF!))</f>
        <v>#N/A</v>
      </c>
      <c r="Y28" s="164" t="e">
        <f>AND((INDEX($I$80:$U$102,MATCH($E28,$G$80:$G115,0),(MATCH("A",$I$79:$U$79,0)))&lt;&gt;$K28),(INDEX($I$80:$U$102,MATCH($E28,$G$80:$G115,0),(MATCH("B",$I$79:$U$79,0)))&lt;&gt;$K28),(INDEX($I$80:$U$102,MATCH($E28,$G$80:$G115,0),(MATCH("C",$I$79:$U$79,0)))&lt;&gt;$K28),(INDEX($I$80:$U$102,MATCH($E28,$G$80:$G115,0),(MATCH("D",$I$79:$U$79,0)))&lt;&gt;$K28),(INDEX($I$80:$U$102,MATCH($E28,$G$80:$G115,0),(MATCH("E",$I$79:$U$79,0)))&lt;&gt;$K28),(INDEX($I$80:$U$102,MATCH($E28,$G$80:$G115,0),(MATCH("F",$I$79:$U$79,0)))&lt;&gt;$K28),(INDEX($I$80:$U$102,MATCH($E28,$G$80:$G115,0),(MATCH("G",$I$79:$U$79,0)))&lt;&gt;$K28),(INDEX($I$80:$U$102,MATCH($E28,$G$80:$G115,0),(MATCH("H",$I$79:$U$79,0)))&lt;&gt;$K28),(INDEX($I$80:$U$102,MATCH($E28,$G$80:$G115,0),(MATCH("I",$I$79:$U$79,0)))&lt;&gt;$K28),(INDEX($I$80:$U$102,MATCH($E28,$G$80:$G115,0),(MATCH("J",$I$79:$U$79,0)))&lt;&gt;$K28),(INDEX($I$80:$U$102,MATCH($E28,$G$80:$G115,0),(MATCH("K",$I$79:$U$79,0)))&lt;&gt;$K28),(INDEX($I$80:$U$102,MATCH($E28,$G$80:$G115,0),(MATCH("L",$I$79:$U$79,0)))&lt;&gt;$K28),(INDEX($I$80:$U$102,MATCH($E28,$G$80:$G115,0),(MATCH("M",$I$79:$U$79,0)))&lt;&gt;$K28))</f>
        <v>#N/A</v>
      </c>
      <c r="Z28" s="164" t="e">
        <f>AND((INDEX($J$132:$M$153,MATCH($E28,$I$132:$I167,0),(MATCH("F",$J$131:$M$131,0)))&lt;&gt;$L28),(INDEX($J$132:$M$153,MATCH($E28,$I$132:$I167,0),(MATCH("G",$J$131:$M$131,0)))&lt;&gt;$L28),(INDEX($J$132:$M$153,MATCH($E28,$I$132:$I167,0),(MATCH("H",$J$131:$M$131,0)))&lt;&gt;$L28),(INDEX($J$132:$M$153,MATCH($E28,$I$132:$I167,0),(MATCH("I",$J$131:$M$131,0)))&lt;&gt;$L28))</f>
        <v>#N/A</v>
      </c>
      <c r="AA28" s="19" t="b">
        <f>+IF(G28="F",AND((INDEX($C$234:$H$258,MATCH($K28,$B$234:$B$258,0),MATCH("A",$C$233:$H$233,0))&lt;&gt;#REF!),(INDEX($C$234:$H$258,MATCH($K28,$B$234:$B$258,0),MATCH("B",$C$233:$H$233,0))&lt;&gt;#REF!),(INDEX($C$234:$H$258,MATCH($K28,$B$234:$B$258,0),MATCH("C",$C$233:$H$233,0))&lt;&gt;#REF!),(INDEX($C$234:$H$258,MATCH($K28,$B$234:$B$258,0),MATCH("D",$C$233:$H$233,0))&lt;&gt;#REF!),(INDEX($C$234:$H$258,MATCH($K28,$B$234:$B$258,0),MATCH("E",$C$233:$H$233,0))&lt;&gt;#REF!)))</f>
        <v>0</v>
      </c>
      <c r="AB28" s="19" t="b">
        <f>+IF(G28="F",AND((INDEX($C$234:$H$258,MATCH($K28,$B$234:$B$258,0),MATCH("A",$C$233:$H$233,0))&lt;&gt;#REF!),(INDEX($C$234:$H$258,MATCH($K28,$B$234:$B$258,0),MATCH("B",$C$233:$H$233,0))&lt;&gt;#REF!),(INDEX($C$234:$H$258,MATCH($K28,$B$234:$B$258,0),MATCH("C",$C$233:$H$233,0))&lt;&gt;#REF!),(INDEX($C$234:$H$258,MATCH($K28,$B$234:$B$258,0),MATCH("D",$C$233:$H$233,0))&lt;&gt;#REF!),(INDEX($C$234:$H$258,MATCH($K28,$B$234:$B$258,0),MATCH("E",$C$233:$H$233,0))&lt;&gt;#REF!)))</f>
        <v>0</v>
      </c>
      <c r="AC28" s="19" t="b">
        <f t="shared" si="3"/>
        <v>0</v>
      </c>
      <c r="AD28" s="19" t="e">
        <f>+AND((INDEX($C$211:$E$230,MATCH(#REF!,$B$211:$B$230,0),MATCH("A",$C$210:$E$210,0))&lt;&gt;$H28),(INDEX($C$211:$E$230,MATCH(#REF!,$B$211:$B$230,0),MATCH("B",$C$210:$E$210,0))&lt;&gt;$H28),(INDEX($C$211:$E$230,MATCH(#REF!,$B$211:$B$230,0),MATCH("C",$C$210:$E$210,0))&lt;&gt;$H28))</f>
        <v>#REF!</v>
      </c>
      <c r="AE28" s="19" t="e">
        <f t="shared" si="4"/>
        <v>#N/A</v>
      </c>
      <c r="AF28" s="19" t="e">
        <f t="shared" si="5"/>
        <v>#N/A</v>
      </c>
      <c r="AG28" s="19" t="e">
        <f>+AND((INDEX($K$234:$M$252,MATCH($L28,$J$234:$J$253,0),MATCH("A",$K$233:$M$233,0))&lt;&gt;#REF!),(INDEX($K$234:$M$252,MATCH($L28,$J$234:$J$253,0),MATCH("B",$K$233:$M$233,0))&lt;&gt;#REF!),(INDEX($K$234:$M$252,MATCH($L28,$J$234:$J$253,0),MATCH("C",$K$233:$M$233,0))&lt;&gt;#REF!))</f>
        <v>#N/A</v>
      </c>
      <c r="AH28" s="19" t="e">
        <f>AND((INDEX($C$262:$S$267,MATCH($K28,$B$262:$B$267,0),MATCH("A",$C$261:$S$261,0))&lt;&gt;#REF!),(INDEX($C$262:$S$267,MATCH($K28,$B$262:$B$2707,0),MATCH("B",$C$261:$S$261,0))&lt;&gt;#REF!),(INDEX($C$262:$S$267,MATCH($K28,$B$262:$B$267,0),MATCH("C",$C$261:$S$261,0))&lt;&gt;#REF!),(INDEX($C$262:$S$267,MATCH($K28,$B$262:$B$267,0),MATCH("D",$C$261:$S$261,0))&lt;&gt;#REF!),(INDEX($C$262:$S$267,MATCH($K28,$B$262:$B$267,0),MATCH("E",$C$261:$S$261,0))&lt;&gt;#REF!),(INDEX($C$262:$S$267,MATCH($K28,$B$262:$B$267,0),MATCH("F",$C$261:$S$261,0))&lt;&gt;#REF!),(INDEX($C$262:$S$267,MATCH($K28,$B$262:$B$267,0),MATCH("G",$C$261:$S$261,0))&lt;&gt;#REF!),(INDEX($C$262:$S$267,MATCH($K28,$B$262:$B$267,0),MATCH("H",$C$261:$S$261,0))&lt;&gt;#REF!),(INDEX($C$262:$S$267,MATCH($K28,$B$262:$B$267,0),MATCH("I",$C$261:$S$261,0))&lt;&gt;#REF!),(INDEX($C$262:$S$267,MATCH($K28,$B$262:$B$267,0),MATCH("J",$C$261:$S$261,0))&lt;&gt;#REF!),(INDEX($C$262:$S$267,MATCH($K28,$B$262:$B$267,0),MATCH("K",$C$261:$S$261,0))&lt;&gt;#REF!),(INDEX($C$262:$S$267,MATCH($K28,$B$262:$B$267,0),MATCH("L",$C$261:$S$261,0))&lt;&gt;#REF!),(INDEX($C$262:$S$267,MATCH($K28,$B$262:$B$267,0),MATCH("M",$C$261:$S$261,0))&lt;&gt;#REF!),(INDEX($C$262:$S$267,MATCH($K28,$B$262:$B$267,0),MATCH("N",$C$261:$S$261,0))&lt;&gt;#REF!),(INDEX($C$262:$S$267,MATCH($K28,$B$262:$B$267,0),MATCH("O",$C$261:$S$261,0))&lt;&gt;#REF!),(INDEX($C$262:$S$267,MATCH($K28,$B$262:$B$267,0),MATCH("P",$C$261:$S$261,0))&lt;&gt;#REF!))</f>
        <v>#N/A</v>
      </c>
      <c r="AI28" s="19" t="e">
        <f>AND((INDEX($C$270:$S$272,MATCH($K28,$B$270:$B$272,0),MATCH("A",$C$269:$S$269,0))&lt;&gt;#REF!),(INDEX($C$270:$S$272,MATCH($K28,$B$270:$B$272,0),MATCH("B",$C$269:$S$269,0))&lt;&gt;#REF!),(INDEX($C$270:$S$272,MATCH($K28,$B$270:$B$272,0),MATCH("C",$C$269:$S$269,0))&lt;&gt;#REF!),(INDEX($C$270:$S$272,MATCH($K28,$B$270:$B$272,0),MATCH("D",$C$269:$S$269,0))&lt;&gt;#REF!),(INDEX($C$270:$S$272,MATCH($K28,$B$270:$B$272,0),MATCH("E",$C$269:$S$269,0))&lt;&gt;#REF!),(INDEX($C$270:$S$272,MATCH($K28,$B$270:$B$272,0),MATCH("F",$C$269:$S$269,0))&lt;&gt;#REF!),(INDEX($C$270:$S$272,MATCH($K28,$B$270:$B$272,0),MATCH("G",$C$269:$S$269,0))&lt;&gt;#REF!),(INDEX($C$270:$S$272,MATCH($K28,$B$270:$B$272,0),MATCH("H",$C$269:$S$269,0))&lt;&gt;#REF!),(INDEX($C$270:$S$272,MATCH($K28,$B$270:$B$272,0),MATCH("I",$C$269:$S$269,0))&lt;&gt;#REF!),(INDEX($C$270:$S$272,MATCH($K28,$B$270:$B$272,0),MATCH("J",$C$269:$S$269,0))&lt;&gt;#REF!),(INDEX($C$270:$S$272,MATCH($K28,$B$270:$B$272,0),MATCH("K",$C$269:$S$269,0))&lt;&gt;#REF!),(INDEX($C$270:$S$272,MATCH($K28,$B$270:$B$272,0),MATCH("L",$C$269:$S$269,0))&lt;&gt;#REF!),(INDEX($C$270:$S$272,MATCH($K28,$B$270:$B$272,0),MATCH("M",$C$269:$S$269,0))&lt;&gt;#REF!),(INDEX($C$270:$S$272,MATCH($K28,$B$270:$B$272,0),MATCH("N",$C$269:$S$269,0))&lt;&gt;#REF!),(INDEX($C$270:$S$272,MATCH($K28,$B$270:$B$272,0),MATCH("O",$C$269:$S$269,0))&lt;&gt;#REF!),(INDEX($C$270:$S$272,MATCH($K28,$B$270:$B$272,0),MATCH("P",$C$269:$S$269,0))&lt;&gt;#REF!))</f>
        <v>#N/A</v>
      </c>
      <c r="AJ28" s="19"/>
      <c r="AK28" s="48"/>
      <c r="AL28" s="48"/>
      <c r="AM28" s="5" t="s">
        <v>128</v>
      </c>
      <c r="AN28" s="5" t="s">
        <v>129</v>
      </c>
      <c r="AP28" s="5" t="s">
        <v>318</v>
      </c>
      <c r="AQ28" s="5" t="s">
        <v>303</v>
      </c>
    </row>
    <row r="29" spans="1:45" x14ac:dyDescent="0.3">
      <c r="A29" s="269"/>
      <c r="B29" s="20"/>
      <c r="C29" s="20"/>
      <c r="D29" s="20"/>
      <c r="E29" s="34"/>
      <c r="F29" s="34"/>
      <c r="G29" s="21"/>
      <c r="H29" s="299"/>
      <c r="I29" s="299"/>
      <c r="J29" s="299"/>
      <c r="K29" s="281"/>
      <c r="L29" s="281"/>
      <c r="M29" s="48"/>
      <c r="N29" s="164" t="e">
        <f t="shared" si="0"/>
        <v>#N/A</v>
      </c>
      <c r="O29" s="164" t="e">
        <f t="shared" si="1"/>
        <v>#N/A</v>
      </c>
      <c r="P29" s="164" t="e">
        <f t="shared" si="2"/>
        <v>#N/A</v>
      </c>
      <c r="Q29" s="164" t="e">
        <f>AND((INDEX($B$132:$H$153,MATCH($E29,$A$132:$A$153,0),(MATCH("A",$B$131:$H$131,0)))&lt;&gt;#REF!),(INDEX($B$132:$H$153,MATCH($E29,$A$132:$A$153,0),(MATCH("B",$B$131:$H$131,0)))&lt;&gt;#REF!),(INDEX($B$132:$H$153,MATCH($E29,$A$132:$A$153,0),(MATCH("C",$B$131:$H$131,0)))&lt;&gt;#REF!),(INDEX($B$132:$H$153,MATCH($E29,$A$132:$A$153,0),(MATCH("D",$B$131:$H$131,0)))&lt;&gt;#REF!),(INDEX($B$132:$H$153,MATCH($E29,$A$132:$A$153,0),(MATCH("E",$B$131:$H$131,0)))&lt;&gt;#REF!),(INDEX($B$132:$H$153,MATCH($E29,$A$132:$A$153,0),(MATCH("F",$B$131:$H$131,0)))&lt;&gt;#REF!))</f>
        <v>#N/A</v>
      </c>
      <c r="R29" s="164" t="e">
        <f>AND((INDEX($B$132:$H$153,MATCH($E29,$A$132:$A$153,0),(MATCH("A",$B$131:$H$131,0)))&lt;&gt;#REF!),(INDEX($B$132:$H$153,MATCH($E29,$A$132:$A$153,0),(MATCH("B",$B$131:$H$131,0)))&lt;&gt;#REF!),(INDEX($B$132:$H$153,MATCH($E29,$A$132:$A$153,0),(MATCH("C",$B$131:$H$131,0)))&lt;&gt;#REF!),(INDEX($B$132:$H$153,MATCH($E29,$A$132:$A$153,0),(MATCH("D",$B$131:$H$131,0)))&lt;&gt;#REF!),(INDEX($B$132:$H$153,MATCH($E29,$A$132:$A$153,0),(MATCH("E",$B$131:$H$131,0)))&lt;&gt;#REF!),(INDEX($B$132:$H$153,MATCH($E29,$A$132:$A$153,0),(MATCH("F",$B$131:$H$131,0)))&lt;&gt;#REF!))</f>
        <v>#N/A</v>
      </c>
      <c r="S29" s="164" t="e">
        <f>AND((INDEX($P$132:$T$153,MATCH($E29,$O$132:$O$153,0),(MATCH("A",$P$131:$T$131,0)))&lt;&gt;#REF!),(INDEX($P$132:$T$153,MATCH($E29,$O$132:$O$153,0),(MATCH("B",$P$131:$T$131,0)))&lt;&gt;#REF!),(INDEX($P$132:$T$153,MATCH($E29,$O$132:$O$153,0),(MATCH("C",$P$131:$T$131,0)))&lt;&gt;#REF!),(INDEX($P$132:$T$153,MATCH($E29,$O$132:$O$153,0),(MATCH("D",$P$131:$T$131,0)))&lt;&gt;#REF!),(INDEX($P$132:$T$153,MATCH($E29,$O$132:$O$153,0),(MATCH("E",$P$131:$T$131,0)))&lt;&gt;#REF!))</f>
        <v>#N/A</v>
      </c>
      <c r="T29" s="164">
        <f>IF(G29="F",AND((INDEX($A$158:$J$180,MATCH($E29,$A$158:$A$180,0),(MATCH("A",$A$157:$J$157,0)))&lt;&gt;#REF!),(INDEX($A$158:$J$180,MATCH($E29,$A$158:$A$180,0),(MATCH("B",$A$157:$J$157,0)))&lt;&gt;#REF!),(INDEX($A$158:$J$180,MATCH($E29,$A$158:$A$180,0),(MATCH("C",$A$157:$J$157,0)))&lt;&gt;#REF!),(INDEX($A$158:$J$180,MATCH($E29,$A$158:$A$180,0),(MATCH("D",$A$157:$J$157,0)))&lt;&gt;#REF!),(INDEX($A$158:$J$180,MATCH($E29,$A$158:$A$180,0),(MATCH("E",$A$157:$J$157,0)))&lt;&gt;#REF!),(INDEX($A$158:$J$180,MATCH($E29,$A$158:$A$180,0),(MATCH("F",$A$157:$J$157,0)))&lt;&gt;#REF!),(INDEX($A$158:$J$180,MATCH($E29,$A$158:$A$180,0),(MATCH("G",$A$157:$J$157,0)))&lt;&gt;#REF!),(INDEX($A$158:$J$180,MATCH($E29,$A$158:$A$180,0),(MATCH("H",$A$157:$J$157,0)))&lt;&gt;#REF!)),)</f>
        <v>0</v>
      </c>
      <c r="U29" s="164">
        <f>IF(G29="M",AND((INDEX($L$158:$T$180,MATCH($E29,$L$158:$L$180,0),(MATCH("J",$L$157:$T$157,0)))&lt;&gt;#REF!),(INDEX($L$158:$T$180,MATCH($E29,$L$158:$L$180,0),(MATCH("K",$L$157:$T$157,0)))&lt;&gt;#REF!),(INDEX($L$158:$T$180,MATCH($E29,$L$158:$L$180,0),(MATCH("L",$L$157:$T$157,0)))&lt;&gt;#REF!),(INDEX($L$158:$T$180,MATCH($E29,$L$158:$L$180,0),(MATCH("M",$L$157:$T$157,0)))&lt;&gt;#REF!),(INDEX($L$158:$T$180,MATCH($E29,$L$158:$L$180,0),(MATCH("N",$L$157:$T$157,0)))&lt;&gt;#REF!),(INDEX($L$158:$T$180,MATCH($E29,$L$158:$L$180,0),(MATCH("O",$L$157:$T$157,0)))&lt;&gt;#REF!),(INDEX($L$158:$T$180,MATCH($E29,$L$158:$L$180,0),(MATCH("P",$L$157:$T$157,0)))&lt;&gt;#REF!),(INDEX($L$158:$T$180,MATCH($E29,$L$158:$L$180,0),(MATCH("Q",$L$157:$T$157,0)))&lt;&gt;#REF!)),)</f>
        <v>0</v>
      </c>
      <c r="V29" s="164">
        <f>IF(G29="F",AND((INDEX($A$184:$J$206,MATCH($E29,$A$184:$A$206,0),(MATCH("A",$A$183:$J$183,0)))&lt;&gt;#REF!),(INDEX($A$184:$J$206,MATCH($E29,$A$184:$A$206,0),(MATCH("B",$A$183:$J$183,0)))&lt;&gt;#REF!),(INDEX($A$184:$J$206,MATCH($E29,$A$184:$A$206,0),(MATCH("C",$A$183:$J$183,0)))&lt;&gt;#REF!),(INDEX($A$184:$J$206,MATCH($E29,$A$184:$A$206,0),(MATCH("D",$A$183:$J$183,0)))&lt;&gt;#REF!),(INDEX($A$184:$J$206,MATCH($E29,$A$184:$A$206,0),(MATCH("E",$A$183:$J$183,0)))&lt;&gt;#REF!),(INDEX($A$184:$J$206,MATCH($E29,$A$184:$A$206,0),(MATCH("F",$A$183:$J$183,0)))&lt;&gt;#REF!),(INDEX($A$184:$J$206,MATCH($E29,$A$184:$A$206,0),(MATCH("G",$A$183:$J$183,0)))&lt;&gt;#REF!),(INDEX($A$184:$J$206,MATCH($E29,$A$184:$A$206,0),(MATCH("H",$A$183:$J$183,0)))&lt;&gt;#REF!)),)</f>
        <v>0</v>
      </c>
      <c r="W29" s="164">
        <f>IF(G29="M",AND((INDEX($L$184:$T$206,MATCH($E29,$L$158:$L$180,0),(MATCH("J",$L$183:$T$183,0)))&lt;&gt;#REF!),(INDEX($L$184:$T$206,MATCH($E29,$L$158:$L$180,0),(MATCH("K",$L$183:$T$183,0)))&lt;&gt;#REF!),(INDEX($L$184:$T$206,MATCH($E29,$L$158:$L$180,0),(MATCH("L",$L$183:$T$183,0)))&lt;&gt;#REF!),(INDEX($L$184:$T$206,MATCH($E29,$L$158:$L$180,0),(MATCH("M",$L$183:$T$183,0)))&lt;&gt;#REF!),(INDEX($L$184:$T$206,MATCH($E29,$L$158:$L$180,0),(MATCH("N",$L$183:$T$183,0)))&lt;&gt;#REF!),(INDEX($L$184:$T$206,MATCH($E29,$L$158:$L$180,0),(MATCH("O",$L$183:$T$183,0)))&lt;&gt;#REF!),(INDEX($L$184:$T$206,MATCH($E29,$L$158:$L$180,0),(MATCH("P",$L$183:$T$183,0)))&lt;&gt;#REF!),(INDEX($L$184:$T$206,MATCH($E29,$L$158:$L$180,0),(MATCH("Q",$L$183:$T$183,0)))&lt;&gt;#REF!)),)</f>
        <v>0</v>
      </c>
      <c r="X29" s="19" t="e">
        <f>AND((INDEX($I$80:$U$102,MATCH($E29,$G$80:$G116,0),(MATCH("A",$I$79:$U$79,0)))&lt;&gt;#REF!),(INDEX($I$80:$U$102,MATCH($E29,$G$80:$G116,0),(MATCH("B",$I$79:$U$79,0)))&lt;&gt;#REF!),(INDEX($I$80:$U$102,MATCH($E29,$G$80:$G116,0),(MATCH("C",$I$79:$U$79,0)))&lt;&gt;#REF!),(INDEX($I$80:$U$102,MATCH($E29,$G$80:$G116,0),(MATCH("D",$I$79:$U$79,0)))&lt;&gt;#REF!),(INDEX($I$80:$U$102,MATCH($E29,$G$80:$G116,0),(MATCH("E",$I$79:$U$79,0)))&lt;&gt;#REF!),(INDEX($I$80:$U$102,MATCH($E29,$G$80:$G116,0),(MATCH("F",$I$79:$U$79,0)))&lt;&gt;#REF!),(INDEX($I$80:$U$102,MATCH($E29,$G$80:$G116,0),(MATCH("G",$I$79:$U$79,0)))&lt;&gt;#REF!),(INDEX($I$80:$U$102,MATCH($E29,$G$80:$G116,0),(MATCH("H",$I$79:$U$79,0)))&lt;&gt;#REF!),(INDEX($I$80:$U$102,MATCH($E29,$G$80:$G116,0),(MATCH("I",$I$79:$U$79,0)))&lt;&gt;#REF!),(INDEX($I$80:$U$102,MATCH($E29,$G$80:$G116,0),(MATCH("J",$I$79:$U$79,0)))&lt;&gt;#REF!),(INDEX($I$80:$U$102,MATCH($E29,$G$80:$G116,0),(MATCH("K",$I$79:$U$79,0)))&lt;&gt;#REF!),(INDEX($I$80:$U$102,MATCH($E29,$G$80:$G116,0),(MATCH("L",$I$79:$U$79,0)))&lt;&gt;#REF!),(INDEX($I$80:$U$102,MATCH($E29,$G$80:$G116,0),(MATCH("M",$I$79:$U$79,0)))&lt;&gt;#REF!))</f>
        <v>#N/A</v>
      </c>
      <c r="Y29" s="164" t="e">
        <f>AND((INDEX($I$80:$U$102,MATCH($E29,$G$80:$G116,0),(MATCH("A",$I$79:$U$79,0)))&lt;&gt;$K29),(INDEX($I$80:$U$102,MATCH($E29,$G$80:$G116,0),(MATCH("B",$I$79:$U$79,0)))&lt;&gt;$K29),(INDEX($I$80:$U$102,MATCH($E29,$G$80:$G116,0),(MATCH("C",$I$79:$U$79,0)))&lt;&gt;$K29),(INDEX($I$80:$U$102,MATCH($E29,$G$80:$G116,0),(MATCH("D",$I$79:$U$79,0)))&lt;&gt;$K29),(INDEX($I$80:$U$102,MATCH($E29,$G$80:$G116,0),(MATCH("E",$I$79:$U$79,0)))&lt;&gt;$K29),(INDEX($I$80:$U$102,MATCH($E29,$G$80:$G116,0),(MATCH("F",$I$79:$U$79,0)))&lt;&gt;$K29),(INDEX($I$80:$U$102,MATCH($E29,$G$80:$G116,0),(MATCH("G",$I$79:$U$79,0)))&lt;&gt;$K29),(INDEX($I$80:$U$102,MATCH($E29,$G$80:$G116,0),(MATCH("H",$I$79:$U$79,0)))&lt;&gt;$K29),(INDEX($I$80:$U$102,MATCH($E29,$G$80:$G116,0),(MATCH("I",$I$79:$U$79,0)))&lt;&gt;$K29),(INDEX($I$80:$U$102,MATCH($E29,$G$80:$G116,0),(MATCH("J",$I$79:$U$79,0)))&lt;&gt;$K29),(INDEX($I$80:$U$102,MATCH($E29,$G$80:$G116,0),(MATCH("K",$I$79:$U$79,0)))&lt;&gt;$K29),(INDEX($I$80:$U$102,MATCH($E29,$G$80:$G116,0),(MATCH("L",$I$79:$U$79,0)))&lt;&gt;$K29),(INDEX($I$80:$U$102,MATCH($E29,$G$80:$G116,0),(MATCH("M",$I$79:$U$79,0)))&lt;&gt;$K29))</f>
        <v>#N/A</v>
      </c>
      <c r="Z29" s="164" t="e">
        <f>AND((INDEX($J$132:$M$153,MATCH($E29,$I$132:$I168,0),(MATCH("F",$J$131:$M$131,0)))&lt;&gt;$L29),(INDEX($J$132:$M$153,MATCH($E29,$I$132:$I168,0),(MATCH("G",$J$131:$M$131,0)))&lt;&gt;$L29),(INDEX($J$132:$M$153,MATCH($E29,$I$132:$I168,0),(MATCH("H",$J$131:$M$131,0)))&lt;&gt;$L29),(INDEX($J$132:$M$153,MATCH($E29,$I$132:$I168,0),(MATCH("I",$J$131:$M$131,0)))&lt;&gt;$L29))</f>
        <v>#N/A</v>
      </c>
      <c r="AA29" s="19" t="b">
        <f>+IF(G29="F",AND((INDEX($C$234:$H$258,MATCH($K29,$B$234:$B$258,0),MATCH("A",$C$233:$H$233,0))&lt;&gt;#REF!),(INDEX($C$234:$H$258,MATCH($K29,$B$234:$B$258,0),MATCH("B",$C$233:$H$233,0))&lt;&gt;#REF!),(INDEX($C$234:$H$258,MATCH($K29,$B$234:$B$258,0),MATCH("C",$C$233:$H$233,0))&lt;&gt;#REF!),(INDEX($C$234:$H$258,MATCH($K29,$B$234:$B$258,0),MATCH("D",$C$233:$H$233,0))&lt;&gt;#REF!),(INDEX($C$234:$H$258,MATCH($K29,$B$234:$B$258,0),MATCH("E",$C$233:$H$233,0))&lt;&gt;#REF!)))</f>
        <v>0</v>
      </c>
      <c r="AB29" s="19" t="b">
        <f>+IF(G29="F",AND((INDEX($C$234:$H$258,MATCH($K29,$B$234:$B$258,0),MATCH("A",$C$233:$H$233,0))&lt;&gt;#REF!),(INDEX($C$234:$H$258,MATCH($K29,$B$234:$B$258,0),MATCH("B",$C$233:$H$233,0))&lt;&gt;#REF!),(INDEX($C$234:$H$258,MATCH($K29,$B$234:$B$258,0),MATCH("C",$C$233:$H$233,0))&lt;&gt;#REF!),(INDEX($C$234:$H$258,MATCH($K29,$B$234:$B$258,0),MATCH("D",$C$233:$H$233,0))&lt;&gt;#REF!),(INDEX($C$234:$H$258,MATCH($K29,$B$234:$B$258,0),MATCH("E",$C$233:$H$233,0))&lt;&gt;#REF!)))</f>
        <v>0</v>
      </c>
      <c r="AC29" s="19" t="b">
        <f t="shared" si="3"/>
        <v>0</v>
      </c>
      <c r="AD29" s="19" t="e">
        <f>+AND((INDEX($C$211:$E$230,MATCH(#REF!,$B$211:$B$230,0),MATCH("A",$C$210:$E$210,0))&lt;&gt;$H29),(INDEX($C$211:$E$230,MATCH(#REF!,$B$211:$B$230,0),MATCH("B",$C$210:$E$210,0))&lt;&gt;$H29),(INDEX($C$211:$E$230,MATCH(#REF!,$B$211:$B$230,0),MATCH("C",$C$210:$E$210,0))&lt;&gt;$H29))</f>
        <v>#REF!</v>
      </c>
      <c r="AE29" s="19" t="e">
        <f t="shared" si="4"/>
        <v>#N/A</v>
      </c>
      <c r="AF29" s="19" t="e">
        <f t="shared" si="5"/>
        <v>#N/A</v>
      </c>
      <c r="AG29" s="19" t="e">
        <f>+AND((INDEX($K$234:$M$252,MATCH($L29,$J$234:$J$253,0),MATCH("A",$K$233:$M$233,0))&lt;&gt;#REF!),(INDEX($K$234:$M$252,MATCH($L29,$J$234:$J$253,0),MATCH("B",$K$233:$M$233,0))&lt;&gt;#REF!),(INDEX($K$234:$M$252,MATCH($L29,$J$234:$J$253,0),MATCH("C",$K$233:$M$233,0))&lt;&gt;#REF!))</f>
        <v>#N/A</v>
      </c>
      <c r="AH29" s="19" t="e">
        <f>AND((INDEX($C$262:$S$267,MATCH($K29,$B$262:$B$267,0),MATCH("A",$C$261:$S$261,0))&lt;&gt;#REF!),(INDEX($C$262:$S$267,MATCH($K29,$B$262:$B$2707,0),MATCH("B",$C$261:$S$261,0))&lt;&gt;#REF!),(INDEX($C$262:$S$267,MATCH($K29,$B$262:$B$267,0),MATCH("C",$C$261:$S$261,0))&lt;&gt;#REF!),(INDEX($C$262:$S$267,MATCH($K29,$B$262:$B$267,0),MATCH("D",$C$261:$S$261,0))&lt;&gt;#REF!),(INDEX($C$262:$S$267,MATCH($K29,$B$262:$B$267,0),MATCH("E",$C$261:$S$261,0))&lt;&gt;#REF!),(INDEX($C$262:$S$267,MATCH($K29,$B$262:$B$267,0),MATCH("F",$C$261:$S$261,0))&lt;&gt;#REF!),(INDEX($C$262:$S$267,MATCH($K29,$B$262:$B$267,0),MATCH("G",$C$261:$S$261,0))&lt;&gt;#REF!),(INDEX($C$262:$S$267,MATCH($K29,$B$262:$B$267,0),MATCH("H",$C$261:$S$261,0))&lt;&gt;#REF!),(INDEX($C$262:$S$267,MATCH($K29,$B$262:$B$267,0),MATCH("I",$C$261:$S$261,0))&lt;&gt;#REF!),(INDEX($C$262:$S$267,MATCH($K29,$B$262:$B$267,0),MATCH("J",$C$261:$S$261,0))&lt;&gt;#REF!),(INDEX($C$262:$S$267,MATCH($K29,$B$262:$B$267,0),MATCH("K",$C$261:$S$261,0))&lt;&gt;#REF!),(INDEX($C$262:$S$267,MATCH($K29,$B$262:$B$267,0),MATCH("L",$C$261:$S$261,0))&lt;&gt;#REF!),(INDEX($C$262:$S$267,MATCH($K29,$B$262:$B$267,0),MATCH("M",$C$261:$S$261,0))&lt;&gt;#REF!),(INDEX($C$262:$S$267,MATCH($K29,$B$262:$B$267,0),MATCH("N",$C$261:$S$261,0))&lt;&gt;#REF!),(INDEX($C$262:$S$267,MATCH($K29,$B$262:$B$267,0),MATCH("O",$C$261:$S$261,0))&lt;&gt;#REF!),(INDEX($C$262:$S$267,MATCH($K29,$B$262:$B$267,0),MATCH("P",$C$261:$S$261,0))&lt;&gt;#REF!))</f>
        <v>#N/A</v>
      </c>
      <c r="AI29" s="19" t="e">
        <f>AND((INDEX($C$270:$S$272,MATCH($K29,$B$270:$B$272,0),MATCH("A",$C$269:$S$269,0))&lt;&gt;#REF!),(INDEX($C$270:$S$272,MATCH($K29,$B$270:$B$272,0),MATCH("B",$C$269:$S$269,0))&lt;&gt;#REF!),(INDEX($C$270:$S$272,MATCH($K29,$B$270:$B$272,0),MATCH("C",$C$269:$S$269,0))&lt;&gt;#REF!),(INDEX($C$270:$S$272,MATCH($K29,$B$270:$B$272,0),MATCH("D",$C$269:$S$269,0))&lt;&gt;#REF!),(INDEX($C$270:$S$272,MATCH($K29,$B$270:$B$272,0),MATCH("E",$C$269:$S$269,0))&lt;&gt;#REF!),(INDEX($C$270:$S$272,MATCH($K29,$B$270:$B$272,0),MATCH("F",$C$269:$S$269,0))&lt;&gt;#REF!),(INDEX($C$270:$S$272,MATCH($K29,$B$270:$B$272,0),MATCH("G",$C$269:$S$269,0))&lt;&gt;#REF!),(INDEX($C$270:$S$272,MATCH($K29,$B$270:$B$272,0),MATCH("H",$C$269:$S$269,0))&lt;&gt;#REF!),(INDEX($C$270:$S$272,MATCH($K29,$B$270:$B$272,0),MATCH("I",$C$269:$S$269,0))&lt;&gt;#REF!),(INDEX($C$270:$S$272,MATCH($K29,$B$270:$B$272,0),MATCH("J",$C$269:$S$269,0))&lt;&gt;#REF!),(INDEX($C$270:$S$272,MATCH($K29,$B$270:$B$272,0),MATCH("K",$C$269:$S$269,0))&lt;&gt;#REF!),(INDEX($C$270:$S$272,MATCH($K29,$B$270:$B$272,0),MATCH("L",$C$269:$S$269,0))&lt;&gt;#REF!),(INDEX($C$270:$S$272,MATCH($K29,$B$270:$B$272,0),MATCH("M",$C$269:$S$269,0))&lt;&gt;#REF!),(INDEX($C$270:$S$272,MATCH($K29,$B$270:$B$272,0),MATCH("N",$C$269:$S$269,0))&lt;&gt;#REF!),(INDEX($C$270:$S$272,MATCH($K29,$B$270:$B$272,0),MATCH("O",$C$269:$S$269,0))&lt;&gt;#REF!),(INDEX($C$270:$S$272,MATCH($K29,$B$270:$B$272,0),MATCH("P",$C$269:$S$269,0))&lt;&gt;#REF!))</f>
        <v>#N/A</v>
      </c>
      <c r="AJ29" s="19"/>
      <c r="AK29" s="48"/>
      <c r="AL29" s="48"/>
      <c r="AM29" s="5" t="s">
        <v>130</v>
      </c>
      <c r="AN29" s="5" t="s">
        <v>131</v>
      </c>
      <c r="AP29" s="5" t="s">
        <v>319</v>
      </c>
      <c r="AQ29" s="5" t="s">
        <v>303</v>
      </c>
    </row>
    <row r="30" spans="1:45" ht="14.55" customHeight="1" x14ac:dyDescent="0.3">
      <c r="A30" s="268">
        <v>9</v>
      </c>
      <c r="B30" s="20"/>
      <c r="C30" s="20"/>
      <c r="D30" s="20"/>
      <c r="E30" s="34"/>
      <c r="F30" s="34"/>
      <c r="G30" s="21"/>
      <c r="H30" s="298"/>
      <c r="I30" s="298"/>
      <c r="J30" s="298"/>
      <c r="K30" s="281"/>
      <c r="L30" s="281"/>
      <c r="M30" s="48"/>
      <c r="N30" s="164" t="e">
        <f t="shared" si="0"/>
        <v>#N/A</v>
      </c>
      <c r="O30" s="164" t="e">
        <f t="shared" si="1"/>
        <v>#N/A</v>
      </c>
      <c r="P30" s="164" t="e">
        <f t="shared" si="2"/>
        <v>#N/A</v>
      </c>
      <c r="Q30" s="164" t="e">
        <f>AND((INDEX($B$132:$H$153,MATCH($E30,$A$132:$A$153,0),(MATCH("A",$B$131:$H$131,0)))&lt;&gt;#REF!),(INDEX($B$132:$H$153,MATCH($E30,$A$132:$A$153,0),(MATCH("B",$B$131:$H$131,0)))&lt;&gt;#REF!),(INDEX($B$132:$H$153,MATCH($E30,$A$132:$A$153,0),(MATCH("C",$B$131:$H$131,0)))&lt;&gt;#REF!),(INDEX($B$132:$H$153,MATCH($E30,$A$132:$A$153,0),(MATCH("D",$B$131:$H$131,0)))&lt;&gt;#REF!),(INDEX($B$132:$H$153,MATCH($E30,$A$132:$A$153,0),(MATCH("E",$B$131:$H$131,0)))&lt;&gt;#REF!),(INDEX($B$132:$H$153,MATCH($E30,$A$132:$A$153,0),(MATCH("F",$B$131:$H$131,0)))&lt;&gt;#REF!))</f>
        <v>#N/A</v>
      </c>
      <c r="R30" s="164" t="e">
        <f>AND((INDEX($B$132:$H$153,MATCH($E30,$A$132:$A$153,0),(MATCH("A",$B$131:$H$131,0)))&lt;&gt;#REF!),(INDEX($B$132:$H$153,MATCH($E30,$A$132:$A$153,0),(MATCH("B",$B$131:$H$131,0)))&lt;&gt;#REF!),(INDEX($B$132:$H$153,MATCH($E30,$A$132:$A$153,0),(MATCH("C",$B$131:$H$131,0)))&lt;&gt;#REF!),(INDEX($B$132:$H$153,MATCH($E30,$A$132:$A$153,0),(MATCH("D",$B$131:$H$131,0)))&lt;&gt;#REF!),(INDEX($B$132:$H$153,MATCH($E30,$A$132:$A$153,0),(MATCH("E",$B$131:$H$131,0)))&lt;&gt;#REF!),(INDEX($B$132:$H$153,MATCH($E30,$A$132:$A$153,0),(MATCH("F",$B$131:$H$131,0)))&lt;&gt;#REF!))</f>
        <v>#N/A</v>
      </c>
      <c r="S30" s="164" t="e">
        <f>AND((INDEX($P$132:$T$153,MATCH($E30,$O$132:$O$153,0),(MATCH("A",$P$131:$T$131,0)))&lt;&gt;#REF!),(INDEX($P$132:$T$153,MATCH($E30,$O$132:$O$153,0),(MATCH("B",$P$131:$T$131,0)))&lt;&gt;#REF!),(INDEX($P$132:$T$153,MATCH($E30,$O$132:$O$153,0),(MATCH("C",$P$131:$T$131,0)))&lt;&gt;#REF!),(INDEX($P$132:$T$153,MATCH($E30,$O$132:$O$153,0),(MATCH("D",$P$131:$T$131,0)))&lt;&gt;#REF!),(INDEX($P$132:$T$153,MATCH($E30,$O$132:$O$153,0),(MATCH("E",$P$131:$T$131,0)))&lt;&gt;#REF!))</f>
        <v>#N/A</v>
      </c>
      <c r="T30" s="164">
        <f>IF(G30="F",AND((INDEX($A$158:$J$180,MATCH($E30,$A$158:$A$180,0),(MATCH("A",$A$157:$J$157,0)))&lt;&gt;#REF!),(INDEX($A$158:$J$180,MATCH($E30,$A$158:$A$180,0),(MATCH("B",$A$157:$J$157,0)))&lt;&gt;#REF!),(INDEX($A$158:$J$180,MATCH($E30,$A$158:$A$180,0),(MATCH("C",$A$157:$J$157,0)))&lt;&gt;#REF!),(INDEX($A$158:$J$180,MATCH($E30,$A$158:$A$180,0),(MATCH("D",$A$157:$J$157,0)))&lt;&gt;#REF!),(INDEX($A$158:$J$180,MATCH($E30,$A$158:$A$180,0),(MATCH("E",$A$157:$J$157,0)))&lt;&gt;#REF!),(INDEX($A$158:$J$180,MATCH($E30,$A$158:$A$180,0),(MATCH("F",$A$157:$J$157,0)))&lt;&gt;#REF!),(INDEX($A$158:$J$180,MATCH($E30,$A$158:$A$180,0),(MATCH("G",$A$157:$J$157,0)))&lt;&gt;#REF!),(INDEX($A$158:$J$180,MATCH($E30,$A$158:$A$180,0),(MATCH("H",$A$157:$J$157,0)))&lt;&gt;#REF!)),)</f>
        <v>0</v>
      </c>
      <c r="U30" s="164">
        <f>IF(G30="M",AND((INDEX($L$158:$T$180,MATCH($E30,$L$158:$L$180,0),(MATCH("J",$L$157:$T$157,0)))&lt;&gt;#REF!),(INDEX($L$158:$T$180,MATCH($E30,$L$158:$L$180,0),(MATCH("K",$L$157:$T$157,0)))&lt;&gt;#REF!),(INDEX($L$158:$T$180,MATCH($E30,$L$158:$L$180,0),(MATCH("L",$L$157:$T$157,0)))&lt;&gt;#REF!),(INDEX($L$158:$T$180,MATCH($E30,$L$158:$L$180,0),(MATCH("M",$L$157:$T$157,0)))&lt;&gt;#REF!),(INDEX($L$158:$T$180,MATCH($E30,$L$158:$L$180,0),(MATCH("N",$L$157:$T$157,0)))&lt;&gt;#REF!),(INDEX($L$158:$T$180,MATCH($E30,$L$158:$L$180,0),(MATCH("O",$L$157:$T$157,0)))&lt;&gt;#REF!),(INDEX($L$158:$T$180,MATCH($E30,$L$158:$L$180,0),(MATCH("P",$L$157:$T$157,0)))&lt;&gt;#REF!),(INDEX($L$158:$T$180,MATCH($E30,$L$158:$L$180,0),(MATCH("Q",$L$157:$T$157,0)))&lt;&gt;#REF!)),)</f>
        <v>0</v>
      </c>
      <c r="V30" s="164">
        <f>IF(G30="F",AND((INDEX($A$184:$J$206,MATCH($E30,$A$184:$A$206,0),(MATCH("A",$A$183:$J$183,0)))&lt;&gt;#REF!),(INDEX($A$184:$J$206,MATCH($E30,$A$184:$A$206,0),(MATCH("B",$A$183:$J$183,0)))&lt;&gt;#REF!),(INDEX($A$184:$J$206,MATCH($E30,$A$184:$A$206,0),(MATCH("C",$A$183:$J$183,0)))&lt;&gt;#REF!),(INDEX($A$184:$J$206,MATCH($E30,$A$184:$A$206,0),(MATCH("D",$A$183:$J$183,0)))&lt;&gt;#REF!),(INDEX($A$184:$J$206,MATCH($E30,$A$184:$A$206,0),(MATCH("E",$A$183:$J$183,0)))&lt;&gt;#REF!),(INDEX($A$184:$J$206,MATCH($E30,$A$184:$A$206,0),(MATCH("F",$A$183:$J$183,0)))&lt;&gt;#REF!),(INDEX($A$184:$J$206,MATCH($E30,$A$184:$A$206,0),(MATCH("G",$A$183:$J$183,0)))&lt;&gt;#REF!),(INDEX($A$184:$J$206,MATCH($E30,$A$184:$A$206,0),(MATCH("H",$A$183:$J$183,0)))&lt;&gt;#REF!)),)</f>
        <v>0</v>
      </c>
      <c r="W30" s="164">
        <f>IF(G30="M",AND((INDEX($L$184:$T$206,MATCH($E30,$L$158:$L$180,0),(MATCH("J",$L$183:$T$183,0)))&lt;&gt;#REF!),(INDEX($L$184:$T$206,MATCH($E30,$L$158:$L$180,0),(MATCH("K",$L$183:$T$183,0)))&lt;&gt;#REF!),(INDEX($L$184:$T$206,MATCH($E30,$L$158:$L$180,0),(MATCH("L",$L$183:$T$183,0)))&lt;&gt;#REF!),(INDEX($L$184:$T$206,MATCH($E30,$L$158:$L$180,0),(MATCH("M",$L$183:$T$183,0)))&lt;&gt;#REF!),(INDEX($L$184:$T$206,MATCH($E30,$L$158:$L$180,0),(MATCH("N",$L$183:$T$183,0)))&lt;&gt;#REF!),(INDEX($L$184:$T$206,MATCH($E30,$L$158:$L$180,0),(MATCH("O",$L$183:$T$183,0)))&lt;&gt;#REF!),(INDEX($L$184:$T$206,MATCH($E30,$L$158:$L$180,0),(MATCH("P",$L$183:$T$183,0)))&lt;&gt;#REF!),(INDEX($L$184:$T$206,MATCH($E30,$L$158:$L$180,0),(MATCH("Q",$L$183:$T$183,0)))&lt;&gt;#REF!)),)</f>
        <v>0</v>
      </c>
      <c r="X30" s="19" t="e">
        <f>AND((INDEX($I$80:$U$102,MATCH($E30,$G$80:$G117,0),(MATCH("A",$I$79:$U$79,0)))&lt;&gt;#REF!),(INDEX($I$80:$U$102,MATCH($E30,$G$80:$G117,0),(MATCH("B",$I$79:$U$79,0)))&lt;&gt;#REF!),(INDEX($I$80:$U$102,MATCH($E30,$G$80:$G117,0),(MATCH("C",$I$79:$U$79,0)))&lt;&gt;#REF!),(INDEX($I$80:$U$102,MATCH($E30,$G$80:$G117,0),(MATCH("D",$I$79:$U$79,0)))&lt;&gt;#REF!),(INDEX($I$80:$U$102,MATCH($E30,$G$80:$G117,0),(MATCH("E",$I$79:$U$79,0)))&lt;&gt;#REF!),(INDEX($I$80:$U$102,MATCH($E30,$G$80:$G117,0),(MATCH("F",$I$79:$U$79,0)))&lt;&gt;#REF!),(INDEX($I$80:$U$102,MATCH($E30,$G$80:$G117,0),(MATCH("G",$I$79:$U$79,0)))&lt;&gt;#REF!),(INDEX($I$80:$U$102,MATCH($E30,$G$80:$G117,0),(MATCH("H",$I$79:$U$79,0)))&lt;&gt;#REF!),(INDEX($I$80:$U$102,MATCH($E30,$G$80:$G117,0),(MATCH("I",$I$79:$U$79,0)))&lt;&gt;#REF!),(INDEX($I$80:$U$102,MATCH($E30,$G$80:$G117,0),(MATCH("J",$I$79:$U$79,0)))&lt;&gt;#REF!),(INDEX($I$80:$U$102,MATCH($E30,$G$80:$G117,0),(MATCH("K",$I$79:$U$79,0)))&lt;&gt;#REF!),(INDEX($I$80:$U$102,MATCH($E30,$G$80:$G117,0),(MATCH("L",$I$79:$U$79,0)))&lt;&gt;#REF!),(INDEX($I$80:$U$102,MATCH($E30,$G$80:$G117,0),(MATCH("M",$I$79:$U$79,0)))&lt;&gt;#REF!))</f>
        <v>#N/A</v>
      </c>
      <c r="Y30" s="164" t="e">
        <f>AND((INDEX($I$80:$U$102,MATCH($E30,$G$80:$G117,0),(MATCH("A",$I$79:$U$79,0)))&lt;&gt;$K30),(INDEX($I$80:$U$102,MATCH($E30,$G$80:$G117,0),(MATCH("B",$I$79:$U$79,0)))&lt;&gt;$K30),(INDEX($I$80:$U$102,MATCH($E30,$G$80:$G117,0),(MATCH("C",$I$79:$U$79,0)))&lt;&gt;$K30),(INDEX($I$80:$U$102,MATCH($E30,$G$80:$G117,0),(MATCH("D",$I$79:$U$79,0)))&lt;&gt;$K30),(INDEX($I$80:$U$102,MATCH($E30,$G$80:$G117,0),(MATCH("E",$I$79:$U$79,0)))&lt;&gt;$K30),(INDEX($I$80:$U$102,MATCH($E30,$G$80:$G117,0),(MATCH("F",$I$79:$U$79,0)))&lt;&gt;$K30),(INDEX($I$80:$U$102,MATCH($E30,$G$80:$G117,0),(MATCH("G",$I$79:$U$79,0)))&lt;&gt;$K30),(INDEX($I$80:$U$102,MATCH($E30,$G$80:$G117,0),(MATCH("H",$I$79:$U$79,0)))&lt;&gt;$K30),(INDEX($I$80:$U$102,MATCH($E30,$G$80:$G117,0),(MATCH("I",$I$79:$U$79,0)))&lt;&gt;$K30),(INDEX($I$80:$U$102,MATCH($E30,$G$80:$G117,0),(MATCH("J",$I$79:$U$79,0)))&lt;&gt;$K30),(INDEX($I$80:$U$102,MATCH($E30,$G$80:$G117,0),(MATCH("K",$I$79:$U$79,0)))&lt;&gt;$K30),(INDEX($I$80:$U$102,MATCH($E30,$G$80:$G117,0),(MATCH("L",$I$79:$U$79,0)))&lt;&gt;$K30),(INDEX($I$80:$U$102,MATCH($E30,$G$80:$G117,0),(MATCH("M",$I$79:$U$79,0)))&lt;&gt;$K30))</f>
        <v>#N/A</v>
      </c>
      <c r="Z30" s="164" t="e">
        <f>AND((INDEX($J$132:$M$153,MATCH($E30,$I$132:$I169,0),(MATCH("F",$J$131:$M$131,0)))&lt;&gt;$L30),(INDEX($J$132:$M$153,MATCH($E30,$I$132:$I169,0),(MATCH("G",$J$131:$M$131,0)))&lt;&gt;$L30),(INDEX($J$132:$M$153,MATCH($E30,$I$132:$I169,0),(MATCH("H",$J$131:$M$131,0)))&lt;&gt;$L30),(INDEX($J$132:$M$153,MATCH($E30,$I$132:$I169,0),(MATCH("I",$J$131:$M$131,0)))&lt;&gt;$L30))</f>
        <v>#N/A</v>
      </c>
      <c r="AA30" s="19" t="b">
        <f>+IF(G30="F",AND((INDEX($C$234:$H$258,MATCH($K30,$B$234:$B$258,0),MATCH("A",$C$233:$H$233,0))&lt;&gt;#REF!),(INDEX($C$234:$H$258,MATCH($K30,$B$234:$B$258,0),MATCH("B",$C$233:$H$233,0))&lt;&gt;#REF!),(INDEX($C$234:$H$258,MATCH($K30,$B$234:$B$258,0),MATCH("C",$C$233:$H$233,0))&lt;&gt;#REF!),(INDEX($C$234:$H$258,MATCH($K30,$B$234:$B$258,0),MATCH("D",$C$233:$H$233,0))&lt;&gt;#REF!),(INDEX($C$234:$H$258,MATCH($K30,$B$234:$B$258,0),MATCH("E",$C$233:$H$233,0))&lt;&gt;#REF!)))</f>
        <v>0</v>
      </c>
      <c r="AB30" s="19" t="b">
        <f>+IF(G30="F",AND((INDEX($C$234:$H$258,MATCH($K30,$B$234:$B$258,0),MATCH("A",$C$233:$H$233,0))&lt;&gt;#REF!),(INDEX($C$234:$H$258,MATCH($K30,$B$234:$B$258,0),MATCH("B",$C$233:$H$233,0))&lt;&gt;#REF!),(INDEX($C$234:$H$258,MATCH($K30,$B$234:$B$258,0),MATCH("C",$C$233:$H$233,0))&lt;&gt;#REF!),(INDEX($C$234:$H$258,MATCH($K30,$B$234:$B$258,0),MATCH("D",$C$233:$H$233,0))&lt;&gt;#REF!),(INDEX($C$234:$H$258,MATCH($K30,$B$234:$B$258,0),MATCH("E",$C$233:$H$233,0))&lt;&gt;#REF!)))</f>
        <v>0</v>
      </c>
      <c r="AC30" s="19" t="b">
        <f t="shared" si="3"/>
        <v>0</v>
      </c>
      <c r="AD30" s="19" t="e">
        <f>+AND((INDEX($C$211:$E$230,MATCH(#REF!,$B$211:$B$230,0),MATCH("A",$C$210:$E$210,0))&lt;&gt;$H30),(INDEX($C$211:$E$230,MATCH(#REF!,$B$211:$B$230,0),MATCH("B",$C$210:$E$210,0))&lt;&gt;$H30),(INDEX($C$211:$E$230,MATCH(#REF!,$B$211:$B$230,0),MATCH("C",$C$210:$E$210,0))&lt;&gt;$H30))</f>
        <v>#REF!</v>
      </c>
      <c r="AE30" s="19" t="e">
        <f t="shared" si="4"/>
        <v>#N/A</v>
      </c>
      <c r="AF30" s="19" t="e">
        <f t="shared" si="5"/>
        <v>#N/A</v>
      </c>
      <c r="AG30" s="19" t="e">
        <f>+AND((INDEX($K$234:$M$252,MATCH($L30,$J$234:$J$253,0),MATCH("A",$K$233:$M$233,0))&lt;&gt;#REF!),(INDEX($K$234:$M$252,MATCH($L30,$J$234:$J$253,0),MATCH("B",$K$233:$M$233,0))&lt;&gt;#REF!),(INDEX($K$234:$M$252,MATCH($L30,$J$234:$J$253,0),MATCH("C",$K$233:$M$233,0))&lt;&gt;#REF!))</f>
        <v>#N/A</v>
      </c>
      <c r="AH30" s="19" t="e">
        <f>AND((INDEX($C$262:$S$267,MATCH($K30,$B$262:$B$267,0),MATCH("A",$C$261:$S$261,0))&lt;&gt;#REF!),(INDEX($C$262:$S$267,MATCH($K30,$B$262:$B$2707,0),MATCH("B",$C$261:$S$261,0))&lt;&gt;#REF!),(INDEX($C$262:$S$267,MATCH($K30,$B$262:$B$267,0),MATCH("C",$C$261:$S$261,0))&lt;&gt;#REF!),(INDEX($C$262:$S$267,MATCH($K30,$B$262:$B$267,0),MATCH("D",$C$261:$S$261,0))&lt;&gt;#REF!),(INDEX($C$262:$S$267,MATCH($K30,$B$262:$B$267,0),MATCH("E",$C$261:$S$261,0))&lt;&gt;#REF!),(INDEX($C$262:$S$267,MATCH($K30,$B$262:$B$267,0),MATCH("F",$C$261:$S$261,0))&lt;&gt;#REF!),(INDEX($C$262:$S$267,MATCH($K30,$B$262:$B$267,0),MATCH("G",$C$261:$S$261,0))&lt;&gt;#REF!),(INDEX($C$262:$S$267,MATCH($K30,$B$262:$B$267,0),MATCH("H",$C$261:$S$261,0))&lt;&gt;#REF!),(INDEX($C$262:$S$267,MATCH($K30,$B$262:$B$267,0),MATCH("I",$C$261:$S$261,0))&lt;&gt;#REF!),(INDEX($C$262:$S$267,MATCH($K30,$B$262:$B$267,0),MATCH("J",$C$261:$S$261,0))&lt;&gt;#REF!),(INDEX($C$262:$S$267,MATCH($K30,$B$262:$B$267,0),MATCH("K",$C$261:$S$261,0))&lt;&gt;#REF!),(INDEX($C$262:$S$267,MATCH($K30,$B$262:$B$267,0),MATCH("L",$C$261:$S$261,0))&lt;&gt;#REF!),(INDEX($C$262:$S$267,MATCH($K30,$B$262:$B$267,0),MATCH("M",$C$261:$S$261,0))&lt;&gt;#REF!),(INDEX($C$262:$S$267,MATCH($K30,$B$262:$B$267,0),MATCH("N",$C$261:$S$261,0))&lt;&gt;#REF!),(INDEX($C$262:$S$267,MATCH($K30,$B$262:$B$267,0),MATCH("O",$C$261:$S$261,0))&lt;&gt;#REF!),(INDEX($C$262:$S$267,MATCH($K30,$B$262:$B$267,0),MATCH("P",$C$261:$S$261,0))&lt;&gt;#REF!))</f>
        <v>#N/A</v>
      </c>
      <c r="AI30" s="19" t="e">
        <f>AND((INDEX($C$270:$S$272,MATCH($K30,$B$270:$B$272,0),MATCH("A",$C$269:$S$269,0))&lt;&gt;#REF!),(INDEX($C$270:$S$272,MATCH($K30,$B$270:$B$272,0),MATCH("B",$C$269:$S$269,0))&lt;&gt;#REF!),(INDEX($C$270:$S$272,MATCH($K30,$B$270:$B$272,0),MATCH("C",$C$269:$S$269,0))&lt;&gt;#REF!),(INDEX($C$270:$S$272,MATCH($K30,$B$270:$B$272,0),MATCH("D",$C$269:$S$269,0))&lt;&gt;#REF!),(INDEX($C$270:$S$272,MATCH($K30,$B$270:$B$272,0),MATCH("E",$C$269:$S$269,0))&lt;&gt;#REF!),(INDEX($C$270:$S$272,MATCH($K30,$B$270:$B$272,0),MATCH("F",$C$269:$S$269,0))&lt;&gt;#REF!),(INDEX($C$270:$S$272,MATCH($K30,$B$270:$B$272,0),MATCH("G",$C$269:$S$269,0))&lt;&gt;#REF!),(INDEX($C$270:$S$272,MATCH($K30,$B$270:$B$272,0),MATCH("H",$C$269:$S$269,0))&lt;&gt;#REF!),(INDEX($C$270:$S$272,MATCH($K30,$B$270:$B$272,0),MATCH("I",$C$269:$S$269,0))&lt;&gt;#REF!),(INDEX($C$270:$S$272,MATCH($K30,$B$270:$B$272,0),MATCH("J",$C$269:$S$269,0))&lt;&gt;#REF!),(INDEX($C$270:$S$272,MATCH($K30,$B$270:$B$272,0),MATCH("K",$C$269:$S$269,0))&lt;&gt;#REF!),(INDEX($C$270:$S$272,MATCH($K30,$B$270:$B$272,0),MATCH("L",$C$269:$S$269,0))&lt;&gt;#REF!),(INDEX($C$270:$S$272,MATCH($K30,$B$270:$B$272,0),MATCH("M",$C$269:$S$269,0))&lt;&gt;#REF!),(INDEX($C$270:$S$272,MATCH($K30,$B$270:$B$272,0),MATCH("N",$C$269:$S$269,0))&lt;&gt;#REF!),(INDEX($C$270:$S$272,MATCH($K30,$B$270:$B$272,0),MATCH("O",$C$269:$S$269,0))&lt;&gt;#REF!),(INDEX($C$270:$S$272,MATCH($K30,$B$270:$B$272,0),MATCH("P",$C$269:$S$269,0))&lt;&gt;#REF!))</f>
        <v>#N/A</v>
      </c>
      <c r="AJ30" s="19"/>
      <c r="AK30" s="48"/>
      <c r="AL30" s="48"/>
      <c r="AM30" s="5" t="s">
        <v>132</v>
      </c>
      <c r="AP30" s="5" t="s">
        <v>320</v>
      </c>
      <c r="AQ30" s="5" t="s">
        <v>303</v>
      </c>
      <c r="AR30" s="31"/>
      <c r="AS30" s="31"/>
    </row>
    <row r="31" spans="1:45" x14ac:dyDescent="0.3">
      <c r="A31" s="269"/>
      <c r="B31" s="20"/>
      <c r="C31" s="20"/>
      <c r="D31" s="20"/>
      <c r="E31" s="34"/>
      <c r="F31" s="34"/>
      <c r="G31" s="21"/>
      <c r="H31" s="299"/>
      <c r="I31" s="299"/>
      <c r="J31" s="299"/>
      <c r="K31" s="281"/>
      <c r="L31" s="281"/>
      <c r="M31" s="48"/>
      <c r="N31" s="164" t="e">
        <f t="shared" si="0"/>
        <v>#N/A</v>
      </c>
      <c r="O31" s="164" t="e">
        <f t="shared" si="1"/>
        <v>#N/A</v>
      </c>
      <c r="P31" s="164" t="e">
        <f t="shared" si="2"/>
        <v>#N/A</v>
      </c>
      <c r="Q31" s="164" t="e">
        <f>AND((INDEX($B$132:$H$153,MATCH($E31,$A$132:$A$153,0),(MATCH("A",$B$131:$H$131,0)))&lt;&gt;#REF!),(INDEX($B$132:$H$153,MATCH($E31,$A$132:$A$153,0),(MATCH("B",$B$131:$H$131,0)))&lt;&gt;#REF!),(INDEX($B$132:$H$153,MATCH($E31,$A$132:$A$153,0),(MATCH("C",$B$131:$H$131,0)))&lt;&gt;#REF!),(INDEX($B$132:$H$153,MATCH($E31,$A$132:$A$153,0),(MATCH("D",$B$131:$H$131,0)))&lt;&gt;#REF!),(INDEX($B$132:$H$153,MATCH($E31,$A$132:$A$153,0),(MATCH("E",$B$131:$H$131,0)))&lt;&gt;#REF!),(INDEX($B$132:$H$153,MATCH($E31,$A$132:$A$153,0),(MATCH("F",$B$131:$H$131,0)))&lt;&gt;#REF!))</f>
        <v>#N/A</v>
      </c>
      <c r="R31" s="164" t="e">
        <f>AND((INDEX($B$132:$H$153,MATCH($E31,$A$132:$A$153,0),(MATCH("A",$B$131:$H$131,0)))&lt;&gt;#REF!),(INDEX($B$132:$H$153,MATCH($E31,$A$132:$A$153,0),(MATCH("B",$B$131:$H$131,0)))&lt;&gt;#REF!),(INDEX($B$132:$H$153,MATCH($E31,$A$132:$A$153,0),(MATCH("C",$B$131:$H$131,0)))&lt;&gt;#REF!),(INDEX($B$132:$H$153,MATCH($E31,$A$132:$A$153,0),(MATCH("D",$B$131:$H$131,0)))&lt;&gt;#REF!),(INDEX($B$132:$H$153,MATCH($E31,$A$132:$A$153,0),(MATCH("E",$B$131:$H$131,0)))&lt;&gt;#REF!),(INDEX($B$132:$H$153,MATCH($E31,$A$132:$A$153,0),(MATCH("F",$B$131:$H$131,0)))&lt;&gt;#REF!))</f>
        <v>#N/A</v>
      </c>
      <c r="S31" s="164" t="e">
        <f>AND((INDEX($P$132:$T$153,MATCH($E31,$O$132:$O$153,0),(MATCH("A",$P$131:$T$131,0)))&lt;&gt;#REF!),(INDEX($P$132:$T$153,MATCH($E31,$O$132:$O$153,0),(MATCH("B",$P$131:$T$131,0)))&lt;&gt;#REF!),(INDEX($P$132:$T$153,MATCH($E31,$O$132:$O$153,0),(MATCH("C",$P$131:$T$131,0)))&lt;&gt;#REF!),(INDEX($P$132:$T$153,MATCH($E31,$O$132:$O$153,0),(MATCH("D",$P$131:$T$131,0)))&lt;&gt;#REF!),(INDEX($P$132:$T$153,MATCH($E31,$O$132:$O$153,0),(MATCH("E",$P$131:$T$131,0)))&lt;&gt;#REF!))</f>
        <v>#N/A</v>
      </c>
      <c r="T31" s="164">
        <f>IF(G31="F",AND((INDEX($A$158:$J$180,MATCH($E31,$A$158:$A$180,0),(MATCH("A",$A$157:$J$157,0)))&lt;&gt;#REF!),(INDEX($A$158:$J$180,MATCH($E31,$A$158:$A$180,0),(MATCH("B",$A$157:$J$157,0)))&lt;&gt;#REF!),(INDEX($A$158:$J$180,MATCH($E31,$A$158:$A$180,0),(MATCH("C",$A$157:$J$157,0)))&lt;&gt;#REF!),(INDEX($A$158:$J$180,MATCH($E31,$A$158:$A$180,0),(MATCH("D",$A$157:$J$157,0)))&lt;&gt;#REF!),(INDEX($A$158:$J$180,MATCH($E31,$A$158:$A$180,0),(MATCH("E",$A$157:$J$157,0)))&lt;&gt;#REF!),(INDEX($A$158:$J$180,MATCH($E31,$A$158:$A$180,0),(MATCH("F",$A$157:$J$157,0)))&lt;&gt;#REF!),(INDEX($A$158:$J$180,MATCH($E31,$A$158:$A$180,0),(MATCH("G",$A$157:$J$157,0)))&lt;&gt;#REF!),(INDEX($A$158:$J$180,MATCH($E31,$A$158:$A$180,0),(MATCH("H",$A$157:$J$157,0)))&lt;&gt;#REF!)),)</f>
        <v>0</v>
      </c>
      <c r="U31" s="164">
        <f>IF(G31="M",AND((INDEX($L$158:$T$180,MATCH($E31,$L$158:$L$180,0),(MATCH("J",$L$157:$T$157,0)))&lt;&gt;#REF!),(INDEX($L$158:$T$180,MATCH($E31,$L$158:$L$180,0),(MATCH("K",$L$157:$T$157,0)))&lt;&gt;#REF!),(INDEX($L$158:$T$180,MATCH($E31,$L$158:$L$180,0),(MATCH("L",$L$157:$T$157,0)))&lt;&gt;#REF!),(INDEX($L$158:$T$180,MATCH($E31,$L$158:$L$180,0),(MATCH("M",$L$157:$T$157,0)))&lt;&gt;#REF!),(INDEX($L$158:$T$180,MATCH($E31,$L$158:$L$180,0),(MATCH("N",$L$157:$T$157,0)))&lt;&gt;#REF!),(INDEX($L$158:$T$180,MATCH($E31,$L$158:$L$180,0),(MATCH("O",$L$157:$T$157,0)))&lt;&gt;#REF!),(INDEX($L$158:$T$180,MATCH($E31,$L$158:$L$180,0),(MATCH("P",$L$157:$T$157,0)))&lt;&gt;#REF!),(INDEX($L$158:$T$180,MATCH($E31,$L$158:$L$180,0),(MATCH("Q",$L$157:$T$157,0)))&lt;&gt;#REF!)),)</f>
        <v>0</v>
      </c>
      <c r="V31" s="164">
        <f>IF(G31="F",AND((INDEX($A$184:$J$206,MATCH($E31,$A$184:$A$206,0),(MATCH("A",$A$183:$J$183,0)))&lt;&gt;#REF!),(INDEX($A$184:$J$206,MATCH($E31,$A$184:$A$206,0),(MATCH("B",$A$183:$J$183,0)))&lt;&gt;#REF!),(INDEX($A$184:$J$206,MATCH($E31,$A$184:$A$206,0),(MATCH("C",$A$183:$J$183,0)))&lt;&gt;#REF!),(INDEX($A$184:$J$206,MATCH($E31,$A$184:$A$206,0),(MATCH("D",$A$183:$J$183,0)))&lt;&gt;#REF!),(INDEX($A$184:$J$206,MATCH($E31,$A$184:$A$206,0),(MATCH("E",$A$183:$J$183,0)))&lt;&gt;#REF!),(INDEX($A$184:$J$206,MATCH($E31,$A$184:$A$206,0),(MATCH("F",$A$183:$J$183,0)))&lt;&gt;#REF!),(INDEX($A$184:$J$206,MATCH($E31,$A$184:$A$206,0),(MATCH("G",$A$183:$J$183,0)))&lt;&gt;#REF!),(INDEX($A$184:$J$206,MATCH($E31,$A$184:$A$206,0),(MATCH("H",$A$183:$J$183,0)))&lt;&gt;#REF!)),)</f>
        <v>0</v>
      </c>
      <c r="W31" s="164">
        <f>IF(G31="M",AND((INDEX($L$184:$T$206,MATCH($E31,$L$158:$L$180,0),(MATCH("J",$L$183:$T$183,0)))&lt;&gt;#REF!),(INDEX($L$184:$T$206,MATCH($E31,$L$158:$L$180,0),(MATCH("K",$L$183:$T$183,0)))&lt;&gt;#REF!),(INDEX($L$184:$T$206,MATCH($E31,$L$158:$L$180,0),(MATCH("L",$L$183:$T$183,0)))&lt;&gt;#REF!),(INDEX($L$184:$T$206,MATCH($E31,$L$158:$L$180,0),(MATCH("M",$L$183:$T$183,0)))&lt;&gt;#REF!),(INDEX($L$184:$T$206,MATCH($E31,$L$158:$L$180,0),(MATCH("N",$L$183:$T$183,0)))&lt;&gt;#REF!),(INDEX($L$184:$T$206,MATCH($E31,$L$158:$L$180,0),(MATCH("O",$L$183:$T$183,0)))&lt;&gt;#REF!),(INDEX($L$184:$T$206,MATCH($E31,$L$158:$L$180,0),(MATCH("P",$L$183:$T$183,0)))&lt;&gt;#REF!),(INDEX($L$184:$T$206,MATCH($E31,$L$158:$L$180,0),(MATCH("Q",$L$183:$T$183,0)))&lt;&gt;#REF!)),)</f>
        <v>0</v>
      </c>
      <c r="X31" s="19" t="e">
        <f>AND((INDEX($I$80:$U$102,MATCH($E31,$G$80:$G118,0),(MATCH("A",$I$79:$U$79,0)))&lt;&gt;#REF!),(INDEX($I$80:$U$102,MATCH($E31,$G$80:$G118,0),(MATCH("B",$I$79:$U$79,0)))&lt;&gt;#REF!),(INDEX($I$80:$U$102,MATCH($E31,$G$80:$G118,0),(MATCH("C",$I$79:$U$79,0)))&lt;&gt;#REF!),(INDEX($I$80:$U$102,MATCH($E31,$G$80:$G118,0),(MATCH("D",$I$79:$U$79,0)))&lt;&gt;#REF!),(INDEX($I$80:$U$102,MATCH($E31,$G$80:$G118,0),(MATCH("E",$I$79:$U$79,0)))&lt;&gt;#REF!),(INDEX($I$80:$U$102,MATCH($E31,$G$80:$G118,0),(MATCH("F",$I$79:$U$79,0)))&lt;&gt;#REF!),(INDEX($I$80:$U$102,MATCH($E31,$G$80:$G118,0),(MATCH("G",$I$79:$U$79,0)))&lt;&gt;#REF!),(INDEX($I$80:$U$102,MATCH($E31,$G$80:$G118,0),(MATCH("H",$I$79:$U$79,0)))&lt;&gt;#REF!),(INDEX($I$80:$U$102,MATCH($E31,$G$80:$G118,0),(MATCH("I",$I$79:$U$79,0)))&lt;&gt;#REF!),(INDEX($I$80:$U$102,MATCH($E31,$G$80:$G118,0),(MATCH("J",$I$79:$U$79,0)))&lt;&gt;#REF!),(INDEX($I$80:$U$102,MATCH($E31,$G$80:$G118,0),(MATCH("K",$I$79:$U$79,0)))&lt;&gt;#REF!),(INDEX($I$80:$U$102,MATCH($E31,$G$80:$G118,0),(MATCH("L",$I$79:$U$79,0)))&lt;&gt;#REF!),(INDEX($I$80:$U$102,MATCH($E31,$G$80:$G118,0),(MATCH("M",$I$79:$U$79,0)))&lt;&gt;#REF!))</f>
        <v>#N/A</v>
      </c>
      <c r="Y31" s="164" t="e">
        <f>AND((INDEX($I$80:$U$102,MATCH($E31,$G$80:$G118,0),(MATCH("A",$I$79:$U$79,0)))&lt;&gt;$K31),(INDEX($I$80:$U$102,MATCH($E31,$G$80:$G118,0),(MATCH("B",$I$79:$U$79,0)))&lt;&gt;$K31),(INDEX($I$80:$U$102,MATCH($E31,$G$80:$G118,0),(MATCH("C",$I$79:$U$79,0)))&lt;&gt;$K31),(INDEX($I$80:$U$102,MATCH($E31,$G$80:$G118,0),(MATCH("D",$I$79:$U$79,0)))&lt;&gt;$K31),(INDEX($I$80:$U$102,MATCH($E31,$G$80:$G118,0),(MATCH("E",$I$79:$U$79,0)))&lt;&gt;$K31),(INDEX($I$80:$U$102,MATCH($E31,$G$80:$G118,0),(MATCH("F",$I$79:$U$79,0)))&lt;&gt;$K31),(INDEX($I$80:$U$102,MATCH($E31,$G$80:$G118,0),(MATCH("G",$I$79:$U$79,0)))&lt;&gt;$K31),(INDEX($I$80:$U$102,MATCH($E31,$G$80:$G118,0),(MATCH("H",$I$79:$U$79,0)))&lt;&gt;$K31),(INDEX($I$80:$U$102,MATCH($E31,$G$80:$G118,0),(MATCH("I",$I$79:$U$79,0)))&lt;&gt;$K31),(INDEX($I$80:$U$102,MATCH($E31,$G$80:$G118,0),(MATCH("J",$I$79:$U$79,0)))&lt;&gt;$K31),(INDEX($I$80:$U$102,MATCH($E31,$G$80:$G118,0),(MATCH("K",$I$79:$U$79,0)))&lt;&gt;$K31),(INDEX($I$80:$U$102,MATCH($E31,$G$80:$G118,0),(MATCH("L",$I$79:$U$79,0)))&lt;&gt;$K31),(INDEX($I$80:$U$102,MATCH($E31,$G$80:$G118,0),(MATCH("M",$I$79:$U$79,0)))&lt;&gt;$K31))</f>
        <v>#N/A</v>
      </c>
      <c r="Z31" s="164" t="e">
        <f>AND((INDEX($J$132:$M$153,MATCH($E31,$I$132:$I170,0),(MATCH("F",$J$131:$M$131,0)))&lt;&gt;$L31),(INDEX($J$132:$M$153,MATCH($E31,$I$132:$I170,0),(MATCH("G",$J$131:$M$131,0)))&lt;&gt;$L31),(INDEX($J$132:$M$153,MATCH($E31,$I$132:$I170,0),(MATCH("H",$J$131:$M$131,0)))&lt;&gt;$L31),(INDEX($J$132:$M$153,MATCH($E31,$I$132:$I170,0),(MATCH("I",$J$131:$M$131,0)))&lt;&gt;$L31))</f>
        <v>#N/A</v>
      </c>
      <c r="AA31" s="19" t="b">
        <f>+IF(G31="F",AND((INDEX($C$234:$H$258,MATCH($K31,$B$234:$B$258,0),MATCH("A",$C$233:$H$233,0))&lt;&gt;#REF!),(INDEX($C$234:$H$258,MATCH($K31,$B$234:$B$258,0),MATCH("B",$C$233:$H$233,0))&lt;&gt;#REF!),(INDEX($C$234:$H$258,MATCH($K31,$B$234:$B$258,0),MATCH("C",$C$233:$H$233,0))&lt;&gt;#REF!),(INDEX($C$234:$H$258,MATCH($K31,$B$234:$B$258,0),MATCH("D",$C$233:$H$233,0))&lt;&gt;#REF!),(INDEX($C$234:$H$258,MATCH($K31,$B$234:$B$258,0),MATCH("E",$C$233:$H$233,0))&lt;&gt;#REF!)))</f>
        <v>0</v>
      </c>
      <c r="AB31" s="19" t="b">
        <f>+IF(G31="F",AND((INDEX($C$234:$H$258,MATCH($K31,$B$234:$B$258,0),MATCH("A",$C$233:$H$233,0))&lt;&gt;#REF!),(INDEX($C$234:$H$258,MATCH($K31,$B$234:$B$258,0),MATCH("B",$C$233:$H$233,0))&lt;&gt;#REF!),(INDEX($C$234:$H$258,MATCH($K31,$B$234:$B$258,0),MATCH("C",$C$233:$H$233,0))&lt;&gt;#REF!),(INDEX($C$234:$H$258,MATCH($K31,$B$234:$B$258,0),MATCH("D",$C$233:$H$233,0))&lt;&gt;#REF!),(INDEX($C$234:$H$258,MATCH($K31,$B$234:$B$258,0),MATCH("E",$C$233:$H$233,0))&lt;&gt;#REF!)))</f>
        <v>0</v>
      </c>
      <c r="AC31" s="19" t="b">
        <f t="shared" si="3"/>
        <v>0</v>
      </c>
      <c r="AD31" s="19" t="e">
        <f>+AND((INDEX($C$211:$E$230,MATCH(#REF!,$B$211:$B$230,0),MATCH("A",$C$210:$E$210,0))&lt;&gt;$H31),(INDEX($C$211:$E$230,MATCH(#REF!,$B$211:$B$230,0),MATCH("B",$C$210:$E$210,0))&lt;&gt;$H31),(INDEX($C$211:$E$230,MATCH(#REF!,$B$211:$B$230,0),MATCH("C",$C$210:$E$210,0))&lt;&gt;$H31))</f>
        <v>#REF!</v>
      </c>
      <c r="AE31" s="19" t="e">
        <f t="shared" si="4"/>
        <v>#N/A</v>
      </c>
      <c r="AF31" s="19" t="e">
        <f t="shared" si="5"/>
        <v>#N/A</v>
      </c>
      <c r="AG31" s="19" t="e">
        <f>+AND((INDEX($K$234:$M$252,MATCH($L31,$J$234:$J$253,0),MATCH("A",$K$233:$M$233,0))&lt;&gt;#REF!),(INDEX($K$234:$M$252,MATCH($L31,$J$234:$J$253,0),MATCH("B",$K$233:$M$233,0))&lt;&gt;#REF!),(INDEX($K$234:$M$252,MATCH($L31,$J$234:$J$253,0),MATCH("C",$K$233:$M$233,0))&lt;&gt;#REF!))</f>
        <v>#N/A</v>
      </c>
      <c r="AH31" s="19" t="e">
        <f>AND((INDEX($C$262:$S$267,MATCH($K31,$B$262:$B$267,0),MATCH("A",$C$261:$S$261,0))&lt;&gt;#REF!),(INDEX($C$262:$S$267,MATCH($K31,$B$262:$B$2707,0),MATCH("B",$C$261:$S$261,0))&lt;&gt;#REF!),(INDEX($C$262:$S$267,MATCH($K31,$B$262:$B$267,0),MATCH("C",$C$261:$S$261,0))&lt;&gt;#REF!),(INDEX($C$262:$S$267,MATCH($K31,$B$262:$B$267,0),MATCH("D",$C$261:$S$261,0))&lt;&gt;#REF!),(INDEX($C$262:$S$267,MATCH($K31,$B$262:$B$267,0),MATCH("E",$C$261:$S$261,0))&lt;&gt;#REF!),(INDEX($C$262:$S$267,MATCH($K31,$B$262:$B$267,0),MATCH("F",$C$261:$S$261,0))&lt;&gt;#REF!),(INDEX($C$262:$S$267,MATCH($K31,$B$262:$B$267,0),MATCH("G",$C$261:$S$261,0))&lt;&gt;#REF!),(INDEX($C$262:$S$267,MATCH($K31,$B$262:$B$267,0),MATCH("H",$C$261:$S$261,0))&lt;&gt;#REF!),(INDEX($C$262:$S$267,MATCH($K31,$B$262:$B$267,0),MATCH("I",$C$261:$S$261,0))&lt;&gt;#REF!),(INDEX($C$262:$S$267,MATCH($K31,$B$262:$B$267,0),MATCH("J",$C$261:$S$261,0))&lt;&gt;#REF!),(INDEX($C$262:$S$267,MATCH($K31,$B$262:$B$267,0),MATCH("K",$C$261:$S$261,0))&lt;&gt;#REF!),(INDEX($C$262:$S$267,MATCH($K31,$B$262:$B$267,0),MATCH("L",$C$261:$S$261,0))&lt;&gt;#REF!),(INDEX($C$262:$S$267,MATCH($K31,$B$262:$B$267,0),MATCH("M",$C$261:$S$261,0))&lt;&gt;#REF!),(INDEX($C$262:$S$267,MATCH($K31,$B$262:$B$267,0),MATCH("N",$C$261:$S$261,0))&lt;&gt;#REF!),(INDEX($C$262:$S$267,MATCH($K31,$B$262:$B$267,0),MATCH("O",$C$261:$S$261,0))&lt;&gt;#REF!),(INDEX($C$262:$S$267,MATCH($K31,$B$262:$B$267,0),MATCH("P",$C$261:$S$261,0))&lt;&gt;#REF!))</f>
        <v>#N/A</v>
      </c>
      <c r="AI31" s="19" t="e">
        <f>AND((INDEX($C$270:$S$272,MATCH($K31,$B$270:$B$272,0),MATCH("A",$C$269:$S$269,0))&lt;&gt;#REF!),(INDEX($C$270:$S$272,MATCH($K31,$B$270:$B$272,0),MATCH("B",$C$269:$S$269,0))&lt;&gt;#REF!),(INDEX($C$270:$S$272,MATCH($K31,$B$270:$B$272,0),MATCH("C",$C$269:$S$269,0))&lt;&gt;#REF!),(INDEX($C$270:$S$272,MATCH($K31,$B$270:$B$272,0),MATCH("D",$C$269:$S$269,0))&lt;&gt;#REF!),(INDEX($C$270:$S$272,MATCH($K31,$B$270:$B$272,0),MATCH("E",$C$269:$S$269,0))&lt;&gt;#REF!),(INDEX($C$270:$S$272,MATCH($K31,$B$270:$B$272,0),MATCH("F",$C$269:$S$269,0))&lt;&gt;#REF!),(INDEX($C$270:$S$272,MATCH($K31,$B$270:$B$272,0),MATCH("G",$C$269:$S$269,0))&lt;&gt;#REF!),(INDEX($C$270:$S$272,MATCH($K31,$B$270:$B$272,0),MATCH("H",$C$269:$S$269,0))&lt;&gt;#REF!),(INDEX($C$270:$S$272,MATCH($K31,$B$270:$B$272,0),MATCH("I",$C$269:$S$269,0))&lt;&gt;#REF!),(INDEX($C$270:$S$272,MATCH($K31,$B$270:$B$272,0),MATCH("J",$C$269:$S$269,0))&lt;&gt;#REF!),(INDEX($C$270:$S$272,MATCH($K31,$B$270:$B$272,0),MATCH("K",$C$269:$S$269,0))&lt;&gt;#REF!),(INDEX($C$270:$S$272,MATCH($K31,$B$270:$B$272,0),MATCH("L",$C$269:$S$269,0))&lt;&gt;#REF!),(INDEX($C$270:$S$272,MATCH($K31,$B$270:$B$272,0),MATCH("M",$C$269:$S$269,0))&lt;&gt;#REF!),(INDEX($C$270:$S$272,MATCH($K31,$B$270:$B$272,0),MATCH("N",$C$269:$S$269,0))&lt;&gt;#REF!),(INDEX($C$270:$S$272,MATCH($K31,$B$270:$B$272,0),MATCH("O",$C$269:$S$269,0))&lt;&gt;#REF!),(INDEX($C$270:$S$272,MATCH($K31,$B$270:$B$272,0),MATCH("P",$C$269:$S$269,0))&lt;&gt;#REF!))</f>
        <v>#N/A</v>
      </c>
      <c r="AJ31" s="19"/>
      <c r="AK31" s="48"/>
      <c r="AL31" s="48"/>
      <c r="AM31" s="5" t="s">
        <v>133</v>
      </c>
      <c r="AP31" s="5" t="s">
        <v>321</v>
      </c>
      <c r="AQ31" s="5" t="s">
        <v>303</v>
      </c>
      <c r="AR31" s="31"/>
      <c r="AS31" s="31"/>
    </row>
    <row r="32" spans="1:45" x14ac:dyDescent="0.3">
      <c r="A32" s="268">
        <v>10</v>
      </c>
      <c r="B32" s="20"/>
      <c r="C32" s="20"/>
      <c r="D32" s="20"/>
      <c r="E32" s="34"/>
      <c r="F32" s="34"/>
      <c r="G32" s="21"/>
      <c r="H32" s="298"/>
      <c r="I32" s="298"/>
      <c r="J32" s="298"/>
      <c r="K32" s="281"/>
      <c r="L32" s="281"/>
      <c r="M32" s="48"/>
      <c r="N32" s="164" t="e">
        <f t="shared" si="0"/>
        <v>#N/A</v>
      </c>
      <c r="O32" s="164" t="e">
        <f t="shared" si="1"/>
        <v>#N/A</v>
      </c>
      <c r="P32" s="164" t="e">
        <f t="shared" si="2"/>
        <v>#N/A</v>
      </c>
      <c r="Q32" s="164" t="e">
        <f>AND((INDEX($B$132:$H$153,MATCH($E32,$A$132:$A$153,0),(MATCH("A",$B$131:$H$131,0)))&lt;&gt;#REF!),(INDEX($B$132:$H$153,MATCH($E32,$A$132:$A$153,0),(MATCH("B",$B$131:$H$131,0)))&lt;&gt;#REF!),(INDEX($B$132:$H$153,MATCH($E32,$A$132:$A$153,0),(MATCH("C",$B$131:$H$131,0)))&lt;&gt;#REF!),(INDEX($B$132:$H$153,MATCH($E32,$A$132:$A$153,0),(MATCH("D",$B$131:$H$131,0)))&lt;&gt;#REF!),(INDEX($B$132:$H$153,MATCH($E32,$A$132:$A$153,0),(MATCH("E",$B$131:$H$131,0)))&lt;&gt;#REF!),(INDEX($B$132:$H$153,MATCH($E32,$A$132:$A$153,0),(MATCH("F",$B$131:$H$131,0)))&lt;&gt;#REF!))</f>
        <v>#N/A</v>
      </c>
      <c r="R32" s="164" t="e">
        <f>AND((INDEX($B$132:$H$153,MATCH($E32,$A$132:$A$153,0),(MATCH("A",$B$131:$H$131,0)))&lt;&gt;#REF!),(INDEX($B$132:$H$153,MATCH($E32,$A$132:$A$153,0),(MATCH("B",$B$131:$H$131,0)))&lt;&gt;#REF!),(INDEX($B$132:$H$153,MATCH($E32,$A$132:$A$153,0),(MATCH("C",$B$131:$H$131,0)))&lt;&gt;#REF!),(INDEX($B$132:$H$153,MATCH($E32,$A$132:$A$153,0),(MATCH("D",$B$131:$H$131,0)))&lt;&gt;#REF!),(INDEX($B$132:$H$153,MATCH($E32,$A$132:$A$153,0),(MATCH("E",$B$131:$H$131,0)))&lt;&gt;#REF!),(INDEX($B$132:$H$153,MATCH($E32,$A$132:$A$153,0),(MATCH("F",$B$131:$H$131,0)))&lt;&gt;#REF!))</f>
        <v>#N/A</v>
      </c>
      <c r="S32" s="164" t="e">
        <f>AND((INDEX($P$132:$T$153,MATCH($E32,$O$132:$O$153,0),(MATCH("A",$P$131:$T$131,0)))&lt;&gt;#REF!),(INDEX($P$132:$T$153,MATCH($E32,$O$132:$O$153,0),(MATCH("B",$P$131:$T$131,0)))&lt;&gt;#REF!),(INDEX($P$132:$T$153,MATCH($E32,$O$132:$O$153,0),(MATCH("C",$P$131:$T$131,0)))&lt;&gt;#REF!),(INDEX($P$132:$T$153,MATCH($E32,$O$132:$O$153,0),(MATCH("D",$P$131:$T$131,0)))&lt;&gt;#REF!),(INDEX($P$132:$T$153,MATCH($E32,$O$132:$O$153,0),(MATCH("E",$P$131:$T$131,0)))&lt;&gt;#REF!))</f>
        <v>#N/A</v>
      </c>
      <c r="T32" s="164">
        <f>IF(G32="F",AND((INDEX($A$158:$J$180,MATCH($E32,$A$158:$A$180,0),(MATCH("A",$A$157:$J$157,0)))&lt;&gt;#REF!),(INDEX($A$158:$J$180,MATCH($E32,$A$158:$A$180,0),(MATCH("B",$A$157:$J$157,0)))&lt;&gt;#REF!),(INDEX($A$158:$J$180,MATCH($E32,$A$158:$A$180,0),(MATCH("C",$A$157:$J$157,0)))&lt;&gt;#REF!),(INDEX($A$158:$J$180,MATCH($E32,$A$158:$A$180,0),(MATCH("D",$A$157:$J$157,0)))&lt;&gt;#REF!),(INDEX($A$158:$J$180,MATCH($E32,$A$158:$A$180,0),(MATCH("E",$A$157:$J$157,0)))&lt;&gt;#REF!),(INDEX($A$158:$J$180,MATCH($E32,$A$158:$A$180,0),(MATCH("F",$A$157:$J$157,0)))&lt;&gt;#REF!),(INDEX($A$158:$J$180,MATCH($E32,$A$158:$A$180,0),(MATCH("G",$A$157:$J$157,0)))&lt;&gt;#REF!),(INDEX($A$158:$J$180,MATCH($E32,$A$158:$A$180,0),(MATCH("H",$A$157:$J$157,0)))&lt;&gt;#REF!)),)</f>
        <v>0</v>
      </c>
      <c r="U32" s="164">
        <f>IF(G32="M",AND((INDEX($L$158:$T$180,MATCH($E32,$L$158:$L$180,0),(MATCH("J",$L$157:$T$157,0)))&lt;&gt;#REF!),(INDEX($L$158:$T$180,MATCH($E32,$L$158:$L$180,0),(MATCH("K",$L$157:$T$157,0)))&lt;&gt;#REF!),(INDEX($L$158:$T$180,MATCH($E32,$L$158:$L$180,0),(MATCH("L",$L$157:$T$157,0)))&lt;&gt;#REF!),(INDEX($L$158:$T$180,MATCH($E32,$L$158:$L$180,0),(MATCH("M",$L$157:$T$157,0)))&lt;&gt;#REF!),(INDEX($L$158:$T$180,MATCH($E32,$L$158:$L$180,0),(MATCH("N",$L$157:$T$157,0)))&lt;&gt;#REF!),(INDEX($L$158:$T$180,MATCH($E32,$L$158:$L$180,0),(MATCH("O",$L$157:$T$157,0)))&lt;&gt;#REF!),(INDEX($L$158:$T$180,MATCH($E32,$L$158:$L$180,0),(MATCH("P",$L$157:$T$157,0)))&lt;&gt;#REF!),(INDEX($L$158:$T$180,MATCH($E32,$L$158:$L$180,0),(MATCH("Q",$L$157:$T$157,0)))&lt;&gt;#REF!)),)</f>
        <v>0</v>
      </c>
      <c r="V32" s="164">
        <f>IF(G32="F",AND((INDEX($A$184:$J$206,MATCH($E32,$A$184:$A$206,0),(MATCH("A",$A$183:$J$183,0)))&lt;&gt;#REF!),(INDEX($A$184:$J$206,MATCH($E32,$A$184:$A$206,0),(MATCH("B",$A$183:$J$183,0)))&lt;&gt;#REF!),(INDEX($A$184:$J$206,MATCH($E32,$A$184:$A$206,0),(MATCH("C",$A$183:$J$183,0)))&lt;&gt;#REF!),(INDEX($A$184:$J$206,MATCH($E32,$A$184:$A$206,0),(MATCH("D",$A$183:$J$183,0)))&lt;&gt;#REF!),(INDEX($A$184:$J$206,MATCH($E32,$A$184:$A$206,0),(MATCH("E",$A$183:$J$183,0)))&lt;&gt;#REF!),(INDEX($A$184:$J$206,MATCH($E32,$A$184:$A$206,0),(MATCH("F",$A$183:$J$183,0)))&lt;&gt;#REF!),(INDEX($A$184:$J$206,MATCH($E32,$A$184:$A$206,0),(MATCH("G",$A$183:$J$183,0)))&lt;&gt;#REF!),(INDEX($A$184:$J$206,MATCH($E32,$A$184:$A$206,0),(MATCH("H",$A$183:$J$183,0)))&lt;&gt;#REF!)),)</f>
        <v>0</v>
      </c>
      <c r="W32" s="164">
        <f>IF(G32="M",AND((INDEX($L$184:$T$206,MATCH($E32,$L$158:$L$180,0),(MATCH("J",$L$183:$T$183,0)))&lt;&gt;#REF!),(INDEX($L$184:$T$206,MATCH($E32,$L$158:$L$180,0),(MATCH("K",$L$183:$T$183,0)))&lt;&gt;#REF!),(INDEX($L$184:$T$206,MATCH($E32,$L$158:$L$180,0),(MATCH("L",$L$183:$T$183,0)))&lt;&gt;#REF!),(INDEX($L$184:$T$206,MATCH($E32,$L$158:$L$180,0),(MATCH("M",$L$183:$T$183,0)))&lt;&gt;#REF!),(INDEX($L$184:$T$206,MATCH($E32,$L$158:$L$180,0),(MATCH("N",$L$183:$T$183,0)))&lt;&gt;#REF!),(INDEX($L$184:$T$206,MATCH($E32,$L$158:$L$180,0),(MATCH("O",$L$183:$T$183,0)))&lt;&gt;#REF!),(INDEX($L$184:$T$206,MATCH($E32,$L$158:$L$180,0),(MATCH("P",$L$183:$T$183,0)))&lt;&gt;#REF!),(INDEX($L$184:$T$206,MATCH($E32,$L$158:$L$180,0),(MATCH("Q",$L$183:$T$183,0)))&lt;&gt;#REF!)),)</f>
        <v>0</v>
      </c>
      <c r="X32" s="19" t="e">
        <f>AND((INDEX($I$80:$U$102,MATCH($E32,$G$80:$G119,0),(MATCH("A",$I$79:$U$79,0)))&lt;&gt;#REF!),(INDEX($I$80:$U$102,MATCH($E32,$G$80:$G119,0),(MATCH("B",$I$79:$U$79,0)))&lt;&gt;#REF!),(INDEX($I$80:$U$102,MATCH($E32,$G$80:$G119,0),(MATCH("C",$I$79:$U$79,0)))&lt;&gt;#REF!),(INDEX($I$80:$U$102,MATCH($E32,$G$80:$G119,0),(MATCH("D",$I$79:$U$79,0)))&lt;&gt;#REF!),(INDEX($I$80:$U$102,MATCH($E32,$G$80:$G119,0),(MATCH("E",$I$79:$U$79,0)))&lt;&gt;#REF!),(INDEX($I$80:$U$102,MATCH($E32,$G$80:$G119,0),(MATCH("F",$I$79:$U$79,0)))&lt;&gt;#REF!),(INDEX($I$80:$U$102,MATCH($E32,$G$80:$G119,0),(MATCH("G",$I$79:$U$79,0)))&lt;&gt;#REF!),(INDEX($I$80:$U$102,MATCH($E32,$G$80:$G119,0),(MATCH("H",$I$79:$U$79,0)))&lt;&gt;#REF!),(INDEX($I$80:$U$102,MATCH($E32,$G$80:$G119,0),(MATCH("I",$I$79:$U$79,0)))&lt;&gt;#REF!),(INDEX($I$80:$U$102,MATCH($E32,$G$80:$G119,0),(MATCH("J",$I$79:$U$79,0)))&lt;&gt;#REF!),(INDEX($I$80:$U$102,MATCH($E32,$G$80:$G119,0),(MATCH("K",$I$79:$U$79,0)))&lt;&gt;#REF!),(INDEX($I$80:$U$102,MATCH($E32,$G$80:$G119,0),(MATCH("L",$I$79:$U$79,0)))&lt;&gt;#REF!),(INDEX($I$80:$U$102,MATCH($E32,$G$80:$G119,0),(MATCH("M",$I$79:$U$79,0)))&lt;&gt;#REF!))</f>
        <v>#N/A</v>
      </c>
      <c r="Y32" s="164" t="e">
        <f>AND((INDEX($I$80:$U$102,MATCH($E32,$G$80:$G119,0),(MATCH("A",$I$79:$U$79,0)))&lt;&gt;$K32),(INDEX($I$80:$U$102,MATCH($E32,$G$80:$G119,0),(MATCH("B",$I$79:$U$79,0)))&lt;&gt;$K32),(INDEX($I$80:$U$102,MATCH($E32,$G$80:$G119,0),(MATCH("C",$I$79:$U$79,0)))&lt;&gt;$K32),(INDEX($I$80:$U$102,MATCH($E32,$G$80:$G119,0),(MATCH("D",$I$79:$U$79,0)))&lt;&gt;$K32),(INDEX($I$80:$U$102,MATCH($E32,$G$80:$G119,0),(MATCH("E",$I$79:$U$79,0)))&lt;&gt;$K32),(INDEX($I$80:$U$102,MATCH($E32,$G$80:$G119,0),(MATCH("F",$I$79:$U$79,0)))&lt;&gt;$K32),(INDEX($I$80:$U$102,MATCH($E32,$G$80:$G119,0),(MATCH("G",$I$79:$U$79,0)))&lt;&gt;$K32),(INDEX($I$80:$U$102,MATCH($E32,$G$80:$G119,0),(MATCH("H",$I$79:$U$79,0)))&lt;&gt;$K32),(INDEX($I$80:$U$102,MATCH($E32,$G$80:$G119,0),(MATCH("I",$I$79:$U$79,0)))&lt;&gt;$K32),(INDEX($I$80:$U$102,MATCH($E32,$G$80:$G119,0),(MATCH("J",$I$79:$U$79,0)))&lt;&gt;$K32),(INDEX($I$80:$U$102,MATCH($E32,$G$80:$G119,0),(MATCH("K",$I$79:$U$79,0)))&lt;&gt;$K32),(INDEX($I$80:$U$102,MATCH($E32,$G$80:$G119,0),(MATCH("L",$I$79:$U$79,0)))&lt;&gt;$K32),(INDEX($I$80:$U$102,MATCH($E32,$G$80:$G119,0),(MATCH("M",$I$79:$U$79,0)))&lt;&gt;$K32))</f>
        <v>#N/A</v>
      </c>
      <c r="Z32" s="164" t="e">
        <f>AND((INDEX($J$132:$M$153,MATCH($E32,$I$132:$I171,0),(MATCH("F",$J$131:$M$131,0)))&lt;&gt;$L32),(INDEX($J$132:$M$153,MATCH($E32,$I$132:$I171,0),(MATCH("G",$J$131:$M$131,0)))&lt;&gt;$L32),(INDEX($J$132:$M$153,MATCH($E32,$I$132:$I171,0),(MATCH("H",$J$131:$M$131,0)))&lt;&gt;$L32),(INDEX($J$132:$M$153,MATCH($E32,$I$132:$I171,0),(MATCH("I",$J$131:$M$131,0)))&lt;&gt;$L32))</f>
        <v>#N/A</v>
      </c>
      <c r="AA32" s="19" t="b">
        <f>+IF(G32="F",AND((INDEX($C$234:$H$258,MATCH($K32,$B$234:$B$258,0),MATCH("A",$C$233:$H$233,0))&lt;&gt;#REF!),(INDEX($C$234:$H$258,MATCH($K32,$B$234:$B$258,0),MATCH("B",$C$233:$H$233,0))&lt;&gt;#REF!),(INDEX($C$234:$H$258,MATCH($K32,$B$234:$B$258,0),MATCH("C",$C$233:$H$233,0))&lt;&gt;#REF!),(INDEX($C$234:$H$258,MATCH($K32,$B$234:$B$258,0),MATCH("D",$C$233:$H$233,0))&lt;&gt;#REF!),(INDEX($C$234:$H$258,MATCH($K32,$B$234:$B$258,0),MATCH("E",$C$233:$H$233,0))&lt;&gt;#REF!)))</f>
        <v>0</v>
      </c>
      <c r="AB32" s="19" t="b">
        <f>+IF(G32="F",AND((INDEX($C$234:$H$258,MATCH($K32,$B$234:$B$258,0),MATCH("A",$C$233:$H$233,0))&lt;&gt;#REF!),(INDEX($C$234:$H$258,MATCH($K32,$B$234:$B$258,0),MATCH("B",$C$233:$H$233,0))&lt;&gt;#REF!),(INDEX($C$234:$H$258,MATCH($K32,$B$234:$B$258,0),MATCH("C",$C$233:$H$233,0))&lt;&gt;#REF!),(INDEX($C$234:$H$258,MATCH($K32,$B$234:$B$258,0),MATCH("D",$C$233:$H$233,0))&lt;&gt;#REF!),(INDEX($C$234:$H$258,MATCH($K32,$B$234:$B$258,0),MATCH("E",$C$233:$H$233,0))&lt;&gt;#REF!)))</f>
        <v>0</v>
      </c>
      <c r="AC32" s="19" t="b">
        <f t="shared" si="3"/>
        <v>0</v>
      </c>
      <c r="AD32" s="19" t="e">
        <f>+AND((INDEX($C$211:$E$230,MATCH(#REF!,$B$211:$B$230,0),MATCH("A",$C$210:$E$210,0))&lt;&gt;$H32),(INDEX($C$211:$E$230,MATCH(#REF!,$B$211:$B$230,0),MATCH("B",$C$210:$E$210,0))&lt;&gt;$H32),(INDEX($C$211:$E$230,MATCH(#REF!,$B$211:$B$230,0),MATCH("C",$C$210:$E$210,0))&lt;&gt;$H32))</f>
        <v>#REF!</v>
      </c>
      <c r="AE32" s="19" t="e">
        <f t="shared" si="4"/>
        <v>#N/A</v>
      </c>
      <c r="AF32" s="19" t="e">
        <f t="shared" si="5"/>
        <v>#N/A</v>
      </c>
      <c r="AG32" s="19" t="e">
        <f>+AND((INDEX($K$234:$M$252,MATCH($L32,$J$234:$J$253,0),MATCH("A",$K$233:$M$233,0))&lt;&gt;#REF!),(INDEX($K$234:$M$252,MATCH($L32,$J$234:$J$253,0),MATCH("B",$K$233:$M$233,0))&lt;&gt;#REF!),(INDEX($K$234:$M$252,MATCH($L32,$J$234:$J$253,0),MATCH("C",$K$233:$M$233,0))&lt;&gt;#REF!))</f>
        <v>#N/A</v>
      </c>
      <c r="AH32" s="19" t="e">
        <f>AND((INDEX($C$262:$S$267,MATCH($K32,$B$262:$B$267,0),MATCH("A",$C$261:$S$261,0))&lt;&gt;#REF!),(INDEX($C$262:$S$267,MATCH($K32,$B$262:$B$2707,0),MATCH("B",$C$261:$S$261,0))&lt;&gt;#REF!),(INDEX($C$262:$S$267,MATCH($K32,$B$262:$B$267,0),MATCH("C",$C$261:$S$261,0))&lt;&gt;#REF!),(INDEX($C$262:$S$267,MATCH($K32,$B$262:$B$267,0),MATCH("D",$C$261:$S$261,0))&lt;&gt;#REF!),(INDEX($C$262:$S$267,MATCH($K32,$B$262:$B$267,0),MATCH("E",$C$261:$S$261,0))&lt;&gt;#REF!),(INDEX($C$262:$S$267,MATCH($K32,$B$262:$B$267,0),MATCH("F",$C$261:$S$261,0))&lt;&gt;#REF!),(INDEX($C$262:$S$267,MATCH($K32,$B$262:$B$267,0),MATCH("G",$C$261:$S$261,0))&lt;&gt;#REF!),(INDEX($C$262:$S$267,MATCH($K32,$B$262:$B$267,0),MATCH("H",$C$261:$S$261,0))&lt;&gt;#REF!),(INDEX($C$262:$S$267,MATCH($K32,$B$262:$B$267,0),MATCH("I",$C$261:$S$261,0))&lt;&gt;#REF!),(INDEX($C$262:$S$267,MATCH($K32,$B$262:$B$267,0),MATCH("J",$C$261:$S$261,0))&lt;&gt;#REF!),(INDEX($C$262:$S$267,MATCH($K32,$B$262:$B$267,0),MATCH("K",$C$261:$S$261,0))&lt;&gt;#REF!),(INDEX($C$262:$S$267,MATCH($K32,$B$262:$B$267,0),MATCH("L",$C$261:$S$261,0))&lt;&gt;#REF!),(INDEX($C$262:$S$267,MATCH($K32,$B$262:$B$267,0),MATCH("M",$C$261:$S$261,0))&lt;&gt;#REF!),(INDEX($C$262:$S$267,MATCH($K32,$B$262:$B$267,0),MATCH("N",$C$261:$S$261,0))&lt;&gt;#REF!),(INDEX($C$262:$S$267,MATCH($K32,$B$262:$B$267,0),MATCH("O",$C$261:$S$261,0))&lt;&gt;#REF!),(INDEX($C$262:$S$267,MATCH($K32,$B$262:$B$267,0),MATCH("P",$C$261:$S$261,0))&lt;&gt;#REF!))</f>
        <v>#N/A</v>
      </c>
      <c r="AI32" s="19" t="e">
        <f>AND((INDEX($C$270:$S$272,MATCH($K32,$B$270:$B$272,0),MATCH("A",$C$269:$S$269,0))&lt;&gt;#REF!),(INDEX($C$270:$S$272,MATCH($K32,$B$270:$B$272,0),MATCH("B",$C$269:$S$269,0))&lt;&gt;#REF!),(INDEX($C$270:$S$272,MATCH($K32,$B$270:$B$272,0),MATCH("C",$C$269:$S$269,0))&lt;&gt;#REF!),(INDEX($C$270:$S$272,MATCH($K32,$B$270:$B$272,0),MATCH("D",$C$269:$S$269,0))&lt;&gt;#REF!),(INDEX($C$270:$S$272,MATCH($K32,$B$270:$B$272,0),MATCH("E",$C$269:$S$269,0))&lt;&gt;#REF!),(INDEX($C$270:$S$272,MATCH($K32,$B$270:$B$272,0),MATCH("F",$C$269:$S$269,0))&lt;&gt;#REF!),(INDEX($C$270:$S$272,MATCH($K32,$B$270:$B$272,0),MATCH("G",$C$269:$S$269,0))&lt;&gt;#REF!),(INDEX($C$270:$S$272,MATCH($K32,$B$270:$B$272,0),MATCH("H",$C$269:$S$269,0))&lt;&gt;#REF!),(INDEX($C$270:$S$272,MATCH($K32,$B$270:$B$272,0),MATCH("I",$C$269:$S$269,0))&lt;&gt;#REF!),(INDEX($C$270:$S$272,MATCH($K32,$B$270:$B$272,0),MATCH("J",$C$269:$S$269,0))&lt;&gt;#REF!),(INDEX($C$270:$S$272,MATCH($K32,$B$270:$B$272,0),MATCH("K",$C$269:$S$269,0))&lt;&gt;#REF!),(INDEX($C$270:$S$272,MATCH($K32,$B$270:$B$272,0),MATCH("L",$C$269:$S$269,0))&lt;&gt;#REF!),(INDEX($C$270:$S$272,MATCH($K32,$B$270:$B$272,0),MATCH("M",$C$269:$S$269,0))&lt;&gt;#REF!),(INDEX($C$270:$S$272,MATCH($K32,$B$270:$B$272,0),MATCH("N",$C$269:$S$269,0))&lt;&gt;#REF!),(INDEX($C$270:$S$272,MATCH($K32,$B$270:$B$272,0),MATCH("O",$C$269:$S$269,0))&lt;&gt;#REF!),(INDEX($C$270:$S$272,MATCH($K32,$B$270:$B$272,0),MATCH("P",$C$269:$S$269,0))&lt;&gt;#REF!))</f>
        <v>#N/A</v>
      </c>
      <c r="AJ32" s="19"/>
      <c r="AK32" s="48"/>
      <c r="AL32" s="48"/>
      <c r="AM32" s="5" t="s">
        <v>134</v>
      </c>
      <c r="AP32" s="5" t="s">
        <v>322</v>
      </c>
      <c r="AQ32" s="5" t="s">
        <v>303</v>
      </c>
      <c r="AR32" s="31"/>
      <c r="AS32" s="31"/>
    </row>
    <row r="33" spans="1:48" x14ac:dyDescent="0.3">
      <c r="A33" s="269"/>
      <c r="B33" s="20"/>
      <c r="C33" s="20"/>
      <c r="D33" s="20"/>
      <c r="E33" s="34"/>
      <c r="F33" s="34"/>
      <c r="G33" s="21"/>
      <c r="H33" s="299"/>
      <c r="I33" s="299"/>
      <c r="J33" s="299"/>
      <c r="K33" s="281"/>
      <c r="L33" s="281"/>
      <c r="M33" s="48"/>
      <c r="N33" s="164" t="e">
        <f t="shared" si="0"/>
        <v>#N/A</v>
      </c>
      <c r="O33" s="164" t="e">
        <f t="shared" si="1"/>
        <v>#N/A</v>
      </c>
      <c r="P33" s="164" t="e">
        <f t="shared" si="2"/>
        <v>#N/A</v>
      </c>
      <c r="Q33" s="164" t="e">
        <f>AND((INDEX($B$132:$H$153,MATCH($E33,$A$132:$A$153,0),(MATCH("A",$B$131:$H$131,0)))&lt;&gt;#REF!),(INDEX($B$132:$H$153,MATCH($E33,$A$132:$A$153,0),(MATCH("B",$B$131:$H$131,0)))&lt;&gt;#REF!),(INDEX($B$132:$H$153,MATCH($E33,$A$132:$A$153,0),(MATCH("C",$B$131:$H$131,0)))&lt;&gt;#REF!),(INDEX($B$132:$H$153,MATCH($E33,$A$132:$A$153,0),(MATCH("D",$B$131:$H$131,0)))&lt;&gt;#REF!),(INDEX($B$132:$H$153,MATCH($E33,$A$132:$A$153,0),(MATCH("E",$B$131:$H$131,0)))&lt;&gt;#REF!),(INDEX($B$132:$H$153,MATCH($E33,$A$132:$A$153,0),(MATCH("F",$B$131:$H$131,0)))&lt;&gt;#REF!))</f>
        <v>#N/A</v>
      </c>
      <c r="R33" s="164" t="e">
        <f>AND((INDEX($B$132:$H$153,MATCH($E33,$A$132:$A$153,0),(MATCH("A",$B$131:$H$131,0)))&lt;&gt;#REF!),(INDEX($B$132:$H$153,MATCH($E33,$A$132:$A$153,0),(MATCH("B",$B$131:$H$131,0)))&lt;&gt;#REF!),(INDEX($B$132:$H$153,MATCH($E33,$A$132:$A$153,0),(MATCH("C",$B$131:$H$131,0)))&lt;&gt;#REF!),(INDEX($B$132:$H$153,MATCH($E33,$A$132:$A$153,0),(MATCH("D",$B$131:$H$131,0)))&lt;&gt;#REF!),(INDEX($B$132:$H$153,MATCH($E33,$A$132:$A$153,0),(MATCH("E",$B$131:$H$131,0)))&lt;&gt;#REF!),(INDEX($B$132:$H$153,MATCH($E33,$A$132:$A$153,0),(MATCH("F",$B$131:$H$131,0)))&lt;&gt;#REF!))</f>
        <v>#N/A</v>
      </c>
      <c r="S33" s="164" t="e">
        <f>AND((INDEX($P$132:$T$153,MATCH($E33,$O$132:$O$153,0),(MATCH("A",$P$131:$T$131,0)))&lt;&gt;#REF!),(INDEX($P$132:$T$153,MATCH($E33,$O$132:$O$153,0),(MATCH("B",$P$131:$T$131,0)))&lt;&gt;#REF!),(INDEX($P$132:$T$153,MATCH($E33,$O$132:$O$153,0),(MATCH("C",$P$131:$T$131,0)))&lt;&gt;#REF!),(INDEX($P$132:$T$153,MATCH($E33,$O$132:$O$153,0),(MATCH("D",$P$131:$T$131,0)))&lt;&gt;#REF!),(INDEX($P$132:$T$153,MATCH($E33,$O$132:$O$153,0),(MATCH("E",$P$131:$T$131,0)))&lt;&gt;#REF!))</f>
        <v>#N/A</v>
      </c>
      <c r="T33" s="164">
        <f>IF(G33="F",AND((INDEX($A$158:$J$180,MATCH($E33,$A$158:$A$180,0),(MATCH("A",$A$157:$J$157,0)))&lt;&gt;#REF!),(INDEX($A$158:$J$180,MATCH($E33,$A$158:$A$180,0),(MATCH("B",$A$157:$J$157,0)))&lt;&gt;#REF!),(INDEX($A$158:$J$180,MATCH($E33,$A$158:$A$180,0),(MATCH("C",$A$157:$J$157,0)))&lt;&gt;#REF!),(INDEX($A$158:$J$180,MATCH($E33,$A$158:$A$180,0),(MATCH("D",$A$157:$J$157,0)))&lt;&gt;#REF!),(INDEX($A$158:$J$180,MATCH($E33,$A$158:$A$180,0),(MATCH("E",$A$157:$J$157,0)))&lt;&gt;#REF!),(INDEX($A$158:$J$180,MATCH($E33,$A$158:$A$180,0),(MATCH("F",$A$157:$J$157,0)))&lt;&gt;#REF!),(INDEX($A$158:$J$180,MATCH($E33,$A$158:$A$180,0),(MATCH("G",$A$157:$J$157,0)))&lt;&gt;#REF!),(INDEX($A$158:$J$180,MATCH($E33,$A$158:$A$180,0),(MATCH("H",$A$157:$J$157,0)))&lt;&gt;#REF!)),)</f>
        <v>0</v>
      </c>
      <c r="U33" s="164">
        <f>IF(G33="M",AND((INDEX($L$158:$T$180,MATCH($E33,$L$158:$L$180,0),(MATCH("J",$L$157:$T$157,0)))&lt;&gt;#REF!),(INDEX($L$158:$T$180,MATCH($E33,$L$158:$L$180,0),(MATCH("K",$L$157:$T$157,0)))&lt;&gt;#REF!),(INDEX($L$158:$T$180,MATCH($E33,$L$158:$L$180,0),(MATCH("L",$L$157:$T$157,0)))&lt;&gt;#REF!),(INDEX($L$158:$T$180,MATCH($E33,$L$158:$L$180,0),(MATCH("M",$L$157:$T$157,0)))&lt;&gt;#REF!),(INDEX($L$158:$T$180,MATCH($E33,$L$158:$L$180,0),(MATCH("N",$L$157:$T$157,0)))&lt;&gt;#REF!),(INDEX($L$158:$T$180,MATCH($E33,$L$158:$L$180,0),(MATCH("O",$L$157:$T$157,0)))&lt;&gt;#REF!),(INDEX($L$158:$T$180,MATCH($E33,$L$158:$L$180,0),(MATCH("P",$L$157:$T$157,0)))&lt;&gt;#REF!),(INDEX($L$158:$T$180,MATCH($E33,$L$158:$L$180,0),(MATCH("Q",$L$157:$T$157,0)))&lt;&gt;#REF!)),)</f>
        <v>0</v>
      </c>
      <c r="V33" s="164">
        <f>IF(G33="F",AND((INDEX($A$184:$J$206,MATCH($E33,$A$184:$A$206,0),(MATCH("A",$A$183:$J$183,0)))&lt;&gt;#REF!),(INDEX($A$184:$J$206,MATCH($E33,$A$184:$A$206,0),(MATCH("B",$A$183:$J$183,0)))&lt;&gt;#REF!),(INDEX($A$184:$J$206,MATCH($E33,$A$184:$A$206,0),(MATCH("C",$A$183:$J$183,0)))&lt;&gt;#REF!),(INDEX($A$184:$J$206,MATCH($E33,$A$184:$A$206,0),(MATCH("D",$A$183:$J$183,0)))&lt;&gt;#REF!),(INDEX($A$184:$J$206,MATCH($E33,$A$184:$A$206,0),(MATCH("E",$A$183:$J$183,0)))&lt;&gt;#REF!),(INDEX($A$184:$J$206,MATCH($E33,$A$184:$A$206,0),(MATCH("F",$A$183:$J$183,0)))&lt;&gt;#REF!),(INDEX($A$184:$J$206,MATCH($E33,$A$184:$A$206,0),(MATCH("G",$A$183:$J$183,0)))&lt;&gt;#REF!),(INDEX($A$184:$J$206,MATCH($E33,$A$184:$A$206,0),(MATCH("H",$A$183:$J$183,0)))&lt;&gt;#REF!)),)</f>
        <v>0</v>
      </c>
      <c r="W33" s="164">
        <f>IF(G33="M",AND((INDEX($L$184:$T$206,MATCH($E33,$L$158:$L$180,0),(MATCH("J",$L$183:$T$183,0)))&lt;&gt;#REF!),(INDEX($L$184:$T$206,MATCH($E33,$L$158:$L$180,0),(MATCH("K",$L$183:$T$183,0)))&lt;&gt;#REF!),(INDEX($L$184:$T$206,MATCH($E33,$L$158:$L$180,0),(MATCH("L",$L$183:$T$183,0)))&lt;&gt;#REF!),(INDEX($L$184:$T$206,MATCH($E33,$L$158:$L$180,0),(MATCH("M",$L$183:$T$183,0)))&lt;&gt;#REF!),(INDEX($L$184:$T$206,MATCH($E33,$L$158:$L$180,0),(MATCH("N",$L$183:$T$183,0)))&lt;&gt;#REF!),(INDEX($L$184:$T$206,MATCH($E33,$L$158:$L$180,0),(MATCH("O",$L$183:$T$183,0)))&lt;&gt;#REF!),(INDEX($L$184:$T$206,MATCH($E33,$L$158:$L$180,0),(MATCH("P",$L$183:$T$183,0)))&lt;&gt;#REF!),(INDEX($L$184:$T$206,MATCH($E33,$L$158:$L$180,0),(MATCH("Q",$L$183:$T$183,0)))&lt;&gt;#REF!)),)</f>
        <v>0</v>
      </c>
      <c r="X33" s="19" t="e">
        <f>AND((INDEX($I$80:$U$102,MATCH($E33,$G$80:$G120,0),(MATCH("A",$I$79:$U$79,0)))&lt;&gt;#REF!),(INDEX($I$80:$U$102,MATCH($E33,$G$80:$G120,0),(MATCH("B",$I$79:$U$79,0)))&lt;&gt;#REF!),(INDEX($I$80:$U$102,MATCH($E33,$G$80:$G120,0),(MATCH("C",$I$79:$U$79,0)))&lt;&gt;#REF!),(INDEX($I$80:$U$102,MATCH($E33,$G$80:$G120,0),(MATCH("D",$I$79:$U$79,0)))&lt;&gt;#REF!),(INDEX($I$80:$U$102,MATCH($E33,$G$80:$G120,0),(MATCH("E",$I$79:$U$79,0)))&lt;&gt;#REF!),(INDEX($I$80:$U$102,MATCH($E33,$G$80:$G120,0),(MATCH("F",$I$79:$U$79,0)))&lt;&gt;#REF!),(INDEX($I$80:$U$102,MATCH($E33,$G$80:$G120,0),(MATCH("G",$I$79:$U$79,0)))&lt;&gt;#REF!),(INDEX($I$80:$U$102,MATCH($E33,$G$80:$G120,0),(MATCH("H",$I$79:$U$79,0)))&lt;&gt;#REF!),(INDEX($I$80:$U$102,MATCH($E33,$G$80:$G120,0),(MATCH("I",$I$79:$U$79,0)))&lt;&gt;#REF!),(INDEX($I$80:$U$102,MATCH($E33,$G$80:$G120,0),(MATCH("J",$I$79:$U$79,0)))&lt;&gt;#REF!),(INDEX($I$80:$U$102,MATCH($E33,$G$80:$G120,0),(MATCH("K",$I$79:$U$79,0)))&lt;&gt;#REF!),(INDEX($I$80:$U$102,MATCH($E33,$G$80:$G120,0),(MATCH("L",$I$79:$U$79,0)))&lt;&gt;#REF!),(INDEX($I$80:$U$102,MATCH($E33,$G$80:$G120,0),(MATCH("M",$I$79:$U$79,0)))&lt;&gt;#REF!))</f>
        <v>#N/A</v>
      </c>
      <c r="Y33" s="164" t="e">
        <f>AND((INDEX($I$80:$U$102,MATCH($E33,$G$80:$G120,0),(MATCH("A",$I$79:$U$79,0)))&lt;&gt;$K33),(INDEX($I$80:$U$102,MATCH($E33,$G$80:$G120,0),(MATCH("B",$I$79:$U$79,0)))&lt;&gt;$K33),(INDEX($I$80:$U$102,MATCH($E33,$G$80:$G120,0),(MATCH("C",$I$79:$U$79,0)))&lt;&gt;$K33),(INDEX($I$80:$U$102,MATCH($E33,$G$80:$G120,0),(MATCH("D",$I$79:$U$79,0)))&lt;&gt;$K33),(INDEX($I$80:$U$102,MATCH($E33,$G$80:$G120,0),(MATCH("E",$I$79:$U$79,0)))&lt;&gt;$K33),(INDEX($I$80:$U$102,MATCH($E33,$G$80:$G120,0),(MATCH("F",$I$79:$U$79,0)))&lt;&gt;$K33),(INDEX($I$80:$U$102,MATCH($E33,$G$80:$G120,0),(MATCH("G",$I$79:$U$79,0)))&lt;&gt;$K33),(INDEX($I$80:$U$102,MATCH($E33,$G$80:$G120,0),(MATCH("H",$I$79:$U$79,0)))&lt;&gt;$K33),(INDEX($I$80:$U$102,MATCH($E33,$G$80:$G120,0),(MATCH("I",$I$79:$U$79,0)))&lt;&gt;$K33),(INDEX($I$80:$U$102,MATCH($E33,$G$80:$G120,0),(MATCH("J",$I$79:$U$79,0)))&lt;&gt;$K33),(INDEX($I$80:$U$102,MATCH($E33,$G$80:$G120,0),(MATCH("K",$I$79:$U$79,0)))&lt;&gt;$K33),(INDEX($I$80:$U$102,MATCH($E33,$G$80:$G120,0),(MATCH("L",$I$79:$U$79,0)))&lt;&gt;$K33),(INDEX($I$80:$U$102,MATCH($E33,$G$80:$G120,0),(MATCH("M",$I$79:$U$79,0)))&lt;&gt;$K33))</f>
        <v>#N/A</v>
      </c>
      <c r="Z33" s="164" t="e">
        <f>AND((INDEX($J$132:$M$153,MATCH($E33,$I$132:$I172,0),(MATCH("F",$J$131:$M$131,0)))&lt;&gt;$L33),(INDEX($J$132:$M$153,MATCH($E33,$I$132:$I172,0),(MATCH("G",$J$131:$M$131,0)))&lt;&gt;$L33),(INDEX($J$132:$M$153,MATCH($E33,$I$132:$I172,0),(MATCH("H",$J$131:$M$131,0)))&lt;&gt;$L33),(INDEX($J$132:$M$153,MATCH($E33,$I$132:$I172,0),(MATCH("I",$J$131:$M$131,0)))&lt;&gt;$L33))</f>
        <v>#N/A</v>
      </c>
      <c r="AA33" s="19" t="b">
        <f>+IF(G33="F",AND((INDEX($C$234:$H$258,MATCH($K33,$B$234:$B$258,0),MATCH("A",$C$233:$H$233,0))&lt;&gt;#REF!),(INDEX($C$234:$H$258,MATCH($K33,$B$234:$B$258,0),MATCH("B",$C$233:$H$233,0))&lt;&gt;#REF!),(INDEX($C$234:$H$258,MATCH($K33,$B$234:$B$258,0),MATCH("C",$C$233:$H$233,0))&lt;&gt;#REF!),(INDEX($C$234:$H$258,MATCH($K33,$B$234:$B$258,0),MATCH("D",$C$233:$H$233,0))&lt;&gt;#REF!),(INDEX($C$234:$H$258,MATCH($K33,$B$234:$B$258,0),MATCH("E",$C$233:$H$233,0))&lt;&gt;#REF!)))</f>
        <v>0</v>
      </c>
      <c r="AB33" s="19" t="b">
        <f>+IF(G33="F",AND((INDEX($C$234:$H$258,MATCH($K33,$B$234:$B$258,0),MATCH("A",$C$233:$H$233,0))&lt;&gt;#REF!),(INDEX($C$234:$H$258,MATCH($K33,$B$234:$B$258,0),MATCH("B",$C$233:$H$233,0))&lt;&gt;#REF!),(INDEX($C$234:$H$258,MATCH($K33,$B$234:$B$258,0),MATCH("C",$C$233:$H$233,0))&lt;&gt;#REF!),(INDEX($C$234:$H$258,MATCH($K33,$B$234:$B$258,0),MATCH("D",$C$233:$H$233,0))&lt;&gt;#REF!),(INDEX($C$234:$H$258,MATCH($K33,$B$234:$B$258,0),MATCH("E",$C$233:$H$233,0))&lt;&gt;#REF!)))</f>
        <v>0</v>
      </c>
      <c r="AC33" s="19" t="b">
        <f t="shared" si="3"/>
        <v>0</v>
      </c>
      <c r="AD33" s="19" t="e">
        <f>+AND((INDEX($C$211:$E$230,MATCH(#REF!,$B$211:$B$230,0),MATCH("A",$C$210:$E$210,0))&lt;&gt;$H33),(INDEX($C$211:$E$230,MATCH(#REF!,$B$211:$B$230,0),MATCH("B",$C$210:$E$210,0))&lt;&gt;$H33),(INDEX($C$211:$E$230,MATCH(#REF!,$B$211:$B$230,0),MATCH("C",$C$210:$E$210,0))&lt;&gt;$H33))</f>
        <v>#REF!</v>
      </c>
      <c r="AE33" s="19" t="e">
        <f t="shared" si="4"/>
        <v>#N/A</v>
      </c>
      <c r="AF33" s="19" t="e">
        <f t="shared" si="5"/>
        <v>#N/A</v>
      </c>
      <c r="AG33" s="19" t="e">
        <f>+AND((INDEX($K$234:$M$252,MATCH($L33,$J$234:$J$253,0),MATCH("A",$K$233:$M$233,0))&lt;&gt;#REF!),(INDEX($K$234:$M$252,MATCH($L33,$J$234:$J$253,0),MATCH("B",$K$233:$M$233,0))&lt;&gt;#REF!),(INDEX($K$234:$M$252,MATCH($L33,$J$234:$J$253,0),MATCH("C",$K$233:$M$233,0))&lt;&gt;#REF!))</f>
        <v>#N/A</v>
      </c>
      <c r="AH33" s="19" t="e">
        <f>AND((INDEX($C$262:$S$267,MATCH($K33,$B$262:$B$267,0),MATCH("A",$C$261:$S$261,0))&lt;&gt;#REF!),(INDEX($C$262:$S$267,MATCH($K33,$B$262:$B$2707,0),MATCH("B",$C$261:$S$261,0))&lt;&gt;#REF!),(INDEX($C$262:$S$267,MATCH($K33,$B$262:$B$267,0),MATCH("C",$C$261:$S$261,0))&lt;&gt;#REF!),(INDEX($C$262:$S$267,MATCH($K33,$B$262:$B$267,0),MATCH("D",$C$261:$S$261,0))&lt;&gt;#REF!),(INDEX($C$262:$S$267,MATCH($K33,$B$262:$B$267,0),MATCH("E",$C$261:$S$261,0))&lt;&gt;#REF!),(INDEX($C$262:$S$267,MATCH($K33,$B$262:$B$267,0),MATCH("F",$C$261:$S$261,0))&lt;&gt;#REF!),(INDEX($C$262:$S$267,MATCH($K33,$B$262:$B$267,0),MATCH("G",$C$261:$S$261,0))&lt;&gt;#REF!),(INDEX($C$262:$S$267,MATCH($K33,$B$262:$B$267,0),MATCH("H",$C$261:$S$261,0))&lt;&gt;#REF!),(INDEX($C$262:$S$267,MATCH($K33,$B$262:$B$267,0),MATCH("I",$C$261:$S$261,0))&lt;&gt;#REF!),(INDEX($C$262:$S$267,MATCH($K33,$B$262:$B$267,0),MATCH("J",$C$261:$S$261,0))&lt;&gt;#REF!),(INDEX($C$262:$S$267,MATCH($K33,$B$262:$B$267,0),MATCH("K",$C$261:$S$261,0))&lt;&gt;#REF!),(INDEX($C$262:$S$267,MATCH($K33,$B$262:$B$267,0),MATCH("L",$C$261:$S$261,0))&lt;&gt;#REF!),(INDEX($C$262:$S$267,MATCH($K33,$B$262:$B$267,0),MATCH("M",$C$261:$S$261,0))&lt;&gt;#REF!),(INDEX($C$262:$S$267,MATCH($K33,$B$262:$B$267,0),MATCH("N",$C$261:$S$261,0))&lt;&gt;#REF!),(INDEX($C$262:$S$267,MATCH($K33,$B$262:$B$267,0),MATCH("O",$C$261:$S$261,0))&lt;&gt;#REF!),(INDEX($C$262:$S$267,MATCH($K33,$B$262:$B$267,0),MATCH("P",$C$261:$S$261,0))&lt;&gt;#REF!))</f>
        <v>#N/A</v>
      </c>
      <c r="AI33" s="19" t="e">
        <f>AND((INDEX($C$270:$S$272,MATCH($K33,$B$270:$B$272,0),MATCH("A",$C$269:$S$269,0))&lt;&gt;#REF!),(INDEX($C$270:$S$272,MATCH($K33,$B$270:$B$272,0),MATCH("B",$C$269:$S$269,0))&lt;&gt;#REF!),(INDEX($C$270:$S$272,MATCH($K33,$B$270:$B$272,0),MATCH("C",$C$269:$S$269,0))&lt;&gt;#REF!),(INDEX($C$270:$S$272,MATCH($K33,$B$270:$B$272,0),MATCH("D",$C$269:$S$269,0))&lt;&gt;#REF!),(INDEX($C$270:$S$272,MATCH($K33,$B$270:$B$272,0),MATCH("E",$C$269:$S$269,0))&lt;&gt;#REF!),(INDEX($C$270:$S$272,MATCH($K33,$B$270:$B$272,0),MATCH("F",$C$269:$S$269,0))&lt;&gt;#REF!),(INDEX($C$270:$S$272,MATCH($K33,$B$270:$B$272,0),MATCH("G",$C$269:$S$269,0))&lt;&gt;#REF!),(INDEX($C$270:$S$272,MATCH($K33,$B$270:$B$272,0),MATCH("H",$C$269:$S$269,0))&lt;&gt;#REF!),(INDEX($C$270:$S$272,MATCH($K33,$B$270:$B$272,0),MATCH("I",$C$269:$S$269,0))&lt;&gt;#REF!),(INDEX($C$270:$S$272,MATCH($K33,$B$270:$B$272,0),MATCH("J",$C$269:$S$269,0))&lt;&gt;#REF!),(INDEX($C$270:$S$272,MATCH($K33,$B$270:$B$272,0),MATCH("K",$C$269:$S$269,0))&lt;&gt;#REF!),(INDEX($C$270:$S$272,MATCH($K33,$B$270:$B$272,0),MATCH("L",$C$269:$S$269,0))&lt;&gt;#REF!),(INDEX($C$270:$S$272,MATCH($K33,$B$270:$B$272,0),MATCH("M",$C$269:$S$269,0))&lt;&gt;#REF!),(INDEX($C$270:$S$272,MATCH($K33,$B$270:$B$272,0),MATCH("N",$C$269:$S$269,0))&lt;&gt;#REF!),(INDEX($C$270:$S$272,MATCH($K33,$B$270:$B$272,0),MATCH("O",$C$269:$S$269,0))&lt;&gt;#REF!),(INDEX($C$270:$S$272,MATCH($K33,$B$270:$B$272,0),MATCH("P",$C$269:$S$269,0))&lt;&gt;#REF!))</f>
        <v>#N/A</v>
      </c>
      <c r="AJ33" s="19"/>
      <c r="AK33" s="48"/>
      <c r="AL33" s="48"/>
      <c r="AM33" s="5" t="s">
        <v>135</v>
      </c>
      <c r="AP33" s="5" t="s">
        <v>323</v>
      </c>
      <c r="AQ33" s="5" t="s">
        <v>303</v>
      </c>
      <c r="AR33" s="31"/>
      <c r="AS33" s="31"/>
    </row>
    <row r="34" spans="1:48" x14ac:dyDescent="0.3">
      <c r="A34" s="268">
        <v>11</v>
      </c>
      <c r="B34" s="20"/>
      <c r="C34" s="20"/>
      <c r="D34" s="20"/>
      <c r="E34" s="34"/>
      <c r="F34" s="34"/>
      <c r="G34" s="21"/>
      <c r="H34" s="298"/>
      <c r="I34" s="298"/>
      <c r="J34" s="298"/>
      <c r="K34" s="281"/>
      <c r="L34" s="281"/>
      <c r="M34" s="48"/>
      <c r="N34" s="164" t="e">
        <f t="shared" si="0"/>
        <v>#N/A</v>
      </c>
      <c r="O34" s="164" t="e">
        <f t="shared" si="1"/>
        <v>#N/A</v>
      </c>
      <c r="P34" s="164" t="e">
        <f t="shared" si="2"/>
        <v>#N/A</v>
      </c>
      <c r="Q34" s="164" t="e">
        <f>AND((INDEX($B$132:$H$153,MATCH($E34,$A$132:$A$153,0),(MATCH("A",$B$131:$H$131,0)))&lt;&gt;#REF!),(INDEX($B$132:$H$153,MATCH($E34,$A$132:$A$153,0),(MATCH("B",$B$131:$H$131,0)))&lt;&gt;#REF!),(INDEX($B$132:$H$153,MATCH($E34,$A$132:$A$153,0),(MATCH("C",$B$131:$H$131,0)))&lt;&gt;#REF!),(INDEX($B$132:$H$153,MATCH($E34,$A$132:$A$153,0),(MATCH("D",$B$131:$H$131,0)))&lt;&gt;#REF!),(INDEX($B$132:$H$153,MATCH($E34,$A$132:$A$153,0),(MATCH("E",$B$131:$H$131,0)))&lt;&gt;#REF!),(INDEX($B$132:$H$153,MATCH($E34,$A$132:$A$153,0),(MATCH("F",$B$131:$H$131,0)))&lt;&gt;#REF!))</f>
        <v>#N/A</v>
      </c>
      <c r="R34" s="164" t="e">
        <f>AND((INDEX($B$132:$H$153,MATCH($E34,$A$132:$A$153,0),(MATCH("A",$B$131:$H$131,0)))&lt;&gt;#REF!),(INDEX($B$132:$H$153,MATCH($E34,$A$132:$A$153,0),(MATCH("B",$B$131:$H$131,0)))&lt;&gt;#REF!),(INDEX($B$132:$H$153,MATCH($E34,$A$132:$A$153,0),(MATCH("C",$B$131:$H$131,0)))&lt;&gt;#REF!),(INDEX($B$132:$H$153,MATCH($E34,$A$132:$A$153,0),(MATCH("D",$B$131:$H$131,0)))&lt;&gt;#REF!),(INDEX($B$132:$H$153,MATCH($E34,$A$132:$A$153,0),(MATCH("E",$B$131:$H$131,0)))&lt;&gt;#REF!),(INDEX($B$132:$H$153,MATCH($E34,$A$132:$A$153,0),(MATCH("F",$B$131:$H$131,0)))&lt;&gt;#REF!))</f>
        <v>#N/A</v>
      </c>
      <c r="S34" s="164" t="e">
        <f>AND((INDEX($P$132:$T$153,MATCH($E34,$O$132:$O$153,0),(MATCH("A",$P$131:$T$131,0)))&lt;&gt;#REF!),(INDEX($P$132:$T$153,MATCH($E34,$O$132:$O$153,0),(MATCH("B",$P$131:$T$131,0)))&lt;&gt;#REF!),(INDEX($P$132:$T$153,MATCH($E34,$O$132:$O$153,0),(MATCH("C",$P$131:$T$131,0)))&lt;&gt;#REF!),(INDEX($P$132:$T$153,MATCH($E34,$O$132:$O$153,0),(MATCH("D",$P$131:$T$131,0)))&lt;&gt;#REF!),(INDEX($P$132:$T$153,MATCH($E34,$O$132:$O$153,0),(MATCH("E",$P$131:$T$131,0)))&lt;&gt;#REF!))</f>
        <v>#N/A</v>
      </c>
      <c r="T34" s="164">
        <f>IF(G34="F",AND((INDEX($A$158:$J$180,MATCH($E34,$A$158:$A$180,0),(MATCH("A",$A$157:$J$157,0)))&lt;&gt;#REF!),(INDEX($A$158:$J$180,MATCH($E34,$A$158:$A$180,0),(MATCH("B",$A$157:$J$157,0)))&lt;&gt;#REF!),(INDEX($A$158:$J$180,MATCH($E34,$A$158:$A$180,0),(MATCH("C",$A$157:$J$157,0)))&lt;&gt;#REF!),(INDEX($A$158:$J$180,MATCH($E34,$A$158:$A$180,0),(MATCH("D",$A$157:$J$157,0)))&lt;&gt;#REF!),(INDEX($A$158:$J$180,MATCH($E34,$A$158:$A$180,0),(MATCH("E",$A$157:$J$157,0)))&lt;&gt;#REF!),(INDEX($A$158:$J$180,MATCH($E34,$A$158:$A$180,0),(MATCH("F",$A$157:$J$157,0)))&lt;&gt;#REF!),(INDEX($A$158:$J$180,MATCH($E34,$A$158:$A$180,0),(MATCH("G",$A$157:$J$157,0)))&lt;&gt;#REF!),(INDEX($A$158:$J$180,MATCH($E34,$A$158:$A$180,0),(MATCH("H",$A$157:$J$157,0)))&lt;&gt;#REF!)),)</f>
        <v>0</v>
      </c>
      <c r="U34" s="164">
        <f>IF(G34="M",AND((INDEX($L$158:$T$180,MATCH($E34,$L$158:$L$180,0),(MATCH("J",$L$157:$T$157,0)))&lt;&gt;#REF!),(INDEX($L$158:$T$180,MATCH($E34,$L$158:$L$180,0),(MATCH("K",$L$157:$T$157,0)))&lt;&gt;#REF!),(INDEX($L$158:$T$180,MATCH($E34,$L$158:$L$180,0),(MATCH("L",$L$157:$T$157,0)))&lt;&gt;#REF!),(INDEX($L$158:$T$180,MATCH($E34,$L$158:$L$180,0),(MATCH("M",$L$157:$T$157,0)))&lt;&gt;#REF!),(INDEX($L$158:$T$180,MATCH($E34,$L$158:$L$180,0),(MATCH("N",$L$157:$T$157,0)))&lt;&gt;#REF!),(INDEX($L$158:$T$180,MATCH($E34,$L$158:$L$180,0),(MATCH("O",$L$157:$T$157,0)))&lt;&gt;#REF!),(INDEX($L$158:$T$180,MATCH($E34,$L$158:$L$180,0),(MATCH("P",$L$157:$T$157,0)))&lt;&gt;#REF!),(INDEX($L$158:$T$180,MATCH($E34,$L$158:$L$180,0),(MATCH("Q",$L$157:$T$157,0)))&lt;&gt;#REF!)),)</f>
        <v>0</v>
      </c>
      <c r="V34" s="164">
        <f>IF(G34="F",AND((INDEX($A$184:$J$206,MATCH($E34,$A$184:$A$206,0),(MATCH("A",$A$183:$J$183,0)))&lt;&gt;#REF!),(INDEX($A$184:$J$206,MATCH($E34,$A$184:$A$206,0),(MATCH("B",$A$183:$J$183,0)))&lt;&gt;#REF!),(INDEX($A$184:$J$206,MATCH($E34,$A$184:$A$206,0),(MATCH("C",$A$183:$J$183,0)))&lt;&gt;#REF!),(INDEX($A$184:$J$206,MATCH($E34,$A$184:$A$206,0),(MATCH("D",$A$183:$J$183,0)))&lt;&gt;#REF!),(INDEX($A$184:$J$206,MATCH($E34,$A$184:$A$206,0),(MATCH("E",$A$183:$J$183,0)))&lt;&gt;#REF!),(INDEX($A$184:$J$206,MATCH($E34,$A$184:$A$206,0),(MATCH("F",$A$183:$J$183,0)))&lt;&gt;#REF!),(INDEX($A$184:$J$206,MATCH($E34,$A$184:$A$206,0),(MATCH("G",$A$183:$J$183,0)))&lt;&gt;#REF!),(INDEX($A$184:$J$206,MATCH($E34,$A$184:$A$206,0),(MATCH("H",$A$183:$J$183,0)))&lt;&gt;#REF!)),)</f>
        <v>0</v>
      </c>
      <c r="W34" s="164">
        <f>IF(G34="M",AND((INDEX($L$184:$T$206,MATCH($E34,$L$158:$L$180,0),(MATCH("J",$L$183:$T$183,0)))&lt;&gt;#REF!),(INDEX($L$184:$T$206,MATCH($E34,$L$158:$L$180,0),(MATCH("K",$L$183:$T$183,0)))&lt;&gt;#REF!),(INDEX($L$184:$T$206,MATCH($E34,$L$158:$L$180,0),(MATCH("L",$L$183:$T$183,0)))&lt;&gt;#REF!),(INDEX($L$184:$T$206,MATCH($E34,$L$158:$L$180,0),(MATCH("M",$L$183:$T$183,0)))&lt;&gt;#REF!),(INDEX($L$184:$T$206,MATCH($E34,$L$158:$L$180,0),(MATCH("N",$L$183:$T$183,0)))&lt;&gt;#REF!),(INDEX($L$184:$T$206,MATCH($E34,$L$158:$L$180,0),(MATCH("O",$L$183:$T$183,0)))&lt;&gt;#REF!),(INDEX($L$184:$T$206,MATCH($E34,$L$158:$L$180,0),(MATCH("P",$L$183:$T$183,0)))&lt;&gt;#REF!),(INDEX($L$184:$T$206,MATCH($E34,$L$158:$L$180,0),(MATCH("Q",$L$183:$T$183,0)))&lt;&gt;#REF!)),)</f>
        <v>0</v>
      </c>
      <c r="X34" s="19" t="e">
        <f>AND((INDEX($I$80:$U$102,MATCH($E34,$G$80:$G121,0),(MATCH("A",$I$79:$U$79,0)))&lt;&gt;#REF!),(INDEX($I$80:$U$102,MATCH($E34,$G$80:$G121,0),(MATCH("B",$I$79:$U$79,0)))&lt;&gt;#REF!),(INDEX($I$80:$U$102,MATCH($E34,$G$80:$G121,0),(MATCH("C",$I$79:$U$79,0)))&lt;&gt;#REF!),(INDEX($I$80:$U$102,MATCH($E34,$G$80:$G121,0),(MATCH("D",$I$79:$U$79,0)))&lt;&gt;#REF!),(INDEX($I$80:$U$102,MATCH($E34,$G$80:$G121,0),(MATCH("E",$I$79:$U$79,0)))&lt;&gt;#REF!),(INDEX($I$80:$U$102,MATCH($E34,$G$80:$G121,0),(MATCH("F",$I$79:$U$79,0)))&lt;&gt;#REF!),(INDEX($I$80:$U$102,MATCH($E34,$G$80:$G121,0),(MATCH("G",$I$79:$U$79,0)))&lt;&gt;#REF!),(INDEX($I$80:$U$102,MATCH($E34,$G$80:$G121,0),(MATCH("H",$I$79:$U$79,0)))&lt;&gt;#REF!),(INDEX($I$80:$U$102,MATCH($E34,$G$80:$G121,0),(MATCH("I",$I$79:$U$79,0)))&lt;&gt;#REF!),(INDEX($I$80:$U$102,MATCH($E34,$G$80:$G121,0),(MATCH("J",$I$79:$U$79,0)))&lt;&gt;#REF!),(INDEX($I$80:$U$102,MATCH($E34,$G$80:$G121,0),(MATCH("K",$I$79:$U$79,0)))&lt;&gt;#REF!),(INDEX($I$80:$U$102,MATCH($E34,$G$80:$G121,0),(MATCH("L",$I$79:$U$79,0)))&lt;&gt;#REF!),(INDEX($I$80:$U$102,MATCH($E34,$G$80:$G121,0),(MATCH("M",$I$79:$U$79,0)))&lt;&gt;#REF!))</f>
        <v>#N/A</v>
      </c>
      <c r="Y34" s="164" t="e">
        <f>AND((INDEX($I$80:$U$102,MATCH($E34,$G$80:$G121,0),(MATCH("A",$I$79:$U$79,0)))&lt;&gt;$K34),(INDEX($I$80:$U$102,MATCH($E34,$G$80:$G121,0),(MATCH("B",$I$79:$U$79,0)))&lt;&gt;$K34),(INDEX($I$80:$U$102,MATCH($E34,$G$80:$G121,0),(MATCH("C",$I$79:$U$79,0)))&lt;&gt;$K34),(INDEX($I$80:$U$102,MATCH($E34,$G$80:$G121,0),(MATCH("D",$I$79:$U$79,0)))&lt;&gt;$K34),(INDEX($I$80:$U$102,MATCH($E34,$G$80:$G121,0),(MATCH("E",$I$79:$U$79,0)))&lt;&gt;$K34),(INDEX($I$80:$U$102,MATCH($E34,$G$80:$G121,0),(MATCH("F",$I$79:$U$79,0)))&lt;&gt;$K34),(INDEX($I$80:$U$102,MATCH($E34,$G$80:$G121,0),(MATCH("G",$I$79:$U$79,0)))&lt;&gt;$K34),(INDEX($I$80:$U$102,MATCH($E34,$G$80:$G121,0),(MATCH("H",$I$79:$U$79,0)))&lt;&gt;$K34),(INDEX($I$80:$U$102,MATCH($E34,$G$80:$G121,0),(MATCH("I",$I$79:$U$79,0)))&lt;&gt;$K34),(INDEX($I$80:$U$102,MATCH($E34,$G$80:$G121,0),(MATCH("J",$I$79:$U$79,0)))&lt;&gt;$K34),(INDEX($I$80:$U$102,MATCH($E34,$G$80:$G121,0),(MATCH("K",$I$79:$U$79,0)))&lt;&gt;$K34),(INDEX($I$80:$U$102,MATCH($E34,$G$80:$G121,0),(MATCH("L",$I$79:$U$79,0)))&lt;&gt;$K34),(INDEX($I$80:$U$102,MATCH($E34,$G$80:$G121,0),(MATCH("M",$I$79:$U$79,0)))&lt;&gt;$K34))</f>
        <v>#N/A</v>
      </c>
      <c r="Z34" s="164" t="e">
        <f>AND((INDEX($J$132:$M$153,MATCH($E34,$I$132:$I173,0),(MATCH("F",$J$131:$M$131,0)))&lt;&gt;$L34),(INDEX($J$132:$M$153,MATCH($E34,$I$132:$I173,0),(MATCH("G",$J$131:$M$131,0)))&lt;&gt;$L34),(INDEX($J$132:$M$153,MATCH($E34,$I$132:$I173,0),(MATCH("H",$J$131:$M$131,0)))&lt;&gt;$L34),(INDEX($J$132:$M$153,MATCH($E34,$I$132:$I173,0),(MATCH("I",$J$131:$M$131,0)))&lt;&gt;$L34))</f>
        <v>#N/A</v>
      </c>
      <c r="AA34" s="19" t="b">
        <f>+IF(G34="F",AND((INDEX($C$234:$H$258,MATCH($K34,$B$234:$B$258,0),MATCH("A",$C$233:$H$233,0))&lt;&gt;#REF!),(INDEX($C$234:$H$258,MATCH($K34,$B$234:$B$258,0),MATCH("B",$C$233:$H$233,0))&lt;&gt;#REF!),(INDEX($C$234:$H$258,MATCH($K34,$B$234:$B$258,0),MATCH("C",$C$233:$H$233,0))&lt;&gt;#REF!),(INDEX($C$234:$H$258,MATCH($K34,$B$234:$B$258,0),MATCH("D",$C$233:$H$233,0))&lt;&gt;#REF!),(INDEX($C$234:$H$258,MATCH($K34,$B$234:$B$258,0),MATCH("E",$C$233:$H$233,0))&lt;&gt;#REF!)))</f>
        <v>0</v>
      </c>
      <c r="AB34" s="19" t="b">
        <f>+IF(G34="F",AND((INDEX($C$234:$H$258,MATCH($K34,$B$234:$B$258,0),MATCH("A",$C$233:$H$233,0))&lt;&gt;#REF!),(INDEX($C$234:$H$258,MATCH($K34,$B$234:$B$258,0),MATCH("B",$C$233:$H$233,0))&lt;&gt;#REF!),(INDEX($C$234:$H$258,MATCH($K34,$B$234:$B$258,0),MATCH("C",$C$233:$H$233,0))&lt;&gt;#REF!),(INDEX($C$234:$H$258,MATCH($K34,$B$234:$B$258,0),MATCH("D",$C$233:$H$233,0))&lt;&gt;#REF!),(INDEX($C$234:$H$258,MATCH($K34,$B$234:$B$258,0),MATCH("E",$C$233:$H$233,0))&lt;&gt;#REF!)))</f>
        <v>0</v>
      </c>
      <c r="AC34" s="19" t="b">
        <f t="shared" si="3"/>
        <v>0</v>
      </c>
      <c r="AD34" s="19" t="e">
        <f>+AND((INDEX($C$211:$E$230,MATCH(#REF!,$B$211:$B$230,0),MATCH("A",$C$210:$E$210,0))&lt;&gt;$H34),(INDEX($C$211:$E$230,MATCH(#REF!,$B$211:$B$230,0),MATCH("B",$C$210:$E$210,0))&lt;&gt;$H34),(INDEX($C$211:$E$230,MATCH(#REF!,$B$211:$B$230,0),MATCH("C",$C$210:$E$210,0))&lt;&gt;$H34))</f>
        <v>#REF!</v>
      </c>
      <c r="AE34" s="19" t="e">
        <f t="shared" si="4"/>
        <v>#N/A</v>
      </c>
      <c r="AF34" s="19" t="e">
        <f t="shared" si="5"/>
        <v>#N/A</v>
      </c>
      <c r="AG34" s="19" t="e">
        <f>+AND((INDEX($K$234:$M$252,MATCH($L34,$J$234:$J$253,0),MATCH("A",$K$233:$M$233,0))&lt;&gt;#REF!),(INDEX($K$234:$M$252,MATCH($L34,$J$234:$J$253,0),MATCH("B",$K$233:$M$233,0))&lt;&gt;#REF!),(INDEX($K$234:$M$252,MATCH($L34,$J$234:$J$253,0),MATCH("C",$K$233:$M$233,0))&lt;&gt;#REF!))</f>
        <v>#N/A</v>
      </c>
      <c r="AH34" s="19" t="e">
        <f>AND((INDEX($C$262:$S$267,MATCH($K34,$B$262:$B$267,0),MATCH("A",$C$261:$S$261,0))&lt;&gt;#REF!),(INDEX($C$262:$S$267,MATCH($K34,$B$262:$B$2707,0),MATCH("B",$C$261:$S$261,0))&lt;&gt;#REF!),(INDEX($C$262:$S$267,MATCH($K34,$B$262:$B$267,0),MATCH("C",$C$261:$S$261,0))&lt;&gt;#REF!),(INDEX($C$262:$S$267,MATCH($K34,$B$262:$B$267,0),MATCH("D",$C$261:$S$261,0))&lt;&gt;#REF!),(INDEX($C$262:$S$267,MATCH($K34,$B$262:$B$267,0),MATCH("E",$C$261:$S$261,0))&lt;&gt;#REF!),(INDEX($C$262:$S$267,MATCH($K34,$B$262:$B$267,0),MATCH("F",$C$261:$S$261,0))&lt;&gt;#REF!),(INDEX($C$262:$S$267,MATCH($K34,$B$262:$B$267,0),MATCH("G",$C$261:$S$261,0))&lt;&gt;#REF!),(INDEX($C$262:$S$267,MATCH($K34,$B$262:$B$267,0),MATCH("H",$C$261:$S$261,0))&lt;&gt;#REF!),(INDEX($C$262:$S$267,MATCH($K34,$B$262:$B$267,0),MATCH("I",$C$261:$S$261,0))&lt;&gt;#REF!),(INDEX($C$262:$S$267,MATCH($K34,$B$262:$B$267,0),MATCH("J",$C$261:$S$261,0))&lt;&gt;#REF!),(INDEX($C$262:$S$267,MATCH($K34,$B$262:$B$267,0),MATCH("K",$C$261:$S$261,0))&lt;&gt;#REF!),(INDEX($C$262:$S$267,MATCH($K34,$B$262:$B$267,0),MATCH("L",$C$261:$S$261,0))&lt;&gt;#REF!),(INDEX($C$262:$S$267,MATCH($K34,$B$262:$B$267,0),MATCH("M",$C$261:$S$261,0))&lt;&gt;#REF!),(INDEX($C$262:$S$267,MATCH($K34,$B$262:$B$267,0),MATCH("N",$C$261:$S$261,0))&lt;&gt;#REF!),(INDEX($C$262:$S$267,MATCH($K34,$B$262:$B$267,0),MATCH("O",$C$261:$S$261,0))&lt;&gt;#REF!),(INDEX($C$262:$S$267,MATCH($K34,$B$262:$B$267,0),MATCH("P",$C$261:$S$261,0))&lt;&gt;#REF!))</f>
        <v>#N/A</v>
      </c>
      <c r="AI34" s="19" t="e">
        <f>AND((INDEX($C$270:$S$272,MATCH($K34,$B$270:$B$272,0),MATCH("A",$C$269:$S$269,0))&lt;&gt;#REF!),(INDEX($C$270:$S$272,MATCH($K34,$B$270:$B$272,0),MATCH("B",$C$269:$S$269,0))&lt;&gt;#REF!),(INDEX($C$270:$S$272,MATCH($K34,$B$270:$B$272,0),MATCH("C",$C$269:$S$269,0))&lt;&gt;#REF!),(INDEX($C$270:$S$272,MATCH($K34,$B$270:$B$272,0),MATCH("D",$C$269:$S$269,0))&lt;&gt;#REF!),(INDEX($C$270:$S$272,MATCH($K34,$B$270:$B$272,0),MATCH("E",$C$269:$S$269,0))&lt;&gt;#REF!),(INDEX($C$270:$S$272,MATCH($K34,$B$270:$B$272,0),MATCH("F",$C$269:$S$269,0))&lt;&gt;#REF!),(INDEX($C$270:$S$272,MATCH($K34,$B$270:$B$272,0),MATCH("G",$C$269:$S$269,0))&lt;&gt;#REF!),(INDEX($C$270:$S$272,MATCH($K34,$B$270:$B$272,0),MATCH("H",$C$269:$S$269,0))&lt;&gt;#REF!),(INDEX($C$270:$S$272,MATCH($K34,$B$270:$B$272,0),MATCH("I",$C$269:$S$269,0))&lt;&gt;#REF!),(INDEX($C$270:$S$272,MATCH($K34,$B$270:$B$272,0),MATCH("J",$C$269:$S$269,0))&lt;&gt;#REF!),(INDEX($C$270:$S$272,MATCH($K34,$B$270:$B$272,0),MATCH("K",$C$269:$S$269,0))&lt;&gt;#REF!),(INDEX($C$270:$S$272,MATCH($K34,$B$270:$B$272,0),MATCH("L",$C$269:$S$269,0))&lt;&gt;#REF!),(INDEX($C$270:$S$272,MATCH($K34,$B$270:$B$272,0),MATCH("M",$C$269:$S$269,0))&lt;&gt;#REF!),(INDEX($C$270:$S$272,MATCH($K34,$B$270:$B$272,0),MATCH("N",$C$269:$S$269,0))&lt;&gt;#REF!),(INDEX($C$270:$S$272,MATCH($K34,$B$270:$B$272,0),MATCH("O",$C$269:$S$269,0))&lt;&gt;#REF!),(INDEX($C$270:$S$272,MATCH($K34,$B$270:$B$272,0),MATCH("P",$C$269:$S$269,0))&lt;&gt;#REF!))</f>
        <v>#N/A</v>
      </c>
      <c r="AJ34" s="19"/>
      <c r="AK34" s="48"/>
      <c r="AL34" s="48"/>
      <c r="AM34" s="5" t="s">
        <v>136</v>
      </c>
      <c r="AP34" s="5" t="s">
        <v>324</v>
      </c>
      <c r="AQ34" s="5" t="s">
        <v>303</v>
      </c>
    </row>
    <row r="35" spans="1:48" x14ac:dyDescent="0.3">
      <c r="A35" s="269"/>
      <c r="B35" s="20"/>
      <c r="C35" s="20"/>
      <c r="D35" s="20"/>
      <c r="E35" s="34"/>
      <c r="F35" s="34"/>
      <c r="G35" s="21"/>
      <c r="H35" s="299"/>
      <c r="I35" s="299"/>
      <c r="J35" s="299"/>
      <c r="K35" s="281"/>
      <c r="L35" s="281"/>
      <c r="M35" s="48"/>
      <c r="N35" s="164" t="e">
        <f t="shared" si="0"/>
        <v>#N/A</v>
      </c>
      <c r="O35" s="164" t="e">
        <f t="shared" si="1"/>
        <v>#N/A</v>
      </c>
      <c r="P35" s="164" t="e">
        <f t="shared" si="2"/>
        <v>#N/A</v>
      </c>
      <c r="Q35" s="164" t="e">
        <f>AND((INDEX($B$132:$H$153,MATCH($E35,$A$132:$A$153,0),(MATCH("A",$B$131:$H$131,0)))&lt;&gt;#REF!),(INDEX($B$132:$H$153,MATCH($E35,$A$132:$A$153,0),(MATCH("B",$B$131:$H$131,0)))&lt;&gt;#REF!),(INDEX($B$132:$H$153,MATCH($E35,$A$132:$A$153,0),(MATCH("C",$B$131:$H$131,0)))&lt;&gt;#REF!),(INDEX($B$132:$H$153,MATCH($E35,$A$132:$A$153,0),(MATCH("D",$B$131:$H$131,0)))&lt;&gt;#REF!),(INDEX($B$132:$H$153,MATCH($E35,$A$132:$A$153,0),(MATCH("E",$B$131:$H$131,0)))&lt;&gt;#REF!),(INDEX($B$132:$H$153,MATCH($E35,$A$132:$A$153,0),(MATCH("F",$B$131:$H$131,0)))&lt;&gt;#REF!))</f>
        <v>#N/A</v>
      </c>
      <c r="R35" s="164" t="e">
        <f>AND((INDEX($B$132:$H$153,MATCH($E35,$A$132:$A$153,0),(MATCH("A",$B$131:$H$131,0)))&lt;&gt;#REF!),(INDEX($B$132:$H$153,MATCH($E35,$A$132:$A$153,0),(MATCH("B",$B$131:$H$131,0)))&lt;&gt;#REF!),(INDEX($B$132:$H$153,MATCH($E35,$A$132:$A$153,0),(MATCH("C",$B$131:$H$131,0)))&lt;&gt;#REF!),(INDEX($B$132:$H$153,MATCH($E35,$A$132:$A$153,0),(MATCH("D",$B$131:$H$131,0)))&lt;&gt;#REF!),(INDEX($B$132:$H$153,MATCH($E35,$A$132:$A$153,0),(MATCH("E",$B$131:$H$131,0)))&lt;&gt;#REF!),(INDEX($B$132:$H$153,MATCH($E35,$A$132:$A$153,0),(MATCH("F",$B$131:$H$131,0)))&lt;&gt;#REF!))</f>
        <v>#N/A</v>
      </c>
      <c r="S35" s="164" t="e">
        <f>AND((INDEX($P$132:$T$153,MATCH($E35,$O$132:$O$153,0),(MATCH("A",$P$131:$T$131,0)))&lt;&gt;#REF!),(INDEX($P$132:$T$153,MATCH($E35,$O$132:$O$153,0),(MATCH("B",$P$131:$T$131,0)))&lt;&gt;#REF!),(INDEX($P$132:$T$153,MATCH($E35,$O$132:$O$153,0),(MATCH("C",$P$131:$T$131,0)))&lt;&gt;#REF!),(INDEX($P$132:$T$153,MATCH($E35,$O$132:$O$153,0),(MATCH("D",$P$131:$T$131,0)))&lt;&gt;#REF!),(INDEX($P$132:$T$153,MATCH($E35,$O$132:$O$153,0),(MATCH("E",$P$131:$T$131,0)))&lt;&gt;#REF!))</f>
        <v>#N/A</v>
      </c>
      <c r="T35" s="164">
        <f>IF(G35="F",AND((INDEX($A$158:$J$180,MATCH($E35,$A$158:$A$180,0),(MATCH("A",$A$157:$J$157,0)))&lt;&gt;#REF!),(INDEX($A$158:$J$180,MATCH($E35,$A$158:$A$180,0),(MATCH("B",$A$157:$J$157,0)))&lt;&gt;#REF!),(INDEX($A$158:$J$180,MATCH($E35,$A$158:$A$180,0),(MATCH("C",$A$157:$J$157,0)))&lt;&gt;#REF!),(INDEX($A$158:$J$180,MATCH($E35,$A$158:$A$180,0),(MATCH("D",$A$157:$J$157,0)))&lt;&gt;#REF!),(INDEX($A$158:$J$180,MATCH($E35,$A$158:$A$180,0),(MATCH("E",$A$157:$J$157,0)))&lt;&gt;#REF!),(INDEX($A$158:$J$180,MATCH($E35,$A$158:$A$180,0),(MATCH("F",$A$157:$J$157,0)))&lt;&gt;#REF!),(INDEX($A$158:$J$180,MATCH($E35,$A$158:$A$180,0),(MATCH("G",$A$157:$J$157,0)))&lt;&gt;#REF!),(INDEX($A$158:$J$180,MATCH($E35,$A$158:$A$180,0),(MATCH("H",$A$157:$J$157,0)))&lt;&gt;#REF!)),)</f>
        <v>0</v>
      </c>
      <c r="U35" s="164">
        <f>IF(G35="M",AND((INDEX($L$158:$T$180,MATCH($E35,$L$158:$L$180,0),(MATCH("J",$L$157:$T$157,0)))&lt;&gt;#REF!),(INDEX($L$158:$T$180,MATCH($E35,$L$158:$L$180,0),(MATCH("K",$L$157:$T$157,0)))&lt;&gt;#REF!),(INDEX($L$158:$T$180,MATCH($E35,$L$158:$L$180,0),(MATCH("L",$L$157:$T$157,0)))&lt;&gt;#REF!),(INDEX($L$158:$T$180,MATCH($E35,$L$158:$L$180,0),(MATCH("M",$L$157:$T$157,0)))&lt;&gt;#REF!),(INDEX($L$158:$T$180,MATCH($E35,$L$158:$L$180,0),(MATCH("N",$L$157:$T$157,0)))&lt;&gt;#REF!),(INDEX($L$158:$T$180,MATCH($E35,$L$158:$L$180,0),(MATCH("O",$L$157:$T$157,0)))&lt;&gt;#REF!),(INDEX($L$158:$T$180,MATCH($E35,$L$158:$L$180,0),(MATCH("P",$L$157:$T$157,0)))&lt;&gt;#REF!),(INDEX($L$158:$T$180,MATCH($E35,$L$158:$L$180,0),(MATCH("Q",$L$157:$T$157,0)))&lt;&gt;#REF!)),)</f>
        <v>0</v>
      </c>
      <c r="V35" s="164">
        <f>IF(G35="F",AND((INDEX($A$184:$J$206,MATCH($E35,$A$184:$A$206,0),(MATCH("A",$A$183:$J$183,0)))&lt;&gt;#REF!),(INDEX($A$184:$J$206,MATCH($E35,$A$184:$A$206,0),(MATCH("B",$A$183:$J$183,0)))&lt;&gt;#REF!),(INDEX($A$184:$J$206,MATCH($E35,$A$184:$A$206,0),(MATCH("C",$A$183:$J$183,0)))&lt;&gt;#REF!),(INDEX($A$184:$J$206,MATCH($E35,$A$184:$A$206,0),(MATCH("D",$A$183:$J$183,0)))&lt;&gt;#REF!),(INDEX($A$184:$J$206,MATCH($E35,$A$184:$A$206,0),(MATCH("E",$A$183:$J$183,0)))&lt;&gt;#REF!),(INDEX($A$184:$J$206,MATCH($E35,$A$184:$A$206,0),(MATCH("F",$A$183:$J$183,0)))&lt;&gt;#REF!),(INDEX($A$184:$J$206,MATCH($E35,$A$184:$A$206,0),(MATCH("G",$A$183:$J$183,0)))&lt;&gt;#REF!),(INDEX($A$184:$J$206,MATCH($E35,$A$184:$A$206,0),(MATCH("H",$A$183:$J$183,0)))&lt;&gt;#REF!)),)</f>
        <v>0</v>
      </c>
      <c r="W35" s="164">
        <f>IF(G35="M",AND((INDEX($L$184:$T$206,MATCH($E35,$L$158:$L$180,0),(MATCH("J",$L$183:$T$183,0)))&lt;&gt;#REF!),(INDEX($L$184:$T$206,MATCH($E35,$L$158:$L$180,0),(MATCH("K",$L$183:$T$183,0)))&lt;&gt;#REF!),(INDEX($L$184:$T$206,MATCH($E35,$L$158:$L$180,0),(MATCH("L",$L$183:$T$183,0)))&lt;&gt;#REF!),(INDEX($L$184:$T$206,MATCH($E35,$L$158:$L$180,0),(MATCH("M",$L$183:$T$183,0)))&lt;&gt;#REF!),(INDEX($L$184:$T$206,MATCH($E35,$L$158:$L$180,0),(MATCH("N",$L$183:$T$183,0)))&lt;&gt;#REF!),(INDEX($L$184:$T$206,MATCH($E35,$L$158:$L$180,0),(MATCH("O",$L$183:$T$183,0)))&lt;&gt;#REF!),(INDEX($L$184:$T$206,MATCH($E35,$L$158:$L$180,0),(MATCH("P",$L$183:$T$183,0)))&lt;&gt;#REF!),(INDEX($L$184:$T$206,MATCH($E35,$L$158:$L$180,0),(MATCH("Q",$L$183:$T$183,0)))&lt;&gt;#REF!)),)</f>
        <v>0</v>
      </c>
      <c r="X35" s="19" t="e">
        <f>AND((INDEX($I$80:$U$102,MATCH($E35,$G$80:$G122,0),(MATCH("A",$I$79:$U$79,0)))&lt;&gt;#REF!),(INDEX($I$80:$U$102,MATCH($E35,$G$80:$G122,0),(MATCH("B",$I$79:$U$79,0)))&lt;&gt;#REF!),(INDEX($I$80:$U$102,MATCH($E35,$G$80:$G122,0),(MATCH("C",$I$79:$U$79,0)))&lt;&gt;#REF!),(INDEX($I$80:$U$102,MATCH($E35,$G$80:$G122,0),(MATCH("D",$I$79:$U$79,0)))&lt;&gt;#REF!),(INDEX($I$80:$U$102,MATCH($E35,$G$80:$G122,0),(MATCH("E",$I$79:$U$79,0)))&lt;&gt;#REF!),(INDEX($I$80:$U$102,MATCH($E35,$G$80:$G122,0),(MATCH("F",$I$79:$U$79,0)))&lt;&gt;#REF!),(INDEX($I$80:$U$102,MATCH($E35,$G$80:$G122,0),(MATCH("G",$I$79:$U$79,0)))&lt;&gt;#REF!),(INDEX($I$80:$U$102,MATCH($E35,$G$80:$G122,0),(MATCH("H",$I$79:$U$79,0)))&lt;&gt;#REF!),(INDEX($I$80:$U$102,MATCH($E35,$G$80:$G122,0),(MATCH("I",$I$79:$U$79,0)))&lt;&gt;#REF!),(INDEX($I$80:$U$102,MATCH($E35,$G$80:$G122,0),(MATCH("J",$I$79:$U$79,0)))&lt;&gt;#REF!),(INDEX($I$80:$U$102,MATCH($E35,$G$80:$G122,0),(MATCH("K",$I$79:$U$79,0)))&lt;&gt;#REF!),(INDEX($I$80:$U$102,MATCH($E35,$G$80:$G122,0),(MATCH("L",$I$79:$U$79,0)))&lt;&gt;#REF!),(INDEX($I$80:$U$102,MATCH($E35,$G$80:$G122,0),(MATCH("M",$I$79:$U$79,0)))&lt;&gt;#REF!))</f>
        <v>#N/A</v>
      </c>
      <c r="Y35" s="164" t="e">
        <f>AND((INDEX($I$80:$U$102,MATCH($E35,$G$80:$G122,0),(MATCH("A",$I$79:$U$79,0)))&lt;&gt;$K35),(INDEX($I$80:$U$102,MATCH($E35,$G$80:$G122,0),(MATCH("B",$I$79:$U$79,0)))&lt;&gt;$K35),(INDEX($I$80:$U$102,MATCH($E35,$G$80:$G122,0),(MATCH("C",$I$79:$U$79,0)))&lt;&gt;$K35),(INDEX($I$80:$U$102,MATCH($E35,$G$80:$G122,0),(MATCH("D",$I$79:$U$79,0)))&lt;&gt;$K35),(INDEX($I$80:$U$102,MATCH($E35,$G$80:$G122,0),(MATCH("E",$I$79:$U$79,0)))&lt;&gt;$K35),(INDEX($I$80:$U$102,MATCH($E35,$G$80:$G122,0),(MATCH("F",$I$79:$U$79,0)))&lt;&gt;$K35),(INDEX($I$80:$U$102,MATCH($E35,$G$80:$G122,0),(MATCH("G",$I$79:$U$79,0)))&lt;&gt;$K35),(INDEX($I$80:$U$102,MATCH($E35,$G$80:$G122,0),(MATCH("H",$I$79:$U$79,0)))&lt;&gt;$K35),(INDEX($I$80:$U$102,MATCH($E35,$G$80:$G122,0),(MATCH("I",$I$79:$U$79,0)))&lt;&gt;$K35),(INDEX($I$80:$U$102,MATCH($E35,$G$80:$G122,0),(MATCH("J",$I$79:$U$79,0)))&lt;&gt;$K35),(INDEX($I$80:$U$102,MATCH($E35,$G$80:$G122,0),(MATCH("K",$I$79:$U$79,0)))&lt;&gt;$K35),(INDEX($I$80:$U$102,MATCH($E35,$G$80:$G122,0),(MATCH("L",$I$79:$U$79,0)))&lt;&gt;$K35),(INDEX($I$80:$U$102,MATCH($E35,$G$80:$G122,0),(MATCH("M",$I$79:$U$79,0)))&lt;&gt;$K35))</f>
        <v>#N/A</v>
      </c>
      <c r="Z35" s="164" t="e">
        <f>AND((INDEX($J$132:$M$153,MATCH($E35,$I$132:$I174,0),(MATCH("F",$J$131:$M$131,0)))&lt;&gt;$L35),(INDEX($J$132:$M$153,MATCH($E35,$I$132:$I174,0),(MATCH("G",$J$131:$M$131,0)))&lt;&gt;$L35),(INDEX($J$132:$M$153,MATCH($E35,$I$132:$I174,0),(MATCH("H",$J$131:$M$131,0)))&lt;&gt;$L35),(INDEX($J$132:$M$153,MATCH($E35,$I$132:$I174,0),(MATCH("I",$J$131:$M$131,0)))&lt;&gt;$L35))</f>
        <v>#N/A</v>
      </c>
      <c r="AA35" s="19" t="b">
        <f>+IF(G35="F",AND((INDEX($C$234:$H$258,MATCH($K35,$B$234:$B$258,0),MATCH("A",$C$233:$H$233,0))&lt;&gt;#REF!),(INDEX($C$234:$H$258,MATCH($K35,$B$234:$B$258,0),MATCH("B",$C$233:$H$233,0))&lt;&gt;#REF!),(INDEX($C$234:$H$258,MATCH($K35,$B$234:$B$258,0),MATCH("C",$C$233:$H$233,0))&lt;&gt;#REF!),(INDEX($C$234:$H$258,MATCH($K35,$B$234:$B$258,0),MATCH("D",$C$233:$H$233,0))&lt;&gt;#REF!),(INDEX($C$234:$H$258,MATCH($K35,$B$234:$B$258,0),MATCH("E",$C$233:$H$233,0))&lt;&gt;#REF!)))</f>
        <v>0</v>
      </c>
      <c r="AB35" s="19" t="b">
        <f>+IF(G35="F",AND((INDEX($C$234:$H$258,MATCH($K35,$B$234:$B$258,0),MATCH("A",$C$233:$H$233,0))&lt;&gt;#REF!),(INDEX($C$234:$H$258,MATCH($K35,$B$234:$B$258,0),MATCH("B",$C$233:$H$233,0))&lt;&gt;#REF!),(INDEX($C$234:$H$258,MATCH($K35,$B$234:$B$258,0),MATCH("C",$C$233:$H$233,0))&lt;&gt;#REF!),(INDEX($C$234:$H$258,MATCH($K35,$B$234:$B$258,0),MATCH("D",$C$233:$H$233,0))&lt;&gt;#REF!),(INDEX($C$234:$H$258,MATCH($K35,$B$234:$B$258,0),MATCH("E",$C$233:$H$233,0))&lt;&gt;#REF!)))</f>
        <v>0</v>
      </c>
      <c r="AC35" s="19" t="b">
        <f t="shared" si="3"/>
        <v>0</v>
      </c>
      <c r="AD35" s="19" t="e">
        <f>+AND((INDEX($C$211:$E$230,MATCH(#REF!,$B$211:$B$230,0),MATCH("A",$C$210:$E$210,0))&lt;&gt;$H35),(INDEX($C$211:$E$230,MATCH(#REF!,$B$211:$B$230,0),MATCH("B",$C$210:$E$210,0))&lt;&gt;$H35),(INDEX($C$211:$E$230,MATCH(#REF!,$B$211:$B$230,0),MATCH("C",$C$210:$E$210,0))&lt;&gt;$H35))</f>
        <v>#REF!</v>
      </c>
      <c r="AE35" s="19" t="e">
        <f t="shared" si="4"/>
        <v>#N/A</v>
      </c>
      <c r="AF35" s="19" t="e">
        <f t="shared" si="5"/>
        <v>#N/A</v>
      </c>
      <c r="AG35" s="19" t="e">
        <f>+AND((INDEX($K$234:$M$252,MATCH($L35,$J$234:$J$253,0),MATCH("A",$K$233:$M$233,0))&lt;&gt;#REF!),(INDEX($K$234:$M$252,MATCH($L35,$J$234:$J$253,0),MATCH("B",$K$233:$M$233,0))&lt;&gt;#REF!),(INDEX($K$234:$M$252,MATCH($L35,$J$234:$J$253,0),MATCH("C",$K$233:$M$233,0))&lt;&gt;#REF!))</f>
        <v>#N/A</v>
      </c>
      <c r="AH35" s="19" t="e">
        <f>AND((INDEX($C$262:$S$267,MATCH($K35,$B$262:$B$267,0),MATCH("A",$C$261:$S$261,0))&lt;&gt;#REF!),(INDEX($C$262:$S$267,MATCH($K35,$B$262:$B$2707,0),MATCH("B",$C$261:$S$261,0))&lt;&gt;#REF!),(INDEX($C$262:$S$267,MATCH($K35,$B$262:$B$267,0),MATCH("C",$C$261:$S$261,0))&lt;&gt;#REF!),(INDEX($C$262:$S$267,MATCH($K35,$B$262:$B$267,0),MATCH("D",$C$261:$S$261,0))&lt;&gt;#REF!),(INDEX($C$262:$S$267,MATCH($K35,$B$262:$B$267,0),MATCH("E",$C$261:$S$261,0))&lt;&gt;#REF!),(INDEX($C$262:$S$267,MATCH($K35,$B$262:$B$267,0),MATCH("F",$C$261:$S$261,0))&lt;&gt;#REF!),(INDEX($C$262:$S$267,MATCH($K35,$B$262:$B$267,0),MATCH("G",$C$261:$S$261,0))&lt;&gt;#REF!),(INDEX($C$262:$S$267,MATCH($K35,$B$262:$B$267,0),MATCH("H",$C$261:$S$261,0))&lt;&gt;#REF!),(INDEX($C$262:$S$267,MATCH($K35,$B$262:$B$267,0),MATCH("I",$C$261:$S$261,0))&lt;&gt;#REF!),(INDEX($C$262:$S$267,MATCH($K35,$B$262:$B$267,0),MATCH("J",$C$261:$S$261,0))&lt;&gt;#REF!),(INDEX($C$262:$S$267,MATCH($K35,$B$262:$B$267,0),MATCH("K",$C$261:$S$261,0))&lt;&gt;#REF!),(INDEX($C$262:$S$267,MATCH($K35,$B$262:$B$267,0),MATCH("L",$C$261:$S$261,0))&lt;&gt;#REF!),(INDEX($C$262:$S$267,MATCH($K35,$B$262:$B$267,0),MATCH("M",$C$261:$S$261,0))&lt;&gt;#REF!),(INDEX($C$262:$S$267,MATCH($K35,$B$262:$B$267,0),MATCH("N",$C$261:$S$261,0))&lt;&gt;#REF!),(INDEX($C$262:$S$267,MATCH($K35,$B$262:$B$267,0),MATCH("O",$C$261:$S$261,0))&lt;&gt;#REF!),(INDEX($C$262:$S$267,MATCH($K35,$B$262:$B$267,0),MATCH("P",$C$261:$S$261,0))&lt;&gt;#REF!))</f>
        <v>#N/A</v>
      </c>
      <c r="AI35" s="19" t="e">
        <f>AND((INDEX($C$270:$S$272,MATCH($K35,$B$270:$B$272,0),MATCH("A",$C$269:$S$269,0))&lt;&gt;#REF!),(INDEX($C$270:$S$272,MATCH($K35,$B$270:$B$272,0),MATCH("B",$C$269:$S$269,0))&lt;&gt;#REF!),(INDEX($C$270:$S$272,MATCH($K35,$B$270:$B$272,0),MATCH("C",$C$269:$S$269,0))&lt;&gt;#REF!),(INDEX($C$270:$S$272,MATCH($K35,$B$270:$B$272,0),MATCH("D",$C$269:$S$269,0))&lt;&gt;#REF!),(INDEX($C$270:$S$272,MATCH($K35,$B$270:$B$272,0),MATCH("E",$C$269:$S$269,0))&lt;&gt;#REF!),(INDEX($C$270:$S$272,MATCH($K35,$B$270:$B$272,0),MATCH("F",$C$269:$S$269,0))&lt;&gt;#REF!),(INDEX($C$270:$S$272,MATCH($K35,$B$270:$B$272,0),MATCH("G",$C$269:$S$269,0))&lt;&gt;#REF!),(INDEX($C$270:$S$272,MATCH($K35,$B$270:$B$272,0),MATCH("H",$C$269:$S$269,0))&lt;&gt;#REF!),(INDEX($C$270:$S$272,MATCH($K35,$B$270:$B$272,0),MATCH("I",$C$269:$S$269,0))&lt;&gt;#REF!),(INDEX($C$270:$S$272,MATCH($K35,$B$270:$B$272,0),MATCH("J",$C$269:$S$269,0))&lt;&gt;#REF!),(INDEX($C$270:$S$272,MATCH($K35,$B$270:$B$272,0),MATCH("K",$C$269:$S$269,0))&lt;&gt;#REF!),(INDEX($C$270:$S$272,MATCH($K35,$B$270:$B$272,0),MATCH("L",$C$269:$S$269,0))&lt;&gt;#REF!),(INDEX($C$270:$S$272,MATCH($K35,$B$270:$B$272,0),MATCH("M",$C$269:$S$269,0))&lt;&gt;#REF!),(INDEX($C$270:$S$272,MATCH($K35,$B$270:$B$272,0),MATCH("N",$C$269:$S$269,0))&lt;&gt;#REF!),(INDEX($C$270:$S$272,MATCH($K35,$B$270:$B$272,0),MATCH("O",$C$269:$S$269,0))&lt;&gt;#REF!),(INDEX($C$270:$S$272,MATCH($K35,$B$270:$B$272,0),MATCH("P",$C$269:$S$269,0))&lt;&gt;#REF!))</f>
        <v>#N/A</v>
      </c>
      <c r="AJ35" s="19"/>
      <c r="AK35" s="48"/>
      <c r="AL35" s="48"/>
      <c r="AM35" s="5" t="s">
        <v>137</v>
      </c>
      <c r="AP35" s="5" t="s">
        <v>325</v>
      </c>
      <c r="AQ35" s="5" t="s">
        <v>303</v>
      </c>
    </row>
    <row r="36" spans="1:48" ht="15.6" customHeight="1" x14ac:dyDescent="0.3">
      <c r="A36" s="259"/>
      <c r="B36" s="260"/>
      <c r="C36" s="260"/>
      <c r="D36" s="260"/>
      <c r="E36" s="260"/>
      <c r="F36" s="260"/>
      <c r="G36" s="261"/>
      <c r="H36" s="190">
        <v>20</v>
      </c>
      <c r="I36" s="190">
        <v>20</v>
      </c>
      <c r="J36" s="190">
        <v>20</v>
      </c>
      <c r="K36" s="146"/>
      <c r="L36" s="146"/>
      <c r="M36" s="48"/>
      <c r="N36" s="53"/>
      <c r="O36" s="53"/>
      <c r="P36" s="53"/>
      <c r="Q36" s="53"/>
      <c r="R36" s="53"/>
      <c r="S36" s="53"/>
      <c r="T36" s="53"/>
      <c r="U36" s="39"/>
      <c r="V36" s="39"/>
      <c r="W36" s="39"/>
      <c r="X36" s="39"/>
      <c r="Y36" s="53"/>
      <c r="Z36" s="53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48"/>
      <c r="AL36" s="48"/>
      <c r="AM36" s="5" t="s">
        <v>138</v>
      </c>
      <c r="AP36" s="5" t="s">
        <v>354</v>
      </c>
      <c r="AQ36" s="5" t="s">
        <v>346</v>
      </c>
    </row>
    <row r="37" spans="1:48" ht="18" x14ac:dyDescent="0.35">
      <c r="B37" s="107" t="s">
        <v>252</v>
      </c>
      <c r="C37" s="246">
        <f>SUM(H37:J37)</f>
        <v>0</v>
      </c>
      <c r="D37" s="263"/>
      <c r="E37" s="264"/>
      <c r="F37" s="264"/>
      <c r="G37" s="265"/>
      <c r="H37" s="247">
        <f>+COUNTA(H$14:H$35)*H$36</f>
        <v>0</v>
      </c>
      <c r="I37" s="247">
        <f>+COUNTA(I$14:I$35)*I$36</f>
        <v>0</v>
      </c>
      <c r="J37" s="247">
        <f>+COUNTA(J$14:J$35)*J$36</f>
        <v>0</v>
      </c>
      <c r="K37" s="25"/>
      <c r="L37" s="25"/>
      <c r="M37" s="48"/>
      <c r="N37" s="53"/>
      <c r="O37" s="53"/>
      <c r="P37" s="53"/>
      <c r="Q37" s="53"/>
      <c r="R37" s="53"/>
      <c r="S37" s="53"/>
      <c r="T37" s="53"/>
      <c r="U37" s="39"/>
      <c r="V37" s="39"/>
      <c r="W37" s="39"/>
      <c r="X37" s="39"/>
      <c r="Y37" s="53"/>
      <c r="Z37" s="53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48"/>
      <c r="AL37" s="48"/>
      <c r="AM37" s="5" t="s">
        <v>139</v>
      </c>
      <c r="AP37" s="5" t="s">
        <v>408</v>
      </c>
      <c r="AQ37" s="5" t="s">
        <v>346</v>
      </c>
    </row>
    <row r="38" spans="1:48" x14ac:dyDescent="0.3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8"/>
      <c r="M38" s="147"/>
      <c r="N38" s="147"/>
      <c r="O38" s="147"/>
      <c r="P38" s="147"/>
      <c r="Q38" s="148"/>
      <c r="S38" s="53"/>
      <c r="T38" s="53"/>
      <c r="U38" s="53"/>
      <c r="V38" s="53"/>
      <c r="W38" s="53"/>
      <c r="X38" s="53"/>
      <c r="Y38" s="53"/>
      <c r="Z38" s="39"/>
      <c r="AA38" s="39"/>
      <c r="AB38" s="39"/>
      <c r="AC38" s="39"/>
      <c r="AD38" s="53"/>
      <c r="AE38" s="53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R38" s="5" t="s">
        <v>140</v>
      </c>
      <c r="AU38" s="5" t="s">
        <v>409</v>
      </c>
      <c r="AV38" s="5" t="s">
        <v>346</v>
      </c>
    </row>
    <row r="39" spans="1:48" ht="15" hidden="1" customHeight="1" x14ac:dyDescent="0.3">
      <c r="B39" s="63"/>
      <c r="D39" s="64"/>
      <c r="E39" s="65"/>
      <c r="F39" s="65"/>
      <c r="G39" s="66"/>
      <c r="H39" s="67"/>
      <c r="I39" s="67"/>
      <c r="J39" s="68"/>
      <c r="K39" s="67"/>
      <c r="L39" s="67"/>
      <c r="M39" s="67"/>
      <c r="N39" s="69"/>
      <c r="P39" s="70"/>
      <c r="Q39" s="70"/>
      <c r="S39" s="53"/>
      <c r="T39" s="53"/>
      <c r="U39" s="53"/>
      <c r="V39" s="53"/>
      <c r="W39" s="53"/>
      <c r="X39" s="53"/>
      <c r="Y39" s="53"/>
      <c r="Z39" s="39"/>
      <c r="AA39" s="39"/>
      <c r="AB39" s="39"/>
      <c r="AC39" s="39"/>
      <c r="AD39" s="53"/>
      <c r="AE39" s="53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R39" s="5" t="s">
        <v>141</v>
      </c>
      <c r="AU39" s="5" t="s">
        <v>412</v>
      </c>
      <c r="AV39" s="5" t="s">
        <v>346</v>
      </c>
    </row>
    <row r="40" spans="1:48" hidden="1" x14ac:dyDescent="0.3">
      <c r="AR40" s="5" t="s">
        <v>142</v>
      </c>
      <c r="AU40" s="5" t="s">
        <v>411</v>
      </c>
      <c r="AV40" s="5" t="s">
        <v>346</v>
      </c>
    </row>
    <row r="41" spans="1:48" hidden="1" x14ac:dyDescent="0.3">
      <c r="A41" s="262" t="s">
        <v>251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S41" s="109"/>
      <c r="T41" s="109"/>
      <c r="AR41" s="5" t="s">
        <v>143</v>
      </c>
      <c r="AU41" s="5" t="s">
        <v>415</v>
      </c>
      <c r="AV41" s="5" t="s">
        <v>346</v>
      </c>
    </row>
    <row r="42" spans="1:48" hidden="1" x14ac:dyDescent="0.3">
      <c r="A42" s="180"/>
      <c r="B42" s="180">
        <f>+COUNTA(B44:B75)</f>
        <v>13</v>
      </c>
      <c r="C42" s="180">
        <f>+COUNTA(C44:C75)</f>
        <v>28</v>
      </c>
      <c r="D42" s="180">
        <f>+COUNTA(D44:D75)</f>
        <v>13</v>
      </c>
      <c r="E42" s="180">
        <f>+COUNTA(E44:E75)</f>
        <v>6</v>
      </c>
      <c r="F42" s="180"/>
      <c r="G42" s="180"/>
      <c r="H42" s="180">
        <f t="shared" ref="H42:M42" si="6">+COUNTA(H44:H75)</f>
        <v>0</v>
      </c>
      <c r="I42" s="180">
        <f t="shared" si="6"/>
        <v>0</v>
      </c>
      <c r="J42" s="180">
        <f t="shared" si="6"/>
        <v>0</v>
      </c>
      <c r="K42" s="180">
        <f t="shared" si="6"/>
        <v>0</v>
      </c>
      <c r="L42" s="180">
        <f t="shared" si="6"/>
        <v>0</v>
      </c>
      <c r="M42" s="180">
        <f t="shared" si="6"/>
        <v>0</v>
      </c>
      <c r="N42" s="180">
        <f>+C42+D42+E42+H42+I42+J42+K42+L42</f>
        <v>47</v>
      </c>
      <c r="O42" s="180"/>
      <c r="P42" s="180"/>
      <c r="S42" s="109"/>
      <c r="T42" s="109"/>
      <c r="AR42" s="5"/>
      <c r="AU42" s="5"/>
      <c r="AV42" s="5"/>
    </row>
    <row r="43" spans="1:48" hidden="1" x14ac:dyDescent="0.3">
      <c r="A43" s="180"/>
      <c r="B43" s="185" t="s">
        <v>506</v>
      </c>
      <c r="C43" s="185" t="s">
        <v>507</v>
      </c>
      <c r="D43" s="185" t="s">
        <v>508</v>
      </c>
      <c r="E43" s="185" t="s">
        <v>509</v>
      </c>
      <c r="F43" s="192"/>
      <c r="G43" s="186"/>
      <c r="H43" s="185"/>
      <c r="I43" s="187"/>
      <c r="J43" s="185"/>
      <c r="K43" s="185"/>
      <c r="L43" s="200"/>
      <c r="M43" s="231"/>
      <c r="N43" s="181"/>
      <c r="O43" s="189" t="s">
        <v>163</v>
      </c>
      <c r="P43" s="182"/>
      <c r="Q43" s="25"/>
      <c r="R43" s="4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45"/>
      <c r="AQ43" s="45"/>
      <c r="AR43" s="51" t="s">
        <v>144</v>
      </c>
      <c r="AU43" s="5" t="s">
        <v>416</v>
      </c>
      <c r="AV43" s="5" t="s">
        <v>346</v>
      </c>
    </row>
    <row r="44" spans="1:48" hidden="1" x14ac:dyDescent="0.3">
      <c r="A44" s="180"/>
      <c r="B44" s="36" t="s">
        <v>500</v>
      </c>
      <c r="C44" s="36" t="s">
        <v>500</v>
      </c>
      <c r="D44" s="36" t="s">
        <v>500</v>
      </c>
      <c r="E44" s="35" t="s">
        <v>510</v>
      </c>
      <c r="F44" s="35"/>
      <c r="G44" s="35"/>
      <c r="H44" s="35"/>
      <c r="I44" s="35"/>
      <c r="J44" s="36"/>
      <c r="K44" s="35"/>
      <c r="L44" s="201"/>
      <c r="M44" s="232"/>
      <c r="N44" s="181"/>
      <c r="O44" s="5" t="s">
        <v>5</v>
      </c>
      <c r="P44" s="181"/>
      <c r="AR44" s="5" t="s">
        <v>145</v>
      </c>
      <c r="AU44" s="5" t="s">
        <v>427</v>
      </c>
      <c r="AV44" s="5" t="s">
        <v>346</v>
      </c>
    </row>
    <row r="45" spans="1:48" hidden="1" x14ac:dyDescent="0.3">
      <c r="A45" s="180"/>
      <c r="B45" s="36" t="s">
        <v>501</v>
      </c>
      <c r="C45" s="36" t="s">
        <v>501</v>
      </c>
      <c r="D45" s="36" t="s">
        <v>501</v>
      </c>
      <c r="E45" s="35" t="s">
        <v>512</v>
      </c>
      <c r="F45" s="35"/>
      <c r="G45" s="35"/>
      <c r="H45" s="35"/>
      <c r="I45" s="35"/>
      <c r="J45" s="36"/>
      <c r="K45" s="35"/>
      <c r="L45" s="201"/>
      <c r="M45" s="232"/>
      <c r="N45" s="181"/>
      <c r="O45" s="5" t="s">
        <v>90</v>
      </c>
      <c r="P45" s="181"/>
      <c r="AR45" s="5" t="s">
        <v>146</v>
      </c>
      <c r="AU45" s="5" t="s">
        <v>356</v>
      </c>
      <c r="AV45" s="5" t="s">
        <v>355</v>
      </c>
    </row>
    <row r="46" spans="1:48" s="25" customFormat="1" hidden="1" x14ac:dyDescent="0.3">
      <c r="A46" s="180"/>
      <c r="B46" s="36" t="s">
        <v>503</v>
      </c>
      <c r="C46" s="36" t="s">
        <v>503</v>
      </c>
      <c r="D46" s="36" t="s">
        <v>503</v>
      </c>
      <c r="E46" s="35" t="s">
        <v>513</v>
      </c>
      <c r="F46" s="35"/>
      <c r="G46" s="35"/>
      <c r="H46" s="35"/>
      <c r="I46" s="35"/>
      <c r="J46" s="36"/>
      <c r="K46" s="35"/>
      <c r="L46" s="201"/>
      <c r="M46" s="233"/>
      <c r="N46" s="181"/>
      <c r="O46" s="181"/>
      <c r="P46" s="181"/>
      <c r="Q46"/>
      <c r="R46" s="48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 s="48"/>
      <c r="AQ46" s="48"/>
      <c r="AR46" s="5" t="s">
        <v>147</v>
      </c>
      <c r="AU46" s="94" t="s">
        <v>357</v>
      </c>
      <c r="AV46" t="s">
        <v>355</v>
      </c>
    </row>
    <row r="47" spans="1:48" hidden="1" x14ac:dyDescent="0.3">
      <c r="A47" s="180"/>
      <c r="B47" s="36" t="s">
        <v>502</v>
      </c>
      <c r="C47" s="36" t="s">
        <v>502</v>
      </c>
      <c r="D47" s="36" t="s">
        <v>502</v>
      </c>
      <c r="E47" s="35" t="s">
        <v>514</v>
      </c>
      <c r="F47" s="35"/>
      <c r="G47" s="35"/>
      <c r="H47" s="35"/>
      <c r="I47" s="35"/>
      <c r="J47" s="36"/>
      <c r="K47" s="35"/>
      <c r="L47" s="201"/>
      <c r="M47" s="234"/>
      <c r="N47" s="183"/>
      <c r="O47" s="181"/>
      <c r="P47" s="181"/>
      <c r="AR47" s="5" t="s">
        <v>148</v>
      </c>
      <c r="AU47" s="5" t="s">
        <v>358</v>
      </c>
      <c r="AV47" s="5" t="s">
        <v>355</v>
      </c>
    </row>
    <row r="48" spans="1:48" hidden="1" x14ac:dyDescent="0.3">
      <c r="A48" s="180"/>
      <c r="B48" s="36" t="s">
        <v>504</v>
      </c>
      <c r="C48" s="36" t="s">
        <v>504</v>
      </c>
      <c r="D48" s="36" t="s">
        <v>504</v>
      </c>
      <c r="E48" s="35" t="s">
        <v>515</v>
      </c>
      <c r="F48" s="37"/>
      <c r="G48" s="35"/>
      <c r="H48" s="35"/>
      <c r="I48" s="35"/>
      <c r="J48" s="36"/>
      <c r="K48" s="35"/>
      <c r="L48" s="201"/>
      <c r="M48" s="234"/>
      <c r="N48" s="181"/>
      <c r="O48" s="181"/>
      <c r="P48" s="181"/>
      <c r="AR48" s="5" t="s">
        <v>149</v>
      </c>
      <c r="AU48" s="5" t="s">
        <v>359</v>
      </c>
      <c r="AV48" s="5" t="s">
        <v>355</v>
      </c>
    </row>
    <row r="49" spans="1:48" hidden="1" x14ac:dyDescent="0.3">
      <c r="A49" s="180"/>
      <c r="B49" s="36" t="s">
        <v>505</v>
      </c>
      <c r="C49" s="36" t="s">
        <v>505</v>
      </c>
      <c r="D49" s="36" t="s">
        <v>505</v>
      </c>
      <c r="E49" s="37" t="s">
        <v>511</v>
      </c>
      <c r="F49" s="37"/>
      <c r="G49" s="35"/>
      <c r="H49" s="35"/>
      <c r="I49" s="35"/>
      <c r="J49" s="36"/>
      <c r="K49" s="35"/>
      <c r="L49" s="201"/>
      <c r="M49" s="234"/>
      <c r="N49" s="181"/>
      <c r="O49" s="181"/>
      <c r="P49" s="181"/>
      <c r="AR49" s="5" t="s">
        <v>150</v>
      </c>
      <c r="AT49" s="17"/>
      <c r="AU49" s="5" t="s">
        <v>404</v>
      </c>
      <c r="AV49" s="5" t="s">
        <v>355</v>
      </c>
    </row>
    <row r="50" spans="1:48" hidden="1" x14ac:dyDescent="0.3">
      <c r="A50" s="180"/>
      <c r="B50" s="36" t="s">
        <v>300</v>
      </c>
      <c r="C50" s="36" t="s">
        <v>300</v>
      </c>
      <c r="D50" s="36" t="s">
        <v>300</v>
      </c>
      <c r="E50" s="37"/>
      <c r="F50" s="37"/>
      <c r="G50" s="35"/>
      <c r="H50" s="35"/>
      <c r="I50" s="35"/>
      <c r="J50" s="36"/>
      <c r="K50" s="35"/>
      <c r="L50" s="201"/>
      <c r="M50" s="233"/>
      <c r="N50" s="181"/>
      <c r="O50" s="181"/>
      <c r="P50" s="181"/>
      <c r="AR50" s="5" t="s">
        <v>151</v>
      </c>
      <c r="AT50" s="17"/>
      <c r="AU50" s="5" t="s">
        <v>361</v>
      </c>
      <c r="AV50" s="5" t="s">
        <v>360</v>
      </c>
    </row>
    <row r="51" spans="1:48" hidden="1" x14ac:dyDescent="0.3">
      <c r="A51" s="180"/>
      <c r="B51" s="36" t="s">
        <v>298</v>
      </c>
      <c r="C51" s="36" t="s">
        <v>298</v>
      </c>
      <c r="D51" s="36" t="s">
        <v>298</v>
      </c>
      <c r="E51" s="38"/>
      <c r="F51" s="38"/>
      <c r="G51" s="35"/>
      <c r="H51" s="35"/>
      <c r="I51" s="35"/>
      <c r="J51" s="35"/>
      <c r="K51" s="35"/>
      <c r="L51" s="201"/>
      <c r="M51" s="232"/>
      <c r="N51" s="181"/>
      <c r="O51" s="181"/>
      <c r="P51" s="181"/>
      <c r="AR51" s="5" t="s">
        <v>152</v>
      </c>
      <c r="AT51" s="17"/>
      <c r="AU51" s="5" t="s">
        <v>362</v>
      </c>
      <c r="AV51" s="5" t="s">
        <v>360</v>
      </c>
    </row>
    <row r="52" spans="1:48" hidden="1" x14ac:dyDescent="0.3">
      <c r="A52" s="180"/>
      <c r="B52" s="36" t="s">
        <v>299</v>
      </c>
      <c r="C52" s="36" t="s">
        <v>299</v>
      </c>
      <c r="D52" s="36" t="s">
        <v>299</v>
      </c>
      <c r="E52" s="38"/>
      <c r="F52" s="38"/>
      <c r="G52" s="35"/>
      <c r="H52" s="35"/>
      <c r="I52" s="35"/>
      <c r="J52" s="35"/>
      <c r="K52" s="35"/>
      <c r="L52" s="201"/>
      <c r="M52" s="233"/>
      <c r="N52" s="181"/>
      <c r="O52" s="181"/>
      <c r="P52" s="181"/>
      <c r="AR52" s="5" t="s">
        <v>153</v>
      </c>
      <c r="AT52" s="17"/>
      <c r="AU52" t="s">
        <v>363</v>
      </c>
      <c r="AV52" t="s">
        <v>360</v>
      </c>
    </row>
    <row r="53" spans="1:48" ht="14.7" hidden="1" customHeight="1" x14ac:dyDescent="0.3">
      <c r="A53" s="180"/>
      <c r="B53" s="36" t="s">
        <v>54</v>
      </c>
      <c r="C53" s="36" t="s">
        <v>54</v>
      </c>
      <c r="D53" s="36" t="s">
        <v>54</v>
      </c>
      <c r="E53" s="38"/>
      <c r="F53" s="38"/>
      <c r="G53" s="35"/>
      <c r="H53" s="35"/>
      <c r="I53" s="35"/>
      <c r="J53" s="35"/>
      <c r="K53" s="35"/>
      <c r="L53" s="201"/>
      <c r="M53" s="233"/>
      <c r="N53" s="181"/>
      <c r="O53" s="181"/>
      <c r="P53" s="181"/>
      <c r="AR53" s="5" t="s">
        <v>154</v>
      </c>
      <c r="AT53" s="17"/>
      <c r="AU53" s="5" t="s">
        <v>365</v>
      </c>
      <c r="AV53" s="5" t="s">
        <v>364</v>
      </c>
    </row>
    <row r="54" spans="1:48" ht="14.7" hidden="1" customHeight="1" x14ac:dyDescent="0.3">
      <c r="A54" s="180"/>
      <c r="B54" s="36" t="s">
        <v>57</v>
      </c>
      <c r="C54" s="36" t="s">
        <v>57</v>
      </c>
      <c r="D54" s="36" t="s">
        <v>57</v>
      </c>
      <c r="E54" s="37"/>
      <c r="F54" s="37"/>
      <c r="G54" s="35"/>
      <c r="H54" s="35"/>
      <c r="I54" s="35"/>
      <c r="J54" s="35"/>
      <c r="K54" s="35"/>
      <c r="L54" s="201"/>
      <c r="M54" s="233"/>
      <c r="N54" s="181"/>
      <c r="O54" s="181"/>
      <c r="P54" s="181"/>
      <c r="AR54" s="5"/>
      <c r="AT54" s="17"/>
      <c r="AU54" s="5" t="s">
        <v>431</v>
      </c>
      <c r="AV54" s="5" t="s">
        <v>364</v>
      </c>
    </row>
    <row r="55" spans="1:48" hidden="1" x14ac:dyDescent="0.3">
      <c r="A55" s="180"/>
      <c r="B55" s="36" t="s">
        <v>60</v>
      </c>
      <c r="C55" s="36" t="s">
        <v>60</v>
      </c>
      <c r="D55" s="36" t="s">
        <v>60</v>
      </c>
      <c r="E55" s="37"/>
      <c r="F55" s="37"/>
      <c r="G55" s="35"/>
      <c r="H55" s="35"/>
      <c r="I55" s="35"/>
      <c r="J55" s="35"/>
      <c r="K55" s="35"/>
      <c r="L55" s="201"/>
      <c r="M55" s="233"/>
      <c r="N55" s="181"/>
      <c r="O55" s="181"/>
      <c r="P55" s="181"/>
      <c r="AR55" s="5" t="s">
        <v>155</v>
      </c>
      <c r="AT55" s="17"/>
      <c r="AU55" s="5" t="s">
        <v>367</v>
      </c>
      <c r="AV55" s="5" t="s">
        <v>366</v>
      </c>
    </row>
    <row r="56" spans="1:48" hidden="1" x14ac:dyDescent="0.3">
      <c r="A56" s="180"/>
      <c r="B56" s="36" t="s">
        <v>63</v>
      </c>
      <c r="C56" s="36" t="s">
        <v>63</v>
      </c>
      <c r="D56" s="36" t="s">
        <v>63</v>
      </c>
      <c r="E56" s="37"/>
      <c r="F56" s="37"/>
      <c r="G56" s="35"/>
      <c r="H56" s="35"/>
      <c r="I56" s="35"/>
      <c r="J56" s="35"/>
      <c r="K56" s="35"/>
      <c r="L56" s="201"/>
      <c r="M56" s="235"/>
      <c r="N56" s="181"/>
      <c r="O56" s="181"/>
      <c r="P56" s="181"/>
      <c r="AR56" s="5" t="s">
        <v>156</v>
      </c>
      <c r="AT56" s="17"/>
      <c r="AU56" s="5" t="s">
        <v>368</v>
      </c>
      <c r="AV56" s="5" t="s">
        <v>366</v>
      </c>
    </row>
    <row r="57" spans="1:48" hidden="1" x14ac:dyDescent="0.3">
      <c r="A57" s="180"/>
      <c r="B57" s="36"/>
      <c r="C57" s="36" t="s">
        <v>516</v>
      </c>
      <c r="D57" s="36"/>
      <c r="E57" s="38"/>
      <c r="F57" s="38"/>
      <c r="G57" s="35"/>
      <c r="H57" s="35"/>
      <c r="I57" s="35"/>
      <c r="J57" s="35"/>
      <c r="K57" s="35"/>
      <c r="L57" s="201"/>
      <c r="M57" s="236"/>
      <c r="N57" s="181"/>
      <c r="O57" s="181"/>
      <c r="P57" s="181"/>
      <c r="AR57" s="16" t="s">
        <v>157</v>
      </c>
      <c r="AT57" s="17"/>
      <c r="AU57" s="5" t="s">
        <v>369</v>
      </c>
      <c r="AV57" s="5" t="s">
        <v>366</v>
      </c>
    </row>
    <row r="58" spans="1:48" ht="14.7" hidden="1" customHeight="1" x14ac:dyDescent="0.3">
      <c r="A58" s="180"/>
      <c r="C58" s="36" t="s">
        <v>517</v>
      </c>
      <c r="D58" s="36"/>
      <c r="E58" s="38"/>
      <c r="F58" s="38"/>
      <c r="G58" s="35"/>
      <c r="H58" s="35"/>
      <c r="I58" s="35"/>
      <c r="J58" s="35"/>
      <c r="K58" s="35"/>
      <c r="L58" s="201"/>
      <c r="M58" s="236"/>
      <c r="N58" s="181"/>
      <c r="O58" s="181"/>
      <c r="P58" s="181"/>
      <c r="AT58" s="17"/>
      <c r="AU58" s="5" t="s">
        <v>370</v>
      </c>
      <c r="AV58" s="5" t="s">
        <v>366</v>
      </c>
    </row>
    <row r="59" spans="1:48" hidden="1" x14ac:dyDescent="0.3">
      <c r="A59" s="180"/>
      <c r="B59" s="36"/>
      <c r="C59" s="36" t="s">
        <v>518</v>
      </c>
      <c r="D59" s="36"/>
      <c r="E59" s="38"/>
      <c r="F59" s="38"/>
      <c r="G59" s="35"/>
      <c r="H59" s="35"/>
      <c r="I59" s="35"/>
      <c r="J59" s="35"/>
      <c r="K59" s="35"/>
      <c r="L59" s="201"/>
      <c r="M59" s="233"/>
      <c r="N59" s="181"/>
      <c r="O59" s="181"/>
      <c r="P59" s="181"/>
      <c r="AT59" s="17"/>
      <c r="AU59" s="5" t="s">
        <v>371</v>
      </c>
      <c r="AV59" s="5" t="s">
        <v>366</v>
      </c>
    </row>
    <row r="60" spans="1:48" hidden="1" x14ac:dyDescent="0.3">
      <c r="A60" s="180"/>
      <c r="C60" s="36" t="s">
        <v>519</v>
      </c>
      <c r="D60" s="36"/>
      <c r="E60" s="35"/>
      <c r="F60" s="35"/>
      <c r="G60" s="35"/>
      <c r="H60" s="35"/>
      <c r="I60" s="35"/>
      <c r="J60" s="35"/>
      <c r="K60" s="35"/>
      <c r="L60" s="201"/>
      <c r="M60" s="234"/>
      <c r="N60" s="181"/>
      <c r="O60" s="181"/>
      <c r="P60" s="181"/>
      <c r="AU60" s="5" t="s">
        <v>372</v>
      </c>
      <c r="AV60" s="5" t="s">
        <v>366</v>
      </c>
    </row>
    <row r="61" spans="1:48" ht="14.7" hidden="1" customHeight="1" x14ac:dyDescent="0.3">
      <c r="A61" s="180"/>
      <c r="C61" s="36" t="s">
        <v>520</v>
      </c>
      <c r="D61" s="36"/>
      <c r="E61" s="35"/>
      <c r="F61" s="35"/>
      <c r="G61" s="35"/>
      <c r="H61" s="35"/>
      <c r="I61" s="35"/>
      <c r="J61" s="35"/>
      <c r="K61" s="35"/>
      <c r="L61" s="201"/>
      <c r="M61" s="234"/>
      <c r="N61" s="181"/>
      <c r="O61" s="181"/>
      <c r="P61" s="181"/>
      <c r="AU61" s="126" t="s">
        <v>373</v>
      </c>
      <c r="AV61" s="5" t="s">
        <v>366</v>
      </c>
    </row>
    <row r="62" spans="1:48" hidden="1" x14ac:dyDescent="0.3">
      <c r="A62" s="180"/>
      <c r="B62" s="36"/>
      <c r="C62" s="36" t="s">
        <v>521</v>
      </c>
      <c r="D62" s="36"/>
      <c r="E62" s="35"/>
      <c r="F62" s="35"/>
      <c r="G62" s="35"/>
      <c r="H62" s="35"/>
      <c r="I62" s="35"/>
      <c r="J62" s="35"/>
      <c r="K62" s="35"/>
      <c r="L62" s="201"/>
      <c r="M62" s="234"/>
      <c r="N62" s="181"/>
      <c r="O62" s="181"/>
      <c r="P62" s="181"/>
      <c r="AU62" s="5" t="s">
        <v>407</v>
      </c>
      <c r="AV62" s="5" t="s">
        <v>366</v>
      </c>
    </row>
    <row r="63" spans="1:48" hidden="1" x14ac:dyDescent="0.3">
      <c r="A63" s="180"/>
      <c r="B63" s="36"/>
      <c r="C63" s="36" t="s">
        <v>522</v>
      </c>
      <c r="D63" s="36"/>
      <c r="E63" s="35"/>
      <c r="F63" s="35"/>
      <c r="G63" s="35"/>
      <c r="H63" s="35"/>
      <c r="I63" s="35"/>
      <c r="J63" s="35"/>
      <c r="K63" s="35"/>
      <c r="L63" s="201"/>
      <c r="M63" s="39"/>
      <c r="N63" s="181"/>
      <c r="O63" s="181"/>
      <c r="P63" s="181"/>
      <c r="AU63" s="5" t="s">
        <v>429</v>
      </c>
      <c r="AV63" s="5" t="s">
        <v>366</v>
      </c>
    </row>
    <row r="64" spans="1:48" hidden="1" x14ac:dyDescent="0.3">
      <c r="A64" s="180"/>
      <c r="B64" s="36"/>
      <c r="C64" s="36" t="s">
        <v>523</v>
      </c>
      <c r="D64" s="36"/>
      <c r="E64" s="35"/>
      <c r="F64" s="35"/>
      <c r="G64" s="35"/>
      <c r="H64" s="35"/>
      <c r="I64" s="35"/>
      <c r="J64" s="35"/>
      <c r="K64" s="35"/>
      <c r="L64" s="201"/>
      <c r="M64" s="39"/>
      <c r="N64" s="181"/>
      <c r="O64" s="181"/>
      <c r="P64" s="181"/>
      <c r="AU64" t="s">
        <v>419</v>
      </c>
      <c r="AV64" t="s">
        <v>366</v>
      </c>
    </row>
    <row r="65" spans="1:48" ht="14.4" hidden="1" customHeight="1" x14ac:dyDescent="0.3">
      <c r="A65" s="180"/>
      <c r="C65" s="36" t="s">
        <v>524</v>
      </c>
      <c r="D65" s="36"/>
      <c r="E65" s="35"/>
      <c r="F65" s="35"/>
      <c r="G65" s="35"/>
      <c r="H65" s="35"/>
      <c r="I65" s="35"/>
      <c r="J65" s="35"/>
      <c r="K65" s="35"/>
      <c r="L65" s="201"/>
      <c r="M65" s="39"/>
      <c r="N65" s="181"/>
      <c r="O65" s="181"/>
      <c r="P65" s="184"/>
      <c r="AU65" s="5" t="s">
        <v>380</v>
      </c>
      <c r="AV65" s="5" t="s">
        <v>366</v>
      </c>
    </row>
    <row r="66" spans="1:48" hidden="1" x14ac:dyDescent="0.3">
      <c r="A66" s="180"/>
      <c r="B66" s="36"/>
      <c r="C66" s="36" t="s">
        <v>525</v>
      </c>
      <c r="D66" s="188"/>
      <c r="E66" s="35"/>
      <c r="F66" s="35"/>
      <c r="G66" s="35"/>
      <c r="H66" s="35"/>
      <c r="I66" s="35"/>
      <c r="J66" s="35"/>
      <c r="K66" s="35"/>
      <c r="L66" s="201"/>
      <c r="M66" s="39"/>
      <c r="N66" s="181"/>
      <c r="O66" s="181"/>
      <c r="P66" s="181"/>
      <c r="AU66" s="5" t="s">
        <v>441</v>
      </c>
      <c r="AV66" s="5" t="s">
        <v>366</v>
      </c>
    </row>
    <row r="67" spans="1:48" ht="14.4" hidden="1" customHeight="1" x14ac:dyDescent="0.3">
      <c r="A67" s="180"/>
      <c r="C67" s="36" t="s">
        <v>526</v>
      </c>
      <c r="D67" s="188"/>
      <c r="E67" s="35"/>
      <c r="F67" s="35"/>
      <c r="G67" s="35"/>
      <c r="H67" s="35"/>
      <c r="I67" s="35"/>
      <c r="J67" s="35"/>
      <c r="K67" s="35"/>
      <c r="L67" s="201"/>
      <c r="M67" s="39"/>
      <c r="N67" s="181"/>
      <c r="O67" s="181"/>
      <c r="P67" s="184"/>
      <c r="AU67" s="5" t="s">
        <v>375</v>
      </c>
      <c r="AV67" s="5" t="s">
        <v>374</v>
      </c>
    </row>
    <row r="68" spans="1:48" hidden="1" x14ac:dyDescent="0.3">
      <c r="A68" s="180"/>
      <c r="C68" s="36" t="s">
        <v>527</v>
      </c>
      <c r="D68" s="188"/>
      <c r="E68" s="35"/>
      <c r="F68" s="35"/>
      <c r="G68" s="35"/>
      <c r="H68" s="35"/>
      <c r="I68" s="35"/>
      <c r="J68" s="35"/>
      <c r="K68" s="35"/>
      <c r="L68" s="201"/>
      <c r="M68" s="39"/>
      <c r="N68" s="181"/>
      <c r="O68" s="181"/>
      <c r="P68" s="181"/>
      <c r="AU68" s="5" t="s">
        <v>376</v>
      </c>
      <c r="AV68" s="5" t="s">
        <v>374</v>
      </c>
    </row>
    <row r="69" spans="1:48" hidden="1" x14ac:dyDescent="0.3">
      <c r="A69" s="180"/>
      <c r="C69" s="36" t="s">
        <v>528</v>
      </c>
      <c r="D69" s="188"/>
      <c r="E69" s="35"/>
      <c r="F69" s="35"/>
      <c r="G69" s="35"/>
      <c r="H69" s="35"/>
      <c r="I69" s="35"/>
      <c r="J69" s="35"/>
      <c r="K69" s="35"/>
      <c r="L69" s="201"/>
      <c r="M69" s="39"/>
      <c r="N69" s="181"/>
      <c r="O69" s="181"/>
      <c r="P69" s="181"/>
      <c r="AU69" s="5" t="s">
        <v>377</v>
      </c>
      <c r="AV69" s="5" t="s">
        <v>374</v>
      </c>
    </row>
    <row r="70" spans="1:48" ht="14.4" hidden="1" customHeight="1" x14ac:dyDescent="0.3">
      <c r="A70" s="180"/>
      <c r="C70" s="36" t="s">
        <v>529</v>
      </c>
      <c r="D70" s="188"/>
      <c r="E70" s="35"/>
      <c r="F70" s="35"/>
      <c r="G70" s="35"/>
      <c r="H70" s="35"/>
      <c r="I70" s="35"/>
      <c r="J70" s="35"/>
      <c r="K70" s="35"/>
      <c r="L70" s="201"/>
      <c r="M70" s="39"/>
      <c r="N70" s="181"/>
      <c r="O70" s="181"/>
      <c r="P70" s="181"/>
      <c r="AU70" t="s">
        <v>378</v>
      </c>
      <c r="AV70" t="s">
        <v>374</v>
      </c>
    </row>
    <row r="71" spans="1:48" hidden="1" x14ac:dyDescent="0.3">
      <c r="A71" s="180"/>
      <c r="B71" s="36"/>
      <c r="C71" s="36" t="s">
        <v>530</v>
      </c>
      <c r="D71" s="188"/>
      <c r="E71" s="35"/>
      <c r="F71" s="35"/>
      <c r="G71" s="35"/>
      <c r="H71" s="35"/>
      <c r="I71" s="35"/>
      <c r="J71" s="35"/>
      <c r="K71" s="35"/>
      <c r="L71" s="201"/>
      <c r="M71" s="39"/>
      <c r="N71" s="181"/>
      <c r="O71" s="181"/>
      <c r="P71" s="181"/>
      <c r="AU71" s="5" t="s">
        <v>430</v>
      </c>
      <c r="AV71" s="5" t="s">
        <v>374</v>
      </c>
    </row>
    <row r="72" spans="1:48" ht="14.4" hidden="1" customHeight="1" x14ac:dyDescent="0.3">
      <c r="A72" s="180"/>
      <c r="C72" s="188"/>
      <c r="D72" s="188"/>
      <c r="E72" s="35"/>
      <c r="F72" s="35"/>
      <c r="G72" s="35"/>
      <c r="H72" s="35"/>
      <c r="I72" s="35"/>
      <c r="J72" s="35"/>
      <c r="K72" s="35"/>
      <c r="L72" s="201"/>
      <c r="M72" s="39"/>
      <c r="N72" s="181"/>
      <c r="O72" s="181"/>
      <c r="P72" s="181"/>
      <c r="AU72" s="5" t="s">
        <v>379</v>
      </c>
      <c r="AV72" s="5"/>
    </row>
    <row r="73" spans="1:48" hidden="1" x14ac:dyDescent="0.3">
      <c r="A73" s="180"/>
      <c r="C73" s="188"/>
      <c r="D73" s="188"/>
      <c r="E73" s="35"/>
      <c r="F73" s="35"/>
      <c r="G73" s="35"/>
      <c r="H73" s="35"/>
      <c r="I73" s="35"/>
      <c r="J73" s="35"/>
      <c r="K73" s="35"/>
      <c r="L73" s="201"/>
      <c r="M73" s="39"/>
      <c r="N73" s="181"/>
      <c r="O73" s="181"/>
      <c r="P73" s="181"/>
      <c r="AU73" s="5" t="s">
        <v>381</v>
      </c>
      <c r="AV73" s="5"/>
    </row>
    <row r="74" spans="1:48" hidden="1" x14ac:dyDescent="0.3">
      <c r="A74" s="180"/>
      <c r="C74" s="39"/>
      <c r="D74" s="188"/>
      <c r="E74" s="35"/>
      <c r="F74" s="35"/>
      <c r="G74" s="35"/>
      <c r="H74" s="35"/>
      <c r="I74" s="35"/>
      <c r="J74" s="35"/>
      <c r="K74" s="35"/>
      <c r="L74" s="201"/>
      <c r="M74" s="39"/>
      <c r="N74" s="181"/>
      <c r="O74" s="181"/>
      <c r="P74" s="181"/>
      <c r="AU74" s="5" t="s">
        <v>382</v>
      </c>
      <c r="AV74" s="5"/>
    </row>
    <row r="75" spans="1:48" hidden="1" x14ac:dyDescent="0.3">
      <c r="A75" s="180"/>
      <c r="C75" s="35"/>
      <c r="D75" s="35"/>
      <c r="E75" s="35"/>
      <c r="F75" s="35"/>
      <c r="G75" s="35"/>
      <c r="H75" s="35"/>
      <c r="I75" s="35"/>
      <c r="J75" s="35"/>
      <c r="K75" s="35"/>
      <c r="L75" s="201"/>
      <c r="M75" s="39"/>
      <c r="N75" s="181"/>
      <c r="O75" s="181"/>
      <c r="P75" s="181"/>
      <c r="AU75" s="5" t="s">
        <v>383</v>
      </c>
      <c r="AV75" s="5"/>
    </row>
    <row r="76" spans="1:48" hidden="1" x14ac:dyDescent="0.3">
      <c r="A76" s="99"/>
      <c r="B76" s="41"/>
      <c r="C76" s="42"/>
      <c r="D76" s="41"/>
      <c r="E76" s="41"/>
      <c r="F76" s="41"/>
      <c r="G76" s="43"/>
      <c r="H76" s="43"/>
      <c r="I76" s="43"/>
      <c r="J76" s="43"/>
      <c r="K76" s="41"/>
      <c r="L76" s="41"/>
      <c r="M76" s="41"/>
      <c r="N76" s="41"/>
      <c r="O76" s="41"/>
      <c r="P76" s="41"/>
      <c r="Q76" s="41"/>
      <c r="R76" s="110"/>
      <c r="S76" s="41"/>
      <c r="T76" s="41"/>
      <c r="AU76" s="5" t="s">
        <v>384</v>
      </c>
      <c r="AV76" s="5"/>
    </row>
    <row r="77" spans="1:48" ht="15" hidden="1" thickBot="1" x14ac:dyDescent="0.35">
      <c r="D77" s="3"/>
      <c r="G77" s="19"/>
      <c r="J77" s="19"/>
      <c r="AU77" s="5" t="s">
        <v>385</v>
      </c>
      <c r="AV77" s="5"/>
    </row>
    <row r="78" spans="1:48" hidden="1" x14ac:dyDescent="0.3">
      <c r="A78" s="6" t="s">
        <v>76</v>
      </c>
      <c r="B78" s="173" t="s">
        <v>77</v>
      </c>
      <c r="C78" s="174"/>
      <c r="D78" s="174"/>
      <c r="E78" s="175"/>
      <c r="F78" s="119"/>
      <c r="H78" s="266" t="s">
        <v>212</v>
      </c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AU78" s="5" t="s">
        <v>386</v>
      </c>
      <c r="AV78" s="5"/>
    </row>
    <row r="79" spans="1:48" hidden="1" x14ac:dyDescent="0.3">
      <c r="A79" s="100"/>
      <c r="B79" s="40" t="s">
        <v>79</v>
      </c>
      <c r="C79" s="14" t="s">
        <v>80</v>
      </c>
      <c r="D79" s="120" t="s">
        <v>81</v>
      </c>
      <c r="E79" s="1" t="s">
        <v>82</v>
      </c>
      <c r="F79" s="108"/>
      <c r="G79" s="2"/>
      <c r="H79" s="13"/>
      <c r="I79" s="1" t="s">
        <v>79</v>
      </c>
      <c r="J79" s="1" t="s">
        <v>80</v>
      </c>
      <c r="K79" s="1" t="s">
        <v>81</v>
      </c>
      <c r="L79" s="202" t="s">
        <v>82</v>
      </c>
      <c r="M79" s="108" t="s">
        <v>83</v>
      </c>
      <c r="N79" s="12" t="s">
        <v>5</v>
      </c>
      <c r="O79" s="1" t="s">
        <v>85</v>
      </c>
      <c r="P79" s="1" t="s">
        <v>86</v>
      </c>
      <c r="Q79" s="1" t="s">
        <v>87</v>
      </c>
      <c r="R79" s="1" t="s">
        <v>88</v>
      </c>
      <c r="S79" s="112" t="s">
        <v>89</v>
      </c>
      <c r="T79" s="1" t="s">
        <v>1</v>
      </c>
      <c r="U79" s="1" t="s">
        <v>90</v>
      </c>
      <c r="AU79" s="5" t="s">
        <v>387</v>
      </c>
      <c r="AV79" s="5"/>
    </row>
    <row r="80" spans="1:48" hidden="1" x14ac:dyDescent="0.3">
      <c r="A80" s="51">
        <v>2021</v>
      </c>
      <c r="B80" s="123"/>
      <c r="C80" s="5"/>
      <c r="D80" s="5"/>
      <c r="E80" s="5"/>
      <c r="F80" s="5"/>
      <c r="G80" s="5"/>
      <c r="H80" s="51">
        <v>2021</v>
      </c>
      <c r="I80" s="4"/>
      <c r="J80" s="4"/>
      <c r="K80" s="71" t="s">
        <v>181</v>
      </c>
      <c r="L80" s="71" t="s">
        <v>189</v>
      </c>
      <c r="M80" s="19" t="s">
        <v>190</v>
      </c>
      <c r="N80" s="216" t="s">
        <v>182</v>
      </c>
      <c r="O80" s="4" t="s">
        <v>183</v>
      </c>
      <c r="P80" s="4" t="s">
        <v>184</v>
      </c>
      <c r="Q80" s="4" t="s">
        <v>185</v>
      </c>
      <c r="R80" s="4" t="s">
        <v>186</v>
      </c>
      <c r="S80" s="22" t="s">
        <v>187</v>
      </c>
      <c r="T80" s="4" t="s">
        <v>188</v>
      </c>
      <c r="U80" s="4"/>
      <c r="AU80" s="5" t="s">
        <v>388</v>
      </c>
      <c r="AV80" s="5"/>
    </row>
    <row r="81" spans="1:48" hidden="1" x14ac:dyDescent="0.3">
      <c r="A81" s="101">
        <v>2020</v>
      </c>
      <c r="B81" s="123"/>
      <c r="C81" s="5"/>
      <c r="D81" s="5"/>
      <c r="E81" s="5"/>
      <c r="F81" s="5"/>
      <c r="G81" s="5"/>
      <c r="H81" s="101">
        <v>2020</v>
      </c>
      <c r="I81" s="4"/>
      <c r="J81" s="4"/>
      <c r="K81" s="71" t="s">
        <v>181</v>
      </c>
      <c r="L81" s="71" t="s">
        <v>189</v>
      </c>
      <c r="M81" s="19" t="s">
        <v>190</v>
      </c>
      <c r="N81" s="216" t="s">
        <v>182</v>
      </c>
      <c r="O81" s="4" t="s">
        <v>183</v>
      </c>
      <c r="P81" s="4" t="s">
        <v>184</v>
      </c>
      <c r="Q81" s="4" t="s">
        <v>185</v>
      </c>
      <c r="R81" s="4" t="s">
        <v>186</v>
      </c>
      <c r="S81" s="22" t="s">
        <v>187</v>
      </c>
      <c r="T81" s="4" t="s">
        <v>188</v>
      </c>
      <c r="U81" s="4"/>
      <c r="AU81" s="5" t="s">
        <v>389</v>
      </c>
      <c r="AV81" s="5"/>
    </row>
    <row r="82" spans="1:48" hidden="1" x14ac:dyDescent="0.3">
      <c r="A82" s="51">
        <v>2019</v>
      </c>
      <c r="B82" s="123" t="s">
        <v>266</v>
      </c>
      <c r="C82" s="5"/>
      <c r="D82" s="5"/>
      <c r="E82" s="5"/>
      <c r="F82" s="5"/>
      <c r="G82" s="5"/>
      <c r="H82" s="51">
        <v>2019</v>
      </c>
      <c r="I82" s="4"/>
      <c r="J82" s="4"/>
      <c r="K82" s="71" t="s">
        <v>181</v>
      </c>
      <c r="L82" s="71" t="s">
        <v>189</v>
      </c>
      <c r="M82" s="19" t="s">
        <v>190</v>
      </c>
      <c r="N82" s="216" t="s">
        <v>182</v>
      </c>
      <c r="O82" s="4" t="s">
        <v>183</v>
      </c>
      <c r="P82" s="4" t="s">
        <v>184</v>
      </c>
      <c r="Q82" s="4" t="s">
        <v>185</v>
      </c>
      <c r="R82" s="4" t="s">
        <v>186</v>
      </c>
      <c r="S82" s="22" t="s">
        <v>187</v>
      </c>
      <c r="T82" s="4" t="s">
        <v>188</v>
      </c>
      <c r="U82" s="4"/>
      <c r="AU82" s="5" t="s">
        <v>390</v>
      </c>
      <c r="AV82" s="5"/>
    </row>
    <row r="83" spans="1:48" hidden="1" x14ac:dyDescent="0.3">
      <c r="A83" s="101">
        <v>2018</v>
      </c>
      <c r="B83" s="5" t="s">
        <v>8</v>
      </c>
      <c r="C83" s="5"/>
      <c r="D83" s="5"/>
      <c r="E83" s="5"/>
      <c r="F83" s="5"/>
      <c r="G83" s="5"/>
      <c r="H83" s="101">
        <v>2018</v>
      </c>
      <c r="I83" s="4" t="s">
        <v>8</v>
      </c>
      <c r="J83" s="4"/>
      <c r="K83" s="71" t="s">
        <v>181</v>
      </c>
      <c r="L83" s="71" t="s">
        <v>189</v>
      </c>
      <c r="M83" s="19" t="s">
        <v>190</v>
      </c>
      <c r="N83" s="216" t="s">
        <v>182</v>
      </c>
      <c r="O83" s="4" t="s">
        <v>183</v>
      </c>
      <c r="P83" s="4" t="s">
        <v>184</v>
      </c>
      <c r="Q83" s="4" t="s">
        <v>185</v>
      </c>
      <c r="R83" s="4" t="s">
        <v>186</v>
      </c>
      <c r="S83" s="22" t="s">
        <v>187</v>
      </c>
      <c r="T83" s="4" t="s">
        <v>188</v>
      </c>
      <c r="U83" s="4"/>
      <c r="AU83" s="5" t="s">
        <v>391</v>
      </c>
      <c r="AV83" s="5"/>
    </row>
    <row r="84" spans="1:48" hidden="1" x14ac:dyDescent="0.3">
      <c r="A84" s="51">
        <v>2017</v>
      </c>
      <c r="B84" s="5" t="s">
        <v>10</v>
      </c>
      <c r="C84" s="5"/>
      <c r="D84" s="5"/>
      <c r="E84" s="5"/>
      <c r="F84" s="5"/>
      <c r="G84" s="5"/>
      <c r="H84" s="51">
        <v>2017</v>
      </c>
      <c r="I84" s="4" t="s">
        <v>10</v>
      </c>
      <c r="J84" s="4"/>
      <c r="K84" s="71" t="s">
        <v>181</v>
      </c>
      <c r="L84" s="71" t="s">
        <v>189</v>
      </c>
      <c r="M84" s="19" t="s">
        <v>190</v>
      </c>
      <c r="N84" s="216" t="s">
        <v>182</v>
      </c>
      <c r="O84" s="4" t="s">
        <v>183</v>
      </c>
      <c r="P84" s="4" t="s">
        <v>184</v>
      </c>
      <c r="Q84" s="4" t="s">
        <v>185</v>
      </c>
      <c r="R84" s="4" t="s">
        <v>186</v>
      </c>
      <c r="S84" s="22" t="s">
        <v>187</v>
      </c>
      <c r="T84" s="4" t="s">
        <v>188</v>
      </c>
      <c r="U84" s="4"/>
      <c r="AU84" s="5" t="s">
        <v>392</v>
      </c>
      <c r="AV84" s="5"/>
    </row>
    <row r="85" spans="1:48" hidden="1" x14ac:dyDescent="0.3">
      <c r="A85" s="101">
        <v>2016</v>
      </c>
      <c r="B85" s="5" t="s">
        <v>13</v>
      </c>
      <c r="C85" s="5" t="s">
        <v>19</v>
      </c>
      <c r="D85" s="5"/>
      <c r="E85" s="5"/>
      <c r="F85" s="5"/>
      <c r="G85" s="5"/>
      <c r="H85" s="101">
        <v>2016</v>
      </c>
      <c r="I85" s="4" t="s">
        <v>13</v>
      </c>
      <c r="J85" s="4" t="s">
        <v>19</v>
      </c>
      <c r="K85" s="71" t="s">
        <v>181</v>
      </c>
      <c r="L85" s="71" t="s">
        <v>189</v>
      </c>
      <c r="M85" s="19" t="s">
        <v>190</v>
      </c>
      <c r="N85" s="216" t="s">
        <v>182</v>
      </c>
      <c r="O85" s="4" t="s">
        <v>183</v>
      </c>
      <c r="P85" s="4" t="s">
        <v>184</v>
      </c>
      <c r="Q85" s="4" t="s">
        <v>185</v>
      </c>
      <c r="R85" s="4" t="s">
        <v>186</v>
      </c>
      <c r="S85" s="22" t="s">
        <v>187</v>
      </c>
      <c r="T85" s="4" t="s">
        <v>188</v>
      </c>
      <c r="U85" s="4"/>
      <c r="AU85" s="5" t="s">
        <v>393</v>
      </c>
      <c r="AV85" s="5"/>
    </row>
    <row r="86" spans="1:48" hidden="1" x14ac:dyDescent="0.3">
      <c r="A86" s="51">
        <v>2015</v>
      </c>
      <c r="B86" s="5" t="s">
        <v>16</v>
      </c>
      <c r="C86" s="5" t="s">
        <v>23</v>
      </c>
      <c r="D86" s="5"/>
      <c r="E86" s="5"/>
      <c r="F86" s="5"/>
      <c r="G86" s="5"/>
      <c r="H86" s="51">
        <v>2015</v>
      </c>
      <c r="I86" s="4" t="s">
        <v>16</v>
      </c>
      <c r="J86" s="4" t="s">
        <v>23</v>
      </c>
      <c r="K86" s="71" t="s">
        <v>181</v>
      </c>
      <c r="L86" s="71" t="s">
        <v>189</v>
      </c>
      <c r="M86" s="19" t="s">
        <v>190</v>
      </c>
      <c r="N86" s="216" t="s">
        <v>182</v>
      </c>
      <c r="O86" s="4" t="s">
        <v>183</v>
      </c>
      <c r="P86" s="4" t="s">
        <v>184</v>
      </c>
      <c r="Q86" s="4" t="s">
        <v>185</v>
      </c>
      <c r="R86" s="4" t="s">
        <v>186</v>
      </c>
      <c r="S86" s="22" t="s">
        <v>187</v>
      </c>
      <c r="T86" s="4" t="s">
        <v>188</v>
      </c>
      <c r="U86" s="4"/>
      <c r="AU86" s="5" t="s">
        <v>394</v>
      </c>
      <c r="AV86" s="5"/>
    </row>
    <row r="87" spans="1:48" hidden="1" x14ac:dyDescent="0.3">
      <c r="A87" s="101">
        <v>2014</v>
      </c>
      <c r="B87" s="5" t="s">
        <v>27</v>
      </c>
      <c r="C87" s="5" t="s">
        <v>35</v>
      </c>
      <c r="D87" s="5"/>
      <c r="E87" s="5"/>
      <c r="F87" s="5"/>
      <c r="G87" s="5"/>
      <c r="H87" s="101">
        <v>2014</v>
      </c>
      <c r="I87" s="4" t="s">
        <v>27</v>
      </c>
      <c r="J87" s="4" t="s">
        <v>35</v>
      </c>
      <c r="K87" s="71" t="s">
        <v>181</v>
      </c>
      <c r="L87" s="71" t="s">
        <v>189</v>
      </c>
      <c r="M87" s="19" t="s">
        <v>190</v>
      </c>
      <c r="N87" s="216" t="s">
        <v>182</v>
      </c>
      <c r="O87" s="4" t="s">
        <v>183</v>
      </c>
      <c r="P87" s="4" t="s">
        <v>184</v>
      </c>
      <c r="Q87" s="4" t="s">
        <v>185</v>
      </c>
      <c r="R87" s="4" t="s">
        <v>186</v>
      </c>
      <c r="S87" s="22" t="s">
        <v>187</v>
      </c>
      <c r="T87" s="4" t="s">
        <v>188</v>
      </c>
      <c r="U87" s="4"/>
      <c r="AP87"/>
      <c r="AQ87"/>
      <c r="AU87" s="5" t="s">
        <v>395</v>
      </c>
      <c r="AV87" s="5"/>
    </row>
    <row r="88" spans="1:48" hidden="1" x14ac:dyDescent="0.3">
      <c r="A88" s="51">
        <v>2013</v>
      </c>
      <c r="B88" s="5" t="s">
        <v>31</v>
      </c>
      <c r="C88" s="5" t="s">
        <v>38</v>
      </c>
      <c r="D88" s="5"/>
      <c r="E88" s="5"/>
      <c r="F88" s="5"/>
      <c r="G88" s="5"/>
      <c r="H88" s="51">
        <v>2013</v>
      </c>
      <c r="I88" s="4" t="s">
        <v>31</v>
      </c>
      <c r="J88" s="4" t="s">
        <v>38</v>
      </c>
      <c r="K88" s="71" t="s">
        <v>181</v>
      </c>
      <c r="L88" s="71" t="s">
        <v>189</v>
      </c>
      <c r="M88" s="19" t="s">
        <v>190</v>
      </c>
      <c r="N88" s="216" t="s">
        <v>182</v>
      </c>
      <c r="O88" s="4" t="s">
        <v>183</v>
      </c>
      <c r="P88" s="4" t="s">
        <v>184</v>
      </c>
      <c r="Q88" s="4" t="s">
        <v>185</v>
      </c>
      <c r="R88" s="4" t="s">
        <v>186</v>
      </c>
      <c r="S88" s="22" t="s">
        <v>187</v>
      </c>
      <c r="T88" s="4" t="s">
        <v>188</v>
      </c>
      <c r="U88" s="4"/>
      <c r="AP88"/>
      <c r="AQ88"/>
      <c r="AU88" s="5" t="s">
        <v>396</v>
      </c>
      <c r="AV88" s="5"/>
    </row>
    <row r="89" spans="1:48" hidden="1" x14ac:dyDescent="0.3">
      <c r="A89" s="101">
        <v>2012</v>
      </c>
      <c r="B89" s="5" t="s">
        <v>270</v>
      </c>
      <c r="C89" s="44" t="s">
        <v>301</v>
      </c>
      <c r="D89" s="5"/>
      <c r="E89" s="5"/>
      <c r="F89" s="5"/>
      <c r="G89" s="5"/>
      <c r="H89" s="101">
        <v>2012</v>
      </c>
      <c r="I89" s="4" t="s">
        <v>270</v>
      </c>
      <c r="J89" s="22" t="s">
        <v>301</v>
      </c>
      <c r="K89" s="71" t="s">
        <v>181</v>
      </c>
      <c r="L89" s="71" t="s">
        <v>189</v>
      </c>
      <c r="M89" s="19" t="s">
        <v>190</v>
      </c>
      <c r="N89" s="216" t="s">
        <v>182</v>
      </c>
      <c r="O89" s="4" t="s">
        <v>183</v>
      </c>
      <c r="P89" s="4" t="s">
        <v>184</v>
      </c>
      <c r="Q89" s="4" t="s">
        <v>185</v>
      </c>
      <c r="R89" s="4" t="s">
        <v>186</v>
      </c>
      <c r="S89" s="22" t="s">
        <v>187</v>
      </c>
      <c r="T89" s="4" t="s">
        <v>188</v>
      </c>
      <c r="U89" s="4"/>
      <c r="AP89"/>
      <c r="AQ89"/>
      <c r="AU89" s="5" t="s">
        <v>397</v>
      </c>
      <c r="AV89" s="5"/>
    </row>
    <row r="90" spans="1:48" hidden="1" x14ac:dyDescent="0.3">
      <c r="A90" s="51">
        <v>2011</v>
      </c>
      <c r="B90" s="5" t="s">
        <v>271</v>
      </c>
      <c r="C90" s="44" t="s">
        <v>297</v>
      </c>
      <c r="D90" s="5"/>
      <c r="E90" s="5"/>
      <c r="F90" s="5"/>
      <c r="G90" s="5"/>
      <c r="H90" s="51">
        <v>2011</v>
      </c>
      <c r="I90" s="4" t="s">
        <v>271</v>
      </c>
      <c r="J90" s="22" t="s">
        <v>297</v>
      </c>
      <c r="K90" s="71" t="s">
        <v>181</v>
      </c>
      <c r="L90" s="71" t="s">
        <v>189</v>
      </c>
      <c r="M90" s="19" t="s">
        <v>190</v>
      </c>
      <c r="N90" s="216" t="s">
        <v>182</v>
      </c>
      <c r="O90" s="4" t="s">
        <v>183</v>
      </c>
      <c r="P90" s="4" t="s">
        <v>184</v>
      </c>
      <c r="Q90" s="4" t="s">
        <v>185</v>
      </c>
      <c r="R90" s="4" t="s">
        <v>186</v>
      </c>
      <c r="S90" s="22" t="s">
        <v>187</v>
      </c>
      <c r="T90" s="4" t="s">
        <v>188</v>
      </c>
      <c r="U90" s="4"/>
      <c r="AP90"/>
      <c r="AQ90"/>
      <c r="AU90" s="5" t="s">
        <v>398</v>
      </c>
      <c r="AV90" s="5"/>
    </row>
    <row r="91" spans="1:48" hidden="1" x14ac:dyDescent="0.3">
      <c r="A91" s="101">
        <v>2010</v>
      </c>
      <c r="B91" s="5" t="s">
        <v>57</v>
      </c>
      <c r="C91" s="44" t="s">
        <v>300</v>
      </c>
      <c r="D91" s="5"/>
      <c r="E91" s="5"/>
      <c r="F91" s="5"/>
      <c r="G91" s="5"/>
      <c r="H91" s="101">
        <v>2010</v>
      </c>
      <c r="I91" s="4" t="s">
        <v>57</v>
      </c>
      <c r="J91" s="22" t="s">
        <v>300</v>
      </c>
      <c r="K91" s="71" t="s">
        <v>181</v>
      </c>
      <c r="L91" s="71" t="s">
        <v>189</v>
      </c>
      <c r="M91" s="19" t="s">
        <v>190</v>
      </c>
      <c r="N91" s="216" t="s">
        <v>182</v>
      </c>
      <c r="O91" s="4" t="s">
        <v>183</v>
      </c>
      <c r="P91" s="4" t="s">
        <v>184</v>
      </c>
      <c r="Q91" s="4" t="s">
        <v>185</v>
      </c>
      <c r="R91" s="4" t="s">
        <v>186</v>
      </c>
      <c r="S91" s="22" t="s">
        <v>187</v>
      </c>
      <c r="T91" s="4" t="s">
        <v>188</v>
      </c>
      <c r="U91" s="4"/>
      <c r="AP91"/>
      <c r="AQ91"/>
      <c r="AU91" s="5" t="s">
        <v>399</v>
      </c>
      <c r="AV91" s="5"/>
    </row>
    <row r="92" spans="1:48" hidden="1" x14ac:dyDescent="0.3">
      <c r="A92" s="51">
        <v>2009</v>
      </c>
      <c r="B92" s="5" t="s">
        <v>60</v>
      </c>
      <c r="C92" s="44" t="s">
        <v>298</v>
      </c>
      <c r="D92" s="5"/>
      <c r="E92" s="5"/>
      <c r="F92" s="5"/>
      <c r="G92" s="5"/>
      <c r="H92" s="51">
        <v>2009</v>
      </c>
      <c r="I92" s="4" t="s">
        <v>60</v>
      </c>
      <c r="J92" s="22" t="s">
        <v>298</v>
      </c>
      <c r="K92" s="71" t="s">
        <v>181</v>
      </c>
      <c r="L92" s="71" t="s">
        <v>189</v>
      </c>
      <c r="M92" s="19" t="s">
        <v>190</v>
      </c>
      <c r="N92" s="216" t="s">
        <v>182</v>
      </c>
      <c r="O92" s="4" t="s">
        <v>183</v>
      </c>
      <c r="P92" s="4" t="s">
        <v>184</v>
      </c>
      <c r="Q92" s="4" t="s">
        <v>185</v>
      </c>
      <c r="R92" s="4" t="s">
        <v>186</v>
      </c>
      <c r="S92" s="22" t="s">
        <v>187</v>
      </c>
      <c r="T92" s="4" t="s">
        <v>188</v>
      </c>
      <c r="U92" s="4"/>
      <c r="AP92"/>
      <c r="AQ92"/>
      <c r="AU92" s="5" t="s">
        <v>400</v>
      </c>
      <c r="AV92" s="5"/>
    </row>
    <row r="93" spans="1:48" hidden="1" x14ac:dyDescent="0.3">
      <c r="A93" s="101">
        <v>2008</v>
      </c>
      <c r="B93" s="5" t="s">
        <v>60</v>
      </c>
      <c r="C93" s="44" t="s">
        <v>298</v>
      </c>
      <c r="D93" s="5"/>
      <c r="E93" s="5"/>
      <c r="F93" s="5"/>
      <c r="G93" s="5"/>
      <c r="H93" s="101">
        <v>2008</v>
      </c>
      <c r="I93" s="4" t="s">
        <v>60</v>
      </c>
      <c r="J93" s="22" t="s">
        <v>298</v>
      </c>
      <c r="K93" s="71" t="s">
        <v>181</v>
      </c>
      <c r="L93" s="71" t="s">
        <v>189</v>
      </c>
      <c r="M93" s="19" t="s">
        <v>190</v>
      </c>
      <c r="N93" s="216" t="s">
        <v>182</v>
      </c>
      <c r="O93" s="4" t="s">
        <v>183</v>
      </c>
      <c r="P93" s="4" t="s">
        <v>184</v>
      </c>
      <c r="Q93" s="4" t="s">
        <v>185</v>
      </c>
      <c r="R93" s="4" t="s">
        <v>186</v>
      </c>
      <c r="S93" s="22" t="s">
        <v>187</v>
      </c>
      <c r="T93" s="4" t="s">
        <v>188</v>
      </c>
      <c r="U93" s="4"/>
      <c r="AP93"/>
      <c r="AQ93"/>
      <c r="AU93" s="5" t="s">
        <v>401</v>
      </c>
      <c r="AV93" s="5"/>
    </row>
    <row r="94" spans="1:48" hidden="1" x14ac:dyDescent="0.3">
      <c r="A94" s="51">
        <v>2007</v>
      </c>
      <c r="B94" s="5" t="s">
        <v>63</v>
      </c>
      <c r="C94" s="44" t="s">
        <v>299</v>
      </c>
      <c r="D94" s="5"/>
      <c r="E94" s="5"/>
      <c r="F94" s="5"/>
      <c r="G94" s="5"/>
      <c r="H94" s="51">
        <v>2007</v>
      </c>
      <c r="I94" s="4" t="s">
        <v>63</v>
      </c>
      <c r="J94" s="22" t="s">
        <v>299</v>
      </c>
      <c r="K94" s="71" t="s">
        <v>181</v>
      </c>
      <c r="L94" s="71" t="s">
        <v>189</v>
      </c>
      <c r="M94" s="19" t="s">
        <v>190</v>
      </c>
      <c r="N94" s="216" t="s">
        <v>182</v>
      </c>
      <c r="O94" s="4" t="s">
        <v>183</v>
      </c>
      <c r="P94" s="4" t="s">
        <v>184</v>
      </c>
      <c r="Q94" s="4" t="s">
        <v>185</v>
      </c>
      <c r="R94" s="4" t="s">
        <v>186</v>
      </c>
      <c r="S94" s="22" t="s">
        <v>187</v>
      </c>
      <c r="T94" s="4" t="s">
        <v>188</v>
      </c>
      <c r="U94" s="4"/>
      <c r="AP94"/>
      <c r="AQ94"/>
      <c r="AU94" s="5" t="s">
        <v>402</v>
      </c>
      <c r="AV94" s="5"/>
    </row>
    <row r="95" spans="1:48" hidden="1" x14ac:dyDescent="0.3">
      <c r="A95" s="101">
        <v>2006</v>
      </c>
      <c r="B95" s="5" t="s">
        <v>63</v>
      </c>
      <c r="C95" s="44" t="s">
        <v>299</v>
      </c>
      <c r="D95" s="5"/>
      <c r="E95" s="5"/>
      <c r="F95" s="5"/>
      <c r="G95" s="5"/>
      <c r="H95" s="101">
        <v>2006</v>
      </c>
      <c r="I95" s="4" t="s">
        <v>63</v>
      </c>
      <c r="J95" s="22" t="s">
        <v>299</v>
      </c>
      <c r="K95" s="71" t="s">
        <v>181</v>
      </c>
      <c r="L95" s="71" t="s">
        <v>189</v>
      </c>
      <c r="M95" s="19" t="s">
        <v>190</v>
      </c>
      <c r="N95" s="216" t="s">
        <v>182</v>
      </c>
      <c r="O95" s="4" t="s">
        <v>183</v>
      </c>
      <c r="P95" s="4" t="s">
        <v>184</v>
      </c>
      <c r="Q95" s="4" t="s">
        <v>185</v>
      </c>
      <c r="R95" s="4" t="s">
        <v>186</v>
      </c>
      <c r="S95" s="22" t="s">
        <v>187</v>
      </c>
      <c r="T95" s="4" t="s">
        <v>188</v>
      </c>
      <c r="U95" s="4"/>
      <c r="AP95"/>
      <c r="AQ95"/>
      <c r="AU95" s="5" t="s">
        <v>403</v>
      </c>
      <c r="AV95" s="5"/>
    </row>
    <row r="96" spans="1:48" hidden="1" x14ac:dyDescent="0.3">
      <c r="A96" s="51">
        <v>2005</v>
      </c>
      <c r="B96" s="5" t="s">
        <v>63</v>
      </c>
      <c r="C96" s="44" t="s">
        <v>299</v>
      </c>
      <c r="D96" s="5"/>
      <c r="E96" s="5"/>
      <c r="F96" s="5"/>
      <c r="G96" s="5"/>
      <c r="H96" s="51">
        <v>2005</v>
      </c>
      <c r="I96" s="4" t="s">
        <v>63</v>
      </c>
      <c r="J96" s="22" t="s">
        <v>299</v>
      </c>
      <c r="K96" s="71" t="s">
        <v>181</v>
      </c>
      <c r="L96" s="71" t="s">
        <v>189</v>
      </c>
      <c r="M96" s="19" t="s">
        <v>190</v>
      </c>
      <c r="N96" s="216" t="s">
        <v>182</v>
      </c>
      <c r="O96" s="4" t="s">
        <v>183</v>
      </c>
      <c r="P96" s="4" t="s">
        <v>184</v>
      </c>
      <c r="Q96" s="4" t="s">
        <v>185</v>
      </c>
      <c r="R96" s="4" t="s">
        <v>186</v>
      </c>
      <c r="S96" s="22" t="s">
        <v>187</v>
      </c>
      <c r="T96" s="4" t="s">
        <v>188</v>
      </c>
      <c r="U96" s="4"/>
      <c r="AP96"/>
      <c r="AQ96"/>
      <c r="AU96" s="5" t="s">
        <v>405</v>
      </c>
      <c r="AV96" s="5"/>
    </row>
    <row r="97" spans="1:48" hidden="1" x14ac:dyDescent="0.3">
      <c r="A97" s="101">
        <v>2004</v>
      </c>
      <c r="B97" s="5" t="s">
        <v>63</v>
      </c>
      <c r="C97" s="44" t="s">
        <v>299</v>
      </c>
      <c r="D97" s="5"/>
      <c r="E97" s="5"/>
      <c r="F97" s="5"/>
      <c r="G97" s="5"/>
      <c r="H97" s="101">
        <v>2004</v>
      </c>
      <c r="I97" s="4" t="s">
        <v>63</v>
      </c>
      <c r="J97" s="22" t="s">
        <v>299</v>
      </c>
      <c r="K97" s="71" t="s">
        <v>181</v>
      </c>
      <c r="L97" s="71" t="s">
        <v>189</v>
      </c>
      <c r="M97" s="19" t="s">
        <v>190</v>
      </c>
      <c r="N97" s="216" t="s">
        <v>182</v>
      </c>
      <c r="O97" s="4" t="s">
        <v>183</v>
      </c>
      <c r="P97" s="4" t="s">
        <v>184</v>
      </c>
      <c r="Q97" s="4" t="s">
        <v>185</v>
      </c>
      <c r="R97" s="4" t="s">
        <v>186</v>
      </c>
      <c r="S97" s="22" t="s">
        <v>187</v>
      </c>
      <c r="T97" s="4" t="s">
        <v>188</v>
      </c>
      <c r="U97" s="4"/>
      <c r="AP97"/>
      <c r="AQ97"/>
      <c r="AU97" s="5" t="s">
        <v>406</v>
      </c>
      <c r="AV97" s="5"/>
    </row>
    <row r="98" spans="1:48" hidden="1" x14ac:dyDescent="0.3">
      <c r="A98" s="51">
        <v>2003</v>
      </c>
      <c r="B98" s="5" t="s">
        <v>63</v>
      </c>
      <c r="C98" s="44" t="s">
        <v>299</v>
      </c>
      <c r="D98" s="5"/>
      <c r="E98" s="5"/>
      <c r="F98" s="5"/>
      <c r="G98" s="5"/>
      <c r="H98" s="51">
        <v>2003</v>
      </c>
      <c r="I98" s="4" t="s">
        <v>63</v>
      </c>
      <c r="J98" s="22" t="s">
        <v>299</v>
      </c>
      <c r="K98" s="71" t="s">
        <v>181</v>
      </c>
      <c r="L98" s="71" t="s">
        <v>189</v>
      </c>
      <c r="M98" s="19" t="s">
        <v>190</v>
      </c>
      <c r="N98" s="216" t="s">
        <v>182</v>
      </c>
      <c r="O98" s="4" t="s">
        <v>183</v>
      </c>
      <c r="P98" s="4" t="s">
        <v>184</v>
      </c>
      <c r="Q98" s="4" t="s">
        <v>185</v>
      </c>
      <c r="R98" s="4" t="s">
        <v>186</v>
      </c>
      <c r="S98" s="22" t="s">
        <v>187</v>
      </c>
      <c r="T98" s="4" t="s">
        <v>188</v>
      </c>
      <c r="U98" s="4"/>
      <c r="AP98"/>
      <c r="AQ98"/>
      <c r="AU98" s="5" t="s">
        <v>413</v>
      </c>
      <c r="AV98" s="5"/>
    </row>
    <row r="99" spans="1:48" hidden="1" x14ac:dyDescent="0.3">
      <c r="A99" s="101">
        <v>2002</v>
      </c>
      <c r="B99" s="5" t="s">
        <v>63</v>
      </c>
      <c r="C99" s="44" t="s">
        <v>299</v>
      </c>
      <c r="D99" s="5"/>
      <c r="E99" s="5"/>
      <c r="F99" s="5"/>
      <c r="G99" s="5"/>
      <c r="H99" s="101">
        <v>2002</v>
      </c>
      <c r="I99" s="4" t="s">
        <v>63</v>
      </c>
      <c r="J99" s="22" t="s">
        <v>299</v>
      </c>
      <c r="K99" s="71" t="s">
        <v>181</v>
      </c>
      <c r="L99" s="71" t="s">
        <v>189</v>
      </c>
      <c r="M99" s="19" t="s">
        <v>190</v>
      </c>
      <c r="N99" s="216" t="s">
        <v>182</v>
      </c>
      <c r="O99" s="4" t="s">
        <v>183</v>
      </c>
      <c r="P99" s="4" t="s">
        <v>184</v>
      </c>
      <c r="Q99" s="4" t="s">
        <v>185</v>
      </c>
      <c r="R99" s="4" t="s">
        <v>186</v>
      </c>
      <c r="S99" s="22" t="s">
        <v>187</v>
      </c>
      <c r="T99" s="4" t="s">
        <v>188</v>
      </c>
      <c r="U99" s="4"/>
      <c r="AP99"/>
      <c r="AQ99"/>
      <c r="AU99" s="5" t="s">
        <v>414</v>
      </c>
      <c r="AV99" s="5"/>
    </row>
    <row r="100" spans="1:48" hidden="1" x14ac:dyDescent="0.3">
      <c r="A100" s="51">
        <v>2001</v>
      </c>
      <c r="B100" s="5" t="s">
        <v>63</v>
      </c>
      <c r="C100" s="44" t="s">
        <v>299</v>
      </c>
      <c r="D100" s="5"/>
      <c r="E100" s="5"/>
      <c r="F100" s="5"/>
      <c r="G100" s="5"/>
      <c r="H100" s="51">
        <v>2001</v>
      </c>
      <c r="I100" s="4" t="s">
        <v>63</v>
      </c>
      <c r="J100" s="22" t="s">
        <v>299</v>
      </c>
      <c r="K100" s="71" t="s">
        <v>181</v>
      </c>
      <c r="L100" s="71" t="s">
        <v>189</v>
      </c>
      <c r="M100" s="19" t="s">
        <v>190</v>
      </c>
      <c r="N100" s="216" t="s">
        <v>182</v>
      </c>
      <c r="O100" s="4" t="s">
        <v>183</v>
      </c>
      <c r="P100" s="4" t="s">
        <v>184</v>
      </c>
      <c r="Q100" s="4" t="s">
        <v>185</v>
      </c>
      <c r="R100" s="4" t="s">
        <v>186</v>
      </c>
      <c r="S100" s="22" t="s">
        <v>187</v>
      </c>
      <c r="T100" s="4" t="s">
        <v>188</v>
      </c>
      <c r="U100" s="4"/>
      <c r="AP100"/>
      <c r="AQ100"/>
      <c r="AU100" s="5" t="s">
        <v>417</v>
      </c>
      <c r="AV100" s="5"/>
    </row>
    <row r="101" spans="1:48" hidden="1" x14ac:dyDescent="0.3">
      <c r="A101" s="101">
        <v>2000</v>
      </c>
      <c r="B101" s="5" t="s">
        <v>63</v>
      </c>
      <c r="C101" s="44" t="s">
        <v>299</v>
      </c>
      <c r="D101" s="5"/>
      <c r="E101" s="5"/>
      <c r="F101" s="5"/>
      <c r="G101" s="5"/>
      <c r="H101" s="101">
        <v>2000</v>
      </c>
      <c r="I101" s="4" t="s">
        <v>63</v>
      </c>
      <c r="J101" s="22" t="s">
        <v>299</v>
      </c>
      <c r="K101" s="71" t="s">
        <v>181</v>
      </c>
      <c r="L101" s="71" t="s">
        <v>189</v>
      </c>
      <c r="M101" s="19" t="s">
        <v>190</v>
      </c>
      <c r="N101" s="216" t="s">
        <v>182</v>
      </c>
      <c r="O101" s="4" t="s">
        <v>183</v>
      </c>
      <c r="P101" s="4" t="s">
        <v>184</v>
      </c>
      <c r="Q101" s="4" t="s">
        <v>185</v>
      </c>
      <c r="R101" s="4" t="s">
        <v>186</v>
      </c>
      <c r="S101" s="22" t="s">
        <v>187</v>
      </c>
      <c r="T101" s="4" t="s">
        <v>188</v>
      </c>
      <c r="U101" s="4"/>
      <c r="AP101"/>
      <c r="AQ101"/>
      <c r="AU101" t="s">
        <v>418</v>
      </c>
    </row>
    <row r="102" spans="1:48" hidden="1" x14ac:dyDescent="0.3">
      <c r="A102" s="51">
        <v>1999</v>
      </c>
      <c r="B102" s="5" t="s">
        <v>63</v>
      </c>
      <c r="C102" s="44" t="s">
        <v>299</v>
      </c>
      <c r="D102" s="44"/>
      <c r="E102" s="5"/>
      <c r="F102" s="5"/>
      <c r="G102" s="5"/>
      <c r="H102" s="51">
        <v>1999</v>
      </c>
      <c r="I102" s="4" t="s">
        <v>63</v>
      </c>
      <c r="J102" s="22" t="s">
        <v>299</v>
      </c>
      <c r="K102" s="71" t="s">
        <v>181</v>
      </c>
      <c r="L102" s="71" t="s">
        <v>189</v>
      </c>
      <c r="M102" s="19" t="s">
        <v>190</v>
      </c>
      <c r="N102" s="216" t="s">
        <v>182</v>
      </c>
      <c r="O102" s="4" t="s">
        <v>183</v>
      </c>
      <c r="P102" s="4" t="s">
        <v>184</v>
      </c>
      <c r="Q102" s="4" t="s">
        <v>185</v>
      </c>
      <c r="R102" s="4" t="s">
        <v>186</v>
      </c>
      <c r="S102" s="22" t="s">
        <v>187</v>
      </c>
      <c r="T102" s="4" t="s">
        <v>188</v>
      </c>
      <c r="U102" s="4"/>
      <c r="AP102"/>
      <c r="AQ102"/>
      <c r="AU102" s="5" t="s">
        <v>420</v>
      </c>
      <c r="AV102" s="5"/>
    </row>
    <row r="103" spans="1:48" hidden="1" x14ac:dyDescent="0.3">
      <c r="AU103" s="5" t="s">
        <v>422</v>
      </c>
      <c r="AV103" s="5"/>
    </row>
    <row r="104" spans="1:48" hidden="1" x14ac:dyDescent="0.3">
      <c r="A104" s="33" t="s">
        <v>6</v>
      </c>
      <c r="B104" s="33"/>
      <c r="C104" s="33"/>
      <c r="D104" s="33"/>
      <c r="E104" s="33"/>
      <c r="F104" s="33"/>
      <c r="G104" s="33"/>
      <c r="H104" s="33"/>
      <c r="I104" s="33"/>
      <c r="AU104" s="5" t="s">
        <v>423</v>
      </c>
      <c r="AV104" s="5"/>
    </row>
    <row r="105" spans="1:48" hidden="1" x14ac:dyDescent="0.3">
      <c r="A105" s="33"/>
      <c r="B105" s="1" t="s">
        <v>79</v>
      </c>
      <c r="C105" s="1" t="s">
        <v>80</v>
      </c>
      <c r="D105" s="1" t="s">
        <v>81</v>
      </c>
      <c r="E105" s="1" t="s">
        <v>82</v>
      </c>
      <c r="F105" s="1"/>
      <c r="G105" s="1" t="s">
        <v>83</v>
      </c>
      <c r="H105" s="1" t="s">
        <v>5</v>
      </c>
      <c r="I105" s="30" t="s">
        <v>85</v>
      </c>
      <c r="AU105" s="5" t="s">
        <v>424</v>
      </c>
      <c r="AV105" s="5"/>
    </row>
    <row r="106" spans="1:48" hidden="1" x14ac:dyDescent="0.3">
      <c r="A106" s="51">
        <v>2021</v>
      </c>
      <c r="B106" s="8"/>
      <c r="C106" s="7"/>
      <c r="D106" s="8"/>
      <c r="E106" s="8"/>
      <c r="F106" s="8"/>
      <c r="G106" s="8"/>
      <c r="H106" s="8"/>
      <c r="I106" s="8"/>
      <c r="AU106" s="5" t="s">
        <v>425</v>
      </c>
      <c r="AV106" s="5"/>
    </row>
    <row r="107" spans="1:48" hidden="1" x14ac:dyDescent="0.3">
      <c r="A107" s="101">
        <v>2020</v>
      </c>
      <c r="B107" s="8"/>
      <c r="C107" s="7"/>
      <c r="D107" s="8"/>
      <c r="E107" s="8"/>
      <c r="F107" s="8"/>
      <c r="G107" s="8"/>
      <c r="H107" s="8"/>
      <c r="I107" s="8"/>
      <c r="AU107" s="5" t="s">
        <v>426</v>
      </c>
      <c r="AV107" s="5"/>
    </row>
    <row r="108" spans="1:48" hidden="1" x14ac:dyDescent="0.3">
      <c r="A108" s="51">
        <v>2019</v>
      </c>
      <c r="B108" s="4" t="s">
        <v>178</v>
      </c>
      <c r="C108" s="7"/>
      <c r="D108" s="8"/>
      <c r="E108" s="8"/>
      <c r="F108" s="8"/>
      <c r="G108" s="8"/>
      <c r="H108" s="8"/>
      <c r="I108" s="8"/>
      <c r="AU108" s="5" t="s">
        <v>428</v>
      </c>
      <c r="AV108" s="5"/>
    </row>
    <row r="109" spans="1:48" hidden="1" x14ac:dyDescent="0.3">
      <c r="A109" s="101">
        <v>2018</v>
      </c>
      <c r="B109" s="4" t="s">
        <v>178</v>
      </c>
      <c r="C109" s="29" t="s">
        <v>9</v>
      </c>
      <c r="D109" s="9"/>
      <c r="E109" s="9"/>
      <c r="F109" s="9"/>
      <c r="G109" s="9"/>
      <c r="H109" s="9"/>
      <c r="I109" s="9"/>
      <c r="AU109" s="126" t="s">
        <v>432</v>
      </c>
      <c r="AV109" s="5"/>
    </row>
    <row r="110" spans="1:48" hidden="1" x14ac:dyDescent="0.3">
      <c r="A110" s="51">
        <v>2017</v>
      </c>
      <c r="B110" s="4" t="s">
        <v>179</v>
      </c>
      <c r="C110" s="29" t="s">
        <v>9</v>
      </c>
      <c r="D110" s="10" t="s">
        <v>17</v>
      </c>
      <c r="E110" s="9"/>
      <c r="F110" s="9"/>
      <c r="G110" s="9"/>
      <c r="H110" s="9"/>
      <c r="I110" s="9"/>
      <c r="AU110" s="5" t="s">
        <v>433</v>
      </c>
      <c r="AV110" s="5"/>
    </row>
    <row r="111" spans="1:48" hidden="1" x14ac:dyDescent="0.3">
      <c r="A111" s="101">
        <v>2016</v>
      </c>
      <c r="B111" s="4" t="s">
        <v>179</v>
      </c>
      <c r="C111" s="29" t="s">
        <v>9</v>
      </c>
      <c r="D111" s="10" t="s">
        <v>17</v>
      </c>
      <c r="E111" s="11" t="s">
        <v>24</v>
      </c>
      <c r="F111" s="11"/>
      <c r="G111" s="4"/>
      <c r="H111" s="4"/>
      <c r="I111" s="4"/>
      <c r="AU111" s="5" t="s">
        <v>434</v>
      </c>
      <c r="AV111" s="5"/>
    </row>
    <row r="112" spans="1:48" hidden="1" x14ac:dyDescent="0.3">
      <c r="A112" s="51">
        <v>2015</v>
      </c>
      <c r="B112" s="4" t="s">
        <v>180</v>
      </c>
      <c r="C112" s="29" t="s">
        <v>11</v>
      </c>
      <c r="D112" s="10" t="s">
        <v>17</v>
      </c>
      <c r="E112" s="11" t="s">
        <v>24</v>
      </c>
      <c r="F112" s="11"/>
      <c r="G112" s="10" t="s">
        <v>175</v>
      </c>
      <c r="H112" s="10"/>
      <c r="I112" s="10"/>
      <c r="AU112" s="5" t="s">
        <v>436</v>
      </c>
      <c r="AV112" s="5"/>
    </row>
    <row r="113" spans="1:48" hidden="1" x14ac:dyDescent="0.3">
      <c r="A113" s="101">
        <v>2014</v>
      </c>
      <c r="B113" s="4" t="s">
        <v>180</v>
      </c>
      <c r="C113" s="29" t="s">
        <v>11</v>
      </c>
      <c r="D113" s="10" t="s">
        <v>20</v>
      </c>
      <c r="E113" s="11" t="s">
        <v>24</v>
      </c>
      <c r="F113" s="11"/>
      <c r="G113" s="10" t="s">
        <v>175</v>
      </c>
      <c r="H113" s="10" t="s">
        <v>39</v>
      </c>
      <c r="I113" s="10"/>
      <c r="AU113" s="5" t="s">
        <v>437</v>
      </c>
      <c r="AV113" s="5"/>
    </row>
    <row r="114" spans="1:48" hidden="1" x14ac:dyDescent="0.3">
      <c r="A114" s="51">
        <v>2013</v>
      </c>
      <c r="B114" s="4" t="s">
        <v>180</v>
      </c>
      <c r="C114" s="29" t="s">
        <v>11</v>
      </c>
      <c r="D114" s="10" t="s">
        <v>20</v>
      </c>
      <c r="E114" s="11" t="s">
        <v>28</v>
      </c>
      <c r="F114" s="11"/>
      <c r="G114" s="10" t="s">
        <v>175</v>
      </c>
      <c r="H114" s="10" t="s">
        <v>39</v>
      </c>
      <c r="I114" s="10"/>
      <c r="AU114" s="5" t="s">
        <v>438</v>
      </c>
      <c r="AV114" s="5"/>
    </row>
    <row r="115" spans="1:48" hidden="1" x14ac:dyDescent="0.3">
      <c r="A115" s="101">
        <v>2012</v>
      </c>
      <c r="B115" s="4" t="s">
        <v>191</v>
      </c>
      <c r="C115" s="29" t="s">
        <v>14</v>
      </c>
      <c r="D115" s="10" t="s">
        <v>20</v>
      </c>
      <c r="E115" s="11" t="s">
        <v>28</v>
      </c>
      <c r="F115" s="11"/>
      <c r="G115" s="10" t="s">
        <v>175</v>
      </c>
      <c r="H115" s="10" t="s">
        <v>39</v>
      </c>
      <c r="I115" s="10"/>
      <c r="AU115" s="5" t="s">
        <v>439</v>
      </c>
      <c r="AV115" s="5"/>
    </row>
    <row r="116" spans="1:48" hidden="1" x14ac:dyDescent="0.3">
      <c r="A116" s="51">
        <v>2011</v>
      </c>
      <c r="B116" s="4" t="s">
        <v>191</v>
      </c>
      <c r="C116" s="29" t="s">
        <v>14</v>
      </c>
      <c r="D116" s="10" t="s">
        <v>174</v>
      </c>
      <c r="E116" s="11" t="s">
        <v>28</v>
      </c>
      <c r="F116" s="11"/>
      <c r="G116" s="10" t="s">
        <v>176</v>
      </c>
      <c r="H116" s="10" t="s">
        <v>39</v>
      </c>
      <c r="I116" s="10"/>
      <c r="AU116" s="5" t="s">
        <v>440</v>
      </c>
      <c r="AV116" s="5"/>
    </row>
    <row r="117" spans="1:48" hidden="1" x14ac:dyDescent="0.3">
      <c r="A117" s="101">
        <v>2010</v>
      </c>
      <c r="B117" s="4" t="s">
        <v>191</v>
      </c>
      <c r="C117" s="29" t="s">
        <v>14</v>
      </c>
      <c r="D117" s="10" t="s">
        <v>174</v>
      </c>
      <c r="E117" s="11" t="s">
        <v>32</v>
      </c>
      <c r="F117" s="11"/>
      <c r="G117" s="10" t="s">
        <v>176</v>
      </c>
      <c r="H117" s="10" t="s">
        <v>39</v>
      </c>
      <c r="I117" s="10"/>
      <c r="AU117" s="5" t="s">
        <v>442</v>
      </c>
      <c r="AV117" s="5"/>
    </row>
    <row r="118" spans="1:48" hidden="1" x14ac:dyDescent="0.3">
      <c r="A118" s="51">
        <v>2009</v>
      </c>
      <c r="B118" s="4" t="s">
        <v>191</v>
      </c>
      <c r="C118" s="29" t="s">
        <v>14</v>
      </c>
      <c r="D118" s="10" t="s">
        <v>174</v>
      </c>
      <c r="E118" s="11" t="s">
        <v>32</v>
      </c>
      <c r="F118" s="11"/>
      <c r="G118" s="10" t="s">
        <v>176</v>
      </c>
      <c r="H118" s="10" t="s">
        <v>39</v>
      </c>
      <c r="I118" s="10"/>
      <c r="AU118" s="5" t="s">
        <v>443</v>
      </c>
      <c r="AV118" s="5"/>
    </row>
    <row r="119" spans="1:48" hidden="1" x14ac:dyDescent="0.3">
      <c r="A119" s="101">
        <v>2008</v>
      </c>
      <c r="B119" s="4" t="s">
        <v>191</v>
      </c>
      <c r="C119" s="29" t="s">
        <v>14</v>
      </c>
      <c r="D119" s="10" t="s">
        <v>174</v>
      </c>
      <c r="E119" s="11" t="s">
        <v>32</v>
      </c>
      <c r="F119" s="11"/>
      <c r="G119" s="10" t="s">
        <v>176</v>
      </c>
      <c r="H119" s="10" t="s">
        <v>39</v>
      </c>
      <c r="I119" s="10"/>
      <c r="L119" s="39"/>
      <c r="AU119" s="5" t="s">
        <v>444</v>
      </c>
      <c r="AV119" s="5"/>
    </row>
    <row r="120" spans="1:48" hidden="1" x14ac:dyDescent="0.3">
      <c r="A120" s="51">
        <v>2007</v>
      </c>
      <c r="B120" s="4" t="s">
        <v>191</v>
      </c>
      <c r="C120" s="29" t="s">
        <v>14</v>
      </c>
      <c r="D120" s="10" t="s">
        <v>174</v>
      </c>
      <c r="E120" s="11" t="s">
        <v>32</v>
      </c>
      <c r="F120" s="11"/>
      <c r="G120" s="10" t="s">
        <v>176</v>
      </c>
      <c r="H120" s="10" t="s">
        <v>39</v>
      </c>
      <c r="I120" s="10"/>
      <c r="L120" s="39"/>
    </row>
    <row r="121" spans="1:48" hidden="1" x14ac:dyDescent="0.3">
      <c r="A121" s="101">
        <v>2006</v>
      </c>
      <c r="B121" s="4" t="s">
        <v>191</v>
      </c>
      <c r="C121" s="29" t="s">
        <v>14</v>
      </c>
      <c r="D121" s="10" t="s">
        <v>174</v>
      </c>
      <c r="E121" s="11" t="s">
        <v>32</v>
      </c>
      <c r="F121" s="11"/>
      <c r="G121" s="10" t="s">
        <v>176</v>
      </c>
      <c r="H121" s="10" t="s">
        <v>39</v>
      </c>
      <c r="I121" s="10"/>
      <c r="L121" s="39"/>
    </row>
    <row r="122" spans="1:48" hidden="1" x14ac:dyDescent="0.3">
      <c r="A122" s="51">
        <v>2005</v>
      </c>
      <c r="B122" s="4" t="s">
        <v>191</v>
      </c>
      <c r="C122" s="29" t="s">
        <v>14</v>
      </c>
      <c r="D122" s="10" t="s">
        <v>174</v>
      </c>
      <c r="E122" s="11" t="s">
        <v>32</v>
      </c>
      <c r="F122" s="11"/>
      <c r="G122" s="10" t="s">
        <v>176</v>
      </c>
      <c r="H122" s="10" t="s">
        <v>39</v>
      </c>
      <c r="I122" s="10"/>
      <c r="L122" s="39"/>
    </row>
    <row r="123" spans="1:48" hidden="1" x14ac:dyDescent="0.3">
      <c r="A123" s="101">
        <v>2004</v>
      </c>
      <c r="B123" s="4" t="s">
        <v>191</v>
      </c>
      <c r="C123" s="29" t="s">
        <v>14</v>
      </c>
      <c r="D123" s="10" t="s">
        <v>174</v>
      </c>
      <c r="E123" s="11" t="s">
        <v>32</v>
      </c>
      <c r="F123" s="11"/>
      <c r="G123" s="10" t="s">
        <v>176</v>
      </c>
      <c r="H123" s="10" t="s">
        <v>39</v>
      </c>
      <c r="I123" s="10"/>
      <c r="L123" s="39"/>
    </row>
    <row r="124" spans="1:48" hidden="1" x14ac:dyDescent="0.3">
      <c r="A124" s="51">
        <v>2003</v>
      </c>
      <c r="B124" s="4" t="s">
        <v>191</v>
      </c>
      <c r="C124" s="29" t="s">
        <v>14</v>
      </c>
      <c r="D124" s="10" t="s">
        <v>174</v>
      </c>
      <c r="E124" s="11" t="s">
        <v>32</v>
      </c>
      <c r="F124" s="11"/>
      <c r="G124" s="10" t="s">
        <v>176</v>
      </c>
      <c r="H124" s="10" t="s">
        <v>39</v>
      </c>
      <c r="I124" s="10"/>
      <c r="L124" s="39"/>
    </row>
    <row r="125" spans="1:48" hidden="1" x14ac:dyDescent="0.3">
      <c r="A125" s="101">
        <v>2002</v>
      </c>
      <c r="B125" s="4" t="s">
        <v>191</v>
      </c>
      <c r="C125" s="29" t="s">
        <v>14</v>
      </c>
      <c r="D125" s="10" t="s">
        <v>174</v>
      </c>
      <c r="E125" s="11" t="s">
        <v>32</v>
      </c>
      <c r="F125" s="11"/>
      <c r="G125" s="10" t="s">
        <v>176</v>
      </c>
      <c r="H125" s="10" t="s">
        <v>39</v>
      </c>
      <c r="I125" s="10"/>
    </row>
    <row r="126" spans="1:48" hidden="1" x14ac:dyDescent="0.3">
      <c r="A126" s="51">
        <v>2001</v>
      </c>
      <c r="B126" s="4" t="s">
        <v>191</v>
      </c>
      <c r="C126" s="29" t="s">
        <v>14</v>
      </c>
      <c r="D126" s="10" t="s">
        <v>174</v>
      </c>
      <c r="E126" s="11" t="s">
        <v>32</v>
      </c>
      <c r="F126" s="11"/>
      <c r="G126" s="10" t="s">
        <v>176</v>
      </c>
      <c r="H126" s="10" t="s">
        <v>39</v>
      </c>
      <c r="I126" s="10"/>
    </row>
    <row r="127" spans="1:48" hidden="1" x14ac:dyDescent="0.3">
      <c r="A127" s="101">
        <v>2000</v>
      </c>
      <c r="B127" s="4" t="s">
        <v>191</v>
      </c>
      <c r="C127" s="29" t="s">
        <v>14</v>
      </c>
      <c r="D127" s="10" t="s">
        <v>174</v>
      </c>
      <c r="E127" s="11" t="s">
        <v>32</v>
      </c>
      <c r="F127" s="11"/>
      <c r="G127" s="10" t="s">
        <v>176</v>
      </c>
      <c r="H127" s="10" t="s">
        <v>39</v>
      </c>
      <c r="I127" s="10"/>
    </row>
    <row r="128" spans="1:48" hidden="1" x14ac:dyDescent="0.3">
      <c r="A128" s="51">
        <v>1999</v>
      </c>
      <c r="B128" s="4" t="s">
        <v>191</v>
      </c>
      <c r="C128" s="29" t="s">
        <v>14</v>
      </c>
      <c r="D128" s="10" t="s">
        <v>174</v>
      </c>
      <c r="E128" s="11" t="s">
        <v>32</v>
      </c>
      <c r="F128" s="11"/>
      <c r="G128" s="10" t="s">
        <v>176</v>
      </c>
      <c r="H128" s="10" t="s">
        <v>39</v>
      </c>
      <c r="I128" s="10"/>
    </row>
    <row r="129" spans="1:20" hidden="1" x14ac:dyDescent="0.3">
      <c r="D129" s="3"/>
      <c r="G129" s="28"/>
    </row>
    <row r="130" spans="1:20" hidden="1" x14ac:dyDescent="0.3">
      <c r="A130" s="119"/>
      <c r="B130" s="118" t="s">
        <v>7</v>
      </c>
      <c r="C130" s="118"/>
      <c r="D130" s="118"/>
      <c r="E130" s="118"/>
      <c r="F130" s="118"/>
      <c r="G130" s="118"/>
      <c r="H130" s="118"/>
      <c r="I130" s="258" t="s">
        <v>250</v>
      </c>
      <c r="J130" s="258"/>
      <c r="K130" s="258"/>
      <c r="L130" s="258"/>
      <c r="M130" s="258"/>
      <c r="N130" s="24"/>
      <c r="O130" s="255" t="s">
        <v>84</v>
      </c>
      <c r="P130" s="256"/>
      <c r="Q130" s="256"/>
      <c r="R130" s="256"/>
      <c r="S130" s="256"/>
      <c r="T130" s="257"/>
    </row>
    <row r="131" spans="1:20" hidden="1" x14ac:dyDescent="0.3">
      <c r="A131" s="32"/>
      <c r="B131" s="1" t="s">
        <v>79</v>
      </c>
      <c r="C131" s="1" t="s">
        <v>80</v>
      </c>
      <c r="D131" s="1" t="s">
        <v>81</v>
      </c>
      <c r="E131" s="1" t="s">
        <v>82</v>
      </c>
      <c r="F131" s="1"/>
      <c r="G131" s="1" t="s">
        <v>83</v>
      </c>
      <c r="H131" s="108" t="s">
        <v>5</v>
      </c>
      <c r="I131" s="24"/>
      <c r="J131" s="33" t="s">
        <v>5</v>
      </c>
      <c r="K131" s="33" t="s">
        <v>85</v>
      </c>
      <c r="L131" s="115" t="s">
        <v>86</v>
      </c>
      <c r="M131" s="119" t="s">
        <v>87</v>
      </c>
      <c r="N131" s="24"/>
      <c r="O131" s="12"/>
      <c r="P131" s="12" t="s">
        <v>79</v>
      </c>
      <c r="Q131" s="1" t="s">
        <v>80</v>
      </c>
      <c r="R131" s="112" t="s">
        <v>81</v>
      </c>
      <c r="S131" s="1" t="s">
        <v>82</v>
      </c>
      <c r="T131" s="1" t="s">
        <v>83</v>
      </c>
    </row>
    <row r="132" spans="1:20" hidden="1" x14ac:dyDescent="0.3">
      <c r="A132" s="51">
        <v>2021</v>
      </c>
      <c r="B132" s="27"/>
      <c r="C132" s="5"/>
      <c r="D132" s="5"/>
      <c r="E132" s="27"/>
      <c r="F132" s="27"/>
      <c r="G132" s="5"/>
      <c r="H132" s="5"/>
      <c r="I132" s="51">
        <v>2021</v>
      </c>
      <c r="J132" s="44"/>
      <c r="K132" s="44"/>
      <c r="L132" s="52"/>
      <c r="O132" s="51">
        <v>2021</v>
      </c>
      <c r="P132" s="44" t="s">
        <v>159</v>
      </c>
      <c r="Q132" s="44" t="s">
        <v>22</v>
      </c>
      <c r="R132" s="44" t="s">
        <v>47</v>
      </c>
      <c r="S132" s="44" t="s">
        <v>67</v>
      </c>
      <c r="T132" s="5"/>
    </row>
    <row r="133" spans="1:20" hidden="1" x14ac:dyDescent="0.3">
      <c r="A133" s="101">
        <v>2020</v>
      </c>
      <c r="B133" s="27"/>
      <c r="C133" s="5"/>
      <c r="D133" s="5"/>
      <c r="E133" s="27"/>
      <c r="F133" s="27"/>
      <c r="G133" s="5"/>
      <c r="H133" s="5"/>
      <c r="I133" s="101">
        <v>2020</v>
      </c>
      <c r="J133" s="44"/>
      <c r="K133" s="44"/>
      <c r="L133" s="52"/>
      <c r="O133" s="101">
        <v>2020</v>
      </c>
      <c r="P133" s="44" t="s">
        <v>160</v>
      </c>
      <c r="Q133" s="44" t="s">
        <v>26</v>
      </c>
      <c r="R133" s="44" t="s">
        <v>50</v>
      </c>
      <c r="S133" s="44" t="s">
        <v>69</v>
      </c>
      <c r="T133" s="5"/>
    </row>
    <row r="134" spans="1:20" hidden="1" x14ac:dyDescent="0.3">
      <c r="A134" s="51">
        <v>2019</v>
      </c>
      <c r="B134" s="27"/>
      <c r="C134" s="5"/>
      <c r="D134" s="5"/>
      <c r="E134" s="27"/>
      <c r="F134" s="27"/>
      <c r="G134" s="156" t="s">
        <v>273</v>
      </c>
      <c r="H134" s="156"/>
      <c r="I134" s="51">
        <v>2019</v>
      </c>
      <c r="J134" s="44"/>
      <c r="K134" s="44"/>
      <c r="L134" s="52"/>
      <c r="O134" s="51">
        <v>2019</v>
      </c>
      <c r="P134" s="44" t="s">
        <v>161</v>
      </c>
      <c r="Q134" s="44" t="s">
        <v>30</v>
      </c>
      <c r="R134" s="44" t="s">
        <v>53</v>
      </c>
      <c r="S134" s="44" t="s">
        <v>71</v>
      </c>
      <c r="T134" s="5"/>
    </row>
    <row r="135" spans="1:20" ht="28.8" hidden="1" x14ac:dyDescent="0.3">
      <c r="A135" s="101">
        <v>2018</v>
      </c>
      <c r="B135" s="5"/>
      <c r="C135" s="5"/>
      <c r="D135" s="156"/>
      <c r="E135" s="156" t="s">
        <v>276</v>
      </c>
      <c r="F135" s="156"/>
      <c r="G135" s="156" t="s">
        <v>274</v>
      </c>
      <c r="H135" s="156"/>
      <c r="I135" s="101">
        <v>2018</v>
      </c>
      <c r="J135" s="44"/>
      <c r="K135" s="44"/>
      <c r="L135" s="203" t="s">
        <v>225</v>
      </c>
      <c r="M135" s="237"/>
      <c r="O135" s="101">
        <v>2018</v>
      </c>
      <c r="P135" s="44" t="s">
        <v>162</v>
      </c>
      <c r="Q135" s="44" t="s">
        <v>34</v>
      </c>
      <c r="R135" s="44" t="s">
        <v>56</v>
      </c>
      <c r="S135" s="44" t="s">
        <v>73</v>
      </c>
      <c r="T135" s="5"/>
    </row>
    <row r="136" spans="1:20" ht="28.8" hidden="1" x14ac:dyDescent="0.3">
      <c r="A136" s="51">
        <v>2017</v>
      </c>
      <c r="B136" s="5"/>
      <c r="C136" s="5"/>
      <c r="D136" s="156"/>
      <c r="E136" s="156" t="s">
        <v>276</v>
      </c>
      <c r="F136" s="156"/>
      <c r="G136" s="156" t="s">
        <v>274</v>
      </c>
      <c r="H136" s="156"/>
      <c r="I136" s="51">
        <v>2017</v>
      </c>
      <c r="J136" s="44"/>
      <c r="K136" s="44"/>
      <c r="L136" s="203" t="s">
        <v>225</v>
      </c>
      <c r="M136" s="237"/>
      <c r="O136" s="51">
        <v>2017</v>
      </c>
      <c r="P136" s="44" t="s">
        <v>162</v>
      </c>
      <c r="Q136" s="44" t="s">
        <v>34</v>
      </c>
      <c r="R136" s="44" t="s">
        <v>56</v>
      </c>
      <c r="S136" s="44" t="s">
        <v>73</v>
      </c>
      <c r="T136" s="5"/>
    </row>
    <row r="137" spans="1:20" hidden="1" x14ac:dyDescent="0.3">
      <c r="A137" s="101">
        <v>2016</v>
      </c>
      <c r="B137" s="156" t="s">
        <v>283</v>
      </c>
      <c r="C137" s="156" t="s">
        <v>283</v>
      </c>
      <c r="D137" s="156" t="s">
        <v>289</v>
      </c>
      <c r="E137" s="156" t="s">
        <v>277</v>
      </c>
      <c r="F137" s="156"/>
      <c r="G137" s="156" t="s">
        <v>275</v>
      </c>
      <c r="H137" s="156"/>
      <c r="I137" s="101">
        <v>2016</v>
      </c>
      <c r="J137" s="158" t="s">
        <v>244</v>
      </c>
      <c r="K137" s="44" t="s">
        <v>295</v>
      </c>
      <c r="L137" s="204" t="s">
        <v>226</v>
      </c>
      <c r="M137" s="238"/>
      <c r="O137" s="101">
        <v>2016</v>
      </c>
      <c r="P137" s="44" t="s">
        <v>268</v>
      </c>
      <c r="Q137" s="44" t="s">
        <v>37</v>
      </c>
      <c r="R137" s="44" t="s">
        <v>59</v>
      </c>
      <c r="S137" s="44" t="s">
        <v>74</v>
      </c>
      <c r="T137" s="5"/>
    </row>
    <row r="138" spans="1:20" hidden="1" x14ac:dyDescent="0.3">
      <c r="A138" s="51">
        <v>2015</v>
      </c>
      <c r="B138" s="156" t="s">
        <v>283</v>
      </c>
      <c r="C138" s="156" t="s">
        <v>283</v>
      </c>
      <c r="D138" s="156" t="s">
        <v>289</v>
      </c>
      <c r="E138" s="156" t="s">
        <v>277</v>
      </c>
      <c r="F138" s="156"/>
      <c r="G138" s="156" t="s">
        <v>275</v>
      </c>
      <c r="H138" s="156"/>
      <c r="I138" s="51">
        <v>2015</v>
      </c>
      <c r="J138" s="158" t="s">
        <v>244</v>
      </c>
      <c r="K138" s="44" t="s">
        <v>295</v>
      </c>
      <c r="L138" s="204" t="s">
        <v>226</v>
      </c>
      <c r="M138" s="238"/>
      <c r="O138" s="51">
        <v>2015</v>
      </c>
      <c r="P138" s="44" t="s">
        <v>268</v>
      </c>
      <c r="Q138" s="44" t="s">
        <v>37</v>
      </c>
      <c r="R138" s="44" t="s">
        <v>59</v>
      </c>
      <c r="S138" s="44" t="s">
        <v>74</v>
      </c>
      <c r="T138" s="5"/>
    </row>
    <row r="139" spans="1:20" hidden="1" x14ac:dyDescent="0.3">
      <c r="A139" s="101">
        <v>2014</v>
      </c>
      <c r="B139" s="156" t="s">
        <v>284</v>
      </c>
      <c r="C139" s="156" t="s">
        <v>284</v>
      </c>
      <c r="D139" s="156" t="s">
        <v>290</v>
      </c>
      <c r="E139" s="156" t="s">
        <v>278</v>
      </c>
      <c r="F139" s="156"/>
      <c r="G139" s="156" t="s">
        <v>272</v>
      </c>
      <c r="H139" s="156"/>
      <c r="I139" s="101">
        <v>2014</v>
      </c>
      <c r="J139" s="159" t="s">
        <v>245</v>
      </c>
      <c r="K139" s="158" t="s">
        <v>220</v>
      </c>
      <c r="L139" s="204" t="s">
        <v>227</v>
      </c>
      <c r="M139" s="238"/>
      <c r="O139" s="101">
        <v>2014</v>
      </c>
      <c r="P139" s="44" t="s">
        <v>269</v>
      </c>
      <c r="Q139" s="44" t="s">
        <v>41</v>
      </c>
      <c r="R139" s="44" t="s">
        <v>62</v>
      </c>
      <c r="S139" s="44" t="s">
        <v>75</v>
      </c>
      <c r="T139" s="5"/>
    </row>
    <row r="140" spans="1:20" hidden="1" x14ac:dyDescent="0.3">
      <c r="A140" s="51">
        <v>2013</v>
      </c>
      <c r="B140" s="156" t="s">
        <v>284</v>
      </c>
      <c r="C140" s="156" t="s">
        <v>284</v>
      </c>
      <c r="D140" s="156" t="s">
        <v>290</v>
      </c>
      <c r="E140" s="156" t="s">
        <v>278</v>
      </c>
      <c r="F140" s="156"/>
      <c r="G140" s="156" t="s">
        <v>272</v>
      </c>
      <c r="H140" s="156"/>
      <c r="I140" s="51">
        <v>2013</v>
      </c>
      <c r="J140" s="159" t="s">
        <v>245</v>
      </c>
      <c r="K140" s="158" t="s">
        <v>220</v>
      </c>
      <c r="L140" s="204" t="s">
        <v>227</v>
      </c>
      <c r="M140" s="238"/>
      <c r="O140" s="51">
        <v>2013</v>
      </c>
      <c r="P140" s="44" t="s">
        <v>269</v>
      </c>
      <c r="Q140" s="44" t="s">
        <v>41</v>
      </c>
      <c r="R140" s="44" t="s">
        <v>62</v>
      </c>
      <c r="S140" s="44" t="s">
        <v>75</v>
      </c>
      <c r="T140" s="5"/>
    </row>
    <row r="141" spans="1:20" hidden="1" x14ac:dyDescent="0.3">
      <c r="A141" s="101">
        <v>2012</v>
      </c>
      <c r="B141" s="156" t="s">
        <v>285</v>
      </c>
      <c r="C141" s="156" t="s">
        <v>285</v>
      </c>
      <c r="D141" s="156" t="s">
        <v>291</v>
      </c>
      <c r="E141" s="156" t="s">
        <v>279</v>
      </c>
      <c r="F141" s="156"/>
      <c r="G141" s="5" t="s">
        <v>450</v>
      </c>
      <c r="H141" s="5"/>
      <c r="I141" s="101">
        <v>2012</v>
      </c>
      <c r="J141" s="160" t="s">
        <v>216</v>
      </c>
      <c r="K141" s="160" t="s">
        <v>221</v>
      </c>
      <c r="L141" s="205" t="s">
        <v>228</v>
      </c>
      <c r="M141" s="239"/>
      <c r="O141" s="101">
        <v>2012</v>
      </c>
      <c r="P141" s="44" t="s">
        <v>269</v>
      </c>
      <c r="Q141" s="44" t="s">
        <v>44</v>
      </c>
      <c r="R141" s="44" t="s">
        <v>65</v>
      </c>
      <c r="S141" s="44" t="s">
        <v>78</v>
      </c>
      <c r="T141" s="5"/>
    </row>
    <row r="142" spans="1:20" hidden="1" x14ac:dyDescent="0.3">
      <c r="A142" s="51">
        <v>2011</v>
      </c>
      <c r="B142" s="156" t="s">
        <v>285</v>
      </c>
      <c r="C142" s="156" t="s">
        <v>285</v>
      </c>
      <c r="D142" s="156" t="s">
        <v>291</v>
      </c>
      <c r="E142" s="156" t="s">
        <v>279</v>
      </c>
      <c r="F142" s="156"/>
      <c r="G142" s="5" t="s">
        <v>450</v>
      </c>
      <c r="H142" s="5"/>
      <c r="I142" s="51">
        <v>2011</v>
      </c>
      <c r="J142" s="160" t="s">
        <v>216</v>
      </c>
      <c r="K142" s="160" t="s">
        <v>221</v>
      </c>
      <c r="L142" s="205" t="s">
        <v>228</v>
      </c>
      <c r="M142" s="239"/>
      <c r="O142" s="51">
        <v>2011</v>
      </c>
      <c r="P142" s="44" t="s">
        <v>269</v>
      </c>
      <c r="Q142" s="44" t="s">
        <v>44</v>
      </c>
      <c r="R142" s="44" t="s">
        <v>65</v>
      </c>
      <c r="S142" s="44" t="s">
        <v>78</v>
      </c>
      <c r="T142" s="5"/>
    </row>
    <row r="143" spans="1:20" hidden="1" x14ac:dyDescent="0.3">
      <c r="A143" s="101">
        <v>2010</v>
      </c>
      <c r="B143" s="156" t="s">
        <v>286</v>
      </c>
      <c r="C143" s="156" t="s">
        <v>286</v>
      </c>
      <c r="D143" s="156" t="s">
        <v>292</v>
      </c>
      <c r="E143" s="156" t="s">
        <v>280</v>
      </c>
      <c r="F143" s="156"/>
      <c r="G143" s="5" t="s">
        <v>484</v>
      </c>
      <c r="H143" s="5"/>
      <c r="I143" s="101">
        <v>2010</v>
      </c>
      <c r="J143" s="161" t="s">
        <v>217</v>
      </c>
      <c r="K143" s="160" t="s">
        <v>222</v>
      </c>
      <c r="L143" s="206" t="s">
        <v>229</v>
      </c>
      <c r="M143" s="240"/>
      <c r="O143" s="101">
        <v>2010</v>
      </c>
      <c r="P143" s="44" t="s">
        <v>269</v>
      </c>
      <c r="Q143" s="44" t="s">
        <v>44</v>
      </c>
      <c r="R143" s="44" t="s">
        <v>65</v>
      </c>
      <c r="S143" s="44" t="s">
        <v>78</v>
      </c>
      <c r="T143" s="5"/>
    </row>
    <row r="144" spans="1:20" hidden="1" x14ac:dyDescent="0.3">
      <c r="A144" s="51">
        <v>2009</v>
      </c>
      <c r="B144" s="156" t="s">
        <v>287</v>
      </c>
      <c r="C144" s="156" t="s">
        <v>287</v>
      </c>
      <c r="D144" s="156" t="s">
        <v>293</v>
      </c>
      <c r="E144" s="156" t="s">
        <v>281</v>
      </c>
      <c r="F144" s="156"/>
      <c r="G144" s="5" t="s">
        <v>448</v>
      </c>
      <c r="H144" s="5"/>
      <c r="I144" s="51">
        <v>2009</v>
      </c>
      <c r="J144" s="161" t="s">
        <v>218</v>
      </c>
      <c r="K144" s="160" t="s">
        <v>223</v>
      </c>
      <c r="L144" s="206" t="s">
        <v>230</v>
      </c>
      <c r="M144" s="240"/>
      <c r="O144" s="51">
        <v>2009</v>
      </c>
      <c r="P144" s="44" t="s">
        <v>269</v>
      </c>
      <c r="Q144" s="44" t="s">
        <v>44</v>
      </c>
      <c r="R144" s="44" t="s">
        <v>65</v>
      </c>
      <c r="S144" s="44" t="s">
        <v>78</v>
      </c>
      <c r="T144" s="5"/>
    </row>
    <row r="145" spans="1:20" hidden="1" x14ac:dyDescent="0.3">
      <c r="A145" s="101">
        <v>2008</v>
      </c>
      <c r="B145" s="156" t="s">
        <v>287</v>
      </c>
      <c r="C145" s="156" t="s">
        <v>287</v>
      </c>
      <c r="D145" s="156" t="s">
        <v>293</v>
      </c>
      <c r="E145" s="156" t="s">
        <v>281</v>
      </c>
      <c r="F145" s="156"/>
      <c r="G145" s="5" t="s">
        <v>448</v>
      </c>
      <c r="H145" s="5"/>
      <c r="I145" s="101">
        <v>2008</v>
      </c>
      <c r="J145" s="161" t="s">
        <v>218</v>
      </c>
      <c r="K145" s="160" t="s">
        <v>223</v>
      </c>
      <c r="L145" s="206" t="s">
        <v>230</v>
      </c>
      <c r="M145" s="240"/>
      <c r="O145" s="101">
        <v>2008</v>
      </c>
      <c r="P145" s="44" t="s">
        <v>269</v>
      </c>
      <c r="Q145" s="44" t="s">
        <v>44</v>
      </c>
      <c r="R145" s="44" t="s">
        <v>65</v>
      </c>
      <c r="S145" s="44" t="s">
        <v>78</v>
      </c>
      <c r="T145" s="5"/>
    </row>
    <row r="146" spans="1:20" hidden="1" x14ac:dyDescent="0.3">
      <c r="A146" s="51">
        <v>2007</v>
      </c>
      <c r="B146" s="156" t="s">
        <v>288</v>
      </c>
      <c r="C146" s="156" t="s">
        <v>288</v>
      </c>
      <c r="D146" s="156" t="s">
        <v>294</v>
      </c>
      <c r="E146" s="156" t="s">
        <v>282</v>
      </c>
      <c r="F146" s="156"/>
      <c r="G146" s="5" t="s">
        <v>449</v>
      </c>
      <c r="H146" s="5"/>
      <c r="I146" s="51">
        <v>2007</v>
      </c>
      <c r="J146" s="161" t="s">
        <v>246</v>
      </c>
      <c r="K146" s="160" t="s">
        <v>224</v>
      </c>
      <c r="L146" s="206" t="s">
        <v>231</v>
      </c>
      <c r="O146" s="51">
        <v>2007</v>
      </c>
      <c r="P146" s="44" t="s">
        <v>269</v>
      </c>
      <c r="Q146" s="44" t="s">
        <v>44</v>
      </c>
      <c r="R146" s="44" t="s">
        <v>65</v>
      </c>
      <c r="S146" s="44" t="s">
        <v>78</v>
      </c>
      <c r="T146" s="5"/>
    </row>
    <row r="147" spans="1:20" hidden="1" x14ac:dyDescent="0.3">
      <c r="A147" s="101">
        <v>2006</v>
      </c>
      <c r="B147" s="156" t="s">
        <v>288</v>
      </c>
      <c r="C147" s="156" t="s">
        <v>288</v>
      </c>
      <c r="D147" s="156" t="s">
        <v>294</v>
      </c>
      <c r="E147" s="156" t="s">
        <v>282</v>
      </c>
      <c r="F147" s="156"/>
      <c r="G147" s="5" t="s">
        <v>449</v>
      </c>
      <c r="H147" s="5"/>
      <c r="I147" s="101">
        <v>2006</v>
      </c>
      <c r="J147" s="161" t="s">
        <v>246</v>
      </c>
      <c r="K147" s="160" t="s">
        <v>224</v>
      </c>
      <c r="L147" s="206" t="s">
        <v>231</v>
      </c>
      <c r="O147" s="101">
        <v>2006</v>
      </c>
      <c r="P147" s="44" t="s">
        <v>269</v>
      </c>
      <c r="Q147" s="44" t="s">
        <v>44</v>
      </c>
      <c r="R147" s="44" t="s">
        <v>65</v>
      </c>
      <c r="S147" s="44" t="s">
        <v>78</v>
      </c>
      <c r="T147" s="5"/>
    </row>
    <row r="148" spans="1:20" hidden="1" x14ac:dyDescent="0.3">
      <c r="A148" s="51">
        <v>2005</v>
      </c>
      <c r="B148" s="156" t="s">
        <v>288</v>
      </c>
      <c r="C148" s="156" t="s">
        <v>288</v>
      </c>
      <c r="D148" s="156" t="s">
        <v>294</v>
      </c>
      <c r="E148" s="156" t="s">
        <v>282</v>
      </c>
      <c r="F148" s="156"/>
      <c r="G148" s="5" t="s">
        <v>449</v>
      </c>
      <c r="H148" s="5"/>
      <c r="I148" s="51">
        <v>2005</v>
      </c>
      <c r="J148" s="161" t="s">
        <v>246</v>
      </c>
      <c r="K148" s="160" t="s">
        <v>224</v>
      </c>
      <c r="L148" s="206" t="s">
        <v>231</v>
      </c>
      <c r="O148" s="51">
        <v>2005</v>
      </c>
      <c r="P148" s="44" t="s">
        <v>269</v>
      </c>
      <c r="Q148" s="44" t="s">
        <v>44</v>
      </c>
      <c r="R148" s="44" t="s">
        <v>65</v>
      </c>
      <c r="S148" s="44" t="s">
        <v>78</v>
      </c>
      <c r="T148" s="5"/>
    </row>
    <row r="149" spans="1:20" hidden="1" x14ac:dyDescent="0.3">
      <c r="A149" s="101">
        <v>2004</v>
      </c>
      <c r="B149" s="156" t="s">
        <v>288</v>
      </c>
      <c r="C149" s="156" t="s">
        <v>288</v>
      </c>
      <c r="D149" s="156" t="s">
        <v>294</v>
      </c>
      <c r="E149" s="156" t="s">
        <v>282</v>
      </c>
      <c r="F149" s="156"/>
      <c r="G149" s="5" t="s">
        <v>449</v>
      </c>
      <c r="H149" s="5"/>
      <c r="I149" s="101">
        <v>2004</v>
      </c>
      <c r="J149" s="161" t="s">
        <v>246</v>
      </c>
      <c r="K149" s="160" t="s">
        <v>224</v>
      </c>
      <c r="L149" s="206" t="s">
        <v>231</v>
      </c>
      <c r="O149" s="101">
        <v>2004</v>
      </c>
      <c r="P149" s="44" t="s">
        <v>269</v>
      </c>
      <c r="Q149" s="44" t="s">
        <v>44</v>
      </c>
      <c r="R149" s="44" t="s">
        <v>65</v>
      </c>
      <c r="S149" s="44" t="s">
        <v>78</v>
      </c>
      <c r="T149" s="5"/>
    </row>
    <row r="150" spans="1:20" hidden="1" x14ac:dyDescent="0.3">
      <c r="A150" s="51">
        <v>2003</v>
      </c>
      <c r="B150" s="156" t="s">
        <v>288</v>
      </c>
      <c r="C150" s="156" t="s">
        <v>288</v>
      </c>
      <c r="D150" s="156" t="s">
        <v>294</v>
      </c>
      <c r="E150" s="156" t="s">
        <v>282</v>
      </c>
      <c r="F150" s="156"/>
      <c r="G150" s="5" t="s">
        <v>449</v>
      </c>
      <c r="H150" s="5"/>
      <c r="I150" s="51">
        <v>2003</v>
      </c>
      <c r="J150" s="161" t="s">
        <v>246</v>
      </c>
      <c r="K150" s="160" t="s">
        <v>224</v>
      </c>
      <c r="L150" s="206" t="s">
        <v>231</v>
      </c>
      <c r="O150" s="51">
        <v>2003</v>
      </c>
      <c r="P150" s="44" t="s">
        <v>269</v>
      </c>
      <c r="Q150" s="5" t="s">
        <v>44</v>
      </c>
      <c r="R150" s="44" t="s">
        <v>65</v>
      </c>
      <c r="S150" s="5" t="s">
        <v>78</v>
      </c>
      <c r="T150" s="5"/>
    </row>
    <row r="151" spans="1:20" hidden="1" x14ac:dyDescent="0.3">
      <c r="A151" s="101">
        <v>2002</v>
      </c>
      <c r="B151" s="156" t="s">
        <v>288</v>
      </c>
      <c r="C151" s="156" t="s">
        <v>288</v>
      </c>
      <c r="D151" s="156" t="s">
        <v>294</v>
      </c>
      <c r="E151" s="156" t="s">
        <v>282</v>
      </c>
      <c r="F151" s="156"/>
      <c r="G151" s="5" t="s">
        <v>449</v>
      </c>
      <c r="H151" s="5"/>
      <c r="I151" s="101">
        <v>2002</v>
      </c>
      <c r="J151" s="161" t="s">
        <v>246</v>
      </c>
      <c r="K151" s="160" t="s">
        <v>224</v>
      </c>
      <c r="L151" s="206" t="s">
        <v>231</v>
      </c>
      <c r="O151" s="101">
        <v>2002</v>
      </c>
      <c r="P151" s="44" t="s">
        <v>269</v>
      </c>
      <c r="Q151" s="5" t="s">
        <v>44</v>
      </c>
      <c r="R151" s="44" t="s">
        <v>65</v>
      </c>
      <c r="S151" s="5" t="s">
        <v>78</v>
      </c>
      <c r="T151" s="5"/>
    </row>
    <row r="152" spans="1:20" hidden="1" x14ac:dyDescent="0.3">
      <c r="A152" s="51">
        <v>2001</v>
      </c>
      <c r="B152" s="156" t="s">
        <v>288</v>
      </c>
      <c r="C152" s="156" t="s">
        <v>288</v>
      </c>
      <c r="D152" s="156" t="s">
        <v>294</v>
      </c>
      <c r="E152" s="156" t="s">
        <v>282</v>
      </c>
      <c r="F152" s="156"/>
      <c r="G152" s="5" t="s">
        <v>449</v>
      </c>
      <c r="H152" s="5"/>
      <c r="I152" s="51">
        <v>2001</v>
      </c>
      <c r="J152" s="161" t="s">
        <v>246</v>
      </c>
      <c r="K152" s="160" t="s">
        <v>224</v>
      </c>
      <c r="L152" s="206" t="s">
        <v>231</v>
      </c>
      <c r="O152" s="51">
        <v>2001</v>
      </c>
      <c r="P152" s="44" t="s">
        <v>269</v>
      </c>
      <c r="Q152" s="5" t="s">
        <v>44</v>
      </c>
      <c r="R152" s="44" t="s">
        <v>65</v>
      </c>
      <c r="S152" s="5" t="s">
        <v>78</v>
      </c>
      <c r="T152" s="5"/>
    </row>
    <row r="153" spans="1:20" hidden="1" x14ac:dyDescent="0.3">
      <c r="A153" s="101">
        <v>2000</v>
      </c>
      <c r="B153" s="156" t="s">
        <v>288</v>
      </c>
      <c r="C153" s="156" t="s">
        <v>288</v>
      </c>
      <c r="D153" s="156" t="s">
        <v>294</v>
      </c>
      <c r="E153" s="156" t="s">
        <v>282</v>
      </c>
      <c r="F153" s="156"/>
      <c r="G153" s="5" t="s">
        <v>449</v>
      </c>
      <c r="H153" s="5"/>
      <c r="I153" s="101">
        <v>2000</v>
      </c>
      <c r="J153" s="161" t="s">
        <v>246</v>
      </c>
      <c r="K153" s="160" t="s">
        <v>224</v>
      </c>
      <c r="L153" s="206" t="s">
        <v>231</v>
      </c>
      <c r="O153" s="101">
        <v>2000</v>
      </c>
      <c r="P153" s="44" t="s">
        <v>269</v>
      </c>
      <c r="Q153" s="5" t="s">
        <v>44</v>
      </c>
      <c r="R153" s="44" t="s">
        <v>65</v>
      </c>
      <c r="S153" s="5" t="s">
        <v>78</v>
      </c>
      <c r="T153" s="5"/>
    </row>
    <row r="154" spans="1:20" hidden="1" x14ac:dyDescent="0.3">
      <c r="A154" s="51">
        <v>1999</v>
      </c>
      <c r="B154" s="5"/>
      <c r="C154" s="5"/>
      <c r="D154" s="5"/>
      <c r="E154" s="157"/>
      <c r="F154" s="157"/>
      <c r="G154" s="5"/>
      <c r="H154" s="5"/>
      <c r="I154" s="51">
        <v>1999</v>
      </c>
      <c r="J154" s="5"/>
      <c r="K154" s="5"/>
      <c r="L154" s="52"/>
      <c r="N154" s="17"/>
      <c r="O154" s="51">
        <v>1999</v>
      </c>
      <c r="P154" s="5"/>
      <c r="Q154" s="26"/>
      <c r="R154" s="44"/>
      <c r="S154" s="5"/>
      <c r="T154" s="5"/>
    </row>
    <row r="155" spans="1:20" hidden="1" x14ac:dyDescent="0.3">
      <c r="D155" s="3"/>
    </row>
    <row r="156" spans="1:20" hidden="1" x14ac:dyDescent="0.3">
      <c r="B156" s="115" t="s">
        <v>202</v>
      </c>
      <c r="C156" s="116"/>
      <c r="D156" s="116"/>
      <c r="E156" s="116"/>
      <c r="F156" s="116"/>
      <c r="G156" s="116"/>
      <c r="H156" s="116"/>
      <c r="I156" s="116"/>
      <c r="J156" s="117"/>
      <c r="L156" s="255" t="s">
        <v>203</v>
      </c>
      <c r="M156" s="256"/>
      <c r="N156" s="256"/>
      <c r="O156" s="256"/>
      <c r="P156" s="256"/>
      <c r="Q156" s="256"/>
      <c r="R156" s="256"/>
      <c r="S156" s="256"/>
      <c r="T156" s="257"/>
    </row>
    <row r="157" spans="1:20" hidden="1" x14ac:dyDescent="0.3">
      <c r="A157" s="33"/>
      <c r="B157" s="1" t="s">
        <v>79</v>
      </c>
      <c r="C157" s="1" t="s">
        <v>80</v>
      </c>
      <c r="D157" s="1" t="s">
        <v>81</v>
      </c>
      <c r="E157" s="1" t="s">
        <v>82</v>
      </c>
      <c r="F157" s="1"/>
      <c r="G157" s="1" t="s">
        <v>83</v>
      </c>
      <c r="H157" s="1" t="s">
        <v>5</v>
      </c>
      <c r="I157" s="1" t="s">
        <v>85</v>
      </c>
      <c r="J157" s="15" t="s">
        <v>86</v>
      </c>
      <c r="K157" s="26"/>
      <c r="L157" s="120"/>
      <c r="M157" s="241" t="s">
        <v>88</v>
      </c>
      <c r="N157" s="217" t="s">
        <v>89</v>
      </c>
      <c r="O157" s="162" t="s">
        <v>1</v>
      </c>
      <c r="P157" s="162" t="s">
        <v>90</v>
      </c>
      <c r="Q157" s="162" t="s">
        <v>193</v>
      </c>
      <c r="R157" s="163" t="s">
        <v>0</v>
      </c>
      <c r="S157" s="163" t="s">
        <v>194</v>
      </c>
      <c r="T157" s="163" t="s">
        <v>447</v>
      </c>
    </row>
    <row r="158" spans="1:20" hidden="1" x14ac:dyDescent="0.3">
      <c r="A158" s="51">
        <v>2021</v>
      </c>
      <c r="B158" s="26"/>
      <c r="C158" s="7"/>
      <c r="D158" s="7"/>
      <c r="E158" s="7"/>
      <c r="F158" s="7"/>
      <c r="G158" s="7"/>
      <c r="H158" s="7"/>
      <c r="I158" s="7"/>
      <c r="J158" s="26"/>
      <c r="L158" s="207">
        <v>2021</v>
      </c>
      <c r="M158" s="2"/>
      <c r="N158" s="218"/>
      <c r="O158" s="26"/>
      <c r="P158" s="26"/>
      <c r="Q158" s="26"/>
      <c r="R158" s="44"/>
      <c r="S158" s="5"/>
      <c r="T158" s="5"/>
    </row>
    <row r="159" spans="1:20" hidden="1" x14ac:dyDescent="0.3">
      <c r="A159" s="101">
        <v>2020</v>
      </c>
      <c r="B159" s="26"/>
      <c r="C159" s="26"/>
      <c r="D159" s="7"/>
      <c r="E159" s="7"/>
      <c r="F159" s="7"/>
      <c r="G159" s="7"/>
      <c r="H159" s="7"/>
      <c r="I159" s="7"/>
      <c r="J159" s="26"/>
      <c r="L159" s="208">
        <v>2020</v>
      </c>
      <c r="M159" s="2"/>
      <c r="N159" s="218"/>
      <c r="O159" s="26"/>
      <c r="P159" s="26"/>
      <c r="Q159" s="26"/>
      <c r="R159" s="44"/>
      <c r="S159" s="5"/>
      <c r="T159" s="5"/>
    </row>
    <row r="160" spans="1:20" hidden="1" x14ac:dyDescent="0.3">
      <c r="A160" s="51">
        <v>2019</v>
      </c>
      <c r="B160" s="26"/>
      <c r="C160" s="26"/>
      <c r="D160" s="7"/>
      <c r="E160" s="7"/>
      <c r="F160" s="7"/>
      <c r="G160" s="7"/>
      <c r="H160" s="7"/>
      <c r="I160" s="7"/>
      <c r="J160" s="26"/>
      <c r="L160" s="207">
        <v>2019</v>
      </c>
      <c r="M160" s="2"/>
      <c r="N160" s="218"/>
      <c r="O160" s="26"/>
      <c r="P160" s="26"/>
      <c r="Q160" s="26"/>
      <c r="R160" s="44"/>
      <c r="S160" s="5"/>
      <c r="T160" s="5"/>
    </row>
    <row r="161" spans="1:20" hidden="1" x14ac:dyDescent="0.3">
      <c r="A161" s="101">
        <v>2018</v>
      </c>
      <c r="B161" s="26" t="s">
        <v>205</v>
      </c>
      <c r="C161" s="26" t="s">
        <v>12</v>
      </c>
      <c r="D161" s="152" t="s">
        <v>29</v>
      </c>
      <c r="E161" s="153"/>
      <c r="F161" s="153"/>
      <c r="G161" s="154"/>
      <c r="H161" s="26"/>
      <c r="I161" s="26"/>
      <c r="J161" s="26"/>
      <c r="L161" s="208">
        <v>2018</v>
      </c>
      <c r="M161" s="17" t="s">
        <v>205</v>
      </c>
      <c r="N161" s="218" t="s">
        <v>12</v>
      </c>
      <c r="O161" s="26" t="s">
        <v>29</v>
      </c>
      <c r="P161" s="23"/>
      <c r="Q161" s="26"/>
      <c r="R161" s="44"/>
      <c r="S161" s="5"/>
      <c r="T161" s="5"/>
    </row>
    <row r="162" spans="1:20" hidden="1" x14ac:dyDescent="0.3">
      <c r="A162" s="51">
        <v>2017</v>
      </c>
      <c r="B162" s="26" t="s">
        <v>205</v>
      </c>
      <c r="C162" s="26" t="s">
        <v>12</v>
      </c>
      <c r="D162" s="152" t="s">
        <v>29</v>
      </c>
      <c r="E162" s="154" t="s">
        <v>43</v>
      </c>
      <c r="F162" s="154"/>
      <c r="G162" s="153"/>
      <c r="H162" s="26"/>
      <c r="I162" s="26"/>
      <c r="J162" s="26"/>
      <c r="L162" s="207">
        <v>2017</v>
      </c>
      <c r="M162" s="17" t="s">
        <v>205</v>
      </c>
      <c r="N162" s="218" t="s">
        <v>12</v>
      </c>
      <c r="O162" s="26" t="s">
        <v>29</v>
      </c>
      <c r="P162" s="26" t="s">
        <v>43</v>
      </c>
      <c r="Q162" s="26"/>
      <c r="R162" s="44"/>
      <c r="S162" s="5"/>
      <c r="T162" s="5"/>
    </row>
    <row r="163" spans="1:20" hidden="1" x14ac:dyDescent="0.3">
      <c r="A163" s="101">
        <v>2016</v>
      </c>
      <c r="B163" s="26" t="s">
        <v>206</v>
      </c>
      <c r="C163" s="26" t="s">
        <v>15</v>
      </c>
      <c r="D163" s="152" t="s">
        <v>33</v>
      </c>
      <c r="E163" s="154" t="s">
        <v>43</v>
      </c>
      <c r="F163" s="154"/>
      <c r="G163" s="154" t="s">
        <v>52</v>
      </c>
      <c r="H163" s="154" t="s">
        <v>61</v>
      </c>
      <c r="I163" s="155"/>
      <c r="J163" s="26"/>
      <c r="L163" s="208">
        <v>2016</v>
      </c>
      <c r="M163" s="17" t="s">
        <v>206</v>
      </c>
      <c r="N163" s="218" t="s">
        <v>15</v>
      </c>
      <c r="O163" s="26" t="s">
        <v>29</v>
      </c>
      <c r="P163" s="26" t="s">
        <v>43</v>
      </c>
      <c r="Q163" s="26" t="s">
        <v>52</v>
      </c>
      <c r="R163" s="44" t="s">
        <v>61</v>
      </c>
      <c r="S163" s="26" t="s">
        <v>68</v>
      </c>
      <c r="T163" s="5"/>
    </row>
    <row r="164" spans="1:20" hidden="1" x14ac:dyDescent="0.3">
      <c r="A164" s="51">
        <v>2015</v>
      </c>
      <c r="B164" s="26" t="s">
        <v>206</v>
      </c>
      <c r="C164" s="26" t="s">
        <v>15</v>
      </c>
      <c r="D164" s="152" t="s">
        <v>33</v>
      </c>
      <c r="E164" s="154" t="s">
        <v>46</v>
      </c>
      <c r="F164" s="154"/>
      <c r="G164" s="154" t="s">
        <v>52</v>
      </c>
      <c r="H164" s="154" t="s">
        <v>61</v>
      </c>
      <c r="I164" s="155"/>
      <c r="J164" s="26"/>
      <c r="L164" s="207">
        <v>2015</v>
      </c>
      <c r="M164" s="17" t="s">
        <v>206</v>
      </c>
      <c r="N164" s="218" t="s">
        <v>15</v>
      </c>
      <c r="O164" s="26" t="s">
        <v>29</v>
      </c>
      <c r="P164" s="26" t="s">
        <v>43</v>
      </c>
      <c r="Q164" s="26" t="s">
        <v>52</v>
      </c>
      <c r="R164" s="44" t="s">
        <v>61</v>
      </c>
      <c r="S164" s="26" t="s">
        <v>68</v>
      </c>
      <c r="T164" s="5"/>
    </row>
    <row r="165" spans="1:20" hidden="1" x14ac:dyDescent="0.3">
      <c r="A165" s="101">
        <v>2014</v>
      </c>
      <c r="B165" s="26" t="s">
        <v>207</v>
      </c>
      <c r="C165" s="26" t="s">
        <v>18</v>
      </c>
      <c r="D165" s="152" t="s">
        <v>36</v>
      </c>
      <c r="E165" s="154" t="s">
        <v>46</v>
      </c>
      <c r="F165" s="154"/>
      <c r="G165" s="154" t="s">
        <v>52</v>
      </c>
      <c r="H165" s="154" t="s">
        <v>61</v>
      </c>
      <c r="I165" s="154" t="s">
        <v>68</v>
      </c>
      <c r="J165" s="26"/>
      <c r="L165" s="208">
        <v>2014</v>
      </c>
      <c r="M165" s="17" t="s">
        <v>207</v>
      </c>
      <c r="N165" s="218" t="s">
        <v>18</v>
      </c>
      <c r="O165" s="26" t="s">
        <v>33</v>
      </c>
      <c r="P165" s="26" t="s">
        <v>43</v>
      </c>
      <c r="Q165" s="26" t="s">
        <v>52</v>
      </c>
      <c r="R165" s="44" t="s">
        <v>61</v>
      </c>
      <c r="S165" s="26" t="s">
        <v>68</v>
      </c>
      <c r="T165" s="5"/>
    </row>
    <row r="166" spans="1:20" hidden="1" x14ac:dyDescent="0.3">
      <c r="A166" s="51">
        <v>2013</v>
      </c>
      <c r="B166" s="26" t="s">
        <v>207</v>
      </c>
      <c r="C166" s="26" t="s">
        <v>18</v>
      </c>
      <c r="D166" s="152" t="s">
        <v>36</v>
      </c>
      <c r="E166" s="154" t="s">
        <v>49</v>
      </c>
      <c r="F166" s="154"/>
      <c r="G166" s="154" t="s">
        <v>55</v>
      </c>
      <c r="H166" s="154" t="s">
        <v>64</v>
      </c>
      <c r="I166" s="154" t="s">
        <v>68</v>
      </c>
      <c r="J166" s="26"/>
      <c r="L166" s="207">
        <v>2013</v>
      </c>
      <c r="M166" s="17" t="s">
        <v>207</v>
      </c>
      <c r="N166" s="218" t="s">
        <v>18</v>
      </c>
      <c r="O166" s="26" t="s">
        <v>33</v>
      </c>
      <c r="P166" s="26" t="s">
        <v>43</v>
      </c>
      <c r="Q166" s="26" t="s">
        <v>52</v>
      </c>
      <c r="R166" s="44" t="s">
        <v>61</v>
      </c>
      <c r="S166" s="26" t="s">
        <v>68</v>
      </c>
      <c r="T166" s="5"/>
    </row>
    <row r="167" spans="1:20" hidden="1" x14ac:dyDescent="0.3">
      <c r="A167" s="101">
        <v>2012</v>
      </c>
      <c r="B167" s="26" t="s">
        <v>208</v>
      </c>
      <c r="C167" s="26" t="s">
        <v>21</v>
      </c>
      <c r="D167" s="152" t="s">
        <v>40</v>
      </c>
      <c r="E167" s="154" t="s">
        <v>49</v>
      </c>
      <c r="F167" s="154"/>
      <c r="G167" s="154" t="s">
        <v>55</v>
      </c>
      <c r="H167" s="154" t="s">
        <v>64</v>
      </c>
      <c r="I167" s="154" t="s">
        <v>68</v>
      </c>
      <c r="J167" s="26"/>
      <c r="L167" s="208">
        <v>2012</v>
      </c>
      <c r="M167" s="17" t="s">
        <v>207</v>
      </c>
      <c r="N167" s="218" t="s">
        <v>18</v>
      </c>
      <c r="O167" s="26" t="s">
        <v>33</v>
      </c>
      <c r="P167" s="26" t="s">
        <v>46</v>
      </c>
      <c r="Q167" s="26" t="s">
        <v>52</v>
      </c>
      <c r="R167" s="44" t="s">
        <v>61</v>
      </c>
      <c r="S167" s="26" t="s">
        <v>68</v>
      </c>
      <c r="T167" s="5"/>
    </row>
    <row r="168" spans="1:20" hidden="1" x14ac:dyDescent="0.3">
      <c r="A168" s="51">
        <v>2011</v>
      </c>
      <c r="B168" s="26" t="s">
        <v>208</v>
      </c>
      <c r="C168" s="26" t="s">
        <v>21</v>
      </c>
      <c r="D168" s="152" t="s">
        <v>40</v>
      </c>
      <c r="E168" s="154" t="s">
        <v>49</v>
      </c>
      <c r="F168" s="154"/>
      <c r="G168" s="154" t="s">
        <v>58</v>
      </c>
      <c r="H168" s="154" t="s">
        <v>64</v>
      </c>
      <c r="I168" s="154" t="s">
        <v>70</v>
      </c>
      <c r="J168" s="26"/>
      <c r="L168" s="207">
        <v>2011</v>
      </c>
      <c r="M168" s="17" t="s">
        <v>207</v>
      </c>
      <c r="N168" s="218" t="s">
        <v>18</v>
      </c>
      <c r="O168" s="26" t="s">
        <v>33</v>
      </c>
      <c r="P168" s="26" t="s">
        <v>46</v>
      </c>
      <c r="Q168" s="26" t="s">
        <v>55</v>
      </c>
      <c r="R168" s="44" t="s">
        <v>64</v>
      </c>
      <c r="S168" s="26" t="s">
        <v>68</v>
      </c>
      <c r="T168" s="5"/>
    </row>
    <row r="169" spans="1:20" hidden="1" x14ac:dyDescent="0.3">
      <c r="A169" s="101">
        <v>2010</v>
      </c>
      <c r="B169" s="26" t="s">
        <v>209</v>
      </c>
      <c r="C169" s="26" t="s">
        <v>25</v>
      </c>
      <c r="D169" s="152" t="s">
        <v>171</v>
      </c>
      <c r="E169" s="154" t="s">
        <v>172</v>
      </c>
      <c r="F169" s="154"/>
      <c r="G169" s="154" t="s">
        <v>58</v>
      </c>
      <c r="H169" s="154" t="s">
        <v>66</v>
      </c>
      <c r="I169" s="154" t="s">
        <v>70</v>
      </c>
      <c r="J169" s="26"/>
      <c r="L169" s="208">
        <v>2010</v>
      </c>
      <c r="M169" s="17" t="s">
        <v>207</v>
      </c>
      <c r="N169" s="218" t="s">
        <v>18</v>
      </c>
      <c r="O169" s="26" t="s">
        <v>33</v>
      </c>
      <c r="P169" s="26" t="s">
        <v>46</v>
      </c>
      <c r="Q169" s="26" t="s">
        <v>55</v>
      </c>
      <c r="R169" s="44" t="s">
        <v>64</v>
      </c>
      <c r="S169" s="26" t="s">
        <v>68</v>
      </c>
      <c r="T169" s="5"/>
    </row>
    <row r="170" spans="1:20" hidden="1" x14ac:dyDescent="0.3">
      <c r="A170" s="51">
        <v>2009</v>
      </c>
      <c r="B170" s="26" t="s">
        <v>209</v>
      </c>
      <c r="C170" s="26" t="s">
        <v>25</v>
      </c>
      <c r="D170" s="152" t="s">
        <v>171</v>
      </c>
      <c r="E170" s="154" t="s">
        <v>172</v>
      </c>
      <c r="F170" s="154"/>
      <c r="G170" s="154" t="s">
        <v>173</v>
      </c>
      <c r="H170" s="154" t="s">
        <v>66</v>
      </c>
      <c r="I170" s="154" t="s">
        <v>70</v>
      </c>
      <c r="J170" s="26"/>
      <c r="L170" s="207">
        <v>2009</v>
      </c>
      <c r="M170" s="17" t="s">
        <v>207</v>
      </c>
      <c r="N170" s="218" t="s">
        <v>18</v>
      </c>
      <c r="O170" s="26" t="s">
        <v>33</v>
      </c>
      <c r="P170" s="26" t="s">
        <v>46</v>
      </c>
      <c r="Q170" s="26" t="s">
        <v>55</v>
      </c>
      <c r="R170" s="44" t="s">
        <v>64</v>
      </c>
      <c r="S170" s="26" t="s">
        <v>68</v>
      </c>
      <c r="T170" s="5"/>
    </row>
    <row r="171" spans="1:20" hidden="1" x14ac:dyDescent="0.3">
      <c r="A171" s="101">
        <v>2008</v>
      </c>
      <c r="B171" s="26" t="s">
        <v>209</v>
      </c>
      <c r="C171" s="26" t="s">
        <v>25</v>
      </c>
      <c r="D171" s="152" t="s">
        <v>171</v>
      </c>
      <c r="E171" s="154" t="s">
        <v>172</v>
      </c>
      <c r="F171" s="154"/>
      <c r="G171" s="154" t="s">
        <v>173</v>
      </c>
      <c r="H171" s="154" t="s">
        <v>66</v>
      </c>
      <c r="I171" s="154" t="s">
        <v>72</v>
      </c>
      <c r="J171" s="26"/>
      <c r="L171" s="208">
        <v>2008</v>
      </c>
      <c r="M171" s="17" t="s">
        <v>207</v>
      </c>
      <c r="N171" s="218" t="s">
        <v>18</v>
      </c>
      <c r="O171" s="26" t="s">
        <v>33</v>
      </c>
      <c r="P171" s="26" t="s">
        <v>46</v>
      </c>
      <c r="Q171" s="26" t="s">
        <v>55</v>
      </c>
      <c r="R171" s="44" t="s">
        <v>64</v>
      </c>
      <c r="S171" s="26" t="s">
        <v>68</v>
      </c>
      <c r="T171" s="5"/>
    </row>
    <row r="172" spans="1:20" hidden="1" x14ac:dyDescent="0.3">
      <c r="A172" s="51">
        <v>2007</v>
      </c>
      <c r="B172" s="26" t="s">
        <v>209</v>
      </c>
      <c r="C172" s="26" t="s">
        <v>25</v>
      </c>
      <c r="D172" s="152" t="s">
        <v>171</v>
      </c>
      <c r="E172" s="154" t="s">
        <v>172</v>
      </c>
      <c r="F172" s="154"/>
      <c r="G172" s="154" t="s">
        <v>173</v>
      </c>
      <c r="H172" s="154" t="s">
        <v>66</v>
      </c>
      <c r="I172" s="154" t="s">
        <v>72</v>
      </c>
      <c r="J172" s="26"/>
      <c r="L172" s="207">
        <v>2007</v>
      </c>
      <c r="M172" s="17" t="s">
        <v>207</v>
      </c>
      <c r="N172" s="218" t="s">
        <v>18</v>
      </c>
      <c r="O172" s="26" t="s">
        <v>33</v>
      </c>
      <c r="P172" s="26" t="s">
        <v>46</v>
      </c>
      <c r="Q172" s="26" t="s">
        <v>55</v>
      </c>
      <c r="R172" s="44" t="s">
        <v>64</v>
      </c>
      <c r="S172" s="26" t="s">
        <v>68</v>
      </c>
      <c r="T172" s="5"/>
    </row>
    <row r="173" spans="1:20" hidden="1" x14ac:dyDescent="0.3">
      <c r="A173" s="101">
        <v>2006</v>
      </c>
      <c r="B173" s="26" t="s">
        <v>209</v>
      </c>
      <c r="C173" s="26" t="s">
        <v>25</v>
      </c>
      <c r="D173" s="152" t="s">
        <v>171</v>
      </c>
      <c r="E173" s="154" t="s">
        <v>172</v>
      </c>
      <c r="F173" s="154"/>
      <c r="G173" s="154" t="s">
        <v>173</v>
      </c>
      <c r="H173" s="154" t="s">
        <v>66</v>
      </c>
      <c r="I173" s="154" t="s">
        <v>72</v>
      </c>
      <c r="J173" s="26"/>
      <c r="L173" s="208">
        <v>2006</v>
      </c>
      <c r="M173" s="17" t="s">
        <v>207</v>
      </c>
      <c r="N173" s="218" t="s">
        <v>18</v>
      </c>
      <c r="O173" s="26" t="s">
        <v>33</v>
      </c>
      <c r="P173" s="26" t="s">
        <v>46</v>
      </c>
      <c r="Q173" s="26" t="s">
        <v>55</v>
      </c>
      <c r="R173" s="44" t="s">
        <v>64</v>
      </c>
      <c r="S173" s="26" t="s">
        <v>68</v>
      </c>
      <c r="T173" s="5"/>
    </row>
    <row r="174" spans="1:20" hidden="1" x14ac:dyDescent="0.3">
      <c r="A174" s="51">
        <v>2005</v>
      </c>
      <c r="B174" s="26" t="s">
        <v>209</v>
      </c>
      <c r="C174" s="26" t="s">
        <v>25</v>
      </c>
      <c r="D174" s="152" t="s">
        <v>171</v>
      </c>
      <c r="E174" s="154" t="s">
        <v>172</v>
      </c>
      <c r="F174" s="154"/>
      <c r="G174" s="154" t="s">
        <v>173</v>
      </c>
      <c r="H174" s="154" t="s">
        <v>66</v>
      </c>
      <c r="I174" s="154" t="s">
        <v>72</v>
      </c>
      <c r="J174" s="26"/>
      <c r="L174" s="207">
        <v>2005</v>
      </c>
      <c r="M174" s="17" t="s">
        <v>207</v>
      </c>
      <c r="N174" s="218" t="s">
        <v>18</v>
      </c>
      <c r="O174" s="26" t="s">
        <v>33</v>
      </c>
      <c r="P174" s="26" t="s">
        <v>46</v>
      </c>
      <c r="Q174" s="26" t="s">
        <v>55</v>
      </c>
      <c r="R174" s="44" t="s">
        <v>64</v>
      </c>
      <c r="S174" s="26" t="s">
        <v>68</v>
      </c>
      <c r="T174" s="5"/>
    </row>
    <row r="175" spans="1:20" hidden="1" x14ac:dyDescent="0.3">
      <c r="A175" s="101">
        <v>2004</v>
      </c>
      <c r="B175" s="26" t="s">
        <v>209</v>
      </c>
      <c r="C175" s="26" t="s">
        <v>25</v>
      </c>
      <c r="D175" s="152" t="s">
        <v>171</v>
      </c>
      <c r="E175" s="154" t="s">
        <v>172</v>
      </c>
      <c r="F175" s="154"/>
      <c r="G175" s="154" t="s">
        <v>173</v>
      </c>
      <c r="H175" s="154" t="s">
        <v>66</v>
      </c>
      <c r="I175" s="154" t="s">
        <v>72</v>
      </c>
      <c r="J175" s="26"/>
      <c r="L175" s="208">
        <v>2004</v>
      </c>
      <c r="M175" s="17" t="s">
        <v>207</v>
      </c>
      <c r="N175" s="218" t="s">
        <v>18</v>
      </c>
      <c r="O175" s="26" t="s">
        <v>33</v>
      </c>
      <c r="P175" s="26" t="s">
        <v>46</v>
      </c>
      <c r="Q175" s="26" t="s">
        <v>55</v>
      </c>
      <c r="R175" s="44" t="s">
        <v>64</v>
      </c>
      <c r="S175" s="26" t="s">
        <v>68</v>
      </c>
      <c r="T175" s="5"/>
    </row>
    <row r="176" spans="1:20" hidden="1" x14ac:dyDescent="0.3">
      <c r="A176" s="51">
        <v>2003</v>
      </c>
      <c r="B176" s="26" t="s">
        <v>209</v>
      </c>
      <c r="C176" s="26" t="s">
        <v>25</v>
      </c>
      <c r="D176" s="152" t="s">
        <v>171</v>
      </c>
      <c r="E176" s="154" t="s">
        <v>172</v>
      </c>
      <c r="F176" s="154"/>
      <c r="G176" s="154" t="s">
        <v>173</v>
      </c>
      <c r="H176" s="154" t="s">
        <v>66</v>
      </c>
      <c r="I176" s="154" t="s">
        <v>72</v>
      </c>
      <c r="J176" s="26"/>
      <c r="L176" s="207">
        <v>2003</v>
      </c>
      <c r="M176" s="17" t="s">
        <v>207</v>
      </c>
      <c r="N176" s="218" t="s">
        <v>18</v>
      </c>
      <c r="O176" s="26" t="s">
        <v>33</v>
      </c>
      <c r="P176" s="26" t="s">
        <v>46</v>
      </c>
      <c r="Q176" s="26" t="s">
        <v>55</v>
      </c>
      <c r="R176" s="44" t="s">
        <v>64</v>
      </c>
      <c r="S176" s="26" t="s">
        <v>68</v>
      </c>
      <c r="T176" s="5"/>
    </row>
    <row r="177" spans="1:20" hidden="1" x14ac:dyDescent="0.3">
      <c r="A177" s="101">
        <v>2002</v>
      </c>
      <c r="B177" s="26" t="s">
        <v>209</v>
      </c>
      <c r="C177" s="26" t="s">
        <v>25</v>
      </c>
      <c r="D177" s="152" t="s">
        <v>171</v>
      </c>
      <c r="E177" s="154" t="s">
        <v>172</v>
      </c>
      <c r="F177" s="154"/>
      <c r="G177" s="154" t="s">
        <v>173</v>
      </c>
      <c r="H177" s="154" t="s">
        <v>66</v>
      </c>
      <c r="I177" s="154" t="s">
        <v>72</v>
      </c>
      <c r="J177" s="26"/>
      <c r="L177" s="208">
        <v>2002</v>
      </c>
      <c r="M177" s="17" t="s">
        <v>207</v>
      </c>
      <c r="N177" s="218" t="s">
        <v>18</v>
      </c>
      <c r="O177" s="26" t="s">
        <v>33</v>
      </c>
      <c r="P177" s="26" t="s">
        <v>46</v>
      </c>
      <c r="Q177" s="26" t="s">
        <v>55</v>
      </c>
      <c r="R177" s="44" t="s">
        <v>64</v>
      </c>
      <c r="S177" s="26" t="s">
        <v>68</v>
      </c>
      <c r="T177" s="5"/>
    </row>
    <row r="178" spans="1:20" hidden="1" x14ac:dyDescent="0.3">
      <c r="A178" s="51">
        <v>2001</v>
      </c>
      <c r="B178" s="26" t="s">
        <v>209</v>
      </c>
      <c r="C178" s="26" t="s">
        <v>25</v>
      </c>
      <c r="D178" s="152" t="s">
        <v>171</v>
      </c>
      <c r="E178" s="154" t="s">
        <v>172</v>
      </c>
      <c r="F178" s="154"/>
      <c r="G178" s="154" t="s">
        <v>173</v>
      </c>
      <c r="H178" s="154" t="s">
        <v>66</v>
      </c>
      <c r="I178" s="154" t="s">
        <v>72</v>
      </c>
      <c r="J178" s="26"/>
      <c r="L178" s="207">
        <v>2001</v>
      </c>
      <c r="M178" s="17" t="s">
        <v>207</v>
      </c>
      <c r="N178" s="218" t="s">
        <v>18</v>
      </c>
      <c r="O178" s="26" t="s">
        <v>33</v>
      </c>
      <c r="P178" s="26" t="s">
        <v>46</v>
      </c>
      <c r="Q178" s="26" t="s">
        <v>55</v>
      </c>
      <c r="R178" s="44" t="s">
        <v>64</v>
      </c>
      <c r="S178" s="26" t="s">
        <v>68</v>
      </c>
      <c r="T178" s="5"/>
    </row>
    <row r="179" spans="1:20" hidden="1" x14ac:dyDescent="0.3">
      <c r="A179" s="101">
        <v>2000</v>
      </c>
      <c r="B179" s="26" t="s">
        <v>209</v>
      </c>
      <c r="C179" s="26" t="s">
        <v>25</v>
      </c>
      <c r="D179" s="152" t="s">
        <v>171</v>
      </c>
      <c r="E179" s="154" t="s">
        <v>172</v>
      </c>
      <c r="F179" s="154"/>
      <c r="G179" s="154" t="s">
        <v>173</v>
      </c>
      <c r="H179" s="154" t="s">
        <v>66</v>
      </c>
      <c r="I179" s="154" t="s">
        <v>72</v>
      </c>
      <c r="J179" s="26"/>
      <c r="L179" s="208">
        <v>2000</v>
      </c>
      <c r="M179" s="17" t="s">
        <v>207</v>
      </c>
      <c r="N179" s="218" t="s">
        <v>18</v>
      </c>
      <c r="O179" s="26" t="s">
        <v>33</v>
      </c>
      <c r="P179" s="26" t="s">
        <v>46</v>
      </c>
      <c r="Q179" s="26" t="s">
        <v>55</v>
      </c>
      <c r="R179" s="44" t="s">
        <v>64</v>
      </c>
      <c r="S179" s="26" t="s">
        <v>68</v>
      </c>
      <c r="T179" s="5"/>
    </row>
    <row r="180" spans="1:20" hidden="1" x14ac:dyDescent="0.3">
      <c r="A180" s="51">
        <v>1999</v>
      </c>
      <c r="B180" s="26" t="s">
        <v>209</v>
      </c>
      <c r="C180" s="26" t="s">
        <v>25</v>
      </c>
      <c r="D180" s="152" t="s">
        <v>171</v>
      </c>
      <c r="E180" s="154" t="s">
        <v>172</v>
      </c>
      <c r="F180" s="154"/>
      <c r="G180" s="154" t="s">
        <v>173</v>
      </c>
      <c r="H180" s="154" t="s">
        <v>66</v>
      </c>
      <c r="I180" s="154" t="s">
        <v>72</v>
      </c>
      <c r="J180" s="26"/>
      <c r="L180" s="207">
        <v>1999</v>
      </c>
      <c r="M180" s="17" t="s">
        <v>207</v>
      </c>
      <c r="N180" s="218" t="s">
        <v>18</v>
      </c>
      <c r="O180" s="26" t="s">
        <v>33</v>
      </c>
      <c r="P180" s="26" t="s">
        <v>46</v>
      </c>
      <c r="Q180" s="26" t="s">
        <v>55</v>
      </c>
      <c r="R180" s="44" t="s">
        <v>64</v>
      </c>
      <c r="S180" s="26" t="s">
        <v>68</v>
      </c>
      <c r="T180" s="5"/>
    </row>
    <row r="181" spans="1:20" hidden="1" x14ac:dyDescent="0.3"/>
    <row r="182" spans="1:20" hidden="1" x14ac:dyDescent="0.3">
      <c r="B182" s="166" t="s">
        <v>453</v>
      </c>
      <c r="C182" s="167"/>
      <c r="D182" s="167"/>
      <c r="E182" s="167"/>
      <c r="F182" s="167"/>
      <c r="G182" s="167"/>
      <c r="H182" s="167"/>
      <c r="I182" s="167"/>
      <c r="J182" s="168"/>
      <c r="L182" s="252" t="s">
        <v>454</v>
      </c>
      <c r="M182" s="253"/>
      <c r="N182" s="253"/>
      <c r="O182" s="253"/>
      <c r="P182" s="253"/>
      <c r="Q182" s="253"/>
      <c r="R182" s="253"/>
      <c r="S182" s="253"/>
      <c r="T182" s="254"/>
    </row>
    <row r="183" spans="1:20" hidden="1" x14ac:dyDescent="0.3">
      <c r="B183" s="169" t="s">
        <v>79</v>
      </c>
      <c r="C183" s="169" t="s">
        <v>80</v>
      </c>
      <c r="D183" s="169" t="s">
        <v>81</v>
      </c>
      <c r="E183" s="169" t="s">
        <v>82</v>
      </c>
      <c r="F183" s="169"/>
      <c r="G183" s="169" t="s">
        <v>83</v>
      </c>
      <c r="H183" s="169" t="s">
        <v>5</v>
      </c>
      <c r="I183" s="169" t="s">
        <v>85</v>
      </c>
      <c r="J183" s="170" t="s">
        <v>86</v>
      </c>
      <c r="K183" s="26"/>
      <c r="L183" s="209"/>
      <c r="M183" s="242" t="s">
        <v>88</v>
      </c>
      <c r="N183" s="219" t="s">
        <v>89</v>
      </c>
      <c r="O183" s="171" t="s">
        <v>1</v>
      </c>
      <c r="P183" s="171" t="s">
        <v>90</v>
      </c>
      <c r="Q183" s="171" t="s">
        <v>193</v>
      </c>
      <c r="R183" s="172" t="s">
        <v>0</v>
      </c>
      <c r="S183" s="172" t="s">
        <v>194</v>
      </c>
      <c r="T183" s="172" t="s">
        <v>447</v>
      </c>
    </row>
    <row r="184" spans="1:20" hidden="1" x14ac:dyDescent="0.3">
      <c r="A184" s="51">
        <v>2021</v>
      </c>
      <c r="B184" s="27"/>
      <c r="C184" s="7"/>
      <c r="D184" s="7"/>
      <c r="E184" s="7"/>
      <c r="F184" s="7"/>
      <c r="G184" s="7"/>
      <c r="H184" s="7"/>
      <c r="I184" s="7"/>
      <c r="J184" s="5"/>
      <c r="L184" s="207">
        <v>2021</v>
      </c>
      <c r="M184" s="2"/>
      <c r="N184" s="218"/>
      <c r="O184" s="26"/>
      <c r="P184" s="26"/>
      <c r="Q184" s="26"/>
      <c r="R184" s="44"/>
      <c r="S184" s="5"/>
      <c r="T184" s="5"/>
    </row>
    <row r="185" spans="1:20" hidden="1" x14ac:dyDescent="0.3">
      <c r="A185" s="101">
        <v>2020</v>
      </c>
      <c r="B185" s="27"/>
      <c r="C185" s="26"/>
      <c r="D185" s="7"/>
      <c r="E185" s="7"/>
      <c r="F185" s="7"/>
      <c r="G185" s="7"/>
      <c r="H185" s="7"/>
      <c r="I185" s="7"/>
      <c r="J185" s="5"/>
      <c r="L185" s="208">
        <v>2020</v>
      </c>
      <c r="M185" s="2"/>
      <c r="N185" s="218"/>
      <c r="O185" s="26"/>
      <c r="P185" s="26"/>
      <c r="Q185" s="26"/>
      <c r="R185" s="44"/>
      <c r="S185" s="5"/>
      <c r="T185" s="5"/>
    </row>
    <row r="186" spans="1:20" hidden="1" x14ac:dyDescent="0.3">
      <c r="A186" s="51">
        <v>2019</v>
      </c>
      <c r="B186" s="27"/>
      <c r="C186" s="26"/>
      <c r="D186" s="7"/>
      <c r="E186" s="7"/>
      <c r="F186" s="7"/>
      <c r="G186" s="7"/>
      <c r="H186" s="7"/>
      <c r="I186" s="7"/>
      <c r="J186" s="5"/>
      <c r="L186" s="207">
        <v>2019</v>
      </c>
      <c r="M186" s="2"/>
      <c r="N186" s="218"/>
      <c r="O186" s="26"/>
      <c r="P186" s="26"/>
      <c r="Q186" s="26"/>
      <c r="R186" s="44"/>
      <c r="S186" s="5"/>
      <c r="T186" s="5"/>
    </row>
    <row r="187" spans="1:20" hidden="1" x14ac:dyDescent="0.3">
      <c r="A187" s="101">
        <v>2018</v>
      </c>
      <c r="B187" s="5" t="s">
        <v>455</v>
      </c>
      <c r="C187" s="35" t="s">
        <v>460</v>
      </c>
      <c r="D187" s="35" t="s">
        <v>465</v>
      </c>
      <c r="E187" s="153"/>
      <c r="F187" s="153"/>
      <c r="G187" s="154"/>
      <c r="H187" s="26"/>
      <c r="I187" s="26"/>
      <c r="J187" s="5"/>
      <c r="L187" s="208">
        <v>2018</v>
      </c>
      <c r="M187" t="s">
        <v>455</v>
      </c>
      <c r="N187" s="220" t="s">
        <v>460</v>
      </c>
      <c r="O187" s="35" t="s">
        <v>465</v>
      </c>
      <c r="P187" s="153"/>
      <c r="Q187" s="154"/>
      <c r="R187" s="26"/>
      <c r="S187" s="26"/>
      <c r="T187" s="5"/>
    </row>
    <row r="188" spans="1:20" hidden="1" x14ac:dyDescent="0.3">
      <c r="A188" s="51">
        <v>2017</v>
      </c>
      <c r="B188" s="5" t="s">
        <v>455</v>
      </c>
      <c r="C188" s="35" t="s">
        <v>460</v>
      </c>
      <c r="D188" s="35" t="s">
        <v>465</v>
      </c>
      <c r="E188" s="35" t="s">
        <v>470</v>
      </c>
      <c r="F188" s="35"/>
      <c r="G188" s="153"/>
      <c r="H188" s="26"/>
      <c r="I188" s="26"/>
      <c r="J188" s="5"/>
      <c r="L188" s="207">
        <v>2017</v>
      </c>
      <c r="M188" t="s">
        <v>455</v>
      </c>
      <c r="N188" s="220" t="s">
        <v>460</v>
      </c>
      <c r="O188" s="35" t="s">
        <v>465</v>
      </c>
      <c r="P188" s="35" t="s">
        <v>470</v>
      </c>
      <c r="Q188" s="153"/>
      <c r="R188" s="26"/>
      <c r="S188" s="26"/>
      <c r="T188" s="5"/>
    </row>
    <row r="189" spans="1:20" hidden="1" x14ac:dyDescent="0.3">
      <c r="A189" s="101">
        <v>2016</v>
      </c>
      <c r="B189" s="5" t="s">
        <v>456</v>
      </c>
      <c r="C189" s="35" t="s">
        <v>461</v>
      </c>
      <c r="D189" s="35" t="s">
        <v>466</v>
      </c>
      <c r="E189" s="35" t="s">
        <v>470</v>
      </c>
      <c r="F189" s="35"/>
      <c r="G189" s="35" t="s">
        <v>474</v>
      </c>
      <c r="H189" s="35" t="s">
        <v>478</v>
      </c>
      <c r="I189" s="155"/>
      <c r="J189" s="5"/>
      <c r="L189" s="208">
        <v>2016</v>
      </c>
      <c r="M189" t="s">
        <v>456</v>
      </c>
      <c r="N189" s="220" t="s">
        <v>461</v>
      </c>
      <c r="O189" s="35" t="s">
        <v>466</v>
      </c>
      <c r="P189" s="35" t="s">
        <v>470</v>
      </c>
      <c r="Q189" s="35" t="s">
        <v>474</v>
      </c>
      <c r="R189" s="35" t="s">
        <v>478</v>
      </c>
      <c r="S189" s="155"/>
      <c r="T189" s="5"/>
    </row>
    <row r="190" spans="1:20" hidden="1" x14ac:dyDescent="0.3">
      <c r="A190" s="51">
        <v>2015</v>
      </c>
      <c r="B190" s="5" t="s">
        <v>456</v>
      </c>
      <c r="C190" s="35" t="s">
        <v>461</v>
      </c>
      <c r="D190" s="35" t="s">
        <v>466</v>
      </c>
      <c r="E190" s="35" t="s">
        <v>471</v>
      </c>
      <c r="F190" s="35"/>
      <c r="G190" s="35" t="s">
        <v>474</v>
      </c>
      <c r="H190" s="35" t="s">
        <v>478</v>
      </c>
      <c r="I190" s="155"/>
      <c r="J190" s="5"/>
      <c r="L190" s="207">
        <v>2015</v>
      </c>
      <c r="M190" t="s">
        <v>456</v>
      </c>
      <c r="N190" s="220" t="s">
        <v>461</v>
      </c>
      <c r="O190" s="35" t="s">
        <v>466</v>
      </c>
      <c r="P190" s="35" t="s">
        <v>470</v>
      </c>
      <c r="Q190" s="35" t="s">
        <v>474</v>
      </c>
      <c r="R190" s="35" t="s">
        <v>478</v>
      </c>
      <c r="S190" s="155"/>
      <c r="T190" s="5"/>
    </row>
    <row r="191" spans="1:20" hidden="1" x14ac:dyDescent="0.3">
      <c r="A191" s="101">
        <v>2014</v>
      </c>
      <c r="B191" s="5" t="s">
        <v>457</v>
      </c>
      <c r="C191" s="35" t="s">
        <v>462</v>
      </c>
      <c r="D191" s="35" t="s">
        <v>467</v>
      </c>
      <c r="E191" s="35" t="s">
        <v>471</v>
      </c>
      <c r="F191" s="35"/>
      <c r="G191" s="35" t="s">
        <v>474</v>
      </c>
      <c r="H191" s="35" t="s">
        <v>478</v>
      </c>
      <c r="I191" s="35" t="s">
        <v>481</v>
      </c>
      <c r="J191" s="5"/>
      <c r="L191" s="208">
        <v>2014</v>
      </c>
      <c r="M191" t="s">
        <v>457</v>
      </c>
      <c r="N191" s="220" t="s">
        <v>462</v>
      </c>
      <c r="O191" s="35" t="s">
        <v>467</v>
      </c>
      <c r="P191" s="35" t="s">
        <v>470</v>
      </c>
      <c r="Q191" s="35" t="s">
        <v>474</v>
      </c>
      <c r="R191" s="35" t="s">
        <v>478</v>
      </c>
      <c r="S191" s="35" t="s">
        <v>481</v>
      </c>
      <c r="T191" s="5"/>
    </row>
    <row r="192" spans="1:20" hidden="1" x14ac:dyDescent="0.3">
      <c r="A192" s="51">
        <v>2013</v>
      </c>
      <c r="B192" s="5" t="s">
        <v>457</v>
      </c>
      <c r="C192" s="35" t="s">
        <v>462</v>
      </c>
      <c r="D192" s="35" t="s">
        <v>467</v>
      </c>
      <c r="E192" s="35" t="s">
        <v>472</v>
      </c>
      <c r="F192" s="35"/>
      <c r="G192" s="35" t="s">
        <v>475</v>
      </c>
      <c r="H192" s="35" t="s">
        <v>479</v>
      </c>
      <c r="I192" s="35" t="s">
        <v>481</v>
      </c>
      <c r="J192" s="5"/>
      <c r="L192" s="207">
        <v>2013</v>
      </c>
      <c r="M192" t="s">
        <v>457</v>
      </c>
      <c r="N192" s="220" t="s">
        <v>462</v>
      </c>
      <c r="O192" s="35" t="s">
        <v>467</v>
      </c>
      <c r="P192" s="35" t="s">
        <v>470</v>
      </c>
      <c r="Q192" s="35" t="s">
        <v>474</v>
      </c>
      <c r="R192" s="35" t="s">
        <v>478</v>
      </c>
      <c r="S192" s="35" t="s">
        <v>481</v>
      </c>
      <c r="T192" s="5"/>
    </row>
    <row r="193" spans="1:20" hidden="1" x14ac:dyDescent="0.3">
      <c r="A193" s="101">
        <v>2012</v>
      </c>
      <c r="B193" s="5" t="s">
        <v>458</v>
      </c>
      <c r="C193" s="35" t="s">
        <v>463</v>
      </c>
      <c r="D193" s="35" t="s">
        <v>468</v>
      </c>
      <c r="E193" s="35" t="s">
        <v>472</v>
      </c>
      <c r="F193" s="35"/>
      <c r="G193" s="35" t="s">
        <v>475</v>
      </c>
      <c r="H193" s="35" t="s">
        <v>479</v>
      </c>
      <c r="I193" s="35" t="s">
        <v>481</v>
      </c>
      <c r="J193" s="5"/>
      <c r="L193" s="208">
        <v>2012</v>
      </c>
      <c r="M193" t="s">
        <v>457</v>
      </c>
      <c r="N193" s="220" t="s">
        <v>462</v>
      </c>
      <c r="O193" s="35" t="s">
        <v>468</v>
      </c>
      <c r="P193" s="35" t="s">
        <v>471</v>
      </c>
      <c r="Q193" s="35" t="s">
        <v>474</v>
      </c>
      <c r="R193" s="35" t="s">
        <v>478</v>
      </c>
      <c r="S193" s="35" t="s">
        <v>481</v>
      </c>
      <c r="T193" s="5"/>
    </row>
    <row r="194" spans="1:20" hidden="1" x14ac:dyDescent="0.3">
      <c r="A194" s="51">
        <v>2011</v>
      </c>
      <c r="B194" s="5" t="s">
        <v>458</v>
      </c>
      <c r="C194" s="35" t="s">
        <v>463</v>
      </c>
      <c r="D194" s="35" t="s">
        <v>468</v>
      </c>
      <c r="E194" s="35" t="s">
        <v>472</v>
      </c>
      <c r="F194" s="35"/>
      <c r="G194" s="35" t="s">
        <v>476</v>
      </c>
      <c r="H194" s="35" t="s">
        <v>479</v>
      </c>
      <c r="I194" s="35" t="s">
        <v>482</v>
      </c>
      <c r="J194" s="5"/>
      <c r="L194" s="207">
        <v>2011</v>
      </c>
      <c r="M194" t="s">
        <v>457</v>
      </c>
      <c r="N194" s="220" t="s">
        <v>462</v>
      </c>
      <c r="O194" s="35" t="s">
        <v>468</v>
      </c>
      <c r="P194" s="35" t="s">
        <v>471</v>
      </c>
      <c r="Q194" s="35" t="s">
        <v>475</v>
      </c>
      <c r="R194" s="35" t="s">
        <v>479</v>
      </c>
      <c r="S194" s="35" t="s">
        <v>481</v>
      </c>
      <c r="T194" s="5"/>
    </row>
    <row r="195" spans="1:20" hidden="1" x14ac:dyDescent="0.3">
      <c r="A195" s="101">
        <v>2010</v>
      </c>
      <c r="B195" s="5" t="s">
        <v>459</v>
      </c>
      <c r="C195" s="35" t="s">
        <v>464</v>
      </c>
      <c r="D195" s="35" t="s">
        <v>469</v>
      </c>
      <c r="E195" s="35" t="s">
        <v>473</v>
      </c>
      <c r="F195" s="35"/>
      <c r="G195" s="35" t="s">
        <v>476</v>
      </c>
      <c r="H195" s="35" t="s">
        <v>480</v>
      </c>
      <c r="I195" s="35" t="s">
        <v>482</v>
      </c>
      <c r="J195" s="5"/>
      <c r="L195" s="208">
        <v>2010</v>
      </c>
      <c r="M195" t="s">
        <v>457</v>
      </c>
      <c r="N195" s="220" t="s">
        <v>462</v>
      </c>
      <c r="O195" s="35" t="s">
        <v>469</v>
      </c>
      <c r="P195" s="35" t="s">
        <v>471</v>
      </c>
      <c r="Q195" s="35" t="s">
        <v>475</v>
      </c>
      <c r="R195" s="35" t="s">
        <v>479</v>
      </c>
      <c r="S195" s="35" t="s">
        <v>481</v>
      </c>
      <c r="T195" s="5"/>
    </row>
    <row r="196" spans="1:20" hidden="1" x14ac:dyDescent="0.3">
      <c r="A196" s="51">
        <v>2009</v>
      </c>
      <c r="B196" s="5" t="s">
        <v>459</v>
      </c>
      <c r="C196" s="35" t="s">
        <v>464</v>
      </c>
      <c r="D196" s="35" t="s">
        <v>469</v>
      </c>
      <c r="E196" s="35" t="s">
        <v>473</v>
      </c>
      <c r="F196" s="35"/>
      <c r="G196" s="35" t="s">
        <v>477</v>
      </c>
      <c r="H196" s="35" t="s">
        <v>480</v>
      </c>
      <c r="I196" s="35" t="s">
        <v>482</v>
      </c>
      <c r="J196" s="5"/>
      <c r="L196" s="207">
        <v>2009</v>
      </c>
      <c r="M196" t="s">
        <v>457</v>
      </c>
      <c r="N196" s="220" t="s">
        <v>462</v>
      </c>
      <c r="O196" s="35" t="s">
        <v>469</v>
      </c>
      <c r="P196" s="35" t="s">
        <v>471</v>
      </c>
      <c r="Q196" s="35" t="s">
        <v>475</v>
      </c>
      <c r="R196" s="35" t="s">
        <v>479</v>
      </c>
      <c r="S196" s="35" t="s">
        <v>481</v>
      </c>
      <c r="T196" s="5"/>
    </row>
    <row r="197" spans="1:20" hidden="1" x14ac:dyDescent="0.3">
      <c r="A197" s="101">
        <v>2008</v>
      </c>
      <c r="B197" s="5" t="s">
        <v>459</v>
      </c>
      <c r="C197" s="35" t="s">
        <v>464</v>
      </c>
      <c r="D197" s="35" t="s">
        <v>469</v>
      </c>
      <c r="E197" s="35" t="s">
        <v>473</v>
      </c>
      <c r="F197" s="35"/>
      <c r="G197" s="35" t="s">
        <v>477</v>
      </c>
      <c r="H197" s="35" t="s">
        <v>480</v>
      </c>
      <c r="I197" s="35" t="s">
        <v>483</v>
      </c>
      <c r="J197" s="5"/>
      <c r="L197" s="208">
        <v>2008</v>
      </c>
      <c r="M197" t="s">
        <v>457</v>
      </c>
      <c r="N197" s="220" t="s">
        <v>462</v>
      </c>
      <c r="O197" s="35" t="s">
        <v>469</v>
      </c>
      <c r="P197" s="35" t="s">
        <v>471</v>
      </c>
      <c r="Q197" s="35" t="s">
        <v>475</v>
      </c>
      <c r="R197" s="35" t="s">
        <v>479</v>
      </c>
      <c r="S197" s="35" t="s">
        <v>481</v>
      </c>
      <c r="T197" s="5"/>
    </row>
    <row r="198" spans="1:20" hidden="1" x14ac:dyDescent="0.3">
      <c r="A198" s="51">
        <v>2007</v>
      </c>
      <c r="B198" s="5" t="s">
        <v>459</v>
      </c>
      <c r="C198" s="35" t="s">
        <v>464</v>
      </c>
      <c r="D198" s="35" t="s">
        <v>469</v>
      </c>
      <c r="E198" s="35" t="s">
        <v>473</v>
      </c>
      <c r="F198" s="35"/>
      <c r="G198" s="35" t="s">
        <v>477</v>
      </c>
      <c r="H198" s="35" t="s">
        <v>480</v>
      </c>
      <c r="I198" s="35" t="s">
        <v>483</v>
      </c>
      <c r="J198" s="5"/>
      <c r="L198" s="207">
        <v>2007</v>
      </c>
      <c r="M198" t="s">
        <v>457</v>
      </c>
      <c r="N198" s="220" t="s">
        <v>462</v>
      </c>
      <c r="O198" s="35" t="s">
        <v>469</v>
      </c>
      <c r="P198" s="35" t="s">
        <v>471</v>
      </c>
      <c r="Q198" s="35" t="s">
        <v>475</v>
      </c>
      <c r="R198" s="35" t="s">
        <v>479</v>
      </c>
      <c r="S198" s="35" t="s">
        <v>481</v>
      </c>
      <c r="T198" s="5"/>
    </row>
    <row r="199" spans="1:20" hidden="1" x14ac:dyDescent="0.3">
      <c r="A199" s="101">
        <v>2006</v>
      </c>
      <c r="B199" s="5" t="s">
        <v>459</v>
      </c>
      <c r="C199" s="35" t="s">
        <v>464</v>
      </c>
      <c r="D199" s="35" t="s">
        <v>469</v>
      </c>
      <c r="E199" s="35" t="s">
        <v>473</v>
      </c>
      <c r="F199" s="35"/>
      <c r="G199" s="35" t="s">
        <v>477</v>
      </c>
      <c r="H199" s="35" t="s">
        <v>480</v>
      </c>
      <c r="I199" s="35" t="s">
        <v>483</v>
      </c>
      <c r="J199" s="5"/>
      <c r="L199" s="208">
        <v>2006</v>
      </c>
      <c r="M199" t="s">
        <v>457</v>
      </c>
      <c r="N199" s="220" t="s">
        <v>462</v>
      </c>
      <c r="O199" s="35" t="s">
        <v>469</v>
      </c>
      <c r="P199" s="35" t="s">
        <v>471</v>
      </c>
      <c r="Q199" s="35" t="s">
        <v>475</v>
      </c>
      <c r="R199" s="35" t="s">
        <v>479</v>
      </c>
      <c r="S199" s="35" t="s">
        <v>481</v>
      </c>
      <c r="T199" s="5"/>
    </row>
    <row r="200" spans="1:20" hidden="1" x14ac:dyDescent="0.3">
      <c r="A200" s="51">
        <v>2005</v>
      </c>
      <c r="B200" s="5" t="s">
        <v>459</v>
      </c>
      <c r="C200" s="35" t="s">
        <v>464</v>
      </c>
      <c r="D200" s="35" t="s">
        <v>469</v>
      </c>
      <c r="E200" s="35" t="s">
        <v>473</v>
      </c>
      <c r="F200" s="35"/>
      <c r="G200" s="35" t="s">
        <v>477</v>
      </c>
      <c r="H200" s="35" t="s">
        <v>480</v>
      </c>
      <c r="I200" s="35" t="s">
        <v>483</v>
      </c>
      <c r="J200" s="5"/>
      <c r="L200" s="207">
        <v>2005</v>
      </c>
      <c r="M200" t="s">
        <v>457</v>
      </c>
      <c r="N200" s="220" t="s">
        <v>462</v>
      </c>
      <c r="O200" s="35" t="s">
        <v>469</v>
      </c>
      <c r="P200" s="35" t="s">
        <v>471</v>
      </c>
      <c r="Q200" s="35" t="s">
        <v>475</v>
      </c>
      <c r="R200" s="35" t="s">
        <v>479</v>
      </c>
      <c r="S200" s="35" t="s">
        <v>481</v>
      </c>
      <c r="T200" s="5"/>
    </row>
    <row r="201" spans="1:20" hidden="1" x14ac:dyDescent="0.3">
      <c r="A201" s="101">
        <v>2004</v>
      </c>
      <c r="B201" s="5" t="s">
        <v>459</v>
      </c>
      <c r="C201" s="35" t="s">
        <v>464</v>
      </c>
      <c r="D201" s="35" t="s">
        <v>469</v>
      </c>
      <c r="E201" s="35" t="s">
        <v>473</v>
      </c>
      <c r="F201" s="35"/>
      <c r="G201" s="35" t="s">
        <v>477</v>
      </c>
      <c r="H201" s="35" t="s">
        <v>480</v>
      </c>
      <c r="I201" s="35" t="s">
        <v>483</v>
      </c>
      <c r="J201" s="5"/>
      <c r="L201" s="208">
        <v>2004</v>
      </c>
      <c r="M201" t="s">
        <v>457</v>
      </c>
      <c r="N201" s="220" t="s">
        <v>462</v>
      </c>
      <c r="O201" s="35" t="s">
        <v>469</v>
      </c>
      <c r="P201" s="35" t="s">
        <v>471</v>
      </c>
      <c r="Q201" s="35" t="s">
        <v>475</v>
      </c>
      <c r="R201" s="35" t="s">
        <v>479</v>
      </c>
      <c r="S201" s="35" t="s">
        <v>481</v>
      </c>
      <c r="T201" s="5"/>
    </row>
    <row r="202" spans="1:20" hidden="1" x14ac:dyDescent="0.3">
      <c r="A202" s="51">
        <v>2003</v>
      </c>
      <c r="B202" s="5" t="s">
        <v>459</v>
      </c>
      <c r="C202" s="35" t="s">
        <v>464</v>
      </c>
      <c r="D202" s="35" t="s">
        <v>469</v>
      </c>
      <c r="E202" s="35" t="s">
        <v>473</v>
      </c>
      <c r="F202" s="35"/>
      <c r="G202" s="35" t="s">
        <v>477</v>
      </c>
      <c r="H202" s="35" t="s">
        <v>480</v>
      </c>
      <c r="I202" s="35" t="s">
        <v>483</v>
      </c>
      <c r="J202" s="5"/>
      <c r="L202" s="207">
        <v>2003</v>
      </c>
      <c r="M202" t="s">
        <v>457</v>
      </c>
      <c r="N202" s="220" t="s">
        <v>462</v>
      </c>
      <c r="O202" s="35" t="s">
        <v>469</v>
      </c>
      <c r="P202" s="35" t="s">
        <v>471</v>
      </c>
      <c r="Q202" s="35" t="s">
        <v>475</v>
      </c>
      <c r="R202" s="35" t="s">
        <v>479</v>
      </c>
      <c r="S202" s="35" t="s">
        <v>481</v>
      </c>
      <c r="T202" s="5"/>
    </row>
    <row r="203" spans="1:20" hidden="1" x14ac:dyDescent="0.3">
      <c r="A203" s="101">
        <v>2002</v>
      </c>
      <c r="B203" s="5" t="s">
        <v>459</v>
      </c>
      <c r="C203" s="35" t="s">
        <v>464</v>
      </c>
      <c r="D203" s="35" t="s">
        <v>469</v>
      </c>
      <c r="E203" s="35" t="s">
        <v>473</v>
      </c>
      <c r="F203" s="35"/>
      <c r="G203" s="35" t="s">
        <v>477</v>
      </c>
      <c r="H203" s="35" t="s">
        <v>480</v>
      </c>
      <c r="I203" s="35" t="s">
        <v>483</v>
      </c>
      <c r="J203" s="5"/>
      <c r="L203" s="208">
        <v>2002</v>
      </c>
      <c r="M203" t="s">
        <v>457</v>
      </c>
      <c r="N203" s="220" t="s">
        <v>462</v>
      </c>
      <c r="O203" s="35" t="s">
        <v>469</v>
      </c>
      <c r="P203" s="35" t="s">
        <v>471</v>
      </c>
      <c r="Q203" s="35" t="s">
        <v>475</v>
      </c>
      <c r="R203" s="35" t="s">
        <v>479</v>
      </c>
      <c r="S203" s="35" t="s">
        <v>481</v>
      </c>
      <c r="T203" s="5"/>
    </row>
    <row r="204" spans="1:20" hidden="1" x14ac:dyDescent="0.3">
      <c r="A204" s="51">
        <v>2001</v>
      </c>
      <c r="B204" s="5" t="s">
        <v>459</v>
      </c>
      <c r="C204" s="35" t="s">
        <v>464</v>
      </c>
      <c r="D204" s="35" t="s">
        <v>469</v>
      </c>
      <c r="E204" s="35" t="s">
        <v>473</v>
      </c>
      <c r="F204" s="35"/>
      <c r="G204" s="35" t="s">
        <v>477</v>
      </c>
      <c r="H204" s="35" t="s">
        <v>480</v>
      </c>
      <c r="I204" s="35" t="s">
        <v>483</v>
      </c>
      <c r="J204" s="5"/>
      <c r="L204" s="207">
        <v>2001</v>
      </c>
      <c r="M204" t="s">
        <v>457</v>
      </c>
      <c r="N204" s="220" t="s">
        <v>462</v>
      </c>
      <c r="O204" s="35" t="s">
        <v>469</v>
      </c>
      <c r="P204" s="35" t="s">
        <v>471</v>
      </c>
      <c r="Q204" s="35" t="s">
        <v>475</v>
      </c>
      <c r="R204" s="35" t="s">
        <v>479</v>
      </c>
      <c r="S204" s="35" t="s">
        <v>481</v>
      </c>
      <c r="T204" s="5"/>
    </row>
    <row r="205" spans="1:20" hidden="1" x14ac:dyDescent="0.3">
      <c r="A205" s="101">
        <v>2000</v>
      </c>
      <c r="B205" s="5" t="s">
        <v>459</v>
      </c>
      <c r="C205" s="35" t="s">
        <v>464</v>
      </c>
      <c r="D205" s="35" t="s">
        <v>469</v>
      </c>
      <c r="E205" s="35" t="s">
        <v>473</v>
      </c>
      <c r="F205" s="35"/>
      <c r="G205" s="35" t="s">
        <v>477</v>
      </c>
      <c r="H205" s="35" t="s">
        <v>480</v>
      </c>
      <c r="I205" s="35" t="s">
        <v>483</v>
      </c>
      <c r="J205" s="5"/>
      <c r="L205" s="208">
        <v>2000</v>
      </c>
      <c r="M205" t="s">
        <v>457</v>
      </c>
      <c r="N205" s="220" t="s">
        <v>462</v>
      </c>
      <c r="O205" s="35" t="s">
        <v>469</v>
      </c>
      <c r="P205" s="35" t="s">
        <v>471</v>
      </c>
      <c r="Q205" s="35" t="s">
        <v>475</v>
      </c>
      <c r="R205" s="35" t="s">
        <v>479</v>
      </c>
      <c r="S205" s="35" t="s">
        <v>481</v>
      </c>
      <c r="T205" s="5"/>
    </row>
    <row r="206" spans="1:20" hidden="1" x14ac:dyDescent="0.3">
      <c r="A206" s="51">
        <v>1999</v>
      </c>
      <c r="B206" s="5" t="s">
        <v>459</v>
      </c>
      <c r="C206" s="35" t="s">
        <v>464</v>
      </c>
      <c r="D206" s="35" t="s">
        <v>469</v>
      </c>
      <c r="E206" s="35" t="s">
        <v>473</v>
      </c>
      <c r="F206" s="35"/>
      <c r="G206" s="35" t="s">
        <v>477</v>
      </c>
      <c r="H206" s="35" t="s">
        <v>480</v>
      </c>
      <c r="I206" s="35" t="s">
        <v>483</v>
      </c>
      <c r="J206" s="5"/>
      <c r="L206" s="207">
        <v>1999</v>
      </c>
      <c r="M206" t="s">
        <v>457</v>
      </c>
      <c r="N206" s="220" t="s">
        <v>462</v>
      </c>
      <c r="O206" s="35" t="s">
        <v>469</v>
      </c>
      <c r="P206" s="35" t="s">
        <v>471</v>
      </c>
      <c r="Q206" s="35" t="s">
        <v>475</v>
      </c>
      <c r="R206" s="35" t="s">
        <v>479</v>
      </c>
      <c r="S206" s="35" t="s">
        <v>481</v>
      </c>
      <c r="T206" s="5"/>
    </row>
    <row r="207" spans="1:20" hidden="1" x14ac:dyDescent="0.3"/>
    <row r="208" spans="1:20" hidden="1" x14ac:dyDescent="0.3"/>
    <row r="209" spans="2:18" hidden="1" x14ac:dyDescent="0.3">
      <c r="K209" s="24" t="s">
        <v>256</v>
      </c>
      <c r="L209" s="24"/>
      <c r="M209" s="24"/>
      <c r="N209" s="24"/>
      <c r="O209" s="24"/>
      <c r="P209" s="24"/>
      <c r="Q209" s="24"/>
      <c r="R209" s="111"/>
    </row>
    <row r="210" spans="2:18" ht="15.6" hidden="1" x14ac:dyDescent="0.3">
      <c r="B210" s="178" t="s">
        <v>200</v>
      </c>
      <c r="C210" s="33" t="s">
        <v>79</v>
      </c>
      <c r="D210" s="33" t="s">
        <v>80</v>
      </c>
      <c r="E210" s="33" t="s">
        <v>81</v>
      </c>
      <c r="F210" s="193"/>
      <c r="G210" s="78"/>
      <c r="H210" s="46"/>
      <c r="I210" s="46"/>
      <c r="J210" s="46"/>
      <c r="K210" s="81" t="s">
        <v>79</v>
      </c>
      <c r="L210" s="210" t="s">
        <v>80</v>
      </c>
      <c r="M210" s="243" t="s">
        <v>81</v>
      </c>
      <c r="N210" s="221" t="s">
        <v>82</v>
      </c>
      <c r="O210" s="81" t="s">
        <v>83</v>
      </c>
      <c r="P210" s="81" t="s">
        <v>5</v>
      </c>
      <c r="Q210" s="81" t="s">
        <v>85</v>
      </c>
      <c r="R210" s="113" t="s">
        <v>86</v>
      </c>
    </row>
    <row r="211" spans="2:18" hidden="1" x14ac:dyDescent="0.3">
      <c r="B211" s="4" t="s">
        <v>8</v>
      </c>
      <c r="C211" s="4" t="s">
        <v>8</v>
      </c>
      <c r="D211" s="44"/>
      <c r="E211" s="75"/>
      <c r="F211" s="2"/>
      <c r="G211" s="2"/>
      <c r="H211" s="19"/>
      <c r="J211" s="58" t="s">
        <v>244</v>
      </c>
      <c r="K211" s="37" t="s">
        <v>9</v>
      </c>
      <c r="L211" s="211" t="s">
        <v>11</v>
      </c>
      <c r="M211" s="57" t="s">
        <v>17</v>
      </c>
      <c r="N211" s="18"/>
      <c r="O211" s="38"/>
      <c r="P211" s="38"/>
      <c r="Q211" s="5"/>
      <c r="R211" s="44"/>
    </row>
    <row r="212" spans="2:18" hidden="1" x14ac:dyDescent="0.3">
      <c r="B212" s="4" t="s">
        <v>10</v>
      </c>
      <c r="C212" s="4" t="s">
        <v>10</v>
      </c>
      <c r="D212" s="44"/>
      <c r="E212" s="75"/>
      <c r="F212" s="2"/>
      <c r="G212" s="2"/>
      <c r="H212" s="19"/>
      <c r="J212" s="58" t="s">
        <v>245</v>
      </c>
      <c r="K212" s="37" t="s">
        <v>11</v>
      </c>
      <c r="L212" s="212" t="s">
        <v>20</v>
      </c>
      <c r="M212" s="244" t="s">
        <v>24</v>
      </c>
      <c r="N212" s="222" t="s">
        <v>28</v>
      </c>
      <c r="O212" s="38" t="s">
        <v>175</v>
      </c>
      <c r="P212" s="38" t="s">
        <v>39</v>
      </c>
      <c r="Q212" s="5"/>
      <c r="R212" s="44"/>
    </row>
    <row r="213" spans="2:18" hidden="1" x14ac:dyDescent="0.3">
      <c r="B213" s="4" t="s">
        <v>19</v>
      </c>
      <c r="C213" s="4" t="s">
        <v>19</v>
      </c>
      <c r="D213" s="4" t="s">
        <v>13</v>
      </c>
      <c r="E213" s="75"/>
      <c r="F213" s="2"/>
      <c r="G213" s="2"/>
      <c r="H213" s="19"/>
      <c r="I213" s="76"/>
      <c r="J213" s="59" t="s">
        <v>216</v>
      </c>
      <c r="K213" s="37" t="s">
        <v>14</v>
      </c>
      <c r="L213" s="212" t="s">
        <v>20</v>
      </c>
      <c r="M213" s="57" t="s">
        <v>174</v>
      </c>
      <c r="N213" s="222" t="s">
        <v>28</v>
      </c>
      <c r="O213" s="38" t="s">
        <v>175</v>
      </c>
      <c r="P213" s="38" t="s">
        <v>176</v>
      </c>
      <c r="Q213" s="38" t="s">
        <v>39</v>
      </c>
      <c r="R213" s="44"/>
    </row>
    <row r="214" spans="2:18" hidden="1" x14ac:dyDescent="0.3">
      <c r="B214" s="4" t="s">
        <v>23</v>
      </c>
      <c r="C214" s="4" t="s">
        <v>23</v>
      </c>
      <c r="D214" s="4" t="s">
        <v>16</v>
      </c>
      <c r="E214" s="75"/>
      <c r="F214" s="2"/>
      <c r="G214" s="2"/>
      <c r="H214" s="19"/>
      <c r="I214" s="76"/>
      <c r="J214" s="60" t="s">
        <v>217</v>
      </c>
      <c r="K214" s="37" t="s">
        <v>14</v>
      </c>
      <c r="L214" s="212" t="s">
        <v>20</v>
      </c>
      <c r="M214" s="57" t="s">
        <v>174</v>
      </c>
      <c r="N214" s="222" t="s">
        <v>28</v>
      </c>
      <c r="O214" s="38" t="s">
        <v>175</v>
      </c>
      <c r="P214" s="38" t="s">
        <v>176</v>
      </c>
      <c r="Q214" s="38" t="s">
        <v>39</v>
      </c>
      <c r="R214" s="44"/>
    </row>
    <row r="215" spans="2:18" hidden="1" x14ac:dyDescent="0.3">
      <c r="B215" s="4" t="s">
        <v>13</v>
      </c>
      <c r="C215" s="4" t="s">
        <v>13</v>
      </c>
      <c r="D215" s="44"/>
      <c r="E215" s="75"/>
      <c r="F215" s="2"/>
      <c r="G215" s="2"/>
      <c r="H215" s="19"/>
      <c r="J215" s="60" t="s">
        <v>218</v>
      </c>
      <c r="K215" s="37" t="s">
        <v>14</v>
      </c>
      <c r="L215" s="212" t="s">
        <v>20</v>
      </c>
      <c r="M215" s="57" t="s">
        <v>174</v>
      </c>
      <c r="N215" s="222" t="s">
        <v>28</v>
      </c>
      <c r="O215" s="38" t="s">
        <v>175</v>
      </c>
      <c r="P215" s="38" t="s">
        <v>176</v>
      </c>
      <c r="Q215" s="38" t="s">
        <v>39</v>
      </c>
      <c r="R215" s="44"/>
    </row>
    <row r="216" spans="2:18" hidden="1" x14ac:dyDescent="0.3">
      <c r="B216" s="4" t="s">
        <v>16</v>
      </c>
      <c r="C216" s="4" t="s">
        <v>16</v>
      </c>
      <c r="D216" s="44"/>
      <c r="E216" s="75"/>
      <c r="F216" s="2"/>
      <c r="G216" s="2"/>
      <c r="H216" s="19"/>
      <c r="J216" s="60" t="s">
        <v>219</v>
      </c>
      <c r="K216" s="37" t="s">
        <v>14</v>
      </c>
      <c r="L216" s="212" t="s">
        <v>20</v>
      </c>
      <c r="M216" s="57" t="s">
        <v>174</v>
      </c>
      <c r="N216" s="222" t="s">
        <v>28</v>
      </c>
      <c r="O216" s="38" t="s">
        <v>175</v>
      </c>
      <c r="P216" s="38" t="s">
        <v>176</v>
      </c>
      <c r="Q216" s="38" t="s">
        <v>39</v>
      </c>
      <c r="R216" s="44"/>
    </row>
    <row r="217" spans="2:18" hidden="1" x14ac:dyDescent="0.3">
      <c r="B217" s="4" t="s">
        <v>35</v>
      </c>
      <c r="C217" s="4" t="s">
        <v>35</v>
      </c>
      <c r="D217" s="4" t="s">
        <v>27</v>
      </c>
      <c r="E217" s="75"/>
      <c r="F217" s="2"/>
      <c r="G217" s="2"/>
      <c r="H217" s="19"/>
      <c r="I217" s="77"/>
      <c r="J217" s="58" t="s">
        <v>220</v>
      </c>
      <c r="K217" s="56"/>
      <c r="L217" s="213"/>
      <c r="M217" s="2"/>
      <c r="N217" s="18"/>
      <c r="O217" s="26"/>
      <c r="P217" s="26"/>
      <c r="Q217" s="5"/>
      <c r="R217" s="44"/>
    </row>
    <row r="218" spans="2:18" hidden="1" x14ac:dyDescent="0.3">
      <c r="B218" s="4" t="s">
        <v>38</v>
      </c>
      <c r="C218" s="4" t="s">
        <v>38</v>
      </c>
      <c r="D218" s="4" t="s">
        <v>31</v>
      </c>
      <c r="E218" s="75"/>
      <c r="F218" s="2"/>
      <c r="G218" s="2"/>
      <c r="H218" s="19"/>
      <c r="I218" s="77"/>
      <c r="J218" s="59" t="s">
        <v>221</v>
      </c>
      <c r="K218" s="56"/>
      <c r="L218" s="213"/>
      <c r="M218" s="2"/>
      <c r="N218" s="18"/>
      <c r="O218" s="26"/>
      <c r="P218" s="26"/>
      <c r="Q218" s="5"/>
      <c r="R218" s="44"/>
    </row>
    <row r="219" spans="2:18" hidden="1" x14ac:dyDescent="0.3">
      <c r="B219" s="4" t="s">
        <v>267</v>
      </c>
      <c r="C219" s="4" t="s">
        <v>267</v>
      </c>
      <c r="D219" s="22"/>
      <c r="E219" s="75"/>
      <c r="F219" s="2"/>
      <c r="G219" s="2"/>
      <c r="H219" s="19"/>
      <c r="I219" s="77"/>
      <c r="J219" s="59" t="s">
        <v>221</v>
      </c>
      <c r="K219" s="56"/>
      <c r="L219" s="213"/>
      <c r="M219" s="2"/>
      <c r="N219" s="18"/>
      <c r="O219" s="26"/>
      <c r="P219" s="26"/>
      <c r="Q219" s="5"/>
      <c r="R219" s="44"/>
    </row>
    <row r="220" spans="2:18" hidden="1" x14ac:dyDescent="0.3">
      <c r="B220" s="4" t="s">
        <v>27</v>
      </c>
      <c r="C220" s="4" t="s">
        <v>27</v>
      </c>
      <c r="D220" s="44"/>
      <c r="E220" s="75"/>
      <c r="F220" s="2"/>
      <c r="G220" s="2"/>
      <c r="H220" s="19"/>
      <c r="J220" s="59" t="s">
        <v>222</v>
      </c>
      <c r="K220" s="26"/>
      <c r="L220" s="75"/>
      <c r="M220" s="2"/>
      <c r="N220" s="223"/>
      <c r="O220" s="26"/>
      <c r="P220" s="26"/>
      <c r="Q220" s="5"/>
      <c r="R220" s="44"/>
    </row>
    <row r="221" spans="2:18" hidden="1" x14ac:dyDescent="0.3">
      <c r="B221" s="4" t="s">
        <v>31</v>
      </c>
      <c r="C221" s="4" t="s">
        <v>31</v>
      </c>
      <c r="D221" s="44"/>
      <c r="E221" s="75"/>
      <c r="F221" s="2"/>
      <c r="G221" s="2"/>
      <c r="H221" s="19"/>
      <c r="J221" s="59" t="s">
        <v>223</v>
      </c>
      <c r="K221" s="26"/>
      <c r="L221" s="75"/>
      <c r="M221" s="2"/>
      <c r="N221" s="223"/>
      <c r="O221" s="26"/>
      <c r="P221" s="26"/>
      <c r="Q221" s="5"/>
      <c r="R221" s="44"/>
    </row>
    <row r="222" spans="2:18" hidden="1" x14ac:dyDescent="0.3">
      <c r="B222" s="4" t="s">
        <v>42</v>
      </c>
      <c r="C222" s="4" t="s">
        <v>42</v>
      </c>
      <c r="D222" s="4" t="s">
        <v>54</v>
      </c>
      <c r="E222" s="75"/>
      <c r="F222" s="2"/>
      <c r="G222" s="2"/>
      <c r="H222" s="19"/>
      <c r="I222" s="57"/>
      <c r="J222" s="59" t="s">
        <v>224</v>
      </c>
      <c r="K222" s="26"/>
      <c r="L222" s="75"/>
      <c r="M222" s="2"/>
      <c r="N222" s="223"/>
      <c r="O222" s="26"/>
      <c r="P222" s="26"/>
      <c r="Q222" s="5"/>
      <c r="R222" s="44"/>
    </row>
    <row r="223" spans="2:18" hidden="1" x14ac:dyDescent="0.3">
      <c r="B223" s="4" t="s">
        <v>45</v>
      </c>
      <c r="C223" s="4" t="s">
        <v>45</v>
      </c>
      <c r="D223" s="4" t="s">
        <v>57</v>
      </c>
      <c r="E223" s="75"/>
      <c r="F223" s="2"/>
      <c r="G223" s="2"/>
      <c r="H223" s="19"/>
      <c r="I223" s="57"/>
      <c r="J223" s="61" t="s">
        <v>225</v>
      </c>
      <c r="K223" s="37" t="s">
        <v>9</v>
      </c>
      <c r="L223" s="212" t="s">
        <v>17</v>
      </c>
      <c r="M223" s="244"/>
      <c r="N223" s="223"/>
      <c r="O223" s="26"/>
      <c r="P223" s="26"/>
      <c r="Q223" s="5"/>
      <c r="R223" s="44"/>
    </row>
    <row r="224" spans="2:18" hidden="1" x14ac:dyDescent="0.3">
      <c r="B224" s="4" t="s">
        <v>48</v>
      </c>
      <c r="C224" s="4" t="s">
        <v>48</v>
      </c>
      <c r="D224" s="4" t="s">
        <v>60</v>
      </c>
      <c r="E224" s="75"/>
      <c r="F224" s="2"/>
      <c r="G224" s="2"/>
      <c r="H224" s="19"/>
      <c r="I224" s="57"/>
      <c r="J224" s="62" t="s">
        <v>226</v>
      </c>
      <c r="K224" s="38" t="s">
        <v>17</v>
      </c>
      <c r="L224" s="211" t="s">
        <v>24</v>
      </c>
      <c r="M224" s="57" t="s">
        <v>175</v>
      </c>
      <c r="N224" s="18"/>
      <c r="O224" s="5"/>
      <c r="P224" s="37"/>
      <c r="Q224" s="5"/>
      <c r="R224" s="114"/>
    </row>
    <row r="225" spans="1:14" hidden="1" x14ac:dyDescent="0.3">
      <c r="A225" s="47"/>
      <c r="B225" s="4" t="s">
        <v>48</v>
      </c>
      <c r="C225" s="4" t="s">
        <v>48</v>
      </c>
      <c r="D225" s="4" t="s">
        <v>60</v>
      </c>
      <c r="E225" s="75"/>
      <c r="F225" s="2"/>
      <c r="G225" s="2"/>
      <c r="H225" s="19"/>
      <c r="I225" s="57"/>
      <c r="J225" s="62" t="s">
        <v>227</v>
      </c>
      <c r="K225" s="37"/>
      <c r="L225" s="211" t="s">
        <v>28</v>
      </c>
      <c r="M225" s="57" t="s">
        <v>175</v>
      </c>
      <c r="N225" s="224" t="s">
        <v>39</v>
      </c>
    </row>
    <row r="226" spans="1:14" hidden="1" x14ac:dyDescent="0.3">
      <c r="A226" s="47"/>
      <c r="B226" s="4" t="s">
        <v>51</v>
      </c>
      <c r="C226" s="4" t="s">
        <v>51</v>
      </c>
      <c r="D226" s="4" t="s">
        <v>63</v>
      </c>
      <c r="E226" s="75"/>
      <c r="F226" s="2"/>
      <c r="G226" s="2"/>
      <c r="H226" s="19"/>
      <c r="I226" s="57"/>
      <c r="J226" s="59" t="s">
        <v>228</v>
      </c>
      <c r="K226" s="37" t="s">
        <v>28</v>
      </c>
      <c r="L226" s="212" t="s">
        <v>175</v>
      </c>
      <c r="M226" s="57" t="s">
        <v>176</v>
      </c>
      <c r="N226" s="224" t="s">
        <v>39</v>
      </c>
    </row>
    <row r="227" spans="1:14" hidden="1" x14ac:dyDescent="0.3">
      <c r="A227" s="47"/>
      <c r="B227" s="4" t="s">
        <v>54</v>
      </c>
      <c r="C227" s="4" t="s">
        <v>54</v>
      </c>
      <c r="D227" s="44"/>
      <c r="E227" s="52"/>
      <c r="G227" s="2"/>
      <c r="H227" s="19"/>
      <c r="I227" s="57"/>
      <c r="J227" s="60" t="s">
        <v>229</v>
      </c>
      <c r="K227" s="37" t="s">
        <v>32</v>
      </c>
      <c r="L227" s="212" t="s">
        <v>176</v>
      </c>
      <c r="M227" s="57" t="s">
        <v>39</v>
      </c>
      <c r="N227" s="224"/>
    </row>
    <row r="228" spans="1:14" hidden="1" x14ac:dyDescent="0.3">
      <c r="A228" s="47"/>
      <c r="B228" s="4" t="s">
        <v>57</v>
      </c>
      <c r="C228" s="4" t="s">
        <v>57</v>
      </c>
      <c r="D228" s="44"/>
      <c r="E228" s="52"/>
      <c r="G228" s="2"/>
      <c r="H228" s="19"/>
      <c r="J228" s="60" t="s">
        <v>230</v>
      </c>
      <c r="K228" s="37" t="s">
        <v>32</v>
      </c>
      <c r="L228" s="212" t="s">
        <v>175</v>
      </c>
      <c r="M228" s="57" t="s">
        <v>176</v>
      </c>
      <c r="N228" s="224" t="s">
        <v>39</v>
      </c>
    </row>
    <row r="229" spans="1:14" hidden="1" x14ac:dyDescent="0.3">
      <c r="A229" s="47"/>
      <c r="B229" s="4" t="s">
        <v>60</v>
      </c>
      <c r="C229" s="4" t="s">
        <v>60</v>
      </c>
      <c r="D229" s="44"/>
      <c r="E229" s="52"/>
      <c r="G229" s="2"/>
      <c r="H229" s="19"/>
      <c r="J229" s="60" t="s">
        <v>231</v>
      </c>
      <c r="K229" s="37" t="s">
        <v>32</v>
      </c>
      <c r="L229" s="212" t="s">
        <v>175</v>
      </c>
      <c r="M229" s="57" t="s">
        <v>176</v>
      </c>
      <c r="N229" s="224" t="s">
        <v>39</v>
      </c>
    </row>
    <row r="230" spans="1:14" hidden="1" x14ac:dyDescent="0.3">
      <c r="A230" s="47"/>
      <c r="B230" s="4" t="s">
        <v>63</v>
      </c>
      <c r="C230" s="4" t="s">
        <v>63</v>
      </c>
      <c r="D230" s="44"/>
      <c r="E230" s="52"/>
      <c r="G230" s="2"/>
      <c r="H230" s="19"/>
      <c r="N230" s="55"/>
    </row>
    <row r="231" spans="1:14" hidden="1" x14ac:dyDescent="0.3">
      <c r="G231" s="2"/>
      <c r="H231" s="19"/>
    </row>
    <row r="232" spans="1:14" hidden="1" x14ac:dyDescent="0.3">
      <c r="B232" s="19"/>
      <c r="C232" s="19"/>
      <c r="D232" s="48"/>
      <c r="G232" s="2"/>
      <c r="H232" s="19"/>
    </row>
    <row r="233" spans="1:14" hidden="1" x14ac:dyDescent="0.3">
      <c r="A233" s="33"/>
      <c r="B233" s="79"/>
      <c r="C233" s="80" t="s">
        <v>79</v>
      </c>
      <c r="D233" s="80" t="s">
        <v>80</v>
      </c>
      <c r="E233" s="13" t="s">
        <v>81</v>
      </c>
      <c r="F233" s="13"/>
      <c r="G233" s="1" t="s">
        <v>82</v>
      </c>
      <c r="H233" s="1" t="s">
        <v>83</v>
      </c>
      <c r="J233" s="176"/>
      <c r="K233" s="177" t="s">
        <v>79</v>
      </c>
      <c r="L233" s="177" t="s">
        <v>80</v>
      </c>
      <c r="M233" s="177" t="s">
        <v>81</v>
      </c>
      <c r="N233" s="177" t="s">
        <v>82</v>
      </c>
    </row>
    <row r="234" spans="1:14" hidden="1" x14ac:dyDescent="0.3">
      <c r="A234" s="102">
        <v>2020</v>
      </c>
      <c r="B234" s="5"/>
      <c r="C234" s="72"/>
      <c r="D234" s="73"/>
      <c r="E234" s="72"/>
      <c r="F234" s="72"/>
      <c r="G234" s="73"/>
      <c r="H234" s="74"/>
      <c r="J234" s="58" t="s">
        <v>244</v>
      </c>
      <c r="K234" s="35" t="s">
        <v>232</v>
      </c>
      <c r="L234" s="52"/>
      <c r="M234" s="39" t="s">
        <v>233</v>
      </c>
      <c r="N234" s="18"/>
    </row>
    <row r="235" spans="1:14" hidden="1" x14ac:dyDescent="0.3">
      <c r="A235" s="101">
        <v>2019</v>
      </c>
      <c r="B235" s="5"/>
      <c r="C235" s="5"/>
      <c r="D235" s="36"/>
      <c r="E235" s="5"/>
      <c r="F235" s="5"/>
      <c r="G235" s="35"/>
      <c r="H235" s="35"/>
      <c r="J235" s="58" t="s">
        <v>245</v>
      </c>
      <c r="K235" s="35" t="s">
        <v>234</v>
      </c>
      <c r="L235" s="52"/>
      <c r="M235" s="39" t="s">
        <v>235</v>
      </c>
      <c r="N235" s="18"/>
    </row>
    <row r="236" spans="1:14" hidden="1" x14ac:dyDescent="0.3">
      <c r="A236" s="102">
        <v>2018</v>
      </c>
      <c r="B236" s="5"/>
      <c r="C236" s="5"/>
      <c r="D236" s="36"/>
      <c r="E236" s="5"/>
      <c r="F236" s="5"/>
      <c r="G236" s="35"/>
      <c r="H236" s="35"/>
      <c r="J236" s="59" t="s">
        <v>216</v>
      </c>
      <c r="K236" s="35" t="s">
        <v>236</v>
      </c>
      <c r="L236" s="52"/>
      <c r="M236" s="39" t="s">
        <v>240</v>
      </c>
      <c r="N236" s="18"/>
    </row>
    <row r="237" spans="1:14" hidden="1" x14ac:dyDescent="0.3">
      <c r="A237" s="101">
        <v>2017</v>
      </c>
      <c r="B237" s="71" t="s">
        <v>8</v>
      </c>
      <c r="C237" s="5"/>
      <c r="D237" s="36"/>
      <c r="E237" s="5"/>
      <c r="F237" s="5"/>
      <c r="G237" s="35"/>
      <c r="H237" s="35"/>
      <c r="J237" s="60" t="s">
        <v>217</v>
      </c>
      <c r="K237" s="35" t="s">
        <v>237</v>
      </c>
      <c r="L237" s="52"/>
      <c r="M237" s="39" t="s">
        <v>241</v>
      </c>
      <c r="N237" s="18"/>
    </row>
    <row r="238" spans="1:14" hidden="1" x14ac:dyDescent="0.3">
      <c r="A238" s="102">
        <v>2016</v>
      </c>
      <c r="B238" s="71" t="s">
        <v>10</v>
      </c>
      <c r="C238" s="5"/>
      <c r="D238" s="36"/>
      <c r="E238" s="5"/>
      <c r="F238" s="5"/>
      <c r="G238" s="35"/>
      <c r="H238" s="35"/>
      <c r="J238" s="60" t="s">
        <v>218</v>
      </c>
      <c r="K238" s="35" t="s">
        <v>238</v>
      </c>
      <c r="L238" s="52"/>
      <c r="M238" s="39" t="s">
        <v>243</v>
      </c>
      <c r="N238" s="18"/>
    </row>
    <row r="239" spans="1:14" hidden="1" x14ac:dyDescent="0.3">
      <c r="A239" s="101">
        <v>2015</v>
      </c>
      <c r="B239" s="71" t="s">
        <v>13</v>
      </c>
      <c r="C239" s="5"/>
      <c r="D239" s="5"/>
      <c r="E239" s="5"/>
      <c r="F239" s="5"/>
      <c r="G239" s="35"/>
      <c r="H239" s="35"/>
      <c r="J239" s="60" t="s">
        <v>219</v>
      </c>
      <c r="K239" s="35" t="s">
        <v>239</v>
      </c>
      <c r="L239" s="52"/>
      <c r="M239" s="39" t="s">
        <v>242</v>
      </c>
      <c r="N239" s="18"/>
    </row>
    <row r="240" spans="1:14" hidden="1" x14ac:dyDescent="0.3">
      <c r="A240" s="51"/>
      <c r="B240" s="71" t="s">
        <v>19</v>
      </c>
      <c r="C240" s="37" t="s">
        <v>24</v>
      </c>
      <c r="D240" s="37" t="s">
        <v>28</v>
      </c>
      <c r="E240" s="37" t="s">
        <v>32</v>
      </c>
      <c r="F240" s="37"/>
      <c r="G240" s="35"/>
      <c r="H240" s="35"/>
      <c r="J240" s="121" t="s">
        <v>295</v>
      </c>
      <c r="K240" s="35" t="s">
        <v>166</v>
      </c>
      <c r="L240" s="52"/>
      <c r="N240" s="18"/>
    </row>
    <row r="241" spans="1:14" hidden="1" x14ac:dyDescent="0.3">
      <c r="A241" s="51">
        <v>2014</v>
      </c>
      <c r="B241" s="71" t="s">
        <v>16</v>
      </c>
      <c r="C241" s="35"/>
      <c r="D241" s="35"/>
      <c r="E241" s="35"/>
      <c r="F241" s="35"/>
      <c r="G241" s="35"/>
      <c r="H241" s="35"/>
      <c r="J241" s="58" t="s">
        <v>220</v>
      </c>
      <c r="K241" s="35" t="s">
        <v>167</v>
      </c>
      <c r="L241" s="52"/>
      <c r="N241" s="18"/>
    </row>
    <row r="242" spans="1:14" hidden="1" x14ac:dyDescent="0.3">
      <c r="A242" s="51"/>
      <c r="B242" s="71" t="s">
        <v>23</v>
      </c>
      <c r="C242" s="37" t="s">
        <v>24</v>
      </c>
      <c r="D242" s="38" t="s">
        <v>175</v>
      </c>
      <c r="E242" s="37"/>
      <c r="F242" s="37"/>
      <c r="G242" s="35"/>
      <c r="H242" s="35"/>
      <c r="J242" s="59" t="s">
        <v>221</v>
      </c>
      <c r="K242" s="35" t="s">
        <v>168</v>
      </c>
      <c r="L242" s="52"/>
      <c r="N242" s="18"/>
    </row>
    <row r="243" spans="1:14" hidden="1" x14ac:dyDescent="0.3">
      <c r="A243" s="51">
        <v>2013</v>
      </c>
      <c r="B243" s="71" t="s">
        <v>27</v>
      </c>
      <c r="C243" s="35"/>
      <c r="D243" s="35"/>
      <c r="E243" s="35"/>
      <c r="F243" s="35"/>
      <c r="G243" s="35"/>
      <c r="H243" s="35"/>
      <c r="J243" s="59" t="s">
        <v>222</v>
      </c>
      <c r="K243" s="35" t="s">
        <v>177</v>
      </c>
      <c r="L243" s="52"/>
      <c r="N243" s="18"/>
    </row>
    <row r="244" spans="1:14" hidden="1" x14ac:dyDescent="0.3">
      <c r="A244" s="51"/>
      <c r="B244" s="71" t="s">
        <v>35</v>
      </c>
      <c r="C244" s="38" t="s">
        <v>175</v>
      </c>
      <c r="D244" s="38" t="s">
        <v>176</v>
      </c>
      <c r="E244" s="38" t="s">
        <v>214</v>
      </c>
      <c r="F244" s="38"/>
      <c r="G244" s="38" t="s">
        <v>39</v>
      </c>
      <c r="H244" s="35"/>
      <c r="J244" s="59" t="s">
        <v>223</v>
      </c>
      <c r="K244" s="35" t="s">
        <v>169</v>
      </c>
      <c r="L244" s="52"/>
      <c r="N244" s="18"/>
    </row>
    <row r="245" spans="1:14" hidden="1" x14ac:dyDescent="0.3">
      <c r="A245" s="51">
        <v>2012</v>
      </c>
      <c r="B245" s="71" t="s">
        <v>31</v>
      </c>
      <c r="C245" s="35"/>
      <c r="D245" s="35"/>
      <c r="E245" s="35"/>
      <c r="F245" s="35"/>
      <c r="G245" s="5"/>
      <c r="H245" s="35"/>
      <c r="J245" s="59" t="s">
        <v>224</v>
      </c>
      <c r="K245" s="35" t="s">
        <v>170</v>
      </c>
      <c r="L245" s="52"/>
      <c r="N245" s="18"/>
    </row>
    <row r="246" spans="1:14" hidden="1" x14ac:dyDescent="0.3">
      <c r="A246" s="51"/>
      <c r="B246" s="71" t="s">
        <v>38</v>
      </c>
      <c r="C246" s="38" t="s">
        <v>175</v>
      </c>
      <c r="D246" s="38" t="s">
        <v>176</v>
      </c>
      <c r="E246" s="38" t="s">
        <v>214</v>
      </c>
      <c r="F246" s="38"/>
      <c r="G246" s="38" t="s">
        <v>39</v>
      </c>
      <c r="H246" s="35"/>
      <c r="J246" s="61" t="s">
        <v>225</v>
      </c>
      <c r="K246" s="35" t="s">
        <v>485</v>
      </c>
      <c r="L246" s="52"/>
      <c r="N246" s="18"/>
    </row>
    <row r="247" spans="1:14" hidden="1" x14ac:dyDescent="0.3">
      <c r="A247" s="51">
        <v>2011</v>
      </c>
      <c r="B247" s="71" t="s">
        <v>54</v>
      </c>
      <c r="C247" s="35"/>
      <c r="D247" s="35"/>
      <c r="E247" s="35"/>
      <c r="F247" s="35"/>
      <c r="G247" s="35"/>
      <c r="H247" s="35"/>
      <c r="J247" s="62" t="s">
        <v>226</v>
      </c>
      <c r="K247" s="35" t="s">
        <v>486</v>
      </c>
      <c r="L247" s="52"/>
      <c r="N247" s="18"/>
    </row>
    <row r="248" spans="1:14" hidden="1" x14ac:dyDescent="0.3">
      <c r="A248" s="51"/>
      <c r="B248" s="71" t="s">
        <v>42</v>
      </c>
      <c r="C248" s="38" t="s">
        <v>39</v>
      </c>
      <c r="D248" s="5"/>
      <c r="E248" s="4"/>
      <c r="F248" s="4"/>
      <c r="G248" s="35"/>
      <c r="H248" s="35"/>
      <c r="J248" s="62" t="s">
        <v>227</v>
      </c>
      <c r="K248" s="35" t="s">
        <v>487</v>
      </c>
      <c r="L248" s="52"/>
      <c r="N248" s="18"/>
    </row>
    <row r="249" spans="1:14" hidden="1" x14ac:dyDescent="0.3">
      <c r="A249" s="51">
        <v>2010</v>
      </c>
      <c r="B249" s="71" t="s">
        <v>54</v>
      </c>
      <c r="C249" s="5"/>
      <c r="D249" s="5"/>
      <c r="E249" s="5"/>
      <c r="F249" s="5"/>
      <c r="G249" s="35"/>
      <c r="H249" s="35"/>
      <c r="J249" s="59" t="s">
        <v>228</v>
      </c>
      <c r="K249" s="35" t="s">
        <v>488</v>
      </c>
      <c r="L249" s="52"/>
      <c r="N249" s="18"/>
    </row>
    <row r="250" spans="1:14" hidden="1" x14ac:dyDescent="0.3">
      <c r="A250" s="51"/>
      <c r="B250" s="71" t="s">
        <v>42</v>
      </c>
      <c r="C250" s="38" t="s">
        <v>39</v>
      </c>
      <c r="D250" s="5"/>
      <c r="E250" s="4"/>
      <c r="F250" s="4"/>
      <c r="G250" s="35"/>
      <c r="H250" s="35"/>
      <c r="J250" s="60" t="s">
        <v>229</v>
      </c>
      <c r="K250" s="35" t="s">
        <v>489</v>
      </c>
      <c r="L250" s="52"/>
      <c r="N250" s="18"/>
    </row>
    <row r="251" spans="1:14" hidden="1" x14ac:dyDescent="0.3">
      <c r="A251" s="51">
        <v>2009</v>
      </c>
      <c r="B251" s="71" t="s">
        <v>57</v>
      </c>
      <c r="C251" s="5"/>
      <c r="D251" s="44"/>
      <c r="E251" s="5"/>
      <c r="F251" s="5"/>
      <c r="G251" s="35"/>
      <c r="H251" s="35"/>
      <c r="J251" s="60" t="s">
        <v>230</v>
      </c>
      <c r="K251" s="35" t="s">
        <v>490</v>
      </c>
      <c r="L251" s="52"/>
      <c r="N251" s="18"/>
    </row>
    <row r="252" spans="1:14" hidden="1" x14ac:dyDescent="0.3">
      <c r="A252" s="51"/>
      <c r="B252" s="71" t="s">
        <v>45</v>
      </c>
      <c r="C252" s="38" t="s">
        <v>39</v>
      </c>
      <c r="D252" s="44"/>
      <c r="E252" s="4"/>
      <c r="F252" s="4"/>
      <c r="G252" s="35"/>
      <c r="H252" s="35"/>
      <c r="J252" s="60" t="s">
        <v>231</v>
      </c>
      <c r="K252" s="35" t="s">
        <v>491</v>
      </c>
      <c r="L252" s="52"/>
      <c r="N252" s="18"/>
    </row>
    <row r="253" spans="1:14" hidden="1" x14ac:dyDescent="0.3">
      <c r="A253" s="51">
        <v>2008</v>
      </c>
      <c r="B253" s="71" t="s">
        <v>60</v>
      </c>
      <c r="C253" s="5"/>
      <c r="D253" s="44"/>
      <c r="E253" s="5"/>
      <c r="F253" s="5"/>
      <c r="G253" s="35"/>
      <c r="H253" s="35"/>
      <c r="J253" s="5"/>
      <c r="K253" s="5"/>
      <c r="L253" s="52"/>
      <c r="N253" s="18"/>
    </row>
    <row r="254" spans="1:14" hidden="1" x14ac:dyDescent="0.3">
      <c r="A254" s="51"/>
      <c r="B254" s="71" t="s">
        <v>48</v>
      </c>
      <c r="C254" s="38" t="s">
        <v>39</v>
      </c>
      <c r="D254" s="44"/>
      <c r="E254" s="4"/>
      <c r="F254" s="4"/>
      <c r="G254" s="35"/>
      <c r="H254" s="35"/>
    </row>
    <row r="255" spans="1:14" hidden="1" x14ac:dyDescent="0.3">
      <c r="A255" s="51">
        <v>2007</v>
      </c>
      <c r="B255" s="71" t="s">
        <v>60</v>
      </c>
      <c r="C255" s="5"/>
      <c r="D255" s="44"/>
      <c r="E255" s="5"/>
      <c r="F255" s="5"/>
      <c r="G255" s="35"/>
      <c r="H255" s="35"/>
    </row>
    <row r="256" spans="1:14" hidden="1" x14ac:dyDescent="0.3">
      <c r="A256" s="51"/>
      <c r="B256" s="71" t="s">
        <v>48</v>
      </c>
      <c r="C256" s="38" t="s">
        <v>39</v>
      </c>
      <c r="D256" s="44"/>
      <c r="E256" s="4"/>
      <c r="F256" s="4"/>
      <c r="G256" s="35"/>
      <c r="H256" s="35"/>
    </row>
    <row r="257" spans="1:19" hidden="1" x14ac:dyDescent="0.3">
      <c r="A257" s="51">
        <v>2006</v>
      </c>
      <c r="B257" s="71" t="s">
        <v>63</v>
      </c>
      <c r="C257" s="5"/>
      <c r="D257" s="44"/>
      <c r="E257" s="5"/>
      <c r="F257" s="5"/>
      <c r="G257" s="35"/>
      <c r="H257" s="35"/>
    </row>
    <row r="258" spans="1:19" hidden="1" x14ac:dyDescent="0.3">
      <c r="A258" s="51"/>
      <c r="B258" s="71" t="s">
        <v>51</v>
      </c>
      <c r="C258" s="38" t="s">
        <v>39</v>
      </c>
      <c r="D258" s="44"/>
      <c r="E258" s="4"/>
      <c r="F258" s="4"/>
      <c r="G258" s="35"/>
      <c r="H258" s="35"/>
    </row>
    <row r="259" spans="1:19" hidden="1" x14ac:dyDescent="0.3">
      <c r="A259" s="51"/>
      <c r="B259" s="4"/>
      <c r="C259" s="5"/>
      <c r="D259" s="44"/>
      <c r="E259" s="4"/>
      <c r="F259" s="4"/>
      <c r="G259" s="35"/>
      <c r="H259" s="35"/>
    </row>
    <row r="260" spans="1:19" hidden="1" x14ac:dyDescent="0.3">
      <c r="A260" s="25"/>
      <c r="B260" s="19"/>
      <c r="D260" s="48"/>
      <c r="E260" s="19"/>
      <c r="F260" s="19"/>
      <c r="G260" s="39"/>
      <c r="H260" s="39"/>
      <c r="I260" s="39"/>
    </row>
    <row r="261" spans="1:19" hidden="1" x14ac:dyDescent="0.3">
      <c r="C261" s="1" t="s">
        <v>79</v>
      </c>
      <c r="D261" s="1" t="s">
        <v>80</v>
      </c>
      <c r="E261" s="1" t="s">
        <v>81</v>
      </c>
      <c r="F261" s="1"/>
      <c r="G261" s="1" t="s">
        <v>82</v>
      </c>
      <c r="H261" s="1" t="s">
        <v>83</v>
      </c>
      <c r="I261" s="1" t="s">
        <v>5</v>
      </c>
      <c r="J261" s="1" t="s">
        <v>85</v>
      </c>
      <c r="K261" s="1" t="s">
        <v>86</v>
      </c>
      <c r="L261" s="202" t="s">
        <v>87</v>
      </c>
      <c r="M261" s="108" t="s">
        <v>88</v>
      </c>
      <c r="N261" s="12" t="s">
        <v>89</v>
      </c>
      <c r="O261" s="1" t="s">
        <v>1</v>
      </c>
      <c r="P261" s="1" t="s">
        <v>90</v>
      </c>
      <c r="Q261" s="1" t="s">
        <v>193</v>
      </c>
      <c r="R261" s="112" t="s">
        <v>0</v>
      </c>
      <c r="S261" s="1" t="s">
        <v>194</v>
      </c>
    </row>
    <row r="262" spans="1:19" hidden="1" x14ac:dyDescent="0.3">
      <c r="B262" s="44" t="s">
        <v>182</v>
      </c>
      <c r="C262" s="5" t="s">
        <v>47</v>
      </c>
      <c r="D262" s="5" t="s">
        <v>50</v>
      </c>
      <c r="E262" s="5" t="s">
        <v>53</v>
      </c>
      <c r="F262" s="5"/>
      <c r="G262" s="5" t="s">
        <v>56</v>
      </c>
      <c r="H262" s="5" t="s">
        <v>59</v>
      </c>
      <c r="I262" s="5" t="s">
        <v>62</v>
      </c>
      <c r="J262" s="5" t="s">
        <v>65</v>
      </c>
      <c r="K262" s="5" t="s">
        <v>67</v>
      </c>
      <c r="L262" s="52" t="s">
        <v>69</v>
      </c>
      <c r="M262" t="s">
        <v>71</v>
      </c>
      <c r="N262" s="18" t="s">
        <v>73</v>
      </c>
      <c r="O262" s="5" t="s">
        <v>74</v>
      </c>
      <c r="P262" s="5" t="s">
        <v>75</v>
      </c>
      <c r="Q262" s="5" t="s">
        <v>78</v>
      </c>
      <c r="S262" s="5"/>
    </row>
    <row r="263" spans="1:19" hidden="1" x14ac:dyDescent="0.3">
      <c r="B263" s="44" t="s">
        <v>183</v>
      </c>
      <c r="C263" s="5" t="s">
        <v>47</v>
      </c>
      <c r="D263" s="5" t="s">
        <v>50</v>
      </c>
      <c r="E263" s="5" t="s">
        <v>53</v>
      </c>
      <c r="F263" s="5"/>
      <c r="G263" s="5" t="s">
        <v>56</v>
      </c>
      <c r="H263" s="5" t="s">
        <v>59</v>
      </c>
      <c r="I263" s="5" t="s">
        <v>62</v>
      </c>
      <c r="J263" s="5" t="s">
        <v>65</v>
      </c>
      <c r="K263" s="5" t="s">
        <v>67</v>
      </c>
      <c r="L263" s="52" t="s">
        <v>69</v>
      </c>
      <c r="M263" t="s">
        <v>71</v>
      </c>
      <c r="N263" s="18" t="s">
        <v>73</v>
      </c>
      <c r="O263" s="5" t="s">
        <v>74</v>
      </c>
      <c r="P263" s="5" t="s">
        <v>75</v>
      </c>
      <c r="Q263" s="5" t="s">
        <v>78</v>
      </c>
      <c r="S263" s="5"/>
    </row>
    <row r="264" spans="1:19" hidden="1" x14ac:dyDescent="0.3">
      <c r="B264" s="44" t="s">
        <v>184</v>
      </c>
      <c r="C264" s="5" t="s">
        <v>67</v>
      </c>
      <c r="D264" s="5" t="s">
        <v>69</v>
      </c>
      <c r="E264" s="5" t="s">
        <v>71</v>
      </c>
      <c r="F264" s="5"/>
      <c r="G264" s="5" t="s">
        <v>73</v>
      </c>
      <c r="H264" s="5" t="s">
        <v>74</v>
      </c>
      <c r="I264" s="5" t="s">
        <v>75</v>
      </c>
      <c r="J264" s="5" t="s">
        <v>78</v>
      </c>
      <c r="K264" s="5"/>
      <c r="L264" s="52"/>
      <c r="M264" s="25"/>
      <c r="N264" s="225"/>
      <c r="O264" s="51"/>
      <c r="P264" s="51"/>
      <c r="Q264" s="5"/>
      <c r="R264" s="44"/>
      <c r="S264" s="5"/>
    </row>
    <row r="265" spans="1:19" hidden="1" x14ac:dyDescent="0.3">
      <c r="B265" s="44" t="s">
        <v>185</v>
      </c>
      <c r="C265" s="26"/>
      <c r="D265" s="26"/>
      <c r="E265" s="26"/>
      <c r="F265" s="26"/>
      <c r="G265" s="26"/>
      <c r="H265" s="26"/>
      <c r="I265" s="5"/>
      <c r="J265" s="5"/>
      <c r="K265" s="5"/>
      <c r="L265" s="52"/>
      <c r="M265" s="46"/>
      <c r="N265" s="226"/>
      <c r="O265" s="47"/>
      <c r="P265" s="47"/>
      <c r="Q265" s="26"/>
      <c r="R265" s="44"/>
      <c r="S265" s="5"/>
    </row>
    <row r="266" spans="1:19" hidden="1" x14ac:dyDescent="0.3">
      <c r="B266" s="44" t="s">
        <v>186</v>
      </c>
      <c r="C266" s="26"/>
      <c r="D266" s="26"/>
      <c r="E266" s="26"/>
      <c r="F266" s="26"/>
      <c r="G266" s="26"/>
      <c r="H266" s="26"/>
      <c r="I266" s="5"/>
      <c r="J266" s="5"/>
      <c r="K266" s="5"/>
      <c r="L266" s="52"/>
      <c r="M266" s="46"/>
      <c r="N266" s="226"/>
      <c r="O266" s="47"/>
      <c r="P266" s="47"/>
      <c r="Q266" s="26"/>
      <c r="R266" s="44"/>
      <c r="S266" s="5"/>
    </row>
    <row r="267" spans="1:19" hidden="1" x14ac:dyDescent="0.3">
      <c r="B267" s="44" t="s">
        <v>187</v>
      </c>
      <c r="C267" s="26"/>
      <c r="D267" s="26"/>
      <c r="E267" s="26"/>
      <c r="F267" s="26"/>
      <c r="G267" s="26"/>
      <c r="H267" s="26"/>
      <c r="I267" s="5"/>
      <c r="J267" s="5"/>
      <c r="K267" s="5"/>
      <c r="L267" s="52"/>
      <c r="M267" s="46"/>
      <c r="N267" s="226"/>
      <c r="O267" s="47"/>
      <c r="P267" s="47"/>
      <c r="Q267" s="26"/>
      <c r="R267" s="44"/>
      <c r="S267" s="5"/>
    </row>
    <row r="268" spans="1:19" hidden="1" x14ac:dyDescent="0.3">
      <c r="B268" s="44" t="s">
        <v>188</v>
      </c>
      <c r="C268" s="26"/>
      <c r="D268" s="26"/>
      <c r="E268" s="26"/>
      <c r="F268" s="26"/>
      <c r="G268" s="26"/>
      <c r="H268" s="26"/>
      <c r="I268" s="5"/>
      <c r="J268" s="5"/>
      <c r="K268" s="5"/>
      <c r="L268" s="52"/>
      <c r="M268" s="46"/>
      <c r="N268" s="226"/>
      <c r="O268" s="47"/>
      <c r="P268" s="47"/>
      <c r="Q268" s="26"/>
      <c r="R268" s="44"/>
      <c r="S268" s="5"/>
    </row>
    <row r="269" spans="1:19" hidden="1" x14ac:dyDescent="0.3">
      <c r="B269" s="44"/>
      <c r="C269" s="1" t="s">
        <v>79</v>
      </c>
      <c r="D269" s="1" t="s">
        <v>80</v>
      </c>
      <c r="E269" s="1" t="s">
        <v>81</v>
      </c>
      <c r="F269" s="1"/>
      <c r="G269" s="1" t="s">
        <v>82</v>
      </c>
      <c r="H269" s="1" t="s">
        <v>83</v>
      </c>
      <c r="I269" s="1" t="s">
        <v>5</v>
      </c>
      <c r="J269" s="1" t="s">
        <v>85</v>
      </c>
      <c r="K269" s="1" t="s">
        <v>86</v>
      </c>
      <c r="L269" s="202" t="s">
        <v>87</v>
      </c>
      <c r="M269" s="108" t="s">
        <v>88</v>
      </c>
      <c r="N269" s="12" t="s">
        <v>89</v>
      </c>
      <c r="O269" s="1" t="s">
        <v>1</v>
      </c>
      <c r="P269" s="1" t="s">
        <v>90</v>
      </c>
      <c r="Q269" s="1" t="s">
        <v>193</v>
      </c>
      <c r="R269" s="112" t="s">
        <v>0</v>
      </c>
      <c r="S269" s="1" t="s">
        <v>194</v>
      </c>
    </row>
    <row r="270" spans="1:19" hidden="1" x14ac:dyDescent="0.3">
      <c r="B270" s="44" t="s">
        <v>185</v>
      </c>
      <c r="C270" s="26" t="s">
        <v>205</v>
      </c>
      <c r="D270" s="26" t="s">
        <v>206</v>
      </c>
      <c r="E270" s="26" t="s">
        <v>207</v>
      </c>
      <c r="F270" s="26"/>
      <c r="G270" s="26" t="s">
        <v>208</v>
      </c>
      <c r="H270" s="26" t="s">
        <v>209</v>
      </c>
      <c r="I270" s="26" t="s">
        <v>12</v>
      </c>
      <c r="J270" s="26" t="s">
        <v>15</v>
      </c>
      <c r="K270" s="26" t="s">
        <v>18</v>
      </c>
      <c r="L270" s="75" t="s">
        <v>21</v>
      </c>
      <c r="M270" s="2" t="s">
        <v>25</v>
      </c>
      <c r="N270" s="226"/>
      <c r="O270" s="47"/>
      <c r="P270" s="47"/>
      <c r="Q270" s="26"/>
      <c r="R270" s="44"/>
      <c r="S270" s="5"/>
    </row>
    <row r="271" spans="1:19" hidden="1" x14ac:dyDescent="0.3">
      <c r="B271" s="44" t="s">
        <v>186</v>
      </c>
      <c r="C271" s="26" t="s">
        <v>29</v>
      </c>
      <c r="D271" s="26" t="s">
        <v>33</v>
      </c>
      <c r="E271" s="26" t="s">
        <v>36</v>
      </c>
      <c r="F271" s="26"/>
      <c r="G271" s="26" t="s">
        <v>40</v>
      </c>
      <c r="H271" s="26" t="s">
        <v>171</v>
      </c>
      <c r="I271" s="26"/>
      <c r="J271" s="26"/>
      <c r="K271" s="26"/>
      <c r="L271" s="75"/>
      <c r="M271" s="2"/>
      <c r="N271" s="226"/>
      <c r="O271" s="47"/>
      <c r="P271" s="47"/>
      <c r="Q271" s="26"/>
      <c r="R271" s="44"/>
      <c r="S271" s="5"/>
    </row>
    <row r="272" spans="1:19" hidden="1" x14ac:dyDescent="0.3">
      <c r="B272" s="44" t="s">
        <v>187</v>
      </c>
      <c r="C272" s="26" t="s">
        <v>43</v>
      </c>
      <c r="D272" s="26" t="s">
        <v>46</v>
      </c>
      <c r="E272" s="26" t="s">
        <v>49</v>
      </c>
      <c r="F272" s="26"/>
      <c r="G272" s="26" t="s">
        <v>172</v>
      </c>
      <c r="H272" s="26" t="s">
        <v>52</v>
      </c>
      <c r="I272" s="26" t="s">
        <v>55</v>
      </c>
      <c r="J272" s="26" t="s">
        <v>58</v>
      </c>
      <c r="K272" s="26" t="s">
        <v>173</v>
      </c>
      <c r="L272" s="75" t="s">
        <v>61</v>
      </c>
      <c r="M272" s="2" t="s">
        <v>64</v>
      </c>
      <c r="N272" s="218" t="s">
        <v>66</v>
      </c>
      <c r="O272" s="26" t="s">
        <v>265</v>
      </c>
      <c r="P272" s="47"/>
      <c r="Q272" s="26"/>
      <c r="R272" s="44"/>
      <c r="S272" s="5"/>
    </row>
    <row r="273" spans="2:19" hidden="1" x14ac:dyDescent="0.3">
      <c r="B273" s="44"/>
      <c r="C273" s="26"/>
      <c r="D273" s="26"/>
      <c r="E273" s="26"/>
      <c r="F273" s="26"/>
      <c r="G273" s="26"/>
      <c r="H273" s="26"/>
      <c r="I273" s="5"/>
      <c r="J273" s="5"/>
      <c r="K273" s="5"/>
      <c r="L273" s="52"/>
      <c r="M273" s="46"/>
      <c r="N273" s="226"/>
      <c r="O273" s="47"/>
      <c r="P273" s="47"/>
      <c r="Q273" s="26"/>
      <c r="R273" s="44"/>
      <c r="S273" s="5"/>
    </row>
    <row r="274" spans="2:19" hidden="1" x14ac:dyDescent="0.3">
      <c r="B274" s="44"/>
      <c r="C274" s="26"/>
      <c r="D274" s="26"/>
      <c r="E274" s="26"/>
      <c r="F274" s="26"/>
      <c r="G274" s="26"/>
      <c r="H274" s="26"/>
      <c r="I274" s="5"/>
      <c r="J274" s="5"/>
      <c r="K274" s="5"/>
      <c r="L274" s="52"/>
      <c r="M274" s="46"/>
      <c r="N274" s="226"/>
      <c r="O274" s="47"/>
      <c r="P274" s="47"/>
      <c r="Q274" s="26"/>
      <c r="R274" s="44"/>
      <c r="S274" s="5"/>
    </row>
    <row r="275" spans="2:19" hidden="1" x14ac:dyDescent="0.3">
      <c r="B275" s="44"/>
      <c r="C275" s="26"/>
      <c r="D275" s="26"/>
      <c r="E275" s="26"/>
      <c r="F275" s="26"/>
      <c r="G275" s="26"/>
      <c r="H275" s="26"/>
      <c r="I275" s="5"/>
      <c r="J275" s="5"/>
      <c r="K275" s="5"/>
      <c r="L275" s="52"/>
      <c r="M275" s="46"/>
      <c r="N275" s="226"/>
      <c r="O275" s="47"/>
      <c r="P275" s="47"/>
      <c r="Q275" s="26"/>
      <c r="R275" s="44"/>
      <c r="S275" s="5"/>
    </row>
    <row r="276" spans="2:19" hidden="1" x14ac:dyDescent="0.3">
      <c r="B276" s="44"/>
      <c r="C276" s="26"/>
      <c r="D276" s="26"/>
      <c r="E276" s="26"/>
      <c r="F276" s="26"/>
      <c r="G276" s="26"/>
      <c r="H276" s="26"/>
      <c r="I276" s="5"/>
      <c r="J276" s="5"/>
      <c r="K276" s="5"/>
      <c r="L276" s="52"/>
      <c r="M276" s="46"/>
      <c r="N276" s="226"/>
      <c r="O276" s="47"/>
      <c r="P276" s="47"/>
      <c r="Q276" s="26"/>
      <c r="R276" s="44"/>
      <c r="S276" s="5"/>
    </row>
    <row r="277" spans="2:19" hidden="1" x14ac:dyDescent="0.3">
      <c r="B277" s="44"/>
      <c r="C277" s="26"/>
      <c r="D277" s="26"/>
      <c r="E277" s="26"/>
      <c r="F277" s="26"/>
      <c r="G277" s="26"/>
      <c r="H277" s="26"/>
      <c r="I277" s="5"/>
      <c r="J277" s="5"/>
      <c r="K277" s="47"/>
      <c r="L277" s="214"/>
      <c r="M277" s="46"/>
      <c r="N277" s="226"/>
      <c r="O277" s="47"/>
      <c r="P277" s="47"/>
      <c r="Q277" s="26"/>
      <c r="R277" s="44"/>
      <c r="S277" s="5"/>
    </row>
    <row r="278" spans="2:19" hidden="1" x14ac:dyDescent="0.3">
      <c r="B278" s="44" t="s">
        <v>181</v>
      </c>
      <c r="C278" s="47"/>
      <c r="D278" s="47"/>
      <c r="E278" s="47"/>
      <c r="F278" s="47"/>
      <c r="G278" s="47"/>
      <c r="H278" s="47"/>
      <c r="I278" s="5"/>
      <c r="J278" s="5"/>
      <c r="K278" s="47"/>
      <c r="L278" s="214"/>
      <c r="M278" s="46"/>
      <c r="N278" s="226"/>
      <c r="O278" s="47"/>
      <c r="P278" s="47"/>
      <c r="Q278" s="26"/>
      <c r="R278" s="44"/>
      <c r="S278" s="5"/>
    </row>
    <row r="279" spans="2:19" hidden="1" x14ac:dyDescent="0.3">
      <c r="B279" s="44" t="s">
        <v>189</v>
      </c>
      <c r="C279" s="47"/>
      <c r="D279" s="47"/>
      <c r="E279" s="47"/>
      <c r="F279" s="47"/>
      <c r="G279" s="47"/>
      <c r="H279" s="47"/>
      <c r="I279" s="5"/>
      <c r="J279" s="5"/>
      <c r="K279" s="47"/>
      <c r="L279" s="214"/>
      <c r="M279" s="46"/>
      <c r="N279" s="226"/>
      <c r="O279" s="47"/>
      <c r="P279" s="47"/>
      <c r="Q279" s="26"/>
      <c r="R279" s="44"/>
      <c r="S279" s="5"/>
    </row>
    <row r="280" spans="2:19" hidden="1" x14ac:dyDescent="0.3">
      <c r="B280" s="44" t="s">
        <v>190</v>
      </c>
      <c r="C280" s="47"/>
      <c r="D280" s="47"/>
      <c r="E280" s="47"/>
      <c r="F280" s="47"/>
      <c r="G280" s="47"/>
      <c r="H280" s="47"/>
      <c r="I280" s="5"/>
      <c r="J280" s="5"/>
      <c r="K280" s="47"/>
      <c r="L280" s="214"/>
      <c r="M280" s="46"/>
      <c r="N280" s="226"/>
      <c r="O280" s="47"/>
      <c r="P280" s="47"/>
      <c r="Q280" s="26"/>
      <c r="R280" s="44"/>
      <c r="S280" s="5"/>
    </row>
    <row r="281" spans="2:19" hidden="1" x14ac:dyDescent="0.3"/>
    <row r="282" spans="2:19" hidden="1" x14ac:dyDescent="0.3"/>
    <row r="283" spans="2:19" hidden="1" x14ac:dyDescent="0.3"/>
    <row r="284" spans="2:19" hidden="1" x14ac:dyDescent="0.3"/>
    <row r="285" spans="2:19" hidden="1" x14ac:dyDescent="0.3"/>
    <row r="286" spans="2:19" hidden="1" x14ac:dyDescent="0.3"/>
    <row r="287" spans="2:19" hidden="1" x14ac:dyDescent="0.3"/>
    <row r="288" spans="2:19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</sheetData>
  <sheetProtection algorithmName="SHA-512" hashValue="48/7rhX6EhWRSHYdbilUkAOicy6eNqXj8vPPxuakUXo+Ea+4UkF2fHxfS1f37oeCuysbXotUN1IbDJdDtIdJfQ==" saltValue="I/HH/eP1Sv2IlSwnclVtCg==" spinCount="100000" sheet="1" objects="1" scenarios="1" selectLockedCells="1"/>
  <mergeCells count="93">
    <mergeCell ref="A38:L38"/>
    <mergeCell ref="A1:L1"/>
    <mergeCell ref="B6:C6"/>
    <mergeCell ref="G8:I8"/>
    <mergeCell ref="G6:H6"/>
    <mergeCell ref="K6:L6"/>
    <mergeCell ref="K8:L8"/>
    <mergeCell ref="A7:L7"/>
    <mergeCell ref="L34:L35"/>
    <mergeCell ref="L24:L25"/>
    <mergeCell ref="L26:L27"/>
    <mergeCell ref="L28:L29"/>
    <mergeCell ref="L30:L31"/>
    <mergeCell ref="L32:L33"/>
    <mergeCell ref="L14:L15"/>
    <mergeCell ref="L16:L17"/>
    <mergeCell ref="L18:L19"/>
    <mergeCell ref="L20:L21"/>
    <mergeCell ref="L22:L23"/>
    <mergeCell ref="K34:K35"/>
    <mergeCell ref="K24:K25"/>
    <mergeCell ref="K26:K27"/>
    <mergeCell ref="K28:K29"/>
    <mergeCell ref="K30:K31"/>
    <mergeCell ref="K32:K33"/>
    <mergeCell ref="K14:K15"/>
    <mergeCell ref="K16:K17"/>
    <mergeCell ref="K18:K19"/>
    <mergeCell ref="K20:K21"/>
    <mergeCell ref="K22:K23"/>
    <mergeCell ref="J34:J35"/>
    <mergeCell ref="J24:J25"/>
    <mergeCell ref="J26:J27"/>
    <mergeCell ref="J28:J29"/>
    <mergeCell ref="J30:J31"/>
    <mergeCell ref="J32:J33"/>
    <mergeCell ref="J14:J15"/>
    <mergeCell ref="J16:J17"/>
    <mergeCell ref="J18:J19"/>
    <mergeCell ref="J20:J21"/>
    <mergeCell ref="J22:J23"/>
    <mergeCell ref="I22:I23"/>
    <mergeCell ref="I34:I35"/>
    <mergeCell ref="I24:I25"/>
    <mergeCell ref="I26:I27"/>
    <mergeCell ref="I28:I29"/>
    <mergeCell ref="I30:I31"/>
    <mergeCell ref="I32:I33"/>
    <mergeCell ref="H34:H35"/>
    <mergeCell ref="K11:L12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I14:I15"/>
    <mergeCell ref="I16:I17"/>
    <mergeCell ref="I18:I19"/>
    <mergeCell ref="I20:I21"/>
    <mergeCell ref="A26:A27"/>
    <mergeCell ref="A28:A29"/>
    <mergeCell ref="A30:A31"/>
    <mergeCell ref="A32:A33"/>
    <mergeCell ref="A34:A35"/>
    <mergeCell ref="A4:E4"/>
    <mergeCell ref="A12:J12"/>
    <mergeCell ref="J3:K3"/>
    <mergeCell ref="C8:D8"/>
    <mergeCell ref="D3:G3"/>
    <mergeCell ref="H3:I3"/>
    <mergeCell ref="A9:L9"/>
    <mergeCell ref="A10:L10"/>
    <mergeCell ref="P3:Q3"/>
    <mergeCell ref="A11:J11"/>
    <mergeCell ref="L182:T182"/>
    <mergeCell ref="L156:T156"/>
    <mergeCell ref="I130:M130"/>
    <mergeCell ref="O130:T130"/>
    <mergeCell ref="A36:G36"/>
    <mergeCell ref="A41:P41"/>
    <mergeCell ref="D37:G37"/>
    <mergeCell ref="H78:U78"/>
    <mergeCell ref="A14:A15"/>
    <mergeCell ref="A16:A17"/>
    <mergeCell ref="A18:A19"/>
    <mergeCell ref="A20:A21"/>
    <mergeCell ref="A22:A23"/>
    <mergeCell ref="A24:A25"/>
  </mergeCells>
  <phoneticPr fontId="15" type="noConversion"/>
  <conditionalFormatting sqref="H14:L14 H24:L24 H30:L30 H32:L32 H34:L34 H16:L16 H18:L18 H20:L20 H22:L22 H26:L26 H28:L28">
    <cfRule type="expression" dxfId="1" priority="1265">
      <formula>AND((INDEX($B$80:$E$102,MATCH($E14,$A$80:$A$102,0),(MATCH("A",$B$79:$E$79,0)))&lt;&gt;$H14),(INDEX($B$80:$E$102,MATCH($E14,$A$80:$A$102,0),(MATCH("B",$B$79:$E$79,0)))&lt;&gt;$H14),(INDEX($B$80:$E$102,MATCH($E14,$A$80:$A$102,0),(MATCH("C",$B$79:$E$79,0)))&lt;&gt;$H14),(INDEX($B$80:$E$102,MATCH($E14,$A$80:$A$102,0),(MATCH("D",$B$79:$E$79,0)))&lt;&gt;$H14))</formula>
    </cfRule>
    <cfRule type="expression" dxfId="0" priority="1266">
      <formula>AND((INDEX($C$211:$E$230,MATCH(#REF!,$B$211:$B$230,0),MATCH("A",$C$210:$E$210,0))&lt;&gt;$H14),(INDEX($C$211:$E$230,MATCH(#REF!,$B$211:$B$230,0),MATCH("B",$C$210:$E$210,0))&lt;&gt;$H14),(INDEX($C$211:$E$230,MATCH(#REF!,$B$211:$B$230,0),MATCH("C",$C$210:$E$210,0))&lt;&gt;$H14))</formula>
    </cfRule>
  </conditionalFormatting>
  <conditionalFormatting sqref="I39">
    <cfRule type="expression" dxfId="8" priority="1225">
      <formula>AND((INDEX($B$80:$E$102,MATCH($E39,$A$80:$A$102,0),(MATCH("A",$B$79:$E$79,0)))&lt;&gt;$I39),(INDEX($B$80:$E$102,MATCH($E39,$A$80:$A$102,0),(MATCH("B",$B$79:$E$79,0)))&lt;&gt;$I39),(INDEX($B$80:$E$102,MATCH($E39,$A$80:$A$102,0),(MATCH("C",$B$79:$E$79,0)))&lt;&gt;$I39),(INDEX($B$80:$E$102,MATCH($E39,$A$80:$A$102,0),(MATCH("D",$B$79:$E$79,0)))&lt;&gt;$I39))</formula>
    </cfRule>
    <cfRule type="expression" dxfId="7" priority="1226">
      <formula>AND((INDEX($C$211:$E$230,MATCH($P39,$B$211:$B$230,0),MATCH("A",$C$210:$E$210,0))&lt;&gt;$I39),(INDEX($C$211:$E$230,MATCH($P39,$B$211:$B$230,0),MATCH("B",$C$210:$E$210,0))&lt;&gt;$I39),(INDEX($C$211:$E$230,MATCH($P39,$B$211:$B$230,0),MATCH("C",$C$210:$E$210,0))&lt;&gt;$I39))</formula>
    </cfRule>
  </conditionalFormatting>
  <conditionalFormatting sqref="K39">
    <cfRule type="expression" dxfId="6" priority="1141">
      <formula>AND((INDEX($B$132:$H$153,MATCH($E39,$A$132:$A$153,0),(MATCH("A",$B$131:$H$131,0)))&lt;&gt;$K39),(INDEX($B$132:$H$153,MATCH($E39,$A$132:$A$153,0),(MATCH("B",$B$131:$H$131,0)))&lt;&gt;$K39),(INDEX($B$132:$H$153,MATCH($E39,$A$132:$A$153,0),(MATCH("C",$B$131:$H$131,0)))&lt;&gt;$K39),(INDEX($B$132:$H$153,MATCH($E39,$A$132:$A$153,0),(MATCH("D",$B$131:$H$131,0)))&lt;&gt;$K39),(INDEX($B$132:$H$153,MATCH($E39,$A$132:$A$153,0),(MATCH("E",$B$131:$H$131,0)))&lt;&gt;$K39),(INDEX($B$132:$H$153,MATCH($E39,$A$132:$A$153,0),(MATCH("F",$B$131:$H$131,0)))&lt;&gt;$K39))</formula>
    </cfRule>
  </conditionalFormatting>
  <conditionalFormatting sqref="L39">
    <cfRule type="expression" dxfId="5" priority="1143">
      <formula>AND((INDEX($B$132:$H$153,MATCH($E39,$A$132:$A$153,0),(MATCH("A",$B$131:$H$131,0)))&lt;&gt;$L39),(INDEX($B$132:$H$153,MATCH($E39,$A$132:$A$153,0),(MATCH("B",$B$131:$H$131,0)))&lt;&gt;$L39),(INDEX($B$132:$H$153,MATCH($E39,$A$132:$A$153,0),(MATCH("C",$B$131:$H$131,0)))&lt;&gt;$L39),(INDEX($B$132:$H$153,MATCH($E39,$A$132:$A$153,0),(MATCH("D",$B$131:$H$131,0)))&lt;&gt;$L39),(INDEX($B$132:$H$153,MATCH($E39,$A$132:$A$153,0),(MATCH("E",$B$131:$H$131,0)))&lt;&gt;$L39),(INDEX($B$132:$H$153,MATCH($E39,$A$132:$A$153,0),(MATCH("F",$B$131:$H$131,0)))&lt;&gt;$L39))</formula>
    </cfRule>
  </conditionalFormatting>
  <conditionalFormatting sqref="O39">
    <cfRule type="expression" dxfId="4" priority="1154">
      <formula>AND((INDEX($I$80:$U$102,MATCH($E39,$G$80:$G152,0),(MATCH("A",$I$79:$U$79,0)))&lt;&gt;$O39),(INDEX($I$80:$U$102,MATCH($E39,$G$80:$G152,0),(MATCH("B",$I$79:$U$79,0)))&lt;&gt;$O39),(INDEX($I$80:$U$102,MATCH($E39,$G$80:$G152,0),(MATCH("C",$I$79:$U$79,0)))&lt;&gt;$O39),(INDEX($I$80:$U$102,MATCH($E39,$G$80:$G152,0),(MATCH("D",$I$79:$U$79,0)))&lt;&gt;$O39),(INDEX($I$80:$U$102,MATCH($E39,$G$80:$G152,0),(MATCH("E",$I$79:$U$79,0)))&lt;&gt;$O39),(INDEX($I$80:$U$102,MATCH($E39,$G$80:$G152,0),(MATCH("F",$I$79:$U$79,0)))&lt;&gt;$O39),(INDEX($I$80:$U$102,MATCH($E39,$G$80:$G152,0),(MATCH("G",$I$79:$U$79,0)))&lt;&gt;$O39),(INDEX($I$80:$U$102,MATCH($E39,$G$80:$G152,0),(MATCH("H",$I$79:$U$79,0)))&lt;&gt;$O39),(INDEX($I$80:$U$102,MATCH($E39,$G$80:$G152,0),(MATCH("I",$I$79:$U$79,0)))&lt;&gt;$O39),(INDEX($I$80:$U$102,MATCH($E39,$G$80:$G152,0),(MATCH("J",$I$79:$U$79,0)))&lt;&gt;$O39),(INDEX($I$80:$U$102,MATCH($E39,$G$80:$G152,0),(MATCH("K",$I$79:$U$79,0)))&lt;&gt;$O39),(INDEX($I$80:$U$102,MATCH($E39,$G$80:$G152,0),(MATCH("L",$I$79:$U$79,0)))&lt;&gt;$O39),(INDEX($I$80:$U$102,MATCH($E39,$G$80:$G152,0),(MATCH("M",$I$79:$U$79,0)))&lt;&gt;$O39))</formula>
    </cfRule>
  </conditionalFormatting>
  <conditionalFormatting sqref="P39">
    <cfRule type="expression" dxfId="3" priority="1157">
      <formula>AND((INDEX($I$80:$U$102,MATCH($E39,$G$80:$G152,0),(MATCH("A",$I$79:$U$79,0)))&lt;&gt;$P39),(INDEX($I$80:$U$102,MATCH($E39,$G$80:$G152,0),(MATCH("B",$I$79:$U$79,0)))&lt;&gt;$P39),(INDEX($I$80:$U$102,MATCH($E39,$G$80:$G152,0),(MATCH("C",$I$79:$U$79,0)))&lt;&gt;$P39),(INDEX($I$80:$U$102,MATCH($E39,$G$80:$G152,0),(MATCH("D",$I$79:$U$79,0)))&lt;&gt;$P39),(INDEX($I$80:$U$102,MATCH($E39,$G$80:$G152,0),(MATCH("E",$I$79:$U$79,0)))&lt;&gt;$P39),(INDEX($I$80:$U$102,MATCH($E39,$G$80:$G152,0),(MATCH("F",$I$79:$U$79,0)))&lt;&gt;$P39),(INDEX($I$80:$U$102,MATCH($E39,$G$80:$G152,0),(MATCH("G",$I$79:$U$79,0)))&lt;&gt;$P39),(INDEX($I$80:$U$102,MATCH($E39,$G$80:$G152,0),(MATCH("H",$I$79:$U$79,0)))&lt;&gt;$P39),(INDEX($I$80:$U$102,MATCH($E39,$G$80:$G152,0),(MATCH("I",$I$79:$U$79,0)))&lt;&gt;$P39),(INDEX($I$80:$U$102,MATCH($E39,$G$80:$G152,0),(MATCH("J",$I$79:$U$79,0)))&lt;&gt;$P39),(INDEX($I$80:$U$102,MATCH($E39,$G$80:$G152,0),(MATCH("K",$I$79:$U$79,0)))&lt;&gt;$P39),(INDEX($I$80:$U$102,MATCH($E39,$G$80:$G152,0),(MATCH("L",$I$79:$U$79,0)))&lt;&gt;$P39),(INDEX($I$80:$U$102,MATCH($E39,$G$80:$G152,0),(MATCH("M",$I$79:$U$79,0)))&lt;&gt;$P39))</formula>
    </cfRule>
  </conditionalFormatting>
  <conditionalFormatting sqref="P39:Q39">
    <cfRule type="expression" dxfId="2" priority="1158">
      <formula>AND((INDEX($I$80:$U$102,MATCH($E39,$G$80:$G150,0),(MATCH("A",$I$79:$U$79,0)))&lt;&gt;$P39),(INDEX($I$80:$U$102,MATCH($E39,$G$80:$G150,0),(MATCH("B",$I$79:$U$79,0)))&lt;&gt;$P39),(INDEX($I$80:$U$102,MATCH($E39,$G$80:$G150,0),(MATCH("C",$I$79:$U$79,0)))&lt;&gt;$P39),(INDEX($I$80:$U$102,MATCH($E39,$G$80:$G150,0),(MATCH("D",$I$79:$U$79,0)))&lt;&gt;$P39),(INDEX($I$80:$U$102,MATCH($E39,$G$80:$G150,0),(MATCH("E",$I$79:$U$79,0)))&lt;&gt;$P39),(INDEX($I$80:$U$102,MATCH($E39,$G$80:$G150,0),(MATCH("F",$I$79:$U$79,0)))&lt;&gt;$P39),(INDEX($I$80:$U$102,MATCH($E39,$G$80:$G150,0),(MATCH("G",$I$79:$U$79,0)))&lt;&gt;$P39),(INDEX($I$80:$U$102,MATCH($E39,$G$80:$G150,0),(MATCH("H",$I$79:$U$79,0)))&lt;&gt;$P39),(INDEX($I$80:$U$102,MATCH($E39,$G$80:$G150,0),(MATCH("I",$I$79:$U$79,0)))&lt;&gt;$P39),(INDEX($I$80:$U$102,MATCH($E39,$G$80:$G150,0),(MATCH("J",$I$79:$U$79,0)))&lt;&gt;$P39),(INDEX($I$80:$U$102,MATCH($E39,$G$80:$G150,0),(MATCH("K",$I$79:$U$79,0)))&lt;&gt;$P39),(INDEX($I$80:$U$102,MATCH($E39,$G$80:$G150,0),(MATCH("L",$I$79:$U$79,0)))&lt;&gt;$P39),(INDEX($I$80:$U$102,MATCH($E39,$G$80:$G150,0),(MATCH("M",$I$79:$U$79,0)))&lt;&gt;$P39))</formula>
    </cfRule>
  </conditionalFormatting>
  <dataValidations count="9">
    <dataValidation type="list" allowBlank="1" showInputMessage="1" showErrorMessage="1" sqref="J3:K3" xr:uid="{00000000-0002-0000-0000-000000000000}">
      <formula1>INDIRECT($H$3)</formula1>
    </dataValidation>
    <dataValidation type="list" allowBlank="1" showInputMessage="1" showErrorMessage="1" sqref="H3:I3" xr:uid="{00000000-0002-0000-0000-000001000000}">
      <formula1>INDIRECT($D$3)</formula1>
    </dataValidation>
    <dataValidation type="list" allowBlank="1" showInputMessage="1" showErrorMessage="1" sqref="D3:G3" xr:uid="{00000000-0002-0000-0000-000002000000}">
      <formula1>$AP$4:$AP$5</formula1>
    </dataValidation>
    <dataValidation type="list" allowBlank="1" showInputMessage="1" showErrorMessage="1" sqref="E14:E35" xr:uid="{00000000-0002-0000-0000-000003000000}">
      <formula1>$A$80:$A$102</formula1>
    </dataValidation>
    <dataValidation type="list" allowBlank="1" showInputMessage="1" showErrorMessage="1" sqref="G39 G14:G35" xr:uid="{00000000-0002-0000-0000-000004000000}">
      <formula1>$O$44:$O$45</formula1>
    </dataValidation>
    <dataValidation type="list" allowBlank="1" showInputMessage="1" showErrorMessage="1" sqref="K24:L24 K14:L14 K16:L16 K26:L26 K28:L28 K30:L30 K32:L32 K18:L18 K20:L20 K22:L22 K34:L34" xr:uid="{00000000-0002-0000-0000-000005000000}">
      <formula1>$C$44:$C$63</formula1>
    </dataValidation>
    <dataValidation type="list" allowBlank="1" showInputMessage="1" showErrorMessage="1" sqref="J14:J35" xr:uid="{4AC75579-8E44-4F45-88B0-03E75818BA62}">
      <formula1>$E$44:$E$49</formula1>
    </dataValidation>
    <dataValidation type="list" allowBlank="1" showInputMessage="1" showErrorMessage="1" sqref="I14:I35" xr:uid="{7DA36DB7-60A5-4EB0-AB70-6277A8B0C398}">
      <formula1>$D$44:$D$63</formula1>
    </dataValidation>
    <dataValidation type="list" allowBlank="1" showInputMessage="1" showErrorMessage="1" sqref="H14:H35" xr:uid="{C7E6E706-B05D-4095-B199-C61129107ABB}">
      <formula1>$C$44:$C$71</formula1>
    </dataValidation>
  </dataValidations>
  <hyperlinks>
    <hyperlink ref="AP23" r:id="rId1" display="http://pol.va/" xr:uid="{00000000-0004-0000-0000-000000000000}"/>
    <hyperlink ref="AU109" r:id="rId2" display="http://pol.va/" xr:uid="{00000000-0004-0000-0000-000001000000}"/>
    <hyperlink ref="AU61" r:id="rId3" display="http://na.sa/" xr:uid="{00000000-0004-0000-0000-000002000000}"/>
  </hyperlinks>
  <pageMargins left="0.19685039370078741" right="0.19685039370078741" top="0.31496062992125984" bottom="0.31496062992125984" header="0.19685039370078741" footer="0.19685039370078741"/>
  <pageSetup paperSize="9" scale="93" fitToHeight="0" orientation="landscape" r:id="rId4"/>
  <ignoredErrors>
    <ignoredError sqref="G4:K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4"/>
  <sheetViews>
    <sheetView workbookViewId="0">
      <selection activeCell="F15" sqref="F15"/>
    </sheetView>
  </sheetViews>
  <sheetFormatPr defaultRowHeight="14.4" x14ac:dyDescent="0.3"/>
  <cols>
    <col min="1" max="1" width="6" bestFit="1" customWidth="1"/>
    <col min="2" max="2" width="40.5546875" bestFit="1" customWidth="1"/>
    <col min="3" max="3" width="2.6640625" bestFit="1" customWidth="1"/>
    <col min="4" max="4" width="30.77734375" bestFit="1" customWidth="1"/>
    <col min="5" max="5" width="3.6640625" bestFit="1" customWidth="1"/>
    <col min="6" max="6" width="39.21875" bestFit="1" customWidth="1"/>
    <col min="7" max="7" width="3.6640625" bestFit="1" customWidth="1"/>
    <col min="8" max="8" width="30" bestFit="1" customWidth="1"/>
    <col min="9" max="9" width="2.77734375" bestFit="1" customWidth="1"/>
    <col min="10" max="10" width="32.109375" bestFit="1" customWidth="1"/>
    <col min="11" max="11" width="2.77734375" bestFit="1" customWidth="1"/>
    <col min="12" max="12" width="30" bestFit="1" customWidth="1"/>
    <col min="13" max="13" width="2.88671875" bestFit="1" customWidth="1"/>
  </cols>
  <sheetData>
    <row r="1" spans="1:4" x14ac:dyDescent="0.3">
      <c r="A1" s="124" t="s">
        <v>302</v>
      </c>
      <c r="B1" s="124" t="s">
        <v>446</v>
      </c>
    </row>
    <row r="2" spans="1:4" x14ac:dyDescent="0.3">
      <c r="A2" s="5" t="s">
        <v>303</v>
      </c>
      <c r="B2" s="125" t="s">
        <v>304</v>
      </c>
    </row>
    <row r="3" spans="1:4" x14ac:dyDescent="0.3">
      <c r="A3" s="5" t="s">
        <v>303</v>
      </c>
      <c r="B3" s="125" t="s">
        <v>305</v>
      </c>
    </row>
    <row r="4" spans="1:4" x14ac:dyDescent="0.3">
      <c r="A4" s="5" t="s">
        <v>303</v>
      </c>
      <c r="B4" s="125" t="s">
        <v>306</v>
      </c>
    </row>
    <row r="5" spans="1:4" x14ac:dyDescent="0.3">
      <c r="A5" s="5" t="s">
        <v>303</v>
      </c>
      <c r="B5" s="125" t="s">
        <v>307</v>
      </c>
    </row>
    <row r="6" spans="1:4" x14ac:dyDescent="0.3">
      <c r="A6" s="5" t="s">
        <v>303</v>
      </c>
      <c r="B6" s="125" t="s">
        <v>308</v>
      </c>
    </row>
    <row r="7" spans="1:4" x14ac:dyDescent="0.3">
      <c r="A7" s="5" t="s">
        <v>303</v>
      </c>
      <c r="B7" s="125" t="s">
        <v>309</v>
      </c>
    </row>
    <row r="8" spans="1:4" x14ac:dyDescent="0.3">
      <c r="A8" s="5" t="s">
        <v>303</v>
      </c>
      <c r="B8" s="125" t="s">
        <v>310</v>
      </c>
    </row>
    <row r="9" spans="1:4" x14ac:dyDescent="0.3">
      <c r="A9" s="5" t="s">
        <v>303</v>
      </c>
      <c r="B9" s="125" t="s">
        <v>311</v>
      </c>
    </row>
    <row r="10" spans="1:4" x14ac:dyDescent="0.3">
      <c r="A10" s="5" t="s">
        <v>303</v>
      </c>
      <c r="B10" s="125" t="s">
        <v>312</v>
      </c>
    </row>
    <row r="11" spans="1:4" x14ac:dyDescent="0.3">
      <c r="A11" s="5" t="s">
        <v>303</v>
      </c>
      <c r="B11" s="126" t="s">
        <v>313</v>
      </c>
    </row>
    <row r="12" spans="1:4" x14ac:dyDescent="0.3">
      <c r="A12" s="5" t="s">
        <v>303</v>
      </c>
      <c r="B12" s="125" t="s">
        <v>314</v>
      </c>
      <c r="C12" s="125"/>
      <c r="D12" s="125"/>
    </row>
    <row r="13" spans="1:4" x14ac:dyDescent="0.3">
      <c r="A13" s="5" t="s">
        <v>303</v>
      </c>
      <c r="B13" s="125" t="s">
        <v>315</v>
      </c>
      <c r="C13" s="127"/>
      <c r="D13" s="127"/>
    </row>
    <row r="14" spans="1:4" x14ac:dyDescent="0.3">
      <c r="A14" s="5" t="s">
        <v>303</v>
      </c>
      <c r="B14" s="125" t="s">
        <v>316</v>
      </c>
      <c r="C14" s="127"/>
      <c r="D14" s="127"/>
    </row>
    <row r="15" spans="1:4" x14ac:dyDescent="0.3">
      <c r="A15" s="5" t="s">
        <v>303</v>
      </c>
      <c r="B15" s="125" t="s">
        <v>317</v>
      </c>
      <c r="C15" s="127"/>
      <c r="D15" s="127"/>
    </row>
    <row r="16" spans="1:4" x14ac:dyDescent="0.3">
      <c r="A16" s="5" t="s">
        <v>303</v>
      </c>
      <c r="B16" s="125" t="s">
        <v>318</v>
      </c>
      <c r="C16" s="127"/>
      <c r="D16" s="127"/>
    </row>
    <row r="17" spans="1:4" x14ac:dyDescent="0.3">
      <c r="A17" s="5" t="s">
        <v>303</v>
      </c>
      <c r="B17" s="125" t="s">
        <v>319</v>
      </c>
      <c r="C17" s="127"/>
      <c r="D17" s="127"/>
    </row>
    <row r="18" spans="1:4" x14ac:dyDescent="0.3">
      <c r="A18" s="5" t="s">
        <v>303</v>
      </c>
      <c r="B18" s="125" t="s">
        <v>320</v>
      </c>
      <c r="C18" s="127"/>
      <c r="D18" s="127"/>
    </row>
    <row r="19" spans="1:4" x14ac:dyDescent="0.3">
      <c r="A19" s="5" t="s">
        <v>303</v>
      </c>
      <c r="B19" s="125" t="s">
        <v>321</v>
      </c>
      <c r="C19" s="127"/>
      <c r="D19" s="127"/>
    </row>
    <row r="20" spans="1:4" x14ac:dyDescent="0.3">
      <c r="A20" s="5" t="s">
        <v>303</v>
      </c>
      <c r="B20" s="125" t="s">
        <v>322</v>
      </c>
      <c r="C20" s="127"/>
      <c r="D20" s="127"/>
    </row>
    <row r="21" spans="1:4" x14ac:dyDescent="0.3">
      <c r="A21" s="5" t="s">
        <v>303</v>
      </c>
      <c r="B21" s="125" t="s">
        <v>323</v>
      </c>
      <c r="C21" s="127"/>
      <c r="D21" s="127"/>
    </row>
    <row r="22" spans="1:4" x14ac:dyDescent="0.3">
      <c r="A22" s="5" t="s">
        <v>303</v>
      </c>
      <c r="B22" s="125" t="s">
        <v>324</v>
      </c>
      <c r="C22" s="127"/>
      <c r="D22" s="127"/>
    </row>
    <row r="23" spans="1:4" x14ac:dyDescent="0.3">
      <c r="A23" s="5" t="s">
        <v>303</v>
      </c>
      <c r="B23" s="125" t="s">
        <v>325</v>
      </c>
      <c r="C23" s="127"/>
      <c r="D23" s="127"/>
    </row>
    <row r="24" spans="1:4" x14ac:dyDescent="0.3">
      <c r="A24" s="5" t="s">
        <v>303</v>
      </c>
      <c r="B24" s="125" t="s">
        <v>326</v>
      </c>
      <c r="C24" s="127"/>
      <c r="D24" s="127"/>
    </row>
    <row r="25" spans="1:4" x14ac:dyDescent="0.3">
      <c r="A25" s="5" t="s">
        <v>303</v>
      </c>
      <c r="B25" s="125" t="s">
        <v>327</v>
      </c>
      <c r="C25" s="127"/>
      <c r="D25" s="127"/>
    </row>
    <row r="26" spans="1:4" x14ac:dyDescent="0.3">
      <c r="A26" s="5" t="s">
        <v>303</v>
      </c>
      <c r="B26" s="125" t="s">
        <v>328</v>
      </c>
      <c r="C26" s="127"/>
      <c r="D26" s="127"/>
    </row>
    <row r="27" spans="1:4" x14ac:dyDescent="0.3">
      <c r="A27" s="5" t="s">
        <v>303</v>
      </c>
      <c r="B27" s="125" t="s">
        <v>329</v>
      </c>
      <c r="C27" s="127"/>
      <c r="D27" s="127"/>
    </row>
    <row r="28" spans="1:4" x14ac:dyDescent="0.3">
      <c r="A28" s="5" t="s">
        <v>303</v>
      </c>
      <c r="B28" s="125" t="s">
        <v>330</v>
      </c>
      <c r="C28" s="127"/>
      <c r="D28" s="127"/>
    </row>
    <row r="29" spans="1:4" x14ac:dyDescent="0.3">
      <c r="A29" s="5" t="s">
        <v>303</v>
      </c>
      <c r="B29" s="126" t="s">
        <v>331</v>
      </c>
      <c r="C29" s="128"/>
      <c r="D29" s="128"/>
    </row>
    <row r="30" spans="1:4" x14ac:dyDescent="0.3">
      <c r="A30" s="5" t="s">
        <v>303</v>
      </c>
      <c r="B30" s="125" t="s">
        <v>332</v>
      </c>
      <c r="C30" s="127"/>
      <c r="D30" s="127"/>
    </row>
    <row r="31" spans="1:4" x14ac:dyDescent="0.3">
      <c r="A31" s="5" t="s">
        <v>303</v>
      </c>
      <c r="B31" s="125" t="s">
        <v>333</v>
      </c>
      <c r="C31" s="127"/>
      <c r="D31" s="127"/>
    </row>
    <row r="32" spans="1:4" x14ac:dyDescent="0.3">
      <c r="A32" s="5" t="s">
        <v>303</v>
      </c>
      <c r="B32" s="125" t="s">
        <v>334</v>
      </c>
      <c r="C32" s="127"/>
      <c r="D32" s="127"/>
    </row>
    <row r="33" spans="1:4" x14ac:dyDescent="0.3">
      <c r="A33" s="5" t="s">
        <v>303</v>
      </c>
      <c r="B33" s="125" t="s">
        <v>421</v>
      </c>
      <c r="C33" s="127"/>
      <c r="D33" s="127"/>
    </row>
    <row r="34" spans="1:4" x14ac:dyDescent="0.3">
      <c r="A34" t="s">
        <v>335</v>
      </c>
      <c r="B34" s="127" t="s">
        <v>336</v>
      </c>
    </row>
    <row r="35" spans="1:4" x14ac:dyDescent="0.3">
      <c r="A35" s="5" t="s">
        <v>335</v>
      </c>
      <c r="B35" s="125" t="s">
        <v>343</v>
      </c>
    </row>
    <row r="36" spans="1:4" x14ac:dyDescent="0.3">
      <c r="A36" s="5" t="s">
        <v>335</v>
      </c>
      <c r="B36" s="125" t="s">
        <v>344</v>
      </c>
    </row>
    <row r="37" spans="1:4" x14ac:dyDescent="0.3">
      <c r="A37" s="5" t="s">
        <v>335</v>
      </c>
      <c r="B37" s="125" t="s">
        <v>345</v>
      </c>
    </row>
    <row r="38" spans="1:4" x14ac:dyDescent="0.3">
      <c r="A38" s="5" t="s">
        <v>335</v>
      </c>
      <c r="B38" s="125" t="s">
        <v>410</v>
      </c>
    </row>
    <row r="39" spans="1:4" x14ac:dyDescent="0.3">
      <c r="A39" s="5" t="s">
        <v>335</v>
      </c>
      <c r="B39" s="125" t="s">
        <v>435</v>
      </c>
    </row>
    <row r="40" spans="1:4" x14ac:dyDescent="0.3">
      <c r="A40" s="5" t="s">
        <v>337</v>
      </c>
      <c r="B40" s="125" t="s">
        <v>338</v>
      </c>
    </row>
    <row r="41" spans="1:4" x14ac:dyDescent="0.3">
      <c r="A41" s="5" t="s">
        <v>337</v>
      </c>
      <c r="B41" s="125" t="s">
        <v>339</v>
      </c>
    </row>
    <row r="42" spans="1:4" x14ac:dyDescent="0.3">
      <c r="A42" s="5" t="s">
        <v>337</v>
      </c>
      <c r="B42" s="125" t="s">
        <v>340</v>
      </c>
    </row>
    <row r="43" spans="1:4" x14ac:dyDescent="0.3">
      <c r="A43" s="5" t="s">
        <v>337</v>
      </c>
      <c r="B43" s="125" t="s">
        <v>341</v>
      </c>
    </row>
    <row r="44" spans="1:4" x14ac:dyDescent="0.3">
      <c r="A44" s="5" t="s">
        <v>337</v>
      </c>
      <c r="B44" s="125" t="s">
        <v>342</v>
      </c>
    </row>
    <row r="45" spans="1:4" x14ac:dyDescent="0.3">
      <c r="A45" t="s">
        <v>346</v>
      </c>
      <c r="B45" s="127" t="s">
        <v>347</v>
      </c>
    </row>
    <row r="46" spans="1:4" x14ac:dyDescent="0.3">
      <c r="A46" s="5" t="s">
        <v>346</v>
      </c>
      <c r="B46" s="125" t="s">
        <v>348</v>
      </c>
    </row>
    <row r="47" spans="1:4" x14ac:dyDescent="0.3">
      <c r="A47" s="5" t="s">
        <v>346</v>
      </c>
      <c r="B47" s="125" t="s">
        <v>349</v>
      </c>
    </row>
    <row r="48" spans="1:4" x14ac:dyDescent="0.3">
      <c r="A48" s="5" t="s">
        <v>346</v>
      </c>
      <c r="B48" s="125" t="s">
        <v>350</v>
      </c>
    </row>
    <row r="49" spans="1:2" x14ac:dyDescent="0.3">
      <c r="A49" s="5" t="s">
        <v>346</v>
      </c>
      <c r="B49" s="125" t="s">
        <v>351</v>
      </c>
    </row>
    <row r="50" spans="1:2" x14ac:dyDescent="0.3">
      <c r="A50" s="5" t="s">
        <v>346</v>
      </c>
      <c r="B50" s="125" t="s">
        <v>352</v>
      </c>
    </row>
    <row r="51" spans="1:2" x14ac:dyDescent="0.3">
      <c r="A51" s="5" t="s">
        <v>346</v>
      </c>
      <c r="B51" s="126" t="s">
        <v>353</v>
      </c>
    </row>
    <row r="52" spans="1:2" x14ac:dyDescent="0.3">
      <c r="A52" s="5" t="s">
        <v>346</v>
      </c>
      <c r="B52" s="125" t="s">
        <v>354</v>
      </c>
    </row>
    <row r="53" spans="1:2" x14ac:dyDescent="0.3">
      <c r="A53" s="5" t="s">
        <v>346</v>
      </c>
      <c r="B53" s="125" t="s">
        <v>408</v>
      </c>
    </row>
    <row r="54" spans="1:2" x14ac:dyDescent="0.3">
      <c r="A54" s="5" t="s">
        <v>346</v>
      </c>
      <c r="B54" s="125" t="s">
        <v>409</v>
      </c>
    </row>
    <row r="55" spans="1:2" x14ac:dyDescent="0.3">
      <c r="A55" s="5" t="s">
        <v>346</v>
      </c>
      <c r="B55" s="125" t="s">
        <v>412</v>
      </c>
    </row>
    <row r="56" spans="1:2" x14ac:dyDescent="0.3">
      <c r="A56" s="5" t="s">
        <v>346</v>
      </c>
      <c r="B56" s="125" t="s">
        <v>411</v>
      </c>
    </row>
    <row r="57" spans="1:2" x14ac:dyDescent="0.3">
      <c r="A57" s="5" t="s">
        <v>346</v>
      </c>
      <c r="B57" s="125" t="s">
        <v>415</v>
      </c>
    </row>
    <row r="58" spans="1:2" x14ac:dyDescent="0.3">
      <c r="A58" s="5" t="s">
        <v>346</v>
      </c>
      <c r="B58" s="125" t="s">
        <v>416</v>
      </c>
    </row>
    <row r="59" spans="1:2" x14ac:dyDescent="0.3">
      <c r="A59" s="5" t="s">
        <v>346</v>
      </c>
      <c r="B59" s="125" t="s">
        <v>427</v>
      </c>
    </row>
    <row r="60" spans="1:2" x14ac:dyDescent="0.3">
      <c r="A60" s="5" t="s">
        <v>355</v>
      </c>
      <c r="B60" s="125" t="s">
        <v>356</v>
      </c>
    </row>
    <row r="61" spans="1:2" x14ac:dyDescent="0.3">
      <c r="A61" t="s">
        <v>355</v>
      </c>
      <c r="B61" s="149" t="s">
        <v>357</v>
      </c>
    </row>
    <row r="62" spans="1:2" x14ac:dyDescent="0.3">
      <c r="A62" s="5" t="s">
        <v>355</v>
      </c>
      <c r="B62" s="125" t="s">
        <v>358</v>
      </c>
    </row>
    <row r="63" spans="1:2" x14ac:dyDescent="0.3">
      <c r="A63" s="5" t="s">
        <v>355</v>
      </c>
      <c r="B63" s="125" t="s">
        <v>359</v>
      </c>
    </row>
    <row r="64" spans="1:2" x14ac:dyDescent="0.3">
      <c r="A64" s="5" t="s">
        <v>355</v>
      </c>
      <c r="B64" s="125" t="s">
        <v>404</v>
      </c>
    </row>
    <row r="65" spans="1:2" x14ac:dyDescent="0.3">
      <c r="A65" s="5" t="s">
        <v>360</v>
      </c>
      <c r="B65" s="125" t="s">
        <v>361</v>
      </c>
    </row>
    <row r="66" spans="1:2" x14ac:dyDescent="0.3">
      <c r="A66" s="5" t="s">
        <v>360</v>
      </c>
      <c r="B66" s="125" t="s">
        <v>362</v>
      </c>
    </row>
    <row r="67" spans="1:2" x14ac:dyDescent="0.3">
      <c r="A67" t="s">
        <v>360</v>
      </c>
      <c r="B67" s="127" t="s">
        <v>363</v>
      </c>
    </row>
    <row r="68" spans="1:2" x14ac:dyDescent="0.3">
      <c r="A68" s="5" t="s">
        <v>364</v>
      </c>
      <c r="B68" s="125" t="s">
        <v>365</v>
      </c>
    </row>
    <row r="69" spans="1:2" x14ac:dyDescent="0.3">
      <c r="A69" s="5" t="s">
        <v>364</v>
      </c>
      <c r="B69" s="125" t="s">
        <v>431</v>
      </c>
    </row>
    <row r="70" spans="1:2" x14ac:dyDescent="0.3">
      <c r="A70" s="5" t="s">
        <v>366</v>
      </c>
      <c r="B70" s="125" t="s">
        <v>367</v>
      </c>
    </row>
    <row r="71" spans="1:2" x14ac:dyDescent="0.3">
      <c r="A71" s="5" t="s">
        <v>366</v>
      </c>
      <c r="B71" s="125" t="s">
        <v>368</v>
      </c>
    </row>
    <row r="72" spans="1:2" x14ac:dyDescent="0.3">
      <c r="A72" s="5" t="s">
        <v>366</v>
      </c>
      <c r="B72" s="125" t="s">
        <v>369</v>
      </c>
    </row>
    <row r="73" spans="1:2" x14ac:dyDescent="0.3">
      <c r="A73" s="5" t="s">
        <v>366</v>
      </c>
      <c r="B73" s="125" t="s">
        <v>370</v>
      </c>
    </row>
    <row r="74" spans="1:2" x14ac:dyDescent="0.3">
      <c r="A74" s="5" t="s">
        <v>366</v>
      </c>
      <c r="B74" s="125" t="s">
        <v>371</v>
      </c>
    </row>
    <row r="75" spans="1:2" x14ac:dyDescent="0.3">
      <c r="A75" s="5" t="s">
        <v>366</v>
      </c>
      <c r="B75" s="125" t="s">
        <v>372</v>
      </c>
    </row>
    <row r="76" spans="1:2" x14ac:dyDescent="0.3">
      <c r="A76" s="5" t="s">
        <v>366</v>
      </c>
      <c r="B76" s="126" t="s">
        <v>373</v>
      </c>
    </row>
    <row r="77" spans="1:2" x14ac:dyDescent="0.3">
      <c r="A77" s="5" t="s">
        <v>366</v>
      </c>
      <c r="B77" s="125" t="s">
        <v>407</v>
      </c>
    </row>
    <row r="78" spans="1:2" x14ac:dyDescent="0.3">
      <c r="A78" s="5" t="s">
        <v>366</v>
      </c>
      <c r="B78" s="125" t="s">
        <v>429</v>
      </c>
    </row>
    <row r="79" spans="1:2" x14ac:dyDescent="0.3">
      <c r="A79" t="s">
        <v>366</v>
      </c>
      <c r="B79" s="127" t="s">
        <v>419</v>
      </c>
    </row>
    <row r="80" spans="1:2" x14ac:dyDescent="0.3">
      <c r="A80" s="5" t="s">
        <v>366</v>
      </c>
      <c r="B80" s="125" t="s">
        <v>380</v>
      </c>
    </row>
    <row r="81" spans="1:2" x14ac:dyDescent="0.3">
      <c r="A81" s="5" t="s">
        <v>366</v>
      </c>
      <c r="B81" s="125" t="s">
        <v>441</v>
      </c>
    </row>
    <row r="82" spans="1:2" x14ac:dyDescent="0.3">
      <c r="A82" s="5" t="s">
        <v>374</v>
      </c>
      <c r="B82" s="125" t="s">
        <v>375</v>
      </c>
    </row>
    <row r="83" spans="1:2" x14ac:dyDescent="0.3">
      <c r="A83" s="5" t="s">
        <v>374</v>
      </c>
      <c r="B83" s="125" t="s">
        <v>376</v>
      </c>
    </row>
    <row r="84" spans="1:2" x14ac:dyDescent="0.3">
      <c r="A84" s="5" t="s">
        <v>374</v>
      </c>
      <c r="B84" s="125" t="s">
        <v>377</v>
      </c>
    </row>
    <row r="85" spans="1:2" x14ac:dyDescent="0.3">
      <c r="A85" t="s">
        <v>374</v>
      </c>
      <c r="B85" s="127" t="s">
        <v>378</v>
      </c>
    </row>
    <row r="86" spans="1:2" x14ac:dyDescent="0.3">
      <c r="A86" s="5" t="s">
        <v>374</v>
      </c>
      <c r="B86" s="125" t="s">
        <v>430</v>
      </c>
    </row>
    <row r="87" spans="1:2" x14ac:dyDescent="0.3">
      <c r="A87" s="5"/>
      <c r="B87" s="125" t="s">
        <v>379</v>
      </c>
    </row>
    <row r="88" spans="1:2" x14ac:dyDescent="0.3">
      <c r="A88" s="5"/>
      <c r="B88" s="125" t="s">
        <v>381</v>
      </c>
    </row>
    <row r="89" spans="1:2" x14ac:dyDescent="0.3">
      <c r="A89" s="5"/>
      <c r="B89" s="125" t="s">
        <v>382</v>
      </c>
    </row>
    <row r="90" spans="1:2" x14ac:dyDescent="0.3">
      <c r="A90" s="5"/>
      <c r="B90" s="125" t="s">
        <v>383</v>
      </c>
    </row>
    <row r="91" spans="1:2" x14ac:dyDescent="0.3">
      <c r="A91" s="5"/>
      <c r="B91" s="125" t="s">
        <v>384</v>
      </c>
    </row>
    <row r="92" spans="1:2" x14ac:dyDescent="0.3">
      <c r="A92" s="5"/>
      <c r="B92" s="125" t="s">
        <v>385</v>
      </c>
    </row>
    <row r="93" spans="1:2" x14ac:dyDescent="0.3">
      <c r="A93" s="5"/>
      <c r="B93" s="125" t="s">
        <v>386</v>
      </c>
    </row>
    <row r="94" spans="1:2" x14ac:dyDescent="0.3">
      <c r="A94" s="5"/>
      <c r="B94" s="125" t="s">
        <v>387</v>
      </c>
    </row>
    <row r="95" spans="1:2" x14ac:dyDescent="0.3">
      <c r="A95" s="5"/>
      <c r="B95" s="125" t="s">
        <v>388</v>
      </c>
    </row>
    <row r="96" spans="1:2" x14ac:dyDescent="0.3">
      <c r="A96" s="5"/>
      <c r="B96" s="125" t="s">
        <v>389</v>
      </c>
    </row>
    <row r="97" spans="1:2" x14ac:dyDescent="0.3">
      <c r="A97" s="5"/>
      <c r="B97" s="125" t="s">
        <v>390</v>
      </c>
    </row>
    <row r="98" spans="1:2" x14ac:dyDescent="0.3">
      <c r="A98" s="5"/>
      <c r="B98" s="125" t="s">
        <v>391</v>
      </c>
    </row>
    <row r="99" spans="1:2" x14ac:dyDescent="0.3">
      <c r="A99" s="5"/>
      <c r="B99" s="125" t="s">
        <v>392</v>
      </c>
    </row>
    <row r="100" spans="1:2" x14ac:dyDescent="0.3">
      <c r="A100" s="5"/>
      <c r="B100" s="125" t="s">
        <v>393</v>
      </c>
    </row>
    <row r="101" spans="1:2" x14ac:dyDescent="0.3">
      <c r="A101" s="5"/>
      <c r="B101" s="125" t="s">
        <v>394</v>
      </c>
    </row>
    <row r="102" spans="1:2" x14ac:dyDescent="0.3">
      <c r="A102" s="5"/>
      <c r="B102" s="125" t="s">
        <v>395</v>
      </c>
    </row>
    <row r="103" spans="1:2" x14ac:dyDescent="0.3">
      <c r="A103" s="5"/>
      <c r="B103" s="125" t="s">
        <v>396</v>
      </c>
    </row>
    <row r="104" spans="1:2" x14ac:dyDescent="0.3">
      <c r="A104" s="5"/>
      <c r="B104" s="125" t="s">
        <v>397</v>
      </c>
    </row>
    <row r="105" spans="1:2" x14ac:dyDescent="0.3">
      <c r="A105" s="5"/>
      <c r="B105" s="125" t="s">
        <v>398</v>
      </c>
    </row>
    <row r="106" spans="1:2" x14ac:dyDescent="0.3">
      <c r="A106" s="5"/>
      <c r="B106" s="125" t="s">
        <v>399</v>
      </c>
    </row>
    <row r="107" spans="1:2" x14ac:dyDescent="0.3">
      <c r="A107" s="5"/>
      <c r="B107" s="125" t="s">
        <v>400</v>
      </c>
    </row>
    <row r="108" spans="1:2" x14ac:dyDescent="0.3">
      <c r="A108" s="5"/>
      <c r="B108" s="125" t="s">
        <v>401</v>
      </c>
    </row>
    <row r="109" spans="1:2" x14ac:dyDescent="0.3">
      <c r="A109" s="5"/>
      <c r="B109" s="125" t="s">
        <v>402</v>
      </c>
    </row>
    <row r="110" spans="1:2" x14ac:dyDescent="0.3">
      <c r="A110" s="5"/>
      <c r="B110" s="125" t="s">
        <v>403</v>
      </c>
    </row>
    <row r="111" spans="1:2" x14ac:dyDescent="0.3">
      <c r="A111" s="5"/>
      <c r="B111" s="125" t="s">
        <v>405</v>
      </c>
    </row>
    <row r="112" spans="1:2" x14ac:dyDescent="0.3">
      <c r="A112" s="5"/>
      <c r="B112" s="125" t="s">
        <v>406</v>
      </c>
    </row>
    <row r="113" spans="1:2" x14ac:dyDescent="0.3">
      <c r="A113" s="5"/>
      <c r="B113" s="125" t="s">
        <v>413</v>
      </c>
    </row>
    <row r="114" spans="1:2" x14ac:dyDescent="0.3">
      <c r="A114" s="5"/>
      <c r="B114" s="125" t="s">
        <v>414</v>
      </c>
    </row>
    <row r="115" spans="1:2" x14ac:dyDescent="0.3">
      <c r="A115" s="5"/>
      <c r="B115" s="125" t="s">
        <v>417</v>
      </c>
    </row>
    <row r="116" spans="1:2" x14ac:dyDescent="0.3">
      <c r="B116" s="127" t="s">
        <v>418</v>
      </c>
    </row>
    <row r="117" spans="1:2" x14ac:dyDescent="0.3">
      <c r="A117" s="5"/>
      <c r="B117" s="125" t="s">
        <v>420</v>
      </c>
    </row>
    <row r="118" spans="1:2" x14ac:dyDescent="0.3">
      <c r="A118" s="5"/>
      <c r="B118" s="125" t="s">
        <v>422</v>
      </c>
    </row>
    <row r="119" spans="1:2" x14ac:dyDescent="0.3">
      <c r="A119" s="5"/>
      <c r="B119" s="125" t="s">
        <v>423</v>
      </c>
    </row>
    <row r="120" spans="1:2" x14ac:dyDescent="0.3">
      <c r="A120" s="5"/>
      <c r="B120" s="125" t="s">
        <v>424</v>
      </c>
    </row>
    <row r="121" spans="1:2" x14ac:dyDescent="0.3">
      <c r="A121" s="5"/>
      <c r="B121" s="125" t="s">
        <v>425</v>
      </c>
    </row>
    <row r="122" spans="1:2" x14ac:dyDescent="0.3">
      <c r="A122" s="5"/>
      <c r="B122" s="125" t="s">
        <v>426</v>
      </c>
    </row>
    <row r="123" spans="1:2" x14ac:dyDescent="0.3">
      <c r="A123" s="5"/>
      <c r="B123" s="125" t="s">
        <v>428</v>
      </c>
    </row>
    <row r="124" spans="1:2" x14ac:dyDescent="0.3">
      <c r="A124" s="5"/>
      <c r="B124" s="126" t="s">
        <v>432</v>
      </c>
    </row>
    <row r="125" spans="1:2" x14ac:dyDescent="0.3">
      <c r="A125" s="5"/>
      <c r="B125" s="125" t="s">
        <v>433</v>
      </c>
    </row>
    <row r="126" spans="1:2" x14ac:dyDescent="0.3">
      <c r="A126" s="5"/>
      <c r="B126" s="125" t="s">
        <v>434</v>
      </c>
    </row>
    <row r="127" spans="1:2" x14ac:dyDescent="0.3">
      <c r="A127" s="5"/>
      <c r="B127" s="125" t="s">
        <v>436</v>
      </c>
    </row>
    <row r="128" spans="1:2" x14ac:dyDescent="0.3">
      <c r="A128" s="5"/>
      <c r="B128" s="125" t="s">
        <v>437</v>
      </c>
    </row>
    <row r="129" spans="1:2" x14ac:dyDescent="0.3">
      <c r="A129" s="5"/>
      <c r="B129" s="125" t="s">
        <v>438</v>
      </c>
    </row>
    <row r="130" spans="1:2" x14ac:dyDescent="0.3">
      <c r="A130" s="5"/>
      <c r="B130" s="125" t="s">
        <v>439</v>
      </c>
    </row>
    <row r="131" spans="1:2" x14ac:dyDescent="0.3">
      <c r="A131" s="5"/>
      <c r="B131" s="125" t="s">
        <v>440</v>
      </c>
    </row>
    <row r="132" spans="1:2" x14ac:dyDescent="0.3">
      <c r="A132" s="5"/>
      <c r="B132" s="125" t="s">
        <v>442</v>
      </c>
    </row>
    <row r="133" spans="1:2" x14ac:dyDescent="0.3">
      <c r="A133" s="5"/>
      <c r="B133" s="125" t="s">
        <v>443</v>
      </c>
    </row>
    <row r="134" spans="1:2" x14ac:dyDescent="0.3">
      <c r="A134" s="5"/>
      <c r="B134" s="125" t="s">
        <v>444</v>
      </c>
    </row>
  </sheetData>
  <sortState xmlns:xlrd2="http://schemas.microsoft.com/office/spreadsheetml/2017/richdata2" ref="A2:B141">
    <sortCondition ref="A2:A141"/>
  </sortState>
  <hyperlinks>
    <hyperlink ref="B11" r:id="rId1" display="http://pol.va/" xr:uid="{00000000-0004-0000-0100-000000000000}"/>
    <hyperlink ref="B29" r:id="rId2" display="http://pol.va/" xr:uid="{00000000-0004-0000-0100-000001000000}"/>
    <hyperlink ref="B51" r:id="rId3" display="http://pol.va/" xr:uid="{00000000-0004-0000-0100-000002000000}"/>
    <hyperlink ref="B124" r:id="rId4" display="http://pol.va/" xr:uid="{00000000-0004-0000-0100-000003000000}"/>
    <hyperlink ref="B76" r:id="rId5" display="http://na.sa/" xr:uid="{00000000-0004-0000-0100-000004000000}"/>
  </hyperlinks>
  <pageMargins left="0.7" right="0.7" top="0.75" bottom="0.75" header="0.3" footer="0.3"/>
  <pageSetup paperSize="9" orientation="portrait" horizontalDpi="360" verticalDpi="36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11</vt:i4>
      </vt:variant>
    </vt:vector>
  </HeadingPairs>
  <TitlesOfParts>
    <vt:vector size="13" baseType="lpstr">
      <vt:lpstr>MODCOP26</vt:lpstr>
      <vt:lpstr>SOCIETA</vt:lpstr>
      <vt:lpstr>MODCOP26!Area_stampa</vt:lpstr>
      <vt:lpstr>CAMPIONATO_NAZIONALE</vt:lpstr>
      <vt:lpstr>EMILIA_ROMAGNA</vt:lpstr>
      <vt:lpstr>FASE1</vt:lpstr>
      <vt:lpstr>FASE2</vt:lpstr>
      <vt:lpstr>FASE3</vt:lpstr>
      <vt:lpstr>federali</vt:lpstr>
      <vt:lpstr>GRAN_PRIX</vt:lpstr>
      <vt:lpstr>LIVELLI</vt:lpstr>
      <vt:lpstr>OBBLIGATORI</vt:lpstr>
      <vt:lpstr>MODCOP26!Titoli_stampa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MODISCR23</dc:title>
  <dc:subject>MODULO</dc:subject>
  <dc:creator>UISP;by P.Trentini</dc:creator>
  <cp:lastModifiedBy>Giovanna Damiano</cp:lastModifiedBy>
  <cp:lastPrinted>2026-01-14T17:02:44Z</cp:lastPrinted>
  <dcterms:created xsi:type="dcterms:W3CDTF">2020-12-10T09:53:42Z</dcterms:created>
  <dcterms:modified xsi:type="dcterms:W3CDTF">2026-01-20T19:02:31Z</dcterms:modified>
</cp:coreProperties>
</file>