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465" windowWidth="24240" windowHeight="13740" tabRatio="930" activeTab="1"/>
  </bookViews>
  <sheets>
    <sheet name="ACRO" sheetId="25" r:id="rId1"/>
    <sheet name="GLITTER" sheetId="50" r:id="rId2"/>
  </sheets>
  <calcPr calcId="145621"/>
</workbook>
</file>

<file path=xl/calcChain.xml><?xml version="1.0" encoding="utf-8"?>
<calcChain xmlns="http://schemas.openxmlformats.org/spreadsheetml/2006/main">
  <c r="G54" i="50" l="1"/>
  <c r="J54" i="50"/>
  <c r="K54" i="50" s="1"/>
  <c r="G67" i="50"/>
  <c r="J67" i="50"/>
  <c r="K67" i="50"/>
  <c r="J52" i="50"/>
  <c r="G52" i="50"/>
  <c r="K52" i="50" s="1"/>
  <c r="J48" i="50"/>
  <c r="G48" i="50"/>
  <c r="K48" i="50"/>
  <c r="J55" i="50"/>
  <c r="G55" i="50"/>
  <c r="K55" i="50" s="1"/>
  <c r="J53" i="50"/>
  <c r="G53" i="50"/>
  <c r="K53" i="50"/>
  <c r="J51" i="50"/>
  <c r="G51" i="50"/>
  <c r="K51" i="50" s="1"/>
  <c r="J57" i="50"/>
  <c r="G57" i="50"/>
  <c r="K57" i="50"/>
  <c r="J56" i="50"/>
  <c r="G56" i="50"/>
  <c r="K56" i="50" s="1"/>
  <c r="J65" i="50"/>
  <c r="G65" i="50"/>
  <c r="K65" i="50"/>
  <c r="J66" i="50"/>
  <c r="G66" i="50"/>
  <c r="K66" i="50" s="1"/>
  <c r="J58" i="50"/>
  <c r="G58" i="50"/>
  <c r="K58" i="50"/>
  <c r="J61" i="50"/>
  <c r="J60" i="50"/>
  <c r="J62" i="50"/>
  <c r="J63" i="50"/>
  <c r="G61" i="50"/>
  <c r="G60" i="50"/>
  <c r="G62" i="50"/>
  <c r="G63" i="50"/>
  <c r="G345" i="25"/>
  <c r="J345" i="25"/>
  <c r="K345" i="25" s="1"/>
  <c r="G346" i="25"/>
  <c r="J346" i="25"/>
  <c r="K346" i="25"/>
  <c r="G347" i="25"/>
  <c r="J347" i="25"/>
  <c r="K347" i="25" s="1"/>
  <c r="G348" i="25"/>
  <c r="J348" i="25"/>
  <c r="K348" i="25"/>
  <c r="G349" i="25"/>
  <c r="J349" i="25"/>
  <c r="K349" i="25" s="1"/>
  <c r="G350" i="25"/>
  <c r="J350" i="25"/>
  <c r="K350" i="25"/>
  <c r="G351" i="25"/>
  <c r="J351" i="25"/>
  <c r="K351" i="25" s="1"/>
  <c r="G352" i="25"/>
  <c r="J352" i="25"/>
  <c r="K352" i="25"/>
  <c r="G353" i="25"/>
  <c r="J353" i="25"/>
  <c r="K353" i="25" s="1"/>
  <c r="G354" i="25"/>
  <c r="J354" i="25"/>
  <c r="K354" i="25"/>
  <c r="G355" i="25"/>
  <c r="J355" i="25"/>
  <c r="K355" i="25" s="1"/>
  <c r="J123" i="50"/>
  <c r="G123" i="50"/>
  <c r="J122" i="50"/>
  <c r="G122" i="50"/>
  <c r="K122" i="50"/>
  <c r="J121" i="50"/>
  <c r="G121" i="50"/>
  <c r="K121" i="50" s="1"/>
  <c r="J116" i="50"/>
  <c r="G116" i="50"/>
  <c r="K116" i="50"/>
  <c r="J115" i="50"/>
  <c r="G115" i="50"/>
  <c r="J114" i="50"/>
  <c r="G114" i="50"/>
  <c r="K114" i="50" s="1"/>
  <c r="J109" i="50"/>
  <c r="G109" i="50"/>
  <c r="K109" i="50"/>
  <c r="J108" i="50"/>
  <c r="G108" i="50"/>
  <c r="K108" i="50" s="1"/>
  <c r="J107" i="50"/>
  <c r="G107" i="50"/>
  <c r="J106" i="50"/>
  <c r="G106" i="50"/>
  <c r="K106" i="50"/>
  <c r="J105" i="50"/>
  <c r="G105" i="50"/>
  <c r="K105" i="50" s="1"/>
  <c r="J104" i="50"/>
  <c r="G104" i="50"/>
  <c r="K104" i="50"/>
  <c r="J103" i="50"/>
  <c r="G103" i="50"/>
  <c r="J102" i="50"/>
  <c r="G102" i="50"/>
  <c r="K102" i="50" s="1"/>
  <c r="J97" i="50"/>
  <c r="G97" i="50"/>
  <c r="K97" i="50"/>
  <c r="J96" i="50"/>
  <c r="G96" i="50"/>
  <c r="K96" i="50" s="1"/>
  <c r="J95" i="50"/>
  <c r="G95" i="50"/>
  <c r="J90" i="50"/>
  <c r="G90" i="50"/>
  <c r="K90" i="50"/>
  <c r="J89" i="50"/>
  <c r="G89" i="50"/>
  <c r="K89" i="50" s="1"/>
  <c r="J88" i="50"/>
  <c r="G88" i="50"/>
  <c r="K88" i="50"/>
  <c r="J87" i="50"/>
  <c r="G87" i="50"/>
  <c r="J86" i="50"/>
  <c r="G86" i="50"/>
  <c r="K86" i="50" s="1"/>
  <c r="J85" i="50"/>
  <c r="G85" i="50"/>
  <c r="K85" i="50"/>
  <c r="J84" i="50"/>
  <c r="G84" i="50"/>
  <c r="K84" i="50" s="1"/>
  <c r="J83" i="50"/>
  <c r="G83" i="50"/>
  <c r="J82" i="50"/>
  <c r="G82" i="50"/>
  <c r="K82" i="50"/>
  <c r="J81" i="50"/>
  <c r="G81" i="50"/>
  <c r="K81" i="50" s="1"/>
  <c r="J80" i="50"/>
  <c r="G80" i="50"/>
  <c r="K80" i="50"/>
  <c r="J79" i="50"/>
  <c r="G79" i="50"/>
  <c r="J78" i="50"/>
  <c r="G78" i="50"/>
  <c r="K78" i="50" s="1"/>
  <c r="J77" i="50"/>
  <c r="G77" i="50"/>
  <c r="K77" i="50"/>
  <c r="J76" i="50"/>
  <c r="G76" i="50"/>
  <c r="K76" i="50" s="1"/>
  <c r="J75" i="50"/>
  <c r="G75" i="50"/>
  <c r="J74" i="50"/>
  <c r="G74" i="50"/>
  <c r="K74" i="50"/>
  <c r="J73" i="50"/>
  <c r="G73" i="50"/>
  <c r="K73" i="50" s="1"/>
  <c r="J50" i="50"/>
  <c r="G50" i="50"/>
  <c r="K63" i="50"/>
  <c r="K60" i="50"/>
  <c r="U51" i="50"/>
  <c r="R51" i="50"/>
  <c r="V51" i="50"/>
  <c r="K61" i="50"/>
  <c r="U50" i="50"/>
  <c r="R50" i="50"/>
  <c r="J64" i="50"/>
  <c r="G64" i="50"/>
  <c r="K64" i="50"/>
  <c r="U49" i="50"/>
  <c r="R49" i="50"/>
  <c r="V49" i="50" s="1"/>
  <c r="J49" i="50"/>
  <c r="G49" i="50"/>
  <c r="K49" i="50"/>
  <c r="U48" i="50"/>
  <c r="R48" i="50"/>
  <c r="J59" i="50"/>
  <c r="G59" i="50"/>
  <c r="K59" i="50" s="1"/>
  <c r="J43" i="50"/>
  <c r="G43" i="50"/>
  <c r="K43" i="50"/>
  <c r="J42" i="50"/>
  <c r="G42" i="50"/>
  <c r="K42" i="50" s="1"/>
  <c r="J41" i="50"/>
  <c r="G41" i="50"/>
  <c r="J40" i="50"/>
  <c r="G40" i="50"/>
  <c r="K40" i="50"/>
  <c r="J39" i="50"/>
  <c r="G39" i="50"/>
  <c r="K39" i="50" s="1"/>
  <c r="J38" i="50"/>
  <c r="G38" i="50"/>
  <c r="K38" i="50"/>
  <c r="J37" i="50"/>
  <c r="G37" i="50"/>
  <c r="J36" i="50"/>
  <c r="G36" i="50"/>
  <c r="K36" i="50" s="1"/>
  <c r="J35" i="50"/>
  <c r="G35" i="50"/>
  <c r="K35" i="50"/>
  <c r="J34" i="50"/>
  <c r="G34" i="50"/>
  <c r="K34" i="50" s="1"/>
  <c r="J33" i="50"/>
  <c r="G33" i="50"/>
  <c r="J32" i="50"/>
  <c r="G32" i="50"/>
  <c r="K32" i="50"/>
  <c r="J31" i="50"/>
  <c r="G31" i="50"/>
  <c r="K31" i="50" s="1"/>
  <c r="J30" i="50"/>
  <c r="G30" i="50"/>
  <c r="K30" i="50"/>
  <c r="J29" i="50"/>
  <c r="G29" i="50"/>
  <c r="J28" i="50"/>
  <c r="G28" i="50"/>
  <c r="K28" i="50" s="1"/>
  <c r="J27" i="50"/>
  <c r="G27" i="50"/>
  <c r="K27" i="50"/>
  <c r="J24" i="50"/>
  <c r="G24" i="50"/>
  <c r="K24" i="50" s="1"/>
  <c r="J25" i="50"/>
  <c r="G25" i="50"/>
  <c r="J26" i="50"/>
  <c r="G26" i="50"/>
  <c r="K26" i="50"/>
  <c r="J19" i="50"/>
  <c r="G19" i="50"/>
  <c r="K19" i="50" s="1"/>
  <c r="J18" i="50"/>
  <c r="G18" i="50"/>
  <c r="K18" i="50"/>
  <c r="J15" i="50"/>
  <c r="G15" i="50"/>
  <c r="J11" i="50"/>
  <c r="G11" i="50"/>
  <c r="K11" i="50" s="1"/>
  <c r="J12" i="50"/>
  <c r="G12" i="50"/>
  <c r="K12" i="50"/>
  <c r="J13" i="50"/>
  <c r="G13" i="50"/>
  <c r="K13" i="50" s="1"/>
  <c r="J16" i="50"/>
  <c r="G16" i="50"/>
  <c r="J9" i="50"/>
  <c r="G9" i="50"/>
  <c r="K9" i="50"/>
  <c r="J7" i="50"/>
  <c r="G7" i="50"/>
  <c r="K7" i="50" s="1"/>
  <c r="J14" i="50"/>
  <c r="G14" i="50"/>
  <c r="K14" i="50"/>
  <c r="J5" i="50"/>
  <c r="G5" i="50"/>
  <c r="J8" i="50"/>
  <c r="G8" i="50"/>
  <c r="K8" i="50" s="1"/>
  <c r="J6" i="50"/>
  <c r="G6" i="50"/>
  <c r="K6" i="50"/>
  <c r="J10" i="50"/>
  <c r="G10" i="50"/>
  <c r="J344" i="25"/>
  <c r="G344" i="25"/>
  <c r="G48" i="25"/>
  <c r="G46" i="25"/>
  <c r="G36" i="25"/>
  <c r="G53" i="25"/>
  <c r="G49" i="25"/>
  <c r="H366" i="25"/>
  <c r="H367" i="25"/>
  <c r="H368" i="25"/>
  <c r="H369" i="25"/>
  <c r="H370" i="25"/>
  <c r="L370" i="25" s="1"/>
  <c r="K367" i="25"/>
  <c r="K368" i="25"/>
  <c r="K369" i="25"/>
  <c r="K370" i="25"/>
  <c r="L367" i="25"/>
  <c r="L368" i="25"/>
  <c r="H382" i="25"/>
  <c r="L382" i="25" s="1"/>
  <c r="H383" i="25"/>
  <c r="K383" i="25"/>
  <c r="L383" i="25" s="1"/>
  <c r="H384" i="25"/>
  <c r="L384" i="25" s="1"/>
  <c r="H385" i="25"/>
  <c r="K385" i="25"/>
  <c r="L385" i="25" s="1"/>
  <c r="K382" i="25"/>
  <c r="K384" i="25"/>
  <c r="K381" i="25"/>
  <c r="H381" i="25"/>
  <c r="L381" i="25"/>
  <c r="K380" i="25"/>
  <c r="H380" i="25"/>
  <c r="L380" i="25" s="1"/>
  <c r="K379" i="25"/>
  <c r="H379" i="25"/>
  <c r="L379" i="25"/>
  <c r="K378" i="25"/>
  <c r="H378" i="25"/>
  <c r="L378" i="25" s="1"/>
  <c r="K377" i="25"/>
  <c r="H377" i="25"/>
  <c r="K375" i="25"/>
  <c r="H375" i="25"/>
  <c r="L375" i="25"/>
  <c r="K376" i="25"/>
  <c r="H376" i="25"/>
  <c r="L376" i="25" s="1"/>
  <c r="K366" i="25"/>
  <c r="K365" i="25"/>
  <c r="H365" i="25"/>
  <c r="L365" i="25" s="1"/>
  <c r="K364" i="25"/>
  <c r="H364" i="25"/>
  <c r="L364" i="25"/>
  <c r="K363" i="25"/>
  <c r="H363" i="25"/>
  <c r="K362" i="25"/>
  <c r="H362" i="25"/>
  <c r="L362" i="25" s="1"/>
  <c r="K360" i="25"/>
  <c r="H360" i="25"/>
  <c r="L360" i="25"/>
  <c r="K361" i="25"/>
  <c r="H361" i="25"/>
  <c r="G245" i="25"/>
  <c r="J245" i="25"/>
  <c r="G239" i="25"/>
  <c r="J239" i="25"/>
  <c r="K239" i="25" s="1"/>
  <c r="G234" i="25"/>
  <c r="J234" i="25"/>
  <c r="K234" i="25"/>
  <c r="G249" i="25"/>
  <c r="J249" i="25"/>
  <c r="K249" i="25" s="1"/>
  <c r="G246" i="25"/>
  <c r="J246" i="25"/>
  <c r="K246" i="25"/>
  <c r="G244" i="25"/>
  <c r="J244" i="25"/>
  <c r="G226" i="25"/>
  <c r="J226" i="25"/>
  <c r="K226" i="25" s="1"/>
  <c r="G233" i="25"/>
  <c r="J233" i="25"/>
  <c r="G252" i="25"/>
  <c r="J252" i="25"/>
  <c r="G241" i="25"/>
  <c r="J241" i="25"/>
  <c r="J225" i="25"/>
  <c r="G225" i="25"/>
  <c r="T344" i="25"/>
  <c r="W344" i="25"/>
  <c r="X344" i="25"/>
  <c r="T345" i="25"/>
  <c r="W345" i="25"/>
  <c r="T346" i="25"/>
  <c r="W346" i="25"/>
  <c r="X346" i="25" s="1"/>
  <c r="T347" i="25"/>
  <c r="W347" i="25"/>
  <c r="X347" i="25"/>
  <c r="U35" i="25"/>
  <c r="R35" i="25"/>
  <c r="V35" i="25" s="1"/>
  <c r="U34" i="25"/>
  <c r="R34" i="25"/>
  <c r="V34" i="25"/>
  <c r="U33" i="25"/>
  <c r="R33" i="25"/>
  <c r="V33" i="25" s="1"/>
  <c r="U32" i="25"/>
  <c r="R32" i="25"/>
  <c r="V32" i="25"/>
  <c r="G41" i="25"/>
  <c r="J41" i="25"/>
  <c r="G63" i="25"/>
  <c r="J63" i="25"/>
  <c r="K63" i="25" s="1"/>
  <c r="G61" i="25"/>
  <c r="J61" i="25"/>
  <c r="G55" i="25"/>
  <c r="J55" i="25"/>
  <c r="G44" i="25"/>
  <c r="J44" i="25"/>
  <c r="G59" i="25"/>
  <c r="J59" i="25"/>
  <c r="K59" i="25"/>
  <c r="G54" i="25"/>
  <c r="J54" i="25"/>
  <c r="K54" i="25" s="1"/>
  <c r="G64" i="25"/>
  <c r="J64" i="25"/>
  <c r="G60" i="25"/>
  <c r="J60" i="25"/>
  <c r="K60" i="25"/>
  <c r="J49" i="25"/>
  <c r="K49" i="25"/>
  <c r="J53" i="25"/>
  <c r="J36" i="25"/>
  <c r="J46" i="25"/>
  <c r="J48" i="25"/>
  <c r="G56" i="25"/>
  <c r="J56" i="25"/>
  <c r="G52" i="25"/>
  <c r="J52" i="25"/>
  <c r="G47" i="25"/>
  <c r="J47" i="25"/>
  <c r="G38" i="25"/>
  <c r="J38" i="25"/>
  <c r="G50" i="25"/>
  <c r="J50" i="25"/>
  <c r="K50" i="25" s="1"/>
  <c r="G57" i="25"/>
  <c r="J57" i="25"/>
  <c r="K57" i="25"/>
  <c r="G65" i="25"/>
  <c r="J65" i="25"/>
  <c r="K65" i="25" s="1"/>
  <c r="G66" i="25"/>
  <c r="J66" i="25"/>
  <c r="K66" i="25"/>
  <c r="G67" i="25"/>
  <c r="J67" i="25"/>
  <c r="K67" i="25" s="1"/>
  <c r="G68" i="25"/>
  <c r="J68" i="25"/>
  <c r="K68" i="25"/>
  <c r="G69" i="25"/>
  <c r="J69" i="25"/>
  <c r="K69" i="25" s="1"/>
  <c r="G70" i="25"/>
  <c r="J70" i="25"/>
  <c r="K70" i="25"/>
  <c r="G195" i="25"/>
  <c r="G196" i="25"/>
  <c r="J196" i="25"/>
  <c r="J197" i="25"/>
  <c r="J198" i="25"/>
  <c r="G197" i="25"/>
  <c r="G198" i="25"/>
  <c r="K198" i="25"/>
  <c r="G199" i="25"/>
  <c r="J199" i="25"/>
  <c r="K199" i="25" s="1"/>
  <c r="G192" i="25"/>
  <c r="J192" i="25"/>
  <c r="K192" i="25"/>
  <c r="G193" i="25"/>
  <c r="J193" i="25"/>
  <c r="K193" i="25" s="1"/>
  <c r="G194" i="25"/>
  <c r="J194" i="25"/>
  <c r="K194" i="25"/>
  <c r="J195" i="25"/>
  <c r="J6" i="25"/>
  <c r="J7" i="25"/>
  <c r="J17" i="25"/>
  <c r="J8" i="25"/>
  <c r="J14" i="25"/>
  <c r="J15" i="25"/>
  <c r="J16" i="25"/>
  <c r="J11" i="25"/>
  <c r="J13" i="25"/>
  <c r="J18" i="25"/>
  <c r="J10" i="25"/>
  <c r="J12" i="25"/>
  <c r="G12" i="25"/>
  <c r="K12" i="25"/>
  <c r="J5" i="25"/>
  <c r="J19" i="25"/>
  <c r="J20" i="25"/>
  <c r="J21" i="25"/>
  <c r="J22" i="25"/>
  <c r="J23" i="25"/>
  <c r="J24" i="25"/>
  <c r="J25" i="25"/>
  <c r="J26" i="25"/>
  <c r="J27" i="25"/>
  <c r="J9" i="25"/>
  <c r="G6" i="25"/>
  <c r="G7" i="25"/>
  <c r="G17" i="25"/>
  <c r="G8" i="25"/>
  <c r="G14" i="25"/>
  <c r="G15" i="25"/>
  <c r="G16" i="25"/>
  <c r="K16" i="25"/>
  <c r="G11" i="25"/>
  <c r="G13" i="25"/>
  <c r="K13" i="25" s="1"/>
  <c r="G18" i="25"/>
  <c r="G10" i="25"/>
  <c r="G5" i="25"/>
  <c r="K5" i="25" s="1"/>
  <c r="G19" i="25"/>
  <c r="G20" i="25"/>
  <c r="G21" i="25"/>
  <c r="G22" i="25"/>
  <c r="G23" i="25"/>
  <c r="G24" i="25"/>
  <c r="G25" i="25"/>
  <c r="G26" i="25"/>
  <c r="G27" i="25"/>
  <c r="G9" i="25"/>
  <c r="K7" i="25"/>
  <c r="K18" i="25"/>
  <c r="K19" i="25"/>
  <c r="K20" i="25"/>
  <c r="K21" i="25"/>
  <c r="K22" i="25"/>
  <c r="K23" i="25"/>
  <c r="K24" i="25"/>
  <c r="K25" i="25"/>
  <c r="K26" i="25"/>
  <c r="K27" i="25"/>
  <c r="G32" i="25"/>
  <c r="J32" i="25"/>
  <c r="G37" i="25"/>
  <c r="J37" i="25"/>
  <c r="G45" i="25"/>
  <c r="J45" i="25"/>
  <c r="G39" i="25"/>
  <c r="J39" i="25"/>
  <c r="G35" i="25"/>
  <c r="J35" i="25"/>
  <c r="G34" i="25"/>
  <c r="J34" i="25"/>
  <c r="G42" i="25"/>
  <c r="J42" i="25"/>
  <c r="K42" i="25" s="1"/>
  <c r="G33" i="25"/>
  <c r="J33" i="25"/>
  <c r="G58" i="25"/>
  <c r="J58" i="25"/>
  <c r="G43" i="25"/>
  <c r="J43" i="25"/>
  <c r="G62" i="25"/>
  <c r="J62" i="25"/>
  <c r="G40" i="25"/>
  <c r="J40" i="25"/>
  <c r="G71" i="25"/>
  <c r="J71" i="25"/>
  <c r="K71" i="25"/>
  <c r="G78" i="25"/>
  <c r="J78" i="25"/>
  <c r="G76" i="25"/>
  <c r="J76" i="25"/>
  <c r="G79" i="25"/>
  <c r="J79" i="25"/>
  <c r="G77" i="25"/>
  <c r="J77" i="25"/>
  <c r="K77" i="25" s="1"/>
  <c r="G81" i="25"/>
  <c r="J81" i="25"/>
  <c r="G82" i="25"/>
  <c r="J82" i="25"/>
  <c r="K82" i="25"/>
  <c r="G83" i="25"/>
  <c r="J83" i="25"/>
  <c r="K83" i="25" s="1"/>
  <c r="G84" i="25"/>
  <c r="J84" i="25"/>
  <c r="G85" i="25"/>
  <c r="J85" i="25"/>
  <c r="G86" i="25"/>
  <c r="J86" i="25"/>
  <c r="K86" i="25"/>
  <c r="G87" i="25"/>
  <c r="J87" i="25"/>
  <c r="G88" i="25"/>
  <c r="J88" i="25"/>
  <c r="K88" i="25" s="1"/>
  <c r="G89" i="25"/>
  <c r="J89" i="25"/>
  <c r="K89" i="25"/>
  <c r="G90" i="25"/>
  <c r="J90" i="25"/>
  <c r="K90" i="25" s="1"/>
  <c r="G91" i="25"/>
  <c r="J91" i="25"/>
  <c r="K91" i="25"/>
  <c r="G92" i="25"/>
  <c r="J92" i="25"/>
  <c r="K92" i="25" s="1"/>
  <c r="G93" i="25"/>
  <c r="J93" i="25"/>
  <c r="K93" i="25"/>
  <c r="G94" i="25"/>
  <c r="J94" i="25"/>
  <c r="K94" i="25" s="1"/>
  <c r="G95" i="25"/>
  <c r="J95" i="25"/>
  <c r="K95" i="25"/>
  <c r="G96" i="25"/>
  <c r="J96" i="25"/>
  <c r="K96" i="25" s="1"/>
  <c r="G97" i="25"/>
  <c r="J97" i="25"/>
  <c r="G98" i="25"/>
  <c r="J98" i="25"/>
  <c r="K98" i="25"/>
  <c r="G99" i="25"/>
  <c r="J99" i="25"/>
  <c r="K99" i="25" s="1"/>
  <c r="G100" i="25"/>
  <c r="J100" i="25"/>
  <c r="K100" i="25"/>
  <c r="G101" i="25"/>
  <c r="J101" i="25"/>
  <c r="K101" i="25" s="1"/>
  <c r="G102" i="25"/>
  <c r="J102" i="25"/>
  <c r="K102" i="25"/>
  <c r="G103" i="25"/>
  <c r="J103" i="25"/>
  <c r="K103" i="25" s="1"/>
  <c r="G104" i="25"/>
  <c r="J104" i="25"/>
  <c r="G105" i="25"/>
  <c r="J105" i="25"/>
  <c r="K105" i="25"/>
  <c r="G106" i="25"/>
  <c r="J106" i="25"/>
  <c r="K106" i="25" s="1"/>
  <c r="G107" i="25"/>
  <c r="J107" i="25"/>
  <c r="G108" i="25"/>
  <c r="J108" i="25"/>
  <c r="G109" i="25"/>
  <c r="J109" i="25"/>
  <c r="K109" i="25"/>
  <c r="G110" i="25"/>
  <c r="J110" i="25"/>
  <c r="K110" i="25" s="1"/>
  <c r="G111" i="25"/>
  <c r="J111" i="25"/>
  <c r="K111" i="25"/>
  <c r="G112" i="25"/>
  <c r="J112" i="25"/>
  <c r="K112" i="25" s="1"/>
  <c r="G113" i="25"/>
  <c r="J113" i="25"/>
  <c r="K113" i="25"/>
  <c r="G114" i="25"/>
  <c r="J114" i="25"/>
  <c r="K114" i="25" s="1"/>
  <c r="G115" i="25"/>
  <c r="J115" i="25"/>
  <c r="K115" i="25"/>
  <c r="G116" i="25"/>
  <c r="J116" i="25"/>
  <c r="K116" i="25" s="1"/>
  <c r="G117" i="25"/>
  <c r="J117" i="25"/>
  <c r="G118" i="25"/>
  <c r="J118" i="25"/>
  <c r="G129" i="25"/>
  <c r="J129" i="25"/>
  <c r="G133" i="25"/>
  <c r="J133" i="25"/>
  <c r="K133" i="25"/>
  <c r="G132" i="25"/>
  <c r="J132" i="25"/>
  <c r="K132" i="25" s="1"/>
  <c r="G134" i="25"/>
  <c r="J134" i="25"/>
  <c r="G131" i="25"/>
  <c r="J131" i="25"/>
  <c r="K131" i="25"/>
  <c r="G128" i="25"/>
  <c r="J128" i="25"/>
  <c r="K128" i="25" s="1"/>
  <c r="G125" i="25"/>
  <c r="J125" i="25"/>
  <c r="K125" i="25"/>
  <c r="G123" i="25"/>
  <c r="J123" i="25"/>
  <c r="G124" i="25"/>
  <c r="J124" i="25"/>
  <c r="K124" i="25" s="1"/>
  <c r="G127" i="25"/>
  <c r="J127" i="25"/>
  <c r="K127" i="25"/>
  <c r="G130" i="25"/>
  <c r="J130" i="25"/>
  <c r="K130" i="25" s="1"/>
  <c r="G135" i="25"/>
  <c r="J135" i="25"/>
  <c r="K135" i="25"/>
  <c r="G136" i="25"/>
  <c r="J136" i="25"/>
  <c r="G160" i="25"/>
  <c r="J160" i="25"/>
  <c r="G159" i="25"/>
  <c r="J159" i="25"/>
  <c r="G167" i="25"/>
  <c r="J167" i="25"/>
  <c r="G156" i="25"/>
  <c r="J156" i="25"/>
  <c r="G153" i="25"/>
  <c r="J153" i="25"/>
  <c r="K153" i="25" s="1"/>
  <c r="G169" i="25"/>
  <c r="J169" i="25"/>
  <c r="G150" i="25"/>
  <c r="J150" i="25"/>
  <c r="G152" i="25"/>
  <c r="J152" i="25"/>
  <c r="G141" i="25"/>
  <c r="J141" i="25"/>
  <c r="G157" i="25"/>
  <c r="J157" i="25"/>
  <c r="G144" i="25"/>
  <c r="J144" i="25"/>
  <c r="K144" i="25"/>
  <c r="G147" i="25"/>
  <c r="J147" i="25"/>
  <c r="G170" i="25"/>
  <c r="J170" i="25"/>
  <c r="G151" i="25"/>
  <c r="J151" i="25"/>
  <c r="G163" i="25"/>
  <c r="J163" i="25"/>
  <c r="G162" i="25"/>
  <c r="J162" i="25"/>
  <c r="G166" i="25"/>
  <c r="J166" i="25"/>
  <c r="G165" i="25"/>
  <c r="J165" i="25"/>
  <c r="G171" i="25"/>
  <c r="J171" i="25"/>
  <c r="G142" i="25"/>
  <c r="J142" i="25"/>
  <c r="G146" i="25"/>
  <c r="J146" i="25"/>
  <c r="K146" i="25" s="1"/>
  <c r="G148" i="25"/>
  <c r="J148" i="25"/>
  <c r="G172" i="25"/>
  <c r="J172" i="25"/>
  <c r="G145" i="25"/>
  <c r="J145" i="25"/>
  <c r="K145" i="25"/>
  <c r="G154" i="25"/>
  <c r="J154" i="25"/>
  <c r="K154" i="25" s="1"/>
  <c r="G143" i="25"/>
  <c r="J143" i="25"/>
  <c r="K143" i="25"/>
  <c r="G168" i="25"/>
  <c r="J168" i="25"/>
  <c r="G173" i="25"/>
  <c r="J173" i="25"/>
  <c r="K173" i="25" s="1"/>
  <c r="G158" i="25"/>
  <c r="J158" i="25"/>
  <c r="G149" i="25"/>
  <c r="J149" i="25"/>
  <c r="G174" i="25"/>
  <c r="J174" i="25"/>
  <c r="K174" i="25"/>
  <c r="G155" i="25"/>
  <c r="J155" i="25"/>
  <c r="K155" i="25" s="1"/>
  <c r="G164" i="25"/>
  <c r="J164" i="25"/>
  <c r="K164" i="25"/>
  <c r="G175" i="25"/>
  <c r="J175" i="25"/>
  <c r="K175" i="25" s="1"/>
  <c r="G176" i="25"/>
  <c r="J176" i="25"/>
  <c r="G177" i="25"/>
  <c r="J177" i="25"/>
  <c r="G178" i="25"/>
  <c r="J178" i="25"/>
  <c r="K178" i="25"/>
  <c r="G179" i="25"/>
  <c r="J179" i="25"/>
  <c r="G189" i="25"/>
  <c r="J189" i="25"/>
  <c r="G190" i="25"/>
  <c r="J190" i="25"/>
  <c r="G185" i="25"/>
  <c r="J185" i="25"/>
  <c r="G184" i="25"/>
  <c r="J184" i="25"/>
  <c r="G186" i="25"/>
  <c r="J186" i="25"/>
  <c r="G187" i="25"/>
  <c r="J187" i="25"/>
  <c r="K187" i="25" s="1"/>
  <c r="G191" i="25"/>
  <c r="J191" i="25"/>
  <c r="G212" i="25"/>
  <c r="J212" i="25"/>
  <c r="G206" i="25"/>
  <c r="J206" i="25"/>
  <c r="G210" i="25"/>
  <c r="J210" i="25"/>
  <c r="G209" i="25"/>
  <c r="J209" i="25"/>
  <c r="G205" i="25"/>
  <c r="J205" i="25"/>
  <c r="K205" i="25"/>
  <c r="G204" i="25"/>
  <c r="J204" i="25"/>
  <c r="K204" i="25" s="1"/>
  <c r="G207" i="25"/>
  <c r="J207" i="25"/>
  <c r="K207" i="25"/>
  <c r="G211" i="25"/>
  <c r="J211" i="25"/>
  <c r="G208" i="25"/>
  <c r="J208" i="25"/>
  <c r="G214" i="25"/>
  <c r="J214" i="25"/>
  <c r="G215" i="25"/>
  <c r="J215" i="25"/>
  <c r="G216" i="25"/>
  <c r="J216" i="25"/>
  <c r="G217" i="25"/>
  <c r="J217" i="25"/>
  <c r="K217" i="25" s="1"/>
  <c r="G218" i="25"/>
  <c r="J218" i="25"/>
  <c r="G219" i="25"/>
  <c r="J219" i="25"/>
  <c r="G220" i="25"/>
  <c r="J220" i="25"/>
  <c r="K220" i="25"/>
  <c r="G229" i="25"/>
  <c r="J229" i="25"/>
  <c r="K229" i="25" s="1"/>
  <c r="G236" i="25"/>
  <c r="J236" i="25"/>
  <c r="K236" i="25"/>
  <c r="G240" i="25"/>
  <c r="J240" i="25"/>
  <c r="G231" i="25"/>
  <c r="J231" i="25"/>
  <c r="K231" i="25" s="1"/>
  <c r="G247" i="25"/>
  <c r="J247" i="25"/>
  <c r="K247" i="25"/>
  <c r="G253" i="25"/>
  <c r="J253" i="25"/>
  <c r="K253" i="25" s="1"/>
  <c r="G248" i="25"/>
  <c r="J248" i="25"/>
  <c r="K248" i="25"/>
  <c r="G237" i="25"/>
  <c r="J237" i="25"/>
  <c r="G235" i="25"/>
  <c r="J235" i="25"/>
  <c r="G242" i="25"/>
  <c r="J242" i="25"/>
  <c r="G250" i="25"/>
  <c r="J250" i="25"/>
  <c r="G251" i="25"/>
  <c r="J251" i="25"/>
  <c r="G232" i="25"/>
  <c r="J232" i="25"/>
  <c r="K232" i="25" s="1"/>
  <c r="G230" i="25"/>
  <c r="J230" i="25"/>
  <c r="G243" i="25"/>
  <c r="J243" i="25"/>
  <c r="G238" i="25"/>
  <c r="J238" i="25"/>
  <c r="G227" i="25"/>
  <c r="J227" i="25"/>
  <c r="K227" i="25"/>
  <c r="G228" i="25"/>
  <c r="J228" i="25"/>
  <c r="G254" i="25"/>
  <c r="J254" i="25"/>
  <c r="G255" i="25"/>
  <c r="J255" i="25"/>
  <c r="G256" i="25"/>
  <c r="J256" i="25"/>
  <c r="G257" i="25"/>
  <c r="J257" i="25"/>
  <c r="G258" i="25"/>
  <c r="J258" i="25"/>
  <c r="K258" i="25" s="1"/>
  <c r="G259" i="25"/>
  <c r="J259" i="25"/>
  <c r="G260" i="25"/>
  <c r="J260" i="25"/>
  <c r="K260" i="25"/>
  <c r="G261" i="25"/>
  <c r="J261" i="25"/>
  <c r="K261" i="25" s="1"/>
  <c r="G262" i="25"/>
  <c r="J262" i="25"/>
  <c r="K262" i="25"/>
  <c r="G263" i="25"/>
  <c r="J263" i="25"/>
  <c r="G264" i="25"/>
  <c r="J264" i="25"/>
  <c r="K264" i="25" s="1"/>
  <c r="G265" i="25"/>
  <c r="J265" i="25"/>
  <c r="K265" i="25"/>
  <c r="G266" i="25"/>
  <c r="J266" i="25"/>
  <c r="K266" i="25" s="1"/>
  <c r="G267" i="25"/>
  <c r="J267" i="25"/>
  <c r="K267" i="25"/>
  <c r="G272" i="25"/>
  <c r="J272" i="25"/>
  <c r="G274" i="25"/>
  <c r="J274" i="25"/>
  <c r="G275" i="25"/>
  <c r="J275" i="25"/>
  <c r="G276" i="25"/>
  <c r="J276" i="25"/>
  <c r="G277" i="25"/>
  <c r="J277" i="25"/>
  <c r="K277" i="25" s="1"/>
  <c r="G278" i="25"/>
  <c r="J278" i="25"/>
  <c r="G279" i="25"/>
  <c r="J279" i="25"/>
  <c r="K279" i="25"/>
  <c r="G280" i="25"/>
  <c r="J280" i="25"/>
  <c r="G281" i="25"/>
  <c r="J281" i="25"/>
  <c r="G282" i="25"/>
  <c r="J282" i="25"/>
  <c r="G283" i="25"/>
  <c r="J283" i="25"/>
  <c r="K283" i="25" s="1"/>
  <c r="G284" i="25"/>
  <c r="J284" i="25"/>
  <c r="G285" i="25"/>
  <c r="J285" i="25"/>
  <c r="G286" i="25"/>
  <c r="J286" i="25"/>
  <c r="K286" i="25" s="1"/>
  <c r="G287" i="25"/>
  <c r="J287" i="25"/>
  <c r="G288" i="25"/>
  <c r="J288" i="25"/>
  <c r="G289" i="25"/>
  <c r="J289" i="25"/>
  <c r="G290" i="25"/>
  <c r="J290" i="25"/>
  <c r="G291" i="25"/>
  <c r="J291" i="25"/>
  <c r="K291" i="25" s="1"/>
  <c r="G292" i="25"/>
  <c r="J292" i="25"/>
  <c r="G293" i="25"/>
  <c r="J293" i="25"/>
  <c r="K293" i="25"/>
  <c r="G294" i="25"/>
  <c r="J294" i="25"/>
  <c r="K294" i="25" s="1"/>
  <c r="G295" i="25"/>
  <c r="J295" i="25"/>
  <c r="K295" i="25" s="1"/>
  <c r="G296" i="25"/>
  <c r="J296" i="25"/>
  <c r="K296" i="25"/>
  <c r="G303" i="25"/>
  <c r="J303" i="25"/>
  <c r="G306" i="25"/>
  <c r="J306" i="25"/>
  <c r="G305" i="25"/>
  <c r="J305" i="25"/>
  <c r="K305" i="25" s="1"/>
  <c r="G304" i="25"/>
  <c r="J304" i="25"/>
  <c r="K304" i="25" s="1"/>
  <c r="G301" i="25"/>
  <c r="J301" i="25"/>
  <c r="K301" i="25"/>
  <c r="G307" i="25"/>
  <c r="J307" i="25"/>
  <c r="K307" i="25" s="1"/>
  <c r="G308" i="25"/>
  <c r="K308" i="25" s="1"/>
  <c r="J308" i="25"/>
  <c r="G314" i="25"/>
  <c r="J314" i="25"/>
  <c r="G315" i="25"/>
  <c r="J315" i="25"/>
  <c r="K315" i="25"/>
  <c r="G316" i="25"/>
  <c r="J316" i="25"/>
  <c r="G317" i="25"/>
  <c r="J317" i="25"/>
  <c r="K317" i="25" s="1"/>
  <c r="G318" i="25"/>
  <c r="J318" i="25"/>
  <c r="K318" i="25"/>
  <c r="G319" i="25"/>
  <c r="J319" i="25"/>
  <c r="G320" i="25"/>
  <c r="J320" i="25"/>
  <c r="K320" i="25" s="1"/>
  <c r="G321" i="25"/>
  <c r="J321" i="25"/>
  <c r="K321" i="25"/>
  <c r="G322" i="25"/>
  <c r="J322" i="25"/>
  <c r="K322" i="25" s="1"/>
  <c r="G323" i="25"/>
  <c r="J323" i="25"/>
  <c r="G324" i="25"/>
  <c r="J324" i="25"/>
  <c r="K324" i="25" s="1"/>
  <c r="G325" i="25"/>
  <c r="J325" i="25"/>
  <c r="K325" i="25" s="1"/>
  <c r="G326" i="25"/>
  <c r="J326" i="25"/>
  <c r="K326" i="25" s="1"/>
  <c r="G327" i="25"/>
  <c r="J327" i="25"/>
  <c r="K327" i="25"/>
  <c r="G328" i="25"/>
  <c r="J328" i="25"/>
  <c r="G329" i="25"/>
  <c r="J329" i="25"/>
  <c r="G330" i="25"/>
  <c r="J330" i="25"/>
  <c r="K330" i="25" s="1"/>
  <c r="G331" i="25"/>
  <c r="J331" i="25"/>
  <c r="K331" i="25"/>
  <c r="G332" i="25"/>
  <c r="J332" i="25"/>
  <c r="K332" i="25" s="1"/>
  <c r="G333" i="25"/>
  <c r="K333" i="25" s="1"/>
  <c r="J333" i="25"/>
  <c r="G334" i="25"/>
  <c r="J334" i="25"/>
  <c r="G335" i="25"/>
  <c r="J335" i="25"/>
  <c r="G336" i="25"/>
  <c r="K336" i="25" s="1"/>
  <c r="J336" i="25"/>
  <c r="G337" i="25"/>
  <c r="J337" i="25"/>
  <c r="K337" i="25"/>
  <c r="G338" i="25"/>
  <c r="J338" i="25"/>
  <c r="G339" i="25"/>
  <c r="J339" i="25"/>
  <c r="K339" i="25" s="1"/>
  <c r="J313" i="25"/>
  <c r="G313" i="25"/>
  <c r="J302" i="25"/>
  <c r="K302" i="25" s="1"/>
  <c r="G302" i="25"/>
  <c r="J273" i="25"/>
  <c r="G273" i="25"/>
  <c r="K273" i="25"/>
  <c r="J213" i="25"/>
  <c r="G213" i="25"/>
  <c r="J188" i="25"/>
  <c r="G188" i="25"/>
  <c r="J161" i="25"/>
  <c r="G161" i="25"/>
  <c r="J126" i="25"/>
  <c r="G126" i="25"/>
  <c r="K126" i="25" s="1"/>
  <c r="J80" i="25"/>
  <c r="G80" i="25"/>
  <c r="K80" i="25"/>
  <c r="J51" i="25"/>
  <c r="G51" i="25"/>
  <c r="K51" i="25" s="1"/>
  <c r="K329" i="25"/>
  <c r="K149" i="25"/>
  <c r="K334" i="25"/>
  <c r="K176" i="25"/>
  <c r="K97" i="25"/>
  <c r="K316" i="25"/>
  <c r="K107" i="25"/>
  <c r="K104" i="25"/>
  <c r="K281" i="25"/>
  <c r="K158" i="25"/>
  <c r="K136" i="25"/>
  <c r="K117" i="25"/>
  <c r="K108" i="25"/>
  <c r="X345" i="25"/>
  <c r="K195" i="25"/>
  <c r="K84" i="25"/>
  <c r="K9" i="25"/>
  <c r="K8" i="25"/>
  <c r="K6" i="25"/>
  <c r="K85" i="25"/>
  <c r="K87" i="25"/>
  <c r="K81" i="25"/>
  <c r="K64" i="25"/>
  <c r="K33" i="25"/>
  <c r="K43" i="25"/>
  <c r="K306" i="25"/>
  <c r="K189" i="25"/>
  <c r="K196" i="25"/>
  <c r="K148" i="25"/>
  <c r="K37" i="25"/>
  <c r="K41" i="25"/>
  <c r="K38" i="25"/>
  <c r="K218" i="25"/>
  <c r="K338" i="25"/>
  <c r="K335" i="25"/>
  <c r="K328" i="25"/>
  <c r="K323" i="25"/>
  <c r="K319" i="25"/>
  <c r="K292" i="25"/>
  <c r="K284" i="25"/>
  <c r="K282" i="25"/>
  <c r="K280" i="25"/>
  <c r="K276" i="25"/>
  <c r="K263" i="25"/>
  <c r="K259" i="25"/>
  <c r="K255" i="25"/>
  <c r="K235" i="25"/>
  <c r="K172" i="25"/>
  <c r="K123" i="25"/>
  <c r="K118" i="25"/>
  <c r="K219" i="25"/>
  <c r="K208" i="25"/>
  <c r="K197" i="25"/>
  <c r="L366" i="25"/>
  <c r="L363" i="25"/>
  <c r="K214" i="25"/>
  <c r="K215" i="25"/>
  <c r="K233" i="25"/>
  <c r="K240" i="25"/>
  <c r="K243" i="25"/>
  <c r="K237" i="25"/>
  <c r="K212" i="25"/>
  <c r="K238" i="25"/>
  <c r="K167" i="25"/>
  <c r="K152" i="25"/>
  <c r="K141" i="25"/>
  <c r="K159" i="25"/>
  <c r="K156" i="25"/>
  <c r="K190" i="25"/>
  <c r="K147" i="25"/>
  <c r="K166" i="25"/>
  <c r="K165" i="25"/>
  <c r="K171" i="25"/>
  <c r="K142" i="25"/>
  <c r="K32" i="25"/>
  <c r="K58" i="25"/>
  <c r="K11" i="25"/>
  <c r="K78" i="25"/>
  <c r="K79" i="25"/>
  <c r="K76" i="25"/>
  <c r="K56" i="25"/>
  <c r="K10" i="25"/>
  <c r="K14" i="25"/>
  <c r="K15" i="25"/>
  <c r="K17" i="25"/>
  <c r="K40" i="25"/>
  <c r="K216" i="25"/>
  <c r="K168" i="25"/>
  <c r="K134" i="25"/>
  <c r="K285" i="25"/>
  <c r="K314" i="25"/>
  <c r="K290" i="25"/>
  <c r="K289" i="25"/>
  <c r="K288" i="25"/>
  <c r="K287" i="25"/>
  <c r="K275" i="25"/>
  <c r="K179" i="25"/>
  <c r="K177" i="25"/>
  <c r="L369" i="25"/>
  <c r="K278" i="25"/>
  <c r="K225" i="25"/>
  <c r="K250" i="25"/>
  <c r="K151" i="25"/>
  <c r="K44" i="25"/>
  <c r="K61" i="25"/>
  <c r="K241" i="25"/>
  <c r="K244" i="25"/>
  <c r="K245" i="25"/>
  <c r="K10" i="50"/>
  <c r="K5" i="50"/>
  <c r="K16" i="50"/>
  <c r="K15" i="50"/>
  <c r="K25" i="50"/>
  <c r="K29" i="50"/>
  <c r="K33" i="50"/>
  <c r="K37" i="50"/>
  <c r="K41" i="50"/>
  <c r="V48" i="50"/>
  <c r="V50" i="50"/>
  <c r="K62" i="50"/>
  <c r="K50" i="50"/>
  <c r="K75" i="50"/>
  <c r="K79" i="50"/>
  <c r="K83" i="50"/>
  <c r="K87" i="50"/>
  <c r="K95" i="50"/>
  <c r="K103" i="50"/>
  <c r="K107" i="50"/>
  <c r="K115" i="50"/>
  <c r="K123" i="50"/>
  <c r="L377" i="25"/>
  <c r="L361" i="25"/>
  <c r="K344" i="25"/>
  <c r="K313" i="25"/>
  <c r="K303" i="25"/>
  <c r="K274" i="25"/>
  <c r="K272" i="25"/>
  <c r="K254" i="25"/>
  <c r="K257" i="25"/>
  <c r="K242" i="25"/>
  <c r="K252" i="25"/>
  <c r="K256" i="25"/>
  <c r="K228" i="25"/>
  <c r="K251" i="25"/>
  <c r="K230" i="25"/>
  <c r="K206" i="25"/>
  <c r="K210" i="25"/>
  <c r="K213" i="25"/>
  <c r="K211" i="25"/>
  <c r="K209" i="25"/>
  <c r="K188" i="25"/>
  <c r="K191" i="25"/>
  <c r="K186" i="25"/>
  <c r="K185" i="25"/>
  <c r="K184" i="25"/>
  <c r="K161" i="25"/>
  <c r="K162" i="25"/>
  <c r="K163" i="25"/>
  <c r="K157" i="25"/>
  <c r="K150" i="25"/>
  <c r="K170" i="25"/>
  <c r="K160" i="25"/>
  <c r="K169" i="25"/>
  <c r="K129" i="25"/>
  <c r="K47" i="25"/>
  <c r="K52" i="25"/>
  <c r="K46" i="25"/>
  <c r="K62" i="25"/>
  <c r="K34" i="25"/>
  <c r="K48" i="25"/>
  <c r="K35" i="25"/>
  <c r="K36" i="25"/>
  <c r="K45" i="25"/>
  <c r="K53" i="25"/>
  <c r="K55" i="25"/>
  <c r="K39" i="25"/>
</calcChain>
</file>

<file path=xl/sharedStrings.xml><?xml version="1.0" encoding="utf-8"?>
<sst xmlns="http://schemas.openxmlformats.org/spreadsheetml/2006/main" count="695" uniqueCount="279">
  <si>
    <t>DATA DI NASCITA</t>
  </si>
  <si>
    <t>SOCIETA'</t>
  </si>
  <si>
    <t>TOT</t>
  </si>
  <si>
    <t>COGNOME E NOME</t>
  </si>
  <si>
    <t>STRISCIA 1</t>
  </si>
  <si>
    <t>STRISCIA 2</t>
  </si>
  <si>
    <t>TRAMP. AV</t>
  </si>
  <si>
    <t>TRAMP. IND</t>
  </si>
  <si>
    <t>TOT STRIS</t>
  </si>
  <si>
    <t>TOT. TRAMP</t>
  </si>
  <si>
    <t>MINI PRIMA ALLIEVE</t>
  </si>
  <si>
    <t>MINI PRIMA JUNIOR</t>
  </si>
  <si>
    <t>MINI PRIMA SENIOR</t>
  </si>
  <si>
    <t>PRIMA ALLIEVE</t>
  </si>
  <si>
    <t>PRIMA JUNIOR</t>
  </si>
  <si>
    <t>PRIMA SENIOR</t>
  </si>
  <si>
    <t>SECONDA JUNIOR</t>
  </si>
  <si>
    <t>SECONDA SENIOR</t>
  </si>
  <si>
    <t>TERZA JUNIOR</t>
  </si>
  <si>
    <t>TERZA SENIOR</t>
  </si>
  <si>
    <t>GLITTER - UNDER 8 - 1°LIVELLO</t>
  </si>
  <si>
    <t>GLITTER - UNDER 8 - 2°LIVELLO</t>
  </si>
  <si>
    <t>GLITTER - ALLIEVE - 2°LIVELLO</t>
  </si>
  <si>
    <t>GLITTER - ALLIEVE - 1°LIVELLO</t>
  </si>
  <si>
    <t>GLITTER - JUNIOR - 2°LIVELLO</t>
  </si>
  <si>
    <t>GLITTER - JUNIOR - 1°LIVELLO</t>
  </si>
  <si>
    <t>GLITTER - SENIOR - 1°LIVELLO</t>
  </si>
  <si>
    <t>GLITTER - SENIOR - 2°LIVELLO</t>
  </si>
  <si>
    <t xml:space="preserve">C.F.F.S. RONCO SCRIVIA </t>
  </si>
  <si>
    <t>QUINTA SENIOR</t>
  </si>
  <si>
    <t>MINI PRIMA JUNIOR MASCHILE</t>
  </si>
  <si>
    <t>QUINTA SENIOR MASCHILE</t>
  </si>
  <si>
    <t>BALDASSARRE MATTIA</t>
  </si>
  <si>
    <t>GLITTER - ALLIEVI - 1° LIVELLO MASCHILE</t>
  </si>
  <si>
    <t>STRISCIA 3</t>
  </si>
  <si>
    <t>08/09/10</t>
  </si>
  <si>
    <t>07/06/05</t>
  </si>
  <si>
    <t>04/03/……</t>
  </si>
  <si>
    <t>04/03/….</t>
  </si>
  <si>
    <t>06/07/08/09</t>
  </si>
  <si>
    <t>05/04/03/…</t>
  </si>
  <si>
    <t>QUARTA SENIOR</t>
  </si>
  <si>
    <t>QUARTA  JUNIOR</t>
  </si>
  <si>
    <t>QUINTA OVER</t>
  </si>
  <si>
    <t>95/94/93</t>
  </si>
  <si>
    <t>14-13-12-11-10(8 anni non compiuti)</t>
  </si>
  <si>
    <t>09-08-07</t>
  </si>
  <si>
    <t>06-05</t>
  </si>
  <si>
    <t>04 e prec</t>
  </si>
  <si>
    <t>GINN SAN FILIPPO NERI</t>
  </si>
  <si>
    <t>LICENCJ SIDJOLA</t>
  </si>
  <si>
    <t>ASD BLU GENOVA SOCIAL SPORTING</t>
  </si>
  <si>
    <t>MILITARE GINEVRA</t>
  </si>
  <si>
    <t>VERNAZZA ANNA</t>
  </si>
  <si>
    <t>RAGGIO STEFANIA</t>
  </si>
  <si>
    <t>COROSU GAIA</t>
  </si>
  <si>
    <t>TURCU SONIA</t>
  </si>
  <si>
    <t>LOMBARDO GINEVRA</t>
  </si>
  <si>
    <t>ASD TEGLIESE</t>
  </si>
  <si>
    <t>CANEVA MARTINA</t>
  </si>
  <si>
    <t>MORANDO AMBRA</t>
  </si>
  <si>
    <t>A.A.O</t>
  </si>
  <si>
    <t>ZANIN ELISA</t>
  </si>
  <si>
    <t>2 A GIN ALBISOLA</t>
  </si>
  <si>
    <t>TARGANI SOFIA</t>
  </si>
  <si>
    <t>US VILANNOVESE ASD</t>
  </si>
  <si>
    <t>GERACI SOFIA</t>
  </si>
  <si>
    <t>IBNAICHE NUR</t>
  </si>
  <si>
    <t>G.S.D SAN MICHELE</t>
  </si>
  <si>
    <t>A.S.D. TEGLIESE</t>
  </si>
  <si>
    <t>2A GINNASTICA ALBISOLA</t>
  </si>
  <si>
    <t>US VILLANOVESE ASD</t>
  </si>
  <si>
    <t>A.S.D. US VIRTUS BOLZANETO</t>
  </si>
  <si>
    <t>AVANZINO ARIANNA</t>
  </si>
  <si>
    <t>STAIOLO VALENTINA</t>
  </si>
  <si>
    <t>VERNAZZA CHIARA</t>
  </si>
  <si>
    <t>VISCIANO SARA</t>
  </si>
  <si>
    <t>TABBIANI ASIA</t>
  </si>
  <si>
    <t>DI BELLA ARIANNA</t>
  </si>
  <si>
    <t>AVALLE MATILDE</t>
  </si>
  <si>
    <t>ACCOMANDO CHIARA</t>
  </si>
  <si>
    <t>LONIGRO MARTINA</t>
  </si>
  <si>
    <t>MELVAVI CHIARA</t>
  </si>
  <si>
    <t>MOHAMMED SOFIA</t>
  </si>
  <si>
    <t>ALLEGRANI CLARISSA</t>
  </si>
  <si>
    <t>MORINI EMMA</t>
  </si>
  <si>
    <t>PESCE EMANUELA</t>
  </si>
  <si>
    <t>BARBERIS CAMILLA</t>
  </si>
  <si>
    <t>CORSI ALICE</t>
  </si>
  <si>
    <t>EPIS LUDMILLA</t>
  </si>
  <si>
    <t>LOMAZZO IRENE</t>
  </si>
  <si>
    <t>OLIVIERI VALERIA</t>
  </si>
  <si>
    <t>PASTORINO IRENE</t>
  </si>
  <si>
    <t>REBAGLIATI VIOLA</t>
  </si>
  <si>
    <t>SACCO ALICE</t>
  </si>
  <si>
    <t>BARBARIA AURORA</t>
  </si>
  <si>
    <t>CLAUSI MICHELLE</t>
  </si>
  <si>
    <t>GERACI SARA</t>
  </si>
  <si>
    <t>RICCI SOFIA</t>
  </si>
  <si>
    <t>TOMATI ELENA</t>
  </si>
  <si>
    <t>BUSCEMI GIULIA</t>
  </si>
  <si>
    <t>CANALELLA GIORGIA</t>
  </si>
  <si>
    <t>PITTOLI CHIARA</t>
  </si>
  <si>
    <t>VIGO MICHELLE</t>
  </si>
  <si>
    <t>A.S.D US VIRTUS BOLZANETO</t>
  </si>
  <si>
    <t>A.S.D. BLU GENOVA SOCIAL SPORTING</t>
  </si>
  <si>
    <t>G.S.D. SAN MICHELE</t>
  </si>
  <si>
    <t>D'ANGIOLILLO MARTA</t>
  </si>
  <si>
    <t>MOISO SILVIA</t>
  </si>
  <si>
    <t>CEVASCO SONIA</t>
  </si>
  <si>
    <t>TOSCHI ILARIA</t>
  </si>
  <si>
    <t>CERAVOLO GRETA</t>
  </si>
  <si>
    <t>MORRO ALESSIA</t>
  </si>
  <si>
    <t>GINNASTICA SAN FILIPPO NERI ASD</t>
  </si>
  <si>
    <t>RAVA ALICE</t>
  </si>
  <si>
    <t>A.A.O.</t>
  </si>
  <si>
    <t>ASD BLU GENOVA SS</t>
  </si>
  <si>
    <t>2A GINN ALBISOLA</t>
  </si>
  <si>
    <t>AMARIR HAJAR</t>
  </si>
  <si>
    <t xml:space="preserve">ORLANDO ASIA </t>
  </si>
  <si>
    <t>PAGANO GIULIA</t>
  </si>
  <si>
    <t>FIRPO MARTINA</t>
  </si>
  <si>
    <t>RUELLO AURORA</t>
  </si>
  <si>
    <t>RAGGIO SERENA</t>
  </si>
  <si>
    <t>SCHIANO LUDOVICA</t>
  </si>
  <si>
    <t>BARBERIS CHIARA</t>
  </si>
  <si>
    <t>ARCI AMICI 72</t>
  </si>
  <si>
    <t>ASD US VIRTUS BOLZANETO</t>
  </si>
  <si>
    <t xml:space="preserve">US VILLANOVESE ASD </t>
  </si>
  <si>
    <t>CFFS RONCO SCRIVIA</t>
  </si>
  <si>
    <t>FILIPAS GRETA</t>
  </si>
  <si>
    <t>SCALA GIORGIA</t>
  </si>
  <si>
    <t>COSSO CAROLA</t>
  </si>
  <si>
    <t>MANCUSO ELENA</t>
  </si>
  <si>
    <t>LIKA JESSICA</t>
  </si>
  <si>
    <t>PONTIERI ALESSIA</t>
  </si>
  <si>
    <t>PELLICCIOLI ALESSIA</t>
  </si>
  <si>
    <t>DE FRANCESCHI SOFIA</t>
  </si>
  <si>
    <t>BALBA NICOLE AURORA</t>
  </si>
  <si>
    <t>DERUDAS GIADA</t>
  </si>
  <si>
    <t>MAUREL MARTINA</t>
  </si>
  <si>
    <t>CAMMINATI VITTORIA</t>
  </si>
  <si>
    <t xml:space="preserve">PRESTI ELISA </t>
  </si>
  <si>
    <t xml:space="preserve">BARBATO SARA </t>
  </si>
  <si>
    <t>LOCHE GIULIA</t>
  </si>
  <si>
    <t>LOTTI AURORA SOFIA</t>
  </si>
  <si>
    <t>PINZELLI GIORGIA</t>
  </si>
  <si>
    <t>FRUMENTO FRANCESCA</t>
  </si>
  <si>
    <t>CONFORTINI CRISTINA</t>
  </si>
  <si>
    <t>FUMAGALLI ARIANNA</t>
  </si>
  <si>
    <t>BELLANTONI GIADA</t>
  </si>
  <si>
    <t>BRUNO VITTORIA</t>
  </si>
  <si>
    <t>CHIERA ANITA</t>
  </si>
  <si>
    <t>TORRE MARGHERITA</t>
  </si>
  <si>
    <t>MOLINI SILVIA</t>
  </si>
  <si>
    <t>STELLINI MARTA</t>
  </si>
  <si>
    <t>PIANCIOLA GIORGIA</t>
  </si>
  <si>
    <t>MOSCA SARA</t>
  </si>
  <si>
    <t>VICINO VALENTINA</t>
  </si>
  <si>
    <t>BERRUTI BEATRICE</t>
  </si>
  <si>
    <t>COLAMASSARO VITTORIA</t>
  </si>
  <si>
    <t>BARABINO MARTA</t>
  </si>
  <si>
    <t>VOLPE ELISA</t>
  </si>
  <si>
    <t>GRAZIANO MARTINA</t>
  </si>
  <si>
    <t>LISCI CARLOTTA</t>
  </si>
  <si>
    <t>PISTONE ALESSIA</t>
  </si>
  <si>
    <t>OLIVIERI VEROICA</t>
  </si>
  <si>
    <t>PETONE SOFIA</t>
  </si>
  <si>
    <t>PARODI ANDREA</t>
  </si>
  <si>
    <t xml:space="preserve">CONTATORE IRENE </t>
  </si>
  <si>
    <t>BELLANTONI GLORIA</t>
  </si>
  <si>
    <t>SCUDIERI SARAH</t>
  </si>
  <si>
    <t>ACQUAFRESCA CAMILLA</t>
  </si>
  <si>
    <t>CHIUSA ELEONORA</t>
  </si>
  <si>
    <t>CUNI CRISTEL</t>
  </si>
  <si>
    <t>GINNASTICA ASD SAN FILIPPO NERI</t>
  </si>
  <si>
    <t xml:space="preserve">CFFS RONCO SCRIVIA </t>
  </si>
  <si>
    <t>GINN ASD SAN FILIPPO NERI</t>
  </si>
  <si>
    <t>CORRIAS MARGHERITA</t>
  </si>
  <si>
    <t>DANNEO GAIA</t>
  </si>
  <si>
    <t>DE SPIRITO DEBORA</t>
  </si>
  <si>
    <t>GALLESI CHIARA</t>
  </si>
  <si>
    <t>NASSO MARTA</t>
  </si>
  <si>
    <t>PASTORINO ALESSIA</t>
  </si>
  <si>
    <t>ROCCI YLENIA</t>
  </si>
  <si>
    <t>SECCHIATI GIULIA</t>
  </si>
  <si>
    <t>UBERTELLI GIULIA</t>
  </si>
  <si>
    <t>VAGGE MATILDE</t>
  </si>
  <si>
    <t>IVERDO CHIARA</t>
  </si>
  <si>
    <t>IVERDO IRENE</t>
  </si>
  <si>
    <t>SACCOMANDO ARIANNA</t>
  </si>
  <si>
    <t>DIAMANTINI MANUELA</t>
  </si>
  <si>
    <t>GALLO MARIACHIARA</t>
  </si>
  <si>
    <t>LUCARELLI GIADA</t>
  </si>
  <si>
    <t>PELOSO MARIANGELA</t>
  </si>
  <si>
    <t>ZAVAGLIA AURORA</t>
  </si>
  <si>
    <t xml:space="preserve">MARIOTTI SARA </t>
  </si>
  <si>
    <t>COSSO VITTORIA</t>
  </si>
  <si>
    <t>CAFARCHIA BEATRICE</t>
  </si>
  <si>
    <t>REPETTO CHIARA</t>
  </si>
  <si>
    <t>ROASIO VICTORIA</t>
  </si>
  <si>
    <t>DE LORENZO SARA</t>
  </si>
  <si>
    <t>SOTGIU SABRINA</t>
  </si>
  <si>
    <t>SMANIOTTO VALERIA</t>
  </si>
  <si>
    <t>SOTGIU SERENA</t>
  </si>
  <si>
    <t>BORCHETTO ELENA</t>
  </si>
  <si>
    <t>ANDREIS FABIANA</t>
  </si>
  <si>
    <t>ASD LENE 2000</t>
  </si>
  <si>
    <t>ARCI AMICI '72</t>
  </si>
  <si>
    <t>GSD SAN MICHELE</t>
  </si>
  <si>
    <t>ASD SAN FILIPPO NERI</t>
  </si>
  <si>
    <t>ASD VIRTUS BOLZANETO</t>
  </si>
  <si>
    <t>ADILAJ ELENA</t>
  </si>
  <si>
    <t xml:space="preserve">PARODI ELENA </t>
  </si>
  <si>
    <t>ZAMBARINO AURORA</t>
  </si>
  <si>
    <t>NARI VIRGINIA</t>
  </si>
  <si>
    <t>DE MARIA DESIRE'E</t>
  </si>
  <si>
    <t>CASONATO CARLOTTA</t>
  </si>
  <si>
    <t>BARALE STELLA</t>
  </si>
  <si>
    <t>GOMEZ DESIRE'E</t>
  </si>
  <si>
    <t>PALMA VERONICA</t>
  </si>
  <si>
    <t>STELLINI AMARANTO</t>
  </si>
  <si>
    <t>COSTANZO CECILIA</t>
  </si>
  <si>
    <t>STELLINI NORA</t>
  </si>
  <si>
    <t>BALBI GIULIA</t>
  </si>
  <si>
    <t>DI STEFANO MARTINA</t>
  </si>
  <si>
    <t>BARBIERI ALESSIA</t>
  </si>
  <si>
    <t>VERNAZZA CAMILLA</t>
  </si>
  <si>
    <t>TONINELLI GIULIA</t>
  </si>
  <si>
    <t>GARRONE CARLOTTA</t>
  </si>
  <si>
    <t>BALBIS GRETA</t>
  </si>
  <si>
    <t>LENE 2000</t>
  </si>
  <si>
    <t>BERTOLETTI GIACOMO</t>
  </si>
  <si>
    <t>BAZZANO CHIARA ESA</t>
  </si>
  <si>
    <t>LETTIERI SARA</t>
  </si>
  <si>
    <t xml:space="preserve">PERRI ELISA </t>
  </si>
  <si>
    <t>FRANCHELLO MARTINA</t>
  </si>
  <si>
    <t>LOCASCIO STELLA</t>
  </si>
  <si>
    <t>SAPPA MATILDE</t>
  </si>
  <si>
    <t>ASD BLU GENOVA S.S</t>
  </si>
  <si>
    <t>PRESTI AMBRA</t>
  </si>
  <si>
    <t>FIRPO GIORGIA</t>
  </si>
  <si>
    <t>MALOMBRA VIOLA</t>
  </si>
  <si>
    <t>CAGNINO TEA</t>
  </si>
  <si>
    <t>ASD US VIRTUS</t>
  </si>
  <si>
    <t>16/.02/11</t>
  </si>
  <si>
    <t>SEMINARA ASIA</t>
  </si>
  <si>
    <t>PASTORINO MARTINA</t>
  </si>
  <si>
    <t>BRUNO VIRGINIA</t>
  </si>
  <si>
    <t>LODI CHIARA</t>
  </si>
  <si>
    <t>FINESCHI REBECCA</t>
  </si>
  <si>
    <t>CABELLA KAMILLA</t>
  </si>
  <si>
    <t>ZINGARIELLO ARIANNA</t>
  </si>
  <si>
    <t>ZUCCARONI ARIANNA</t>
  </si>
  <si>
    <t>ORLANDO NOEMI</t>
  </si>
  <si>
    <t>BARTOLINI REBECCA</t>
  </si>
  <si>
    <t>VERNA DARIA</t>
  </si>
  <si>
    <t>CONSELMO SOFIA</t>
  </si>
  <si>
    <t>MAUREL AURORA</t>
  </si>
  <si>
    <t>CAGNINO EGLE</t>
  </si>
  <si>
    <t>RISSO ALICE</t>
  </si>
  <si>
    <t>VITELLARO LUDOVICA</t>
  </si>
  <si>
    <t xml:space="preserve">NUCCIO ANGELICA </t>
  </si>
  <si>
    <t>SARDINA BEATRICE</t>
  </si>
  <si>
    <t>ASCIONE GRETA</t>
  </si>
  <si>
    <t xml:space="preserve">BRUNO ELIA </t>
  </si>
  <si>
    <t>BEGAJ ENGLENTINA</t>
  </si>
  <si>
    <t>BONA CAROLA</t>
  </si>
  <si>
    <t>SORESINI NADIA</t>
  </si>
  <si>
    <t>COSTA ALESSIA</t>
  </si>
  <si>
    <t>BORLA LORENZO</t>
  </si>
  <si>
    <t>ANAMARIA ENACHE</t>
  </si>
  <si>
    <t>ZAMBARINO IRIS</t>
  </si>
  <si>
    <t>STELLINI AURORA</t>
  </si>
  <si>
    <t>CFFS RONCOSCRIVIA</t>
  </si>
  <si>
    <t>AGAZZI ALESSIA</t>
  </si>
  <si>
    <t>MALASPINA MATILDE</t>
  </si>
  <si>
    <t>MANITTO RICCARDO</t>
  </si>
  <si>
    <t xml:space="preserve">fuori gara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</si>
</sst>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72" formatCode="0.000"/>
    <numFmt numFmtId="182" formatCode="dd\-mm\-yyyy"/>
    <numFmt numFmtId="188" formatCode="[$-410]d\-mmm\-yy;@"/>
    <numFmt numFmtId="189" formatCode="[$€-410]&quot; &quot;#,##0.00;[Red]&quot;-&quot;[$€-410]&quot; &quot;#,##0.00"/>
    <numFmt numFmtId="190" formatCode="mm/dd/yyyy"/>
  </numFmts>
  <fonts count="41">
    <font>
      <sz val="10"/>
      <name val="Arial"/>
    </font>
    <font>
      <sz val="11"/>
      <color indexed="8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22"/>
      <name val="Arial"/>
      <family val="2"/>
    </font>
    <font>
      <sz val="10"/>
      <name val="Arial"/>
    </font>
    <font>
      <b/>
      <sz val="20"/>
      <name val="Arial"/>
      <family val="2"/>
    </font>
    <font>
      <b/>
      <sz val="21"/>
      <name val="Arial"/>
      <family val="2"/>
    </font>
    <font>
      <sz val="10"/>
      <color indexed="8"/>
      <name val="Arial"/>
      <family val="2"/>
    </font>
    <font>
      <sz val="10"/>
      <name val="Arial1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8"/>
      <name val="Arial"/>
    </font>
    <font>
      <sz val="9"/>
      <name val="Arial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i/>
      <sz val="16"/>
      <color theme="1"/>
      <name val="Arial1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sz val="11"/>
      <color theme="1"/>
      <name val="Arial1"/>
    </font>
    <font>
      <b/>
      <sz val="11"/>
      <color rgb="FF3F3F3F"/>
      <name val="Calibri"/>
      <family val="2"/>
    </font>
    <font>
      <b/>
      <i/>
      <u/>
      <sz val="11"/>
      <color theme="1"/>
      <name val="Arial1"/>
    </font>
    <font>
      <b/>
      <sz val="15"/>
      <color rgb="FF1F4A7E"/>
      <name val="Calibri"/>
      <family val="2"/>
    </font>
    <font>
      <b/>
      <sz val="13"/>
      <color rgb="FF1F4A7E"/>
      <name val="Calibri"/>
      <family val="2"/>
    </font>
    <font>
      <b/>
      <sz val="11"/>
      <color rgb="FF1F4A7E"/>
      <name val="Calibri"/>
      <family val="2"/>
    </font>
    <font>
      <b/>
      <sz val="18"/>
      <color rgb="FF1F4A7E"/>
      <name val="Cambria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94CDDD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4" borderId="0" applyNumberFormat="0" applyBorder="0" applyAlignment="0" applyProtection="0"/>
    <xf numFmtId="0" fontId="10" fillId="8" borderId="0" applyNumberFormat="0" applyBorder="0" applyAlignment="0" applyProtection="0"/>
    <xf numFmtId="0" fontId="24" fillId="25" borderId="51" applyNumberFormat="0" applyAlignment="0" applyProtection="0"/>
    <xf numFmtId="0" fontId="25" fillId="0" borderId="52" applyNumberFormat="0" applyFill="0" applyAlignment="0" applyProtection="0"/>
    <xf numFmtId="0" fontId="11" fillId="26" borderId="53" applyNumberFormat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33" borderId="51" applyNumberFormat="0" applyAlignment="0" applyProtection="0"/>
    <xf numFmtId="43" fontId="5" fillId="0" borderId="0" applyFont="0" applyFill="0" applyBorder="0" applyAlignment="0" applyProtection="0"/>
    <xf numFmtId="0" fontId="28" fillId="34" borderId="0" applyNumberFormat="0" applyBorder="0" applyAlignment="0" applyProtection="0"/>
    <xf numFmtId="0" fontId="5" fillId="0" borderId="0"/>
    <xf numFmtId="0" fontId="5" fillId="0" borderId="0"/>
    <xf numFmtId="0" fontId="17" fillId="0" borderId="0"/>
    <xf numFmtId="0" fontId="8" fillId="0" borderId="0" applyNumberFormat="0" applyFill="0" applyBorder="0" applyProtection="0"/>
    <xf numFmtId="0" fontId="2" fillId="0" borderId="0"/>
    <xf numFmtId="0" fontId="29" fillId="0" borderId="0"/>
    <xf numFmtId="0" fontId="30" fillId="0" borderId="0"/>
    <xf numFmtId="0" fontId="5" fillId="35" borderId="54" applyNumberFormat="0" applyFont="0" applyAlignment="0" applyProtection="0"/>
    <xf numFmtId="0" fontId="31" fillId="25" borderId="55" applyNumberFormat="0" applyAlignment="0" applyProtection="0"/>
    <xf numFmtId="0" fontId="32" fillId="0" borderId="0"/>
    <xf numFmtId="189" fontId="3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6" applyNumberFormat="0" applyFill="0" applyAlignment="0" applyProtection="0"/>
    <xf numFmtId="0" fontId="34" fillId="0" borderId="57" applyNumberFormat="0" applyFill="0" applyAlignment="0" applyProtection="0"/>
    <xf numFmtId="0" fontId="35" fillId="0" borderId="5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59" applyNumberFormat="0" applyFill="0" applyAlignment="0" applyProtection="0"/>
    <xf numFmtId="0" fontId="37" fillId="36" borderId="0" applyNumberFormat="0" applyBorder="0" applyAlignment="0" applyProtection="0"/>
    <xf numFmtId="0" fontId="38" fillId="37" borderId="0" applyNumberFormat="0" applyBorder="0" applyAlignment="0" applyProtection="0"/>
  </cellStyleXfs>
  <cellXfs count="497">
    <xf numFmtId="0" fontId="0" fillId="0" borderId="0" xfId="0"/>
    <xf numFmtId="172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172" fontId="5" fillId="0" borderId="1" xfId="0" applyNumberFormat="1" applyFont="1" applyBorder="1"/>
    <xf numFmtId="172" fontId="3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2" fontId="5" fillId="9" borderId="1" xfId="0" applyNumberFormat="1" applyFont="1" applyFill="1" applyBorder="1"/>
    <xf numFmtId="14" fontId="5" fillId="9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72" fontId="5" fillId="0" borderId="1" xfId="0" applyNumberFormat="1" applyFont="1" applyBorder="1" applyAlignment="1"/>
    <xf numFmtId="0" fontId="3" fillId="0" borderId="6" xfId="0" applyFont="1" applyBorder="1" applyAlignment="1">
      <alignment horizontal="center"/>
    </xf>
    <xf numFmtId="172" fontId="5" fillId="0" borderId="7" xfId="0" applyNumberFormat="1" applyFont="1" applyBorder="1"/>
    <xf numFmtId="0" fontId="5" fillId="9" borderId="8" xfId="0" applyFont="1" applyFill="1" applyBorder="1" applyAlignment="1"/>
    <xf numFmtId="14" fontId="5" fillId="0" borderId="9" xfId="0" applyNumberFormat="1" applyFont="1" applyBorder="1" applyAlignment="1">
      <alignment horizontal="center"/>
    </xf>
    <xf numFmtId="172" fontId="5" fillId="0" borderId="9" xfId="0" applyNumberFormat="1" applyFont="1" applyBorder="1"/>
    <xf numFmtId="0" fontId="5" fillId="9" borderId="9" xfId="0" applyFont="1" applyFill="1" applyBorder="1" applyAlignment="1">
      <alignment horizontal="center"/>
    </xf>
    <xf numFmtId="172" fontId="5" fillId="9" borderId="7" xfId="0" applyNumberFormat="1" applyFont="1" applyFill="1" applyBorder="1"/>
    <xf numFmtId="172" fontId="5" fillId="9" borderId="9" xfId="0" applyNumberFormat="1" applyFont="1" applyFill="1" applyBorder="1"/>
    <xf numFmtId="0" fontId="3" fillId="0" borderId="10" xfId="0" applyFont="1" applyBorder="1" applyAlignment="1">
      <alignment horizontal="center"/>
    </xf>
    <xf numFmtId="0" fontId="5" fillId="10" borderId="8" xfId="0" applyFont="1" applyFill="1" applyBorder="1" applyAlignment="1"/>
    <xf numFmtId="14" fontId="5" fillId="10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11" xfId="0" applyFont="1" applyFill="1" applyBorder="1" applyAlignment="1"/>
    <xf numFmtId="14" fontId="5" fillId="10" borderId="9" xfId="0" applyNumberFormat="1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172" fontId="5" fillId="0" borderId="1" xfId="0" applyNumberFormat="1" applyFont="1" applyFill="1" applyBorder="1" applyAlignment="1"/>
    <xf numFmtId="14" fontId="5" fillId="0" borderId="1" xfId="0" applyNumberFormat="1" applyFont="1" applyFill="1" applyBorder="1" applyAlignment="1">
      <alignment horizontal="center"/>
    </xf>
    <xf numFmtId="0" fontId="0" fillId="0" borderId="9" xfId="0" applyBorder="1"/>
    <xf numFmtId="172" fontId="5" fillId="9" borderId="12" xfId="0" applyNumberFormat="1" applyFont="1" applyFill="1" applyBorder="1"/>
    <xf numFmtId="0" fontId="5" fillId="0" borderId="1" xfId="0" applyNumberFormat="1" applyFont="1" applyFill="1" applyBorder="1" applyAlignment="1" applyProtection="1">
      <alignment horizontal="center"/>
      <protection locked="0"/>
    </xf>
    <xf numFmtId="1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8" xfId="0" applyNumberFormat="1" applyFont="1" applyFill="1" applyBorder="1" applyAlignment="1" applyProtection="1">
      <alignment horizontal="left"/>
      <protection locked="0"/>
    </xf>
    <xf numFmtId="14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left"/>
    </xf>
    <xf numFmtId="172" fontId="5" fillId="0" borderId="7" xfId="0" applyNumberFormat="1" applyFont="1" applyBorder="1" applyAlignment="1">
      <alignment horizontal="right"/>
    </xf>
    <xf numFmtId="172" fontId="5" fillId="0" borderId="1" xfId="0" applyNumberFormat="1" applyFont="1" applyBorder="1" applyAlignment="1">
      <alignment horizontal="right"/>
    </xf>
    <xf numFmtId="172" fontId="0" fillId="0" borderId="1" xfId="0" applyNumberFormat="1" applyBorder="1" applyAlignment="1">
      <alignment horizontal="right"/>
    </xf>
    <xf numFmtId="0" fontId="5" fillId="9" borderId="0" xfId="0" applyFont="1" applyFill="1" applyBorder="1" applyAlignment="1"/>
    <xf numFmtId="0" fontId="5" fillId="9" borderId="0" xfId="0" applyFont="1" applyFill="1" applyBorder="1" applyAlignment="1">
      <alignment horizontal="center"/>
    </xf>
    <xf numFmtId="172" fontId="5" fillId="0" borderId="13" xfId="0" applyNumberFormat="1" applyFont="1" applyBorder="1" applyAlignment="1">
      <alignment horizontal="right"/>
    </xf>
    <xf numFmtId="14" fontId="5" fillId="9" borderId="0" xfId="0" applyNumberFormat="1" applyFont="1" applyFill="1" applyBorder="1" applyAlignment="1">
      <alignment horizontal="center"/>
    </xf>
    <xf numFmtId="172" fontId="5" fillId="0" borderId="7" xfId="0" applyNumberFormat="1" applyFont="1" applyFill="1" applyBorder="1"/>
    <xf numFmtId="172" fontId="5" fillId="0" borderId="1" xfId="0" applyNumberFormat="1" applyFont="1" applyFill="1" applyBorder="1"/>
    <xf numFmtId="172" fontId="5" fillId="0" borderId="12" xfId="0" applyNumberFormat="1" applyFont="1" applyFill="1" applyBorder="1"/>
    <xf numFmtId="0" fontId="3" fillId="11" borderId="0" xfId="0" applyFont="1" applyFill="1" applyBorder="1" applyAlignment="1"/>
    <xf numFmtId="0" fontId="5" fillId="9" borderId="14" xfId="0" applyFont="1" applyFill="1" applyBorder="1" applyAlignment="1">
      <alignment horizontal="center"/>
    </xf>
    <xf numFmtId="0" fontId="5" fillId="0" borderId="15" xfId="0" applyFont="1" applyBorder="1"/>
    <xf numFmtId="0" fontId="3" fillId="11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 applyAlignment="1"/>
    <xf numFmtId="0" fontId="5" fillId="9" borderId="11" xfId="0" applyFont="1" applyFill="1" applyBorder="1" applyAlignment="1"/>
    <xf numFmtId="14" fontId="5" fillId="9" borderId="9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4" fontId="5" fillId="9" borderId="12" xfId="0" applyNumberFormat="1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9" borderId="16" xfId="0" applyFont="1" applyFill="1" applyBorder="1" applyAlignment="1"/>
    <xf numFmtId="0" fontId="3" fillId="11" borderId="11" xfId="0" applyFont="1" applyFill="1" applyBorder="1" applyAlignment="1"/>
    <xf numFmtId="0" fontId="3" fillId="11" borderId="9" xfId="0" applyFont="1" applyFill="1" applyBorder="1" applyAlignment="1">
      <alignment horizontal="center"/>
    </xf>
    <xf numFmtId="172" fontId="5" fillId="0" borderId="17" xfId="0" applyNumberFormat="1" applyFont="1" applyBorder="1"/>
    <xf numFmtId="172" fontId="5" fillId="0" borderId="18" xfId="0" applyNumberFormat="1" applyFont="1" applyBorder="1"/>
    <xf numFmtId="172" fontId="5" fillId="0" borderId="19" xfId="0" applyNumberFormat="1" applyFont="1" applyFill="1" applyBorder="1"/>
    <xf numFmtId="49" fontId="5" fillId="0" borderId="7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14" fontId="5" fillId="11" borderId="9" xfId="0" applyNumberFormat="1" applyFont="1" applyFill="1" applyBorder="1" applyAlignment="1">
      <alignment horizontal="center"/>
    </xf>
    <xf numFmtId="172" fontId="5" fillId="0" borderId="1" xfId="0" applyNumberFormat="1" applyFont="1" applyFill="1" applyBorder="1" applyAlignment="1">
      <alignment horizontal="right"/>
    </xf>
    <xf numFmtId="172" fontId="5" fillId="0" borderId="12" xfId="0" applyNumberFormat="1" applyFont="1" applyBorder="1" applyAlignment="1">
      <alignment horizontal="right"/>
    </xf>
    <xf numFmtId="172" fontId="5" fillId="0" borderId="20" xfId="0" applyNumberFormat="1" applyFont="1" applyBorder="1" applyAlignment="1">
      <alignment horizontal="right"/>
    </xf>
    <xf numFmtId="14" fontId="5" fillId="0" borderId="13" xfId="0" applyNumberFormat="1" applyFont="1" applyFill="1" applyBorder="1" applyAlignment="1">
      <alignment horizontal="center"/>
    </xf>
    <xf numFmtId="172" fontId="5" fillId="0" borderId="13" xfId="0" applyNumberFormat="1" applyFont="1" applyFill="1" applyBorder="1" applyAlignment="1">
      <alignment horizontal="right"/>
    </xf>
    <xf numFmtId="172" fontId="5" fillId="0" borderId="9" xfId="0" applyNumberFormat="1" applyFont="1" applyFill="1" applyBorder="1"/>
    <xf numFmtId="49" fontId="5" fillId="0" borderId="21" xfId="0" applyNumberFormat="1" applyFont="1" applyFill="1" applyBorder="1" applyAlignment="1"/>
    <xf numFmtId="49" fontId="5" fillId="0" borderId="8" xfId="0" applyNumberFormat="1" applyFont="1" applyFill="1" applyBorder="1" applyAlignment="1"/>
    <xf numFmtId="0" fontId="5" fillId="0" borderId="8" xfId="0" applyFont="1" applyBorder="1"/>
    <xf numFmtId="49" fontId="5" fillId="0" borderId="8" xfId="0" applyNumberFormat="1" applyFont="1" applyFill="1" applyBorder="1" applyAlignment="1">
      <alignment horizontal="left" wrapText="1"/>
    </xf>
    <xf numFmtId="0" fontId="5" fillId="9" borderId="8" xfId="0" applyFont="1" applyFill="1" applyBorder="1" applyAlignment="1">
      <alignment horizontal="left"/>
    </xf>
    <xf numFmtId="172" fontId="15" fillId="0" borderId="9" xfId="0" applyNumberFormat="1" applyFont="1" applyBorder="1"/>
    <xf numFmtId="0" fontId="5" fillId="0" borderId="0" xfId="0" applyFont="1"/>
    <xf numFmtId="172" fontId="15" fillId="0" borderId="1" xfId="0" applyNumberFormat="1" applyFont="1" applyBorder="1"/>
    <xf numFmtId="0" fontId="5" fillId="9" borderId="13" xfId="0" applyFont="1" applyFill="1" applyBorder="1" applyAlignment="1">
      <alignment horizontal="center"/>
    </xf>
    <xf numFmtId="0" fontId="5" fillId="0" borderId="8" xfId="0" applyFont="1" applyBorder="1" applyAlignment="1"/>
    <xf numFmtId="0" fontId="5" fillId="0" borderId="11" xfId="0" applyFont="1" applyBorder="1" applyAlignment="1"/>
    <xf numFmtId="0" fontId="5" fillId="9" borderId="8" xfId="36" applyFont="1" applyFill="1" applyBorder="1" applyAlignment="1"/>
    <xf numFmtId="14" fontId="5" fillId="9" borderId="1" xfId="36" applyNumberFormat="1" applyFont="1" applyFill="1" applyBorder="1" applyAlignment="1">
      <alignment horizontal="center"/>
    </xf>
    <xf numFmtId="172" fontId="5" fillId="9" borderId="17" xfId="0" applyNumberFormat="1" applyFont="1" applyFill="1" applyBorder="1"/>
    <xf numFmtId="172" fontId="5" fillId="9" borderId="22" xfId="0" applyNumberFormat="1" applyFont="1" applyFill="1" applyBorder="1"/>
    <xf numFmtId="172" fontId="5" fillId="0" borderId="17" xfId="0" applyNumberFormat="1" applyFont="1" applyFill="1" applyBorder="1"/>
    <xf numFmtId="172" fontId="5" fillId="0" borderId="23" xfId="0" applyNumberFormat="1" applyFont="1" applyFill="1" applyBorder="1"/>
    <xf numFmtId="172" fontId="5" fillId="9" borderId="23" xfId="0" applyNumberFormat="1" applyFont="1" applyFill="1" applyBorder="1"/>
    <xf numFmtId="14" fontId="5" fillId="38" borderId="1" xfId="0" applyNumberFormat="1" applyFont="1" applyFill="1" applyBorder="1" applyAlignment="1">
      <alignment horizontal="center"/>
    </xf>
    <xf numFmtId="0" fontId="5" fillId="38" borderId="1" xfId="0" applyFont="1" applyFill="1" applyBorder="1" applyAlignment="1">
      <alignment horizontal="center"/>
    </xf>
    <xf numFmtId="0" fontId="5" fillId="38" borderId="14" xfId="0" applyFont="1" applyFill="1" applyBorder="1" applyAlignment="1">
      <alignment horizontal="center"/>
    </xf>
    <xf numFmtId="0" fontId="5" fillId="0" borderId="24" xfId="36" applyFont="1" applyFill="1" applyBorder="1" applyAlignment="1">
      <alignment horizontal="center"/>
    </xf>
    <xf numFmtId="0" fontId="5" fillId="38" borderId="8" xfId="0" applyFont="1" applyFill="1" applyBorder="1" applyAlignment="1"/>
    <xf numFmtId="14" fontId="5" fillId="0" borderId="25" xfId="0" applyNumberFormat="1" applyFont="1" applyFill="1" applyBorder="1" applyAlignment="1">
      <alignment horizontal="center"/>
    </xf>
    <xf numFmtId="0" fontId="5" fillId="0" borderId="26" xfId="0" applyFont="1" applyBorder="1" applyAlignment="1"/>
    <xf numFmtId="0" fontId="5" fillId="0" borderId="1" xfId="0" applyFont="1" applyBorder="1"/>
    <xf numFmtId="49" fontId="5" fillId="0" borderId="27" xfId="0" applyNumberFormat="1" applyFont="1" applyFill="1" applyBorder="1" applyAlignment="1"/>
    <xf numFmtId="49" fontId="5" fillId="0" borderId="28" xfId="0" applyNumberFormat="1" applyFont="1" applyFill="1" applyBorder="1" applyAlignment="1">
      <alignment horizontal="center"/>
    </xf>
    <xf numFmtId="0" fontId="5" fillId="0" borderId="9" xfId="0" applyFont="1" applyBorder="1"/>
    <xf numFmtId="0" fontId="5" fillId="38" borderId="8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left" wrapText="1"/>
    </xf>
    <xf numFmtId="49" fontId="5" fillId="0" borderId="25" xfId="0" applyNumberFormat="1" applyFont="1" applyFill="1" applyBorder="1" applyAlignment="1">
      <alignment horizontal="center" wrapText="1"/>
    </xf>
    <xf numFmtId="1" fontId="5" fillId="0" borderId="25" xfId="0" applyNumberFormat="1" applyFont="1" applyFill="1" applyBorder="1" applyAlignment="1">
      <alignment horizontal="center" wrapText="1"/>
    </xf>
    <xf numFmtId="0" fontId="39" fillId="0" borderId="29" xfId="0" applyFont="1" applyBorder="1"/>
    <xf numFmtId="14" fontId="39" fillId="0" borderId="30" xfId="0" applyNumberFormat="1" applyFont="1" applyBorder="1" applyAlignment="1">
      <alignment horizontal="center"/>
    </xf>
    <xf numFmtId="0" fontId="39" fillId="0" borderId="26" xfId="0" applyFont="1" applyBorder="1"/>
    <xf numFmtId="14" fontId="39" fillId="0" borderId="25" xfId="0" applyNumberFormat="1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1" xfId="0" applyFont="1" applyBorder="1"/>
    <xf numFmtId="14" fontId="5" fillId="0" borderId="13" xfId="0" applyNumberFormat="1" applyFont="1" applyBorder="1" applyAlignment="1">
      <alignment horizontal="center"/>
    </xf>
    <xf numFmtId="49" fontId="5" fillId="0" borderId="26" xfId="0" applyNumberFormat="1" applyFont="1" applyFill="1" applyBorder="1" applyAlignment="1"/>
    <xf numFmtId="49" fontId="5" fillId="0" borderId="25" xfId="0" applyNumberFormat="1" applyFont="1" applyFill="1" applyBorder="1" applyAlignment="1">
      <alignment horizontal="center"/>
    </xf>
    <xf numFmtId="49" fontId="5" fillId="0" borderId="29" xfId="0" applyNumberFormat="1" applyFont="1" applyFill="1" applyBorder="1" applyAlignment="1"/>
    <xf numFmtId="49" fontId="5" fillId="0" borderId="30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 vertical="center" wrapText="1"/>
    </xf>
    <xf numFmtId="14" fontId="5" fillId="0" borderId="30" xfId="36" applyNumberFormat="1" applyFont="1" applyBorder="1" applyAlignment="1">
      <alignment horizontal="center"/>
    </xf>
    <xf numFmtId="14" fontId="5" fillId="0" borderId="13" xfId="36" applyNumberFormat="1" applyFont="1" applyBorder="1" applyAlignment="1">
      <alignment horizontal="center"/>
    </xf>
    <xf numFmtId="49" fontId="5" fillId="0" borderId="32" xfId="0" applyNumberFormat="1" applyFont="1" applyFill="1" applyBorder="1" applyAlignment="1"/>
    <xf numFmtId="49" fontId="5" fillId="0" borderId="33" xfId="0" applyNumberFormat="1" applyFont="1" applyFill="1" applyBorder="1" applyAlignment="1">
      <alignment horizontal="center"/>
    </xf>
    <xf numFmtId="0" fontId="5" fillId="0" borderId="29" xfId="0" applyFont="1" applyBorder="1"/>
    <xf numFmtId="14" fontId="5" fillId="0" borderId="30" xfId="0" applyNumberFormat="1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1" xfId="36" applyNumberFormat="1" applyFont="1" applyBorder="1" applyAlignment="1">
      <alignment horizontal="center"/>
    </xf>
    <xf numFmtId="0" fontId="5" fillId="0" borderId="1" xfId="36" applyFont="1" applyBorder="1" applyAlignment="1">
      <alignment horizontal="center"/>
    </xf>
    <xf numFmtId="0" fontId="5" fillId="9" borderId="1" xfId="36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0" xfId="36" applyFont="1" applyBorder="1" applyAlignment="1">
      <alignment horizontal="center"/>
    </xf>
    <xf numFmtId="0" fontId="16" fillId="0" borderId="0" xfId="0" applyNumberFormat="1" applyFont="1" applyFill="1" applyBorder="1" applyAlignment="1" applyProtection="1">
      <protection locked="0"/>
    </xf>
    <xf numFmtId="14" fontId="16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Border="1"/>
    <xf numFmtId="14" fontId="5" fillId="0" borderId="12" xfId="0" applyNumberFormat="1" applyFont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0" borderId="11" xfId="0" applyFont="1" applyFill="1" applyBorder="1" applyAlignment="1"/>
    <xf numFmtId="14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14" fontId="5" fillId="11" borderId="0" xfId="0" applyNumberFormat="1" applyFont="1" applyFill="1" applyBorder="1" applyAlignment="1">
      <alignment horizontal="center"/>
    </xf>
    <xf numFmtId="14" fontId="5" fillId="0" borderId="34" xfId="36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9" fontId="5" fillId="0" borderId="11" xfId="0" applyNumberFormat="1" applyFont="1" applyFill="1" applyBorder="1" applyAlignment="1"/>
    <xf numFmtId="0" fontId="3" fillId="0" borderId="35" xfId="0" applyFont="1" applyBorder="1" applyAlignment="1">
      <alignment horizontal="center"/>
    </xf>
    <xf numFmtId="172" fontId="3" fillId="0" borderId="36" xfId="0" applyNumberFormat="1" applyFont="1" applyBorder="1"/>
    <xf numFmtId="0" fontId="5" fillId="38" borderId="31" xfId="36" applyFont="1" applyFill="1" applyBorder="1" applyAlignment="1"/>
    <xf numFmtId="172" fontId="5" fillId="0" borderId="9" xfId="0" applyNumberFormat="1" applyFont="1" applyBorder="1" applyAlignment="1"/>
    <xf numFmtId="172" fontId="3" fillId="0" borderId="37" xfId="0" applyNumberFormat="1" applyFont="1" applyBorder="1"/>
    <xf numFmtId="14" fontId="8" fillId="0" borderId="30" xfId="39" applyNumberFormat="1" applyFont="1" applyBorder="1" applyAlignment="1">
      <alignment horizontal="center"/>
    </xf>
    <xf numFmtId="14" fontId="8" fillId="0" borderId="25" xfId="39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38" borderId="1" xfId="39" applyFont="1" applyFill="1" applyBorder="1" applyAlignment="1">
      <alignment horizontal="center"/>
    </xf>
    <xf numFmtId="172" fontId="0" fillId="0" borderId="12" xfId="0" applyNumberFormat="1" applyBorder="1"/>
    <xf numFmtId="0" fontId="8" fillId="0" borderId="30" xfId="39" applyFont="1" applyBorder="1"/>
    <xf numFmtId="0" fontId="8" fillId="0" borderId="30" xfId="39" applyFont="1" applyBorder="1" applyAlignment="1">
      <alignment horizontal="center"/>
    </xf>
    <xf numFmtId="0" fontId="8" fillId="0" borderId="25" xfId="39" applyFont="1" applyBorder="1"/>
    <xf numFmtId="0" fontId="8" fillId="0" borderId="25" xfId="39" applyFont="1" applyBorder="1" applyAlignment="1">
      <alignment horizontal="center"/>
    </xf>
    <xf numFmtId="14" fontId="8" fillId="0" borderId="1" xfId="39" applyNumberFormat="1" applyFont="1" applyBorder="1" applyAlignment="1">
      <alignment horizontal="center"/>
    </xf>
    <xf numFmtId="0" fontId="8" fillId="0" borderId="13" xfId="39" applyFont="1" applyBorder="1" applyAlignment="1">
      <alignment horizontal="center"/>
    </xf>
    <xf numFmtId="14" fontId="2" fillId="0" borderId="33" xfId="39" applyNumberFormat="1" applyFont="1" applyBorder="1" applyAlignment="1">
      <alignment horizontal="center"/>
    </xf>
    <xf numFmtId="14" fontId="2" fillId="0" borderId="33" xfId="39" applyNumberFormat="1" applyFont="1" applyFill="1" applyBorder="1" applyAlignment="1">
      <alignment horizontal="center"/>
    </xf>
    <xf numFmtId="0" fontId="29" fillId="0" borderId="60" xfId="40" applyFont="1" applyBorder="1" applyAlignment="1"/>
    <xf numFmtId="14" fontId="2" fillId="0" borderId="33" xfId="39" applyNumberFormat="1" applyFont="1" applyBorder="1" applyAlignment="1">
      <alignment horizontal="center" wrapText="1"/>
    </xf>
    <xf numFmtId="0" fontId="2" fillId="0" borderId="8" xfId="36" applyFont="1" applyFill="1" applyBorder="1" applyAlignment="1">
      <alignment horizontal="left"/>
    </xf>
    <xf numFmtId="14" fontId="2" fillId="0" borderId="1" xfId="36" applyNumberFormat="1" applyFont="1" applyFill="1" applyBorder="1" applyAlignment="1">
      <alignment horizontal="center"/>
    </xf>
    <xf numFmtId="49" fontId="2" fillId="0" borderId="29" xfId="0" applyNumberFormat="1" applyFont="1" applyFill="1" applyBorder="1" applyAlignment="1"/>
    <xf numFmtId="14" fontId="2" fillId="0" borderId="30" xfId="0" applyNumberFormat="1" applyFont="1" applyFill="1" applyBorder="1" applyAlignment="1">
      <alignment horizontal="center"/>
    </xf>
    <xf numFmtId="49" fontId="2" fillId="0" borderId="30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/>
    <xf numFmtId="14" fontId="2" fillId="0" borderId="25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14" fontId="2" fillId="0" borderId="33" xfId="39" applyNumberFormat="1" applyFont="1" applyFill="1" applyBorder="1" applyAlignment="1">
      <alignment horizontal="center" vertical="center"/>
    </xf>
    <xf numFmtId="14" fontId="2" fillId="0" borderId="1" xfId="39" applyNumberFormat="1" applyFont="1" applyFill="1" applyBorder="1" applyAlignment="1">
      <alignment horizontal="center"/>
    </xf>
    <xf numFmtId="0" fontId="8" fillId="0" borderId="1" xfId="39" applyFont="1" applyBorder="1" applyAlignment="1">
      <alignment horizontal="center"/>
    </xf>
    <xf numFmtId="14" fontId="2" fillId="0" borderId="1" xfId="3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72" fontId="2" fillId="0" borderId="1" xfId="0" applyNumberFormat="1" applyFont="1" applyBorder="1"/>
    <xf numFmtId="14" fontId="2" fillId="0" borderId="1" xfId="39" applyNumberFormat="1" applyFont="1" applyBorder="1" applyAlignment="1">
      <alignment horizontal="center" wrapText="1"/>
    </xf>
    <xf numFmtId="0" fontId="8" fillId="0" borderId="1" xfId="0" applyFont="1" applyBorder="1"/>
    <xf numFmtId="0" fontId="8" fillId="0" borderId="13" xfId="0" applyFont="1" applyBorder="1" applyAlignment="1">
      <alignment horizontal="center"/>
    </xf>
    <xf numFmtId="0" fontId="2" fillId="0" borderId="25" xfId="39" applyFont="1" applyFill="1" applyBorder="1" applyAlignment="1">
      <alignment horizontal="center" vertical="center"/>
    </xf>
    <xf numFmtId="0" fontId="2" fillId="9" borderId="8" xfId="0" applyFont="1" applyFill="1" applyBorder="1" applyAlignment="1"/>
    <xf numFmtId="14" fontId="29" fillId="0" borderId="60" xfId="40" applyNumberFormat="1" applyFont="1" applyBorder="1" applyAlignment="1">
      <alignment horizontal="center"/>
    </xf>
    <xf numFmtId="0" fontId="8" fillId="0" borderId="13" xfId="0" applyFont="1" applyBorder="1"/>
    <xf numFmtId="14" fontId="8" fillId="0" borderId="13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25" xfId="39" applyNumberFormat="1" applyFont="1" applyBorder="1"/>
    <xf numFmtId="0" fontId="8" fillId="0" borderId="1" xfId="0" applyFont="1" applyFill="1" applyBorder="1"/>
    <xf numFmtId="0" fontId="8" fillId="38" borderId="13" xfId="39" applyFont="1" applyFill="1" applyBorder="1"/>
    <xf numFmtId="14" fontId="8" fillId="38" borderId="1" xfId="39" applyNumberFormat="1" applyFont="1" applyFill="1" applyBorder="1" applyAlignment="1">
      <alignment horizontal="center"/>
    </xf>
    <xf numFmtId="0" fontId="8" fillId="38" borderId="30" xfId="39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38" borderId="1" xfId="39" applyFont="1" applyFill="1" applyBorder="1" applyAlignment="1"/>
    <xf numFmtId="14" fontId="2" fillId="38" borderId="1" xfId="39" applyNumberFormat="1" applyFont="1" applyFill="1" applyBorder="1" applyAlignment="1">
      <alignment horizontal="center"/>
    </xf>
    <xf numFmtId="0" fontId="2" fillId="38" borderId="14" xfId="39" applyFont="1" applyFill="1" applyBorder="1" applyAlignment="1">
      <alignment horizontal="center"/>
    </xf>
    <xf numFmtId="0" fontId="2" fillId="0" borderId="25" xfId="39" applyFont="1" applyFill="1" applyBorder="1" applyAlignment="1">
      <alignment horizontal="left" vertical="center"/>
    </xf>
    <xf numFmtId="0" fontId="18" fillId="0" borderId="25" xfId="39" applyFont="1" applyFill="1" applyBorder="1" applyAlignment="1">
      <alignment horizontal="center" vertical="center"/>
    </xf>
    <xf numFmtId="14" fontId="8" fillId="0" borderId="33" xfId="39" applyNumberFormat="1" applyFont="1" applyBorder="1" applyAlignment="1">
      <alignment horizontal="center"/>
    </xf>
    <xf numFmtId="172" fontId="2" fillId="0" borderId="7" xfId="0" applyNumberFormat="1" applyFont="1" applyBorder="1"/>
    <xf numFmtId="172" fontId="2" fillId="0" borderId="9" xfId="0" applyNumberFormat="1" applyFont="1" applyBorder="1"/>
    <xf numFmtId="0" fontId="8" fillId="0" borderId="25" xfId="0" applyFont="1" applyBorder="1"/>
    <xf numFmtId="14" fontId="2" fillId="0" borderId="13" xfId="39" applyNumberFormat="1" applyFont="1" applyBorder="1" applyAlignment="1">
      <alignment horizontal="center" wrapText="1"/>
    </xf>
    <xf numFmtId="14" fontId="8" fillId="0" borderId="33" xfId="0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172" fontId="8" fillId="0" borderId="1" xfId="39" applyNumberFormat="1" applyFont="1" applyBorder="1" applyAlignment="1">
      <alignment horizontal="right"/>
    </xf>
    <xf numFmtId="0" fontId="2" fillId="0" borderId="8" xfId="0" applyFont="1" applyFill="1" applyBorder="1" applyAlignment="1">
      <alignment horizontal="left"/>
    </xf>
    <xf numFmtId="0" fontId="19" fillId="0" borderId="13" xfId="39" applyFont="1" applyBorder="1" applyAlignment="1">
      <alignment horizontal="center"/>
    </xf>
    <xf numFmtId="14" fontId="2" fillId="0" borderId="0" xfId="0" quotePrefix="1" applyNumberFormat="1" applyFont="1"/>
    <xf numFmtId="0" fontId="2" fillId="0" borderId="0" xfId="0" quotePrefix="1" applyFont="1"/>
    <xf numFmtId="0" fontId="29" fillId="0" borderId="61" xfId="40" applyFont="1" applyBorder="1" applyAlignment="1">
      <alignment horizontal="center"/>
    </xf>
    <xf numFmtId="0" fontId="29" fillId="0" borderId="60" xfId="40" applyFont="1" applyBorder="1" applyAlignment="1">
      <alignment horizontal="center"/>
    </xf>
    <xf numFmtId="182" fontId="29" fillId="0" borderId="60" xfId="40" applyNumberFormat="1" applyFont="1" applyBorder="1" applyAlignment="1">
      <alignment horizontal="center"/>
    </xf>
    <xf numFmtId="14" fontId="17" fillId="0" borderId="1" xfId="39" applyNumberFormat="1" applyFont="1" applyFill="1" applyBorder="1" applyAlignment="1">
      <alignment horizontal="center"/>
    </xf>
    <xf numFmtId="0" fontId="2" fillId="9" borderId="11" xfId="0" applyFont="1" applyFill="1" applyBorder="1" applyAlignment="1"/>
    <xf numFmtId="0" fontId="2" fillId="9" borderId="9" xfId="0" applyFont="1" applyFill="1" applyBorder="1" applyAlignment="1">
      <alignment horizontal="center"/>
    </xf>
    <xf numFmtId="14" fontId="2" fillId="9" borderId="9" xfId="0" applyNumberFormat="1" applyFont="1" applyFill="1" applyBorder="1" applyAlignment="1">
      <alignment horizontal="center"/>
    </xf>
    <xf numFmtId="14" fontId="29" fillId="0" borderId="61" xfId="40" applyNumberFormat="1" applyFont="1" applyBorder="1" applyAlignment="1">
      <alignment horizontal="center"/>
    </xf>
    <xf numFmtId="0" fontId="29" fillId="0" borderId="62" xfId="40" applyFont="1" applyBorder="1" applyAlignment="1"/>
    <xf numFmtId="14" fontId="29" fillId="0" borderId="63" xfId="40" applyNumberFormat="1" applyFont="1" applyBorder="1" applyAlignment="1">
      <alignment horizontal="center"/>
    </xf>
    <xf numFmtId="0" fontId="29" fillId="0" borderId="63" xfId="40" applyFont="1" applyBorder="1" applyAlignment="1">
      <alignment horizontal="center"/>
    </xf>
    <xf numFmtId="172" fontId="5" fillId="0" borderId="7" xfId="0" applyNumberFormat="1" applyFont="1" applyBorder="1" applyAlignment="1"/>
    <xf numFmtId="172" fontId="3" fillId="0" borderId="38" xfId="0" applyNumberFormat="1" applyFont="1" applyBorder="1"/>
    <xf numFmtId="0" fontId="29" fillId="0" borderId="64" xfId="40" applyFont="1" applyBorder="1" applyAlignment="1"/>
    <xf numFmtId="0" fontId="29" fillId="0" borderId="65" xfId="40" applyFont="1" applyBorder="1" applyAlignment="1"/>
    <xf numFmtId="0" fontId="8" fillId="0" borderId="31" xfId="39" applyFont="1" applyBorder="1"/>
    <xf numFmtId="0" fontId="8" fillId="0" borderId="8" xfId="39" applyFont="1" applyBorder="1"/>
    <xf numFmtId="0" fontId="8" fillId="0" borderId="29" xfId="39" applyFont="1" applyBorder="1"/>
    <xf numFmtId="0" fontId="8" fillId="0" borderId="15" xfId="39" applyFont="1" applyBorder="1"/>
    <xf numFmtId="0" fontId="8" fillId="0" borderId="11" xfId="39" applyFont="1" applyFill="1" applyBorder="1" applyAlignment="1"/>
    <xf numFmtId="14" fontId="8" fillId="0" borderId="9" xfId="39" applyNumberFormat="1" applyFont="1" applyBorder="1" applyAlignment="1">
      <alignment horizontal="center"/>
    </xf>
    <xf numFmtId="0" fontId="8" fillId="0" borderId="39" xfId="39" applyFont="1" applyBorder="1" applyAlignment="1">
      <alignment horizontal="center"/>
    </xf>
    <xf numFmtId="0" fontId="8" fillId="0" borderId="29" xfId="39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14" fontId="8" fillId="0" borderId="15" xfId="0" applyNumberFormat="1" applyFont="1" applyFill="1" applyBorder="1" applyAlignment="1">
      <alignment horizontal="left"/>
    </xf>
    <xf numFmtId="0" fontId="5" fillId="0" borderId="8" xfId="36" applyFont="1" applyBorder="1"/>
    <xf numFmtId="0" fontId="5" fillId="0" borderId="31" xfId="36" applyFont="1" applyBorder="1"/>
    <xf numFmtId="14" fontId="8" fillId="0" borderId="8" xfId="0" applyNumberFormat="1" applyFont="1" applyFill="1" applyBorder="1" applyAlignment="1">
      <alignment horizontal="left"/>
    </xf>
    <xf numFmtId="14" fontId="8" fillId="0" borderId="40" xfId="0" applyNumberFormat="1" applyFont="1" applyBorder="1" applyAlignment="1">
      <alignment horizontal="center"/>
    </xf>
    <xf numFmtId="190" fontId="8" fillId="0" borderId="30" xfId="39" applyNumberFormat="1" applyFont="1" applyBorder="1" applyAlignment="1">
      <alignment horizontal="center"/>
    </xf>
    <xf numFmtId="190" fontId="8" fillId="0" borderId="25" xfId="39" applyNumberFormat="1" applyFont="1" applyBorder="1" applyAlignment="1">
      <alignment horizontal="center"/>
    </xf>
    <xf numFmtId="0" fontId="8" fillId="0" borderId="8" xfId="0" applyFont="1" applyBorder="1"/>
    <xf numFmtId="0" fontId="8" fillId="0" borderId="26" xfId="39" applyFont="1" applyBorder="1"/>
    <xf numFmtId="0" fontId="29" fillId="0" borderId="62" xfId="41" applyFont="1" applyBorder="1"/>
    <xf numFmtId="14" fontId="29" fillId="0" borderId="63" xfId="41" applyNumberFormat="1" applyFont="1" applyBorder="1" applyAlignment="1">
      <alignment horizontal="center"/>
    </xf>
    <xf numFmtId="0" fontId="29" fillId="0" borderId="63" xfId="41" applyFont="1" applyBorder="1" applyAlignment="1">
      <alignment horizontal="center"/>
    </xf>
    <xf numFmtId="0" fontId="5" fillId="38" borderId="11" xfId="0" applyFont="1" applyFill="1" applyBorder="1" applyAlignment="1"/>
    <xf numFmtId="14" fontId="5" fillId="38" borderId="9" xfId="0" applyNumberFormat="1" applyFont="1" applyFill="1" applyBorder="1" applyAlignment="1">
      <alignment horizontal="center"/>
    </xf>
    <xf numFmtId="49" fontId="5" fillId="0" borderId="41" xfId="0" applyNumberFormat="1" applyFont="1" applyFill="1" applyBorder="1" applyAlignment="1">
      <alignment horizontal="center"/>
    </xf>
    <xf numFmtId="172" fontId="2" fillId="0" borderId="7" xfId="0" applyNumberFormat="1" applyFont="1" applyBorder="1" applyAlignment="1"/>
    <xf numFmtId="172" fontId="2" fillId="0" borderId="1" xfId="0" applyNumberFormat="1" applyFont="1" applyBorder="1" applyAlignment="1"/>
    <xf numFmtId="0" fontId="2" fillId="0" borderId="9" xfId="0" applyFont="1" applyBorder="1"/>
    <xf numFmtId="172" fontId="2" fillId="0" borderId="9" xfId="0" applyNumberFormat="1" applyFont="1" applyBorder="1" applyAlignment="1"/>
    <xf numFmtId="0" fontId="17" fillId="0" borderId="8" xfId="39" applyFont="1" applyBorder="1" applyAlignment="1"/>
    <xf numFmtId="0" fontId="2" fillId="0" borderId="13" xfId="0" applyFont="1" applyBorder="1" applyAlignment="1">
      <alignment horizontal="center"/>
    </xf>
    <xf numFmtId="0" fontId="2" fillId="0" borderId="8" xfId="0" applyFont="1" applyBorder="1"/>
    <xf numFmtId="0" fontId="2" fillId="0" borderId="26" xfId="39" applyFont="1" applyFill="1" applyBorder="1" applyAlignment="1">
      <alignment horizontal="left"/>
    </xf>
    <xf numFmtId="0" fontId="2" fillId="0" borderId="26" xfId="39" applyFont="1" applyFill="1" applyBorder="1"/>
    <xf numFmtId="0" fontId="5" fillId="0" borderId="29" xfId="36" applyFont="1" applyBorder="1"/>
    <xf numFmtId="0" fontId="5" fillId="0" borderId="42" xfId="36" applyFont="1" applyBorder="1" applyAlignment="1"/>
    <xf numFmtId="14" fontId="5" fillId="0" borderId="41" xfId="36" applyNumberFormat="1" applyFont="1" applyFill="1" applyBorder="1" applyAlignment="1">
      <alignment horizontal="center"/>
    </xf>
    <xf numFmtId="1" fontId="5" fillId="0" borderId="43" xfId="0" applyNumberFormat="1" applyFont="1" applyFill="1" applyBorder="1" applyAlignment="1">
      <alignment horizontal="center" vertical="center" wrapText="1"/>
    </xf>
    <xf numFmtId="0" fontId="2" fillId="0" borderId="26" xfId="39" applyFont="1" applyBorder="1" applyAlignment="1"/>
    <xf numFmtId="0" fontId="2" fillId="38" borderId="8" xfId="39" applyFont="1" applyFill="1" applyBorder="1" applyAlignment="1"/>
    <xf numFmtId="0" fontId="2" fillId="0" borderId="8" xfId="39" applyFont="1" applyFill="1" applyBorder="1" applyAlignment="1">
      <alignment horizontal="left" vertical="center" wrapText="1"/>
    </xf>
    <xf numFmtId="0" fontId="2" fillId="0" borderId="8" xfId="39" applyFont="1" applyFill="1" applyBorder="1"/>
    <xf numFmtId="0" fontId="2" fillId="0" borderId="8" xfId="39" applyNumberFormat="1" applyFont="1" applyFill="1" applyBorder="1"/>
    <xf numFmtId="0" fontId="8" fillId="0" borderId="11" xfId="39" applyFont="1" applyBorder="1"/>
    <xf numFmtId="14" fontId="2" fillId="0" borderId="9" xfId="39" applyNumberFormat="1" applyFont="1" applyFill="1" applyBorder="1" applyAlignment="1">
      <alignment horizontal="center" vertical="center"/>
    </xf>
    <xf numFmtId="0" fontId="8" fillId="0" borderId="9" xfId="39" applyFont="1" applyBorder="1" applyAlignment="1">
      <alignment horizontal="center"/>
    </xf>
    <xf numFmtId="0" fontId="2" fillId="0" borderId="26" xfId="39" applyNumberFormat="1" applyFont="1" applyFill="1" applyBorder="1"/>
    <xf numFmtId="172" fontId="2" fillId="9" borderId="1" xfId="0" applyNumberFormat="1" applyFont="1" applyFill="1" applyBorder="1"/>
    <xf numFmtId="0" fontId="2" fillId="0" borderId="8" xfId="0" applyFont="1" applyFill="1" applyBorder="1" applyAlignment="1"/>
    <xf numFmtId="0" fontId="2" fillId="38" borderId="8" xfId="0" applyFont="1" applyFill="1" applyBorder="1" applyAlignment="1"/>
    <xf numFmtId="14" fontId="2" fillId="38" borderId="1" xfId="0" applyNumberFormat="1" applyFont="1" applyFill="1" applyBorder="1" applyAlignment="1">
      <alignment horizontal="center"/>
    </xf>
    <xf numFmtId="0" fontId="2" fillId="38" borderId="14" xfId="0" applyFont="1" applyFill="1" applyBorder="1" applyAlignment="1">
      <alignment horizontal="center"/>
    </xf>
    <xf numFmtId="0" fontId="2" fillId="0" borderId="31" xfId="0" applyFont="1" applyBorder="1"/>
    <xf numFmtId="14" fontId="2" fillId="0" borderId="13" xfId="0" applyNumberFormat="1" applyFont="1" applyBorder="1" applyAlignment="1">
      <alignment horizontal="center"/>
    </xf>
    <xf numFmtId="0" fontId="2" fillId="0" borderId="8" xfId="28" applyFont="1" applyBorder="1" applyAlignment="1">
      <alignment horizontal="left"/>
    </xf>
    <xf numFmtId="14" fontId="2" fillId="0" borderId="1" xfId="28" applyNumberFormat="1" applyFont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0" fontId="2" fillId="0" borderId="29" xfId="36" applyFont="1" applyBorder="1"/>
    <xf numFmtId="14" fontId="2" fillId="0" borderId="30" xfId="36" applyNumberFormat="1" applyFont="1" applyBorder="1" applyAlignment="1">
      <alignment horizontal="center"/>
    </xf>
    <xf numFmtId="0" fontId="2" fillId="0" borderId="30" xfId="36" applyFont="1" applyBorder="1" applyAlignment="1">
      <alignment horizontal="center"/>
    </xf>
    <xf numFmtId="0" fontId="2" fillId="0" borderId="26" xfId="36" applyFont="1" applyBorder="1"/>
    <xf numFmtId="14" fontId="2" fillId="0" borderId="25" xfId="36" applyNumberFormat="1" applyFont="1" applyBorder="1" applyAlignment="1">
      <alignment horizontal="center"/>
    </xf>
    <xf numFmtId="0" fontId="2" fillId="0" borderId="25" xfId="36" applyFont="1" applyBorder="1" applyAlignment="1">
      <alignment horizontal="center"/>
    </xf>
    <xf numFmtId="0" fontId="2" fillId="0" borderId="8" xfId="0" applyNumberFormat="1" applyFont="1" applyFill="1" applyBorder="1" applyAlignment="1" applyProtection="1">
      <alignment horizontal="left"/>
      <protection locked="0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NumberFormat="1" applyFont="1" applyFill="1" applyBorder="1" applyAlignment="1" applyProtection="1">
      <alignment horizontal="left"/>
      <protection locked="0"/>
    </xf>
    <xf numFmtId="1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172" fontId="8" fillId="0" borderId="13" xfId="0" applyNumberFormat="1" applyFont="1" applyFill="1" applyBorder="1" applyAlignment="1">
      <alignment horizontal="right"/>
    </xf>
    <xf numFmtId="172" fontId="2" fillId="0" borderId="1" xfId="0" applyNumberFormat="1" applyFont="1" applyFill="1" applyBorder="1" applyAlignment="1">
      <alignment horizontal="right"/>
    </xf>
    <xf numFmtId="172" fontId="0" fillId="0" borderId="7" xfId="0" applyNumberFormat="1" applyBorder="1" applyAlignment="1">
      <alignment horizontal="right"/>
    </xf>
    <xf numFmtId="172" fontId="2" fillId="0" borderId="1" xfId="0" applyNumberFormat="1" applyFont="1" applyBorder="1" applyAlignment="1">
      <alignment horizontal="right"/>
    </xf>
    <xf numFmtId="0" fontId="8" fillId="0" borderId="26" xfId="39" applyFont="1" applyBorder="1" applyAlignment="1"/>
    <xf numFmtId="172" fontId="8" fillId="0" borderId="7" xfId="0" applyNumberFormat="1" applyFont="1" applyFill="1" applyBorder="1" applyAlignment="1">
      <alignment horizontal="right"/>
    </xf>
    <xf numFmtId="0" fontId="8" fillId="0" borderId="64" xfId="39" applyFont="1" applyBorder="1"/>
    <xf numFmtId="0" fontId="29" fillId="0" borderId="29" xfId="40" applyFont="1" applyBorder="1" applyAlignment="1"/>
    <xf numFmtId="0" fontId="8" fillId="0" borderId="65" xfId="39" applyFont="1" applyBorder="1"/>
    <xf numFmtId="14" fontId="8" fillId="0" borderId="61" xfId="39" applyNumberFormat="1" applyFont="1" applyBorder="1" applyAlignment="1">
      <alignment horizontal="center"/>
    </xf>
    <xf numFmtId="14" fontId="29" fillId="0" borderId="30" xfId="40" applyNumberFormat="1" applyFont="1" applyBorder="1" applyAlignment="1">
      <alignment horizontal="center"/>
    </xf>
    <xf numFmtId="0" fontId="8" fillId="0" borderId="61" xfId="39" applyFont="1" applyBorder="1" applyAlignment="1">
      <alignment horizontal="center"/>
    </xf>
    <xf numFmtId="0" fontId="29" fillId="0" borderId="30" xfId="40" applyFont="1" applyBorder="1" applyAlignment="1">
      <alignment horizontal="center"/>
    </xf>
    <xf numFmtId="0" fontId="3" fillId="0" borderId="0" xfId="0" applyFont="1"/>
    <xf numFmtId="172" fontId="3" fillId="0" borderId="7" xfId="0" applyNumberFormat="1" applyFont="1" applyBorder="1" applyAlignment="1"/>
    <xf numFmtId="172" fontId="3" fillId="0" borderId="1" xfId="0" applyNumberFormat="1" applyFont="1" applyBorder="1" applyAlignment="1"/>
    <xf numFmtId="172" fontId="3" fillId="0" borderId="9" xfId="0" applyNumberFormat="1" applyFont="1" applyBorder="1" applyAlignment="1"/>
    <xf numFmtId="0" fontId="17" fillId="0" borderId="0" xfId="0" applyFont="1"/>
    <xf numFmtId="0" fontId="20" fillId="0" borderId="44" xfId="0" applyFont="1" applyBorder="1" applyAlignment="1">
      <alignment horizontal="center"/>
    </xf>
    <xf numFmtId="172" fontId="20" fillId="0" borderId="38" xfId="0" applyNumberFormat="1" applyFont="1" applyBorder="1"/>
    <xf numFmtId="172" fontId="20" fillId="0" borderId="36" xfId="0" applyNumberFormat="1" applyFont="1" applyBorder="1"/>
    <xf numFmtId="172" fontId="20" fillId="0" borderId="37" xfId="0" applyNumberFormat="1" applyFont="1" applyBorder="1"/>
    <xf numFmtId="0" fontId="20" fillId="0" borderId="10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72" fontId="20" fillId="0" borderId="1" xfId="0" applyNumberFormat="1" applyFont="1" applyBorder="1"/>
    <xf numFmtId="0" fontId="0" fillId="0" borderId="0" xfId="0" quotePrefix="1"/>
    <xf numFmtId="0" fontId="0" fillId="0" borderId="1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14" fontId="2" fillId="0" borderId="45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21" fillId="0" borderId="25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0" fillId="38" borderId="1" xfId="0" applyFill="1" applyBorder="1" applyAlignment="1">
      <alignment vertical="center"/>
    </xf>
    <xf numFmtId="0" fontId="0" fillId="38" borderId="1" xfId="0" applyFont="1" applyFill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 wrapText="1"/>
    </xf>
    <xf numFmtId="14" fontId="2" fillId="0" borderId="33" xfId="39" applyNumberFormat="1" applyFont="1" applyFill="1" applyBorder="1" applyAlignment="1">
      <alignment horizontal="left"/>
    </xf>
    <xf numFmtId="0" fontId="0" fillId="0" borderId="25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/>
    </xf>
    <xf numFmtId="0" fontId="18" fillId="0" borderId="1" xfId="0" applyFont="1" applyBorder="1"/>
    <xf numFmtId="15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Fill="1" applyBorder="1"/>
    <xf numFmtId="0" fontId="23" fillId="0" borderId="1" xfId="0" applyFont="1" applyFill="1" applyBorder="1" applyAlignment="1">
      <alignment horizontal="left"/>
    </xf>
    <xf numFmtId="15" fontId="18" fillId="0" borderId="1" xfId="0" applyNumberFormat="1" applyFont="1" applyBorder="1" applyAlignment="1">
      <alignment horizontal="center"/>
    </xf>
    <xf numFmtId="188" fontId="18" fillId="0" borderId="1" xfId="0" applyNumberFormat="1" applyFont="1" applyFill="1" applyBorder="1" applyAlignment="1">
      <alignment horizontal="center"/>
    </xf>
    <xf numFmtId="0" fontId="0" fillId="0" borderId="12" xfId="0" applyFont="1" applyBorder="1" applyAlignment="1">
      <alignment horizontal="left"/>
    </xf>
    <xf numFmtId="14" fontId="2" fillId="0" borderId="12" xfId="0" applyNumberFormat="1" applyFont="1" applyBorder="1" applyAlignment="1">
      <alignment horizontal="left"/>
    </xf>
    <xf numFmtId="0" fontId="40" fillId="0" borderId="65" xfId="40" applyFont="1" applyBorder="1" applyAlignment="1"/>
    <xf numFmtId="14" fontId="40" fillId="0" borderId="60" xfId="40" applyNumberFormat="1" applyFont="1" applyBorder="1" applyAlignment="1">
      <alignment horizontal="center"/>
    </xf>
    <xf numFmtId="0" fontId="40" fillId="0" borderId="60" xfId="40" applyFont="1" applyBorder="1" applyAlignment="1">
      <alignment horizontal="center"/>
    </xf>
    <xf numFmtId="0" fontId="29" fillId="0" borderId="15" xfId="40" applyFont="1" applyBorder="1" applyAlignment="1"/>
    <xf numFmtId="14" fontId="29" fillId="0" borderId="0" xfId="40" applyNumberFormat="1" applyFont="1" applyBorder="1" applyAlignment="1">
      <alignment horizontal="center"/>
    </xf>
    <xf numFmtId="0" fontId="29" fillId="0" borderId="0" xfId="40" applyFont="1" applyBorder="1" applyAlignment="1">
      <alignment horizontal="center"/>
    </xf>
    <xf numFmtId="0" fontId="0" fillId="0" borderId="34" xfId="39" applyNumberFormat="1" applyFont="1" applyBorder="1"/>
    <xf numFmtId="0" fontId="0" fillId="0" borderId="26" xfId="39" applyFont="1" applyFill="1" applyBorder="1" applyAlignment="1">
      <alignment horizontal="left"/>
    </xf>
    <xf numFmtId="172" fontId="0" fillId="0" borderId="1" xfId="0" applyNumberFormat="1" applyFont="1" applyBorder="1"/>
    <xf numFmtId="172" fontId="0" fillId="0" borderId="1" xfId="0" applyNumberFormat="1" applyFont="1" applyBorder="1" applyAlignment="1"/>
    <xf numFmtId="0" fontId="0" fillId="0" borderId="1" xfId="39" applyFont="1" applyFill="1" applyBorder="1" applyAlignment="1"/>
    <xf numFmtId="0" fontId="0" fillId="38" borderId="26" xfId="0" applyFont="1" applyFill="1" applyBorder="1" applyAlignment="1">
      <alignment vertical="center"/>
    </xf>
    <xf numFmtId="0" fontId="0" fillId="0" borderId="26" xfId="0" applyFont="1" applyBorder="1" applyAlignment="1">
      <alignment horizontal="left"/>
    </xf>
    <xf numFmtId="14" fontId="2" fillId="0" borderId="1" xfId="39" applyNumberFormat="1" applyFont="1" applyFill="1" applyBorder="1" applyAlignment="1">
      <alignment horizontal="left"/>
    </xf>
    <xf numFmtId="14" fontId="0" fillId="0" borderId="33" xfId="0" applyNumberFormat="1" applyBorder="1" applyAlignment="1">
      <alignment horizontal="left" vertical="center"/>
    </xf>
    <xf numFmtId="14" fontId="2" fillId="0" borderId="1" xfId="39" applyNumberFormat="1" applyFont="1" applyBorder="1" applyAlignment="1">
      <alignment horizontal="left"/>
    </xf>
    <xf numFmtId="14" fontId="2" fillId="0" borderId="33" xfId="0" applyNumberFormat="1" applyFont="1" applyBorder="1" applyAlignment="1">
      <alignment horizontal="left"/>
    </xf>
    <xf numFmtId="0" fontId="0" fillId="0" borderId="25" xfId="0" applyFont="1" applyFill="1" applyBorder="1" applyAlignment="1">
      <alignment horizontal="left"/>
    </xf>
    <xf numFmtId="0" fontId="8" fillId="0" borderId="1" xfId="39" applyFont="1" applyBorder="1" applyAlignment="1"/>
    <xf numFmtId="172" fontId="2" fillId="0" borderId="13" xfId="0" applyNumberFormat="1" applyFont="1" applyFill="1" applyBorder="1" applyAlignment="1">
      <alignment horizontal="right"/>
    </xf>
    <xf numFmtId="172" fontId="8" fillId="0" borderId="1" xfId="0" applyNumberFormat="1" applyFont="1" applyFill="1" applyBorder="1" applyAlignment="1">
      <alignment horizontal="right"/>
    </xf>
    <xf numFmtId="172" fontId="5" fillId="0" borderId="13" xfId="0" applyNumberFormat="1" applyFont="1" applyBorder="1"/>
    <xf numFmtId="172" fontId="5" fillId="0" borderId="13" xfId="0" applyNumberFormat="1" applyFont="1" applyFill="1" applyBorder="1"/>
    <xf numFmtId="14" fontId="2" fillId="0" borderId="45" xfId="0" applyNumberFormat="1" applyFont="1" applyBorder="1" applyAlignment="1">
      <alignment horizontal="left" wrapText="1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0" fillId="0" borderId="25" xfId="0" applyFont="1" applyBorder="1" applyAlignment="1">
      <alignment horizontal="left" vertical="center"/>
    </xf>
    <xf numFmtId="0" fontId="22" fillId="0" borderId="25" xfId="0" applyFont="1" applyFill="1" applyBorder="1" applyAlignment="1">
      <alignment horizontal="left" vertical="center"/>
    </xf>
    <xf numFmtId="172" fontId="2" fillId="0" borderId="7" xfId="0" applyNumberFormat="1" applyFont="1" applyFill="1" applyBorder="1"/>
    <xf numFmtId="0" fontId="0" fillId="9" borderId="12" xfId="0" applyFont="1" applyFill="1" applyBorder="1" applyAlignment="1">
      <alignment horizontal="left"/>
    </xf>
    <xf numFmtId="172" fontId="0" fillId="0" borderId="7" xfId="0" applyNumberFormat="1" applyFont="1" applyBorder="1" applyAlignment="1"/>
    <xf numFmtId="0" fontId="8" fillId="0" borderId="21" xfId="39" applyFont="1" applyBorder="1"/>
    <xf numFmtId="0" fontId="8" fillId="0" borderId="64" xfId="0" applyFont="1" applyBorder="1"/>
    <xf numFmtId="0" fontId="29" fillId="0" borderId="26" xfId="40" applyFont="1" applyBorder="1" applyAlignment="1"/>
    <xf numFmtId="190" fontId="8" fillId="0" borderId="7" xfId="39" applyNumberFormat="1" applyFont="1" applyBorder="1" applyAlignment="1">
      <alignment horizontal="center"/>
    </xf>
    <xf numFmtId="14" fontId="8" fillId="0" borderId="61" xfId="0" applyNumberFormat="1" applyFont="1" applyBorder="1" applyAlignment="1">
      <alignment horizontal="center"/>
    </xf>
    <xf numFmtId="14" fontId="8" fillId="0" borderId="60" xfId="39" applyNumberFormat="1" applyFont="1" applyBorder="1" applyAlignment="1">
      <alignment horizontal="center"/>
    </xf>
    <xf numFmtId="14" fontId="29" fillId="0" borderId="25" xfId="40" applyNumberFormat="1" applyFont="1" applyBorder="1" applyAlignment="1">
      <alignment horizontal="center"/>
    </xf>
    <xf numFmtId="0" fontId="8" fillId="0" borderId="7" xfId="39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0" xfId="39" applyFont="1" applyBorder="1" applyAlignment="1">
      <alignment horizontal="center"/>
    </xf>
    <xf numFmtId="0" fontId="0" fillId="0" borderId="21" xfId="0" applyFont="1" applyBorder="1" applyAlignment="1"/>
    <xf numFmtId="14" fontId="2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40" fillId="0" borderId="15" xfId="40" applyFont="1" applyBorder="1" applyAlignment="1"/>
    <xf numFmtId="0" fontId="29" fillId="0" borderId="31" xfId="40" applyFont="1" applyBorder="1" applyAlignment="1"/>
    <xf numFmtId="0" fontId="0" fillId="9" borderId="15" xfId="0" applyFont="1" applyFill="1" applyBorder="1" applyAlignment="1"/>
    <xf numFmtId="14" fontId="8" fillId="0" borderId="0" xfId="39" applyNumberFormat="1" applyFont="1" applyBorder="1" applyAlignment="1">
      <alignment horizontal="center"/>
    </xf>
    <xf numFmtId="14" fontId="29" fillId="0" borderId="48" xfId="40" applyNumberFormat="1" applyFont="1" applyBorder="1" applyAlignment="1">
      <alignment horizontal="center"/>
    </xf>
    <xf numFmtId="14" fontId="40" fillId="0" borderId="0" xfId="40" applyNumberFormat="1" applyFont="1" applyBorder="1" applyAlignment="1">
      <alignment horizontal="center"/>
    </xf>
    <xf numFmtId="14" fontId="29" fillId="0" borderId="13" xfId="40" applyNumberFormat="1" applyFont="1" applyBorder="1" applyAlignment="1">
      <alignment horizontal="center"/>
    </xf>
    <xf numFmtId="14" fontId="2" fillId="9" borderId="0" xfId="0" applyNumberFormat="1" applyFont="1" applyFill="1" applyBorder="1" applyAlignment="1">
      <alignment horizontal="center"/>
    </xf>
    <xf numFmtId="0" fontId="8" fillId="0" borderId="0" xfId="39" applyFont="1" applyBorder="1" applyAlignment="1">
      <alignment horizontal="center"/>
    </xf>
    <xf numFmtId="0" fontId="40" fillId="0" borderId="0" xfId="40" applyFont="1" applyBorder="1" applyAlignment="1">
      <alignment horizontal="center"/>
    </xf>
    <xf numFmtId="0" fontId="29" fillId="0" borderId="13" xfId="40" applyFont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172" fontId="0" fillId="0" borderId="7" xfId="0" applyNumberFormat="1" applyBorder="1"/>
    <xf numFmtId="172" fontId="2" fillId="0" borderId="12" xfId="0" applyNumberFormat="1" applyFont="1" applyBorder="1"/>
    <xf numFmtId="0" fontId="8" fillId="0" borderId="49" xfId="39" applyFont="1" applyBorder="1"/>
    <xf numFmtId="14" fontId="8" fillId="0" borderId="40" xfId="39" applyNumberFormat="1" applyFont="1" applyBorder="1" applyAlignment="1">
      <alignment horizontal="center"/>
    </xf>
    <xf numFmtId="0" fontId="8" fillId="0" borderId="40" xfId="39" applyFont="1" applyBorder="1" applyAlignment="1">
      <alignment horizontal="center"/>
    </xf>
    <xf numFmtId="172" fontId="3" fillId="0" borderId="12" xfId="0" applyNumberFormat="1" applyFont="1" applyBorder="1" applyAlignment="1"/>
    <xf numFmtId="172" fontId="5" fillId="0" borderId="12" xfId="0" applyNumberFormat="1" applyFont="1" applyBorder="1" applyAlignment="1"/>
    <xf numFmtId="172" fontId="20" fillId="0" borderId="50" xfId="0" applyNumberFormat="1" applyFont="1" applyBorder="1"/>
    <xf numFmtId="0" fontId="3" fillId="0" borderId="1" xfId="0" applyFont="1" applyBorder="1"/>
    <xf numFmtId="0" fontId="17" fillId="0" borderId="1" xfId="0" applyFont="1" applyBorder="1"/>
    <xf numFmtId="0" fontId="29" fillId="46" borderId="65" xfId="40" applyFont="1" applyFill="1" applyBorder="1" applyAlignment="1"/>
    <xf numFmtId="14" fontId="29" fillId="46" borderId="60" xfId="40" applyNumberFormat="1" applyFont="1" applyFill="1" applyBorder="1" applyAlignment="1">
      <alignment horizontal="center"/>
    </xf>
    <xf numFmtId="0" fontId="29" fillId="46" borderId="61" xfId="40" applyFont="1" applyFill="1" applyBorder="1" applyAlignment="1">
      <alignment horizontal="center"/>
    </xf>
    <xf numFmtId="172" fontId="0" fillId="46" borderId="12" xfId="0" applyNumberFormat="1" applyFill="1" applyBorder="1"/>
    <xf numFmtId="172" fontId="3" fillId="46" borderId="1" xfId="0" applyNumberFormat="1" applyFont="1" applyFill="1" applyBorder="1" applyAlignment="1"/>
    <xf numFmtId="172" fontId="5" fillId="46" borderId="1" xfId="0" applyNumberFormat="1" applyFont="1" applyFill="1" applyBorder="1" applyAlignment="1"/>
    <xf numFmtId="172" fontId="20" fillId="46" borderId="36" xfId="0" applyNumberFormat="1" applyFont="1" applyFill="1" applyBorder="1"/>
    <xf numFmtId="0" fontId="29" fillId="46" borderId="8" xfId="40" applyFont="1" applyFill="1" applyBorder="1" applyAlignment="1"/>
    <xf numFmtId="14" fontId="29" fillId="46" borderId="1" xfId="40" applyNumberFormat="1" applyFont="1" applyFill="1" applyBorder="1" applyAlignment="1">
      <alignment horizontal="center"/>
    </xf>
    <xf numFmtId="0" fontId="29" fillId="46" borderId="1" xfId="40" applyFont="1" applyFill="1" applyBorder="1" applyAlignment="1">
      <alignment horizontal="center"/>
    </xf>
    <xf numFmtId="0" fontId="29" fillId="38" borderId="29" xfId="40" applyFont="1" applyFill="1" applyBorder="1" applyAlignment="1"/>
    <xf numFmtId="0" fontId="29" fillId="46" borderId="62" xfId="40" applyFont="1" applyFill="1" applyBorder="1" applyAlignment="1"/>
    <xf numFmtId="14" fontId="29" fillId="46" borderId="63" xfId="40" applyNumberFormat="1" applyFont="1" applyFill="1" applyBorder="1" applyAlignment="1">
      <alignment horizontal="center"/>
    </xf>
    <xf numFmtId="0" fontId="29" fillId="46" borderId="63" xfId="40" applyFont="1" applyFill="1" applyBorder="1" applyAlignment="1">
      <alignment horizontal="center"/>
    </xf>
    <xf numFmtId="172" fontId="2" fillId="46" borderId="7" xfId="0" applyNumberFormat="1" applyFont="1" applyFill="1" applyBorder="1"/>
    <xf numFmtId="172" fontId="3" fillId="46" borderId="7" xfId="0" applyNumberFormat="1" applyFont="1" applyFill="1" applyBorder="1" applyAlignment="1"/>
    <xf numFmtId="172" fontId="5" fillId="46" borderId="7" xfId="0" applyNumberFormat="1" applyFont="1" applyFill="1" applyBorder="1" applyAlignment="1"/>
    <xf numFmtId="172" fontId="20" fillId="46" borderId="38" xfId="0" applyNumberFormat="1" applyFont="1" applyFill="1" applyBorder="1"/>
    <xf numFmtId="0" fontId="7" fillId="40" borderId="6" xfId="0" applyFont="1" applyFill="1" applyBorder="1" applyAlignment="1">
      <alignment horizontal="center"/>
    </xf>
    <xf numFmtId="0" fontId="7" fillId="40" borderId="46" xfId="0" applyFont="1" applyFill="1" applyBorder="1" applyAlignment="1">
      <alignment horizontal="center"/>
    </xf>
    <xf numFmtId="0" fontId="7" fillId="40" borderId="47" xfId="0" applyFont="1" applyFill="1" applyBorder="1" applyAlignment="1">
      <alignment horizontal="center"/>
    </xf>
    <xf numFmtId="0" fontId="6" fillId="41" borderId="6" xfId="0" applyFont="1" applyFill="1" applyBorder="1" applyAlignment="1">
      <alignment horizontal="center"/>
    </xf>
    <xf numFmtId="0" fontId="6" fillId="41" borderId="46" xfId="0" applyFont="1" applyFill="1" applyBorder="1" applyAlignment="1">
      <alignment horizontal="center"/>
    </xf>
    <xf numFmtId="0" fontId="6" fillId="41" borderId="47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4" fillId="13" borderId="46" xfId="0" applyFont="1" applyFill="1" applyBorder="1" applyAlignment="1">
      <alignment horizontal="center"/>
    </xf>
    <xf numFmtId="0" fontId="4" fillId="13" borderId="47" xfId="0" applyFont="1" applyFill="1" applyBorder="1" applyAlignment="1">
      <alignment horizontal="center"/>
    </xf>
    <xf numFmtId="0" fontId="6" fillId="42" borderId="6" xfId="0" applyFont="1" applyFill="1" applyBorder="1" applyAlignment="1">
      <alignment horizontal="center"/>
    </xf>
    <xf numFmtId="0" fontId="6" fillId="42" borderId="46" xfId="0" applyFont="1" applyFill="1" applyBorder="1" applyAlignment="1">
      <alignment horizontal="center"/>
    </xf>
    <xf numFmtId="0" fontId="6" fillId="42" borderId="47" xfId="0" applyFont="1" applyFill="1" applyBorder="1" applyAlignment="1">
      <alignment horizontal="center"/>
    </xf>
    <xf numFmtId="0" fontId="4" fillId="42" borderId="6" xfId="0" applyFont="1" applyFill="1" applyBorder="1" applyAlignment="1">
      <alignment horizontal="center"/>
    </xf>
    <xf numFmtId="0" fontId="4" fillId="42" borderId="46" xfId="0" applyFont="1" applyFill="1" applyBorder="1" applyAlignment="1">
      <alignment horizontal="center"/>
    </xf>
    <xf numFmtId="0" fontId="4" fillId="42" borderId="47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12" borderId="46" xfId="0" applyFont="1" applyFill="1" applyBorder="1" applyAlignment="1">
      <alignment horizontal="center"/>
    </xf>
    <xf numFmtId="0" fontId="7" fillId="12" borderId="47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0" fillId="12" borderId="46" xfId="0" applyFill="1" applyBorder="1" applyAlignment="1">
      <alignment horizontal="center"/>
    </xf>
    <xf numFmtId="0" fontId="0" fillId="12" borderId="47" xfId="0" applyFill="1" applyBorder="1" applyAlignment="1">
      <alignment horizontal="center"/>
    </xf>
    <xf numFmtId="0" fontId="4" fillId="39" borderId="6" xfId="0" applyFont="1" applyFill="1" applyBorder="1" applyAlignment="1">
      <alignment horizontal="center"/>
    </xf>
    <xf numFmtId="0" fontId="4" fillId="39" borderId="46" xfId="0" applyFont="1" applyFill="1" applyBorder="1" applyAlignment="1">
      <alignment horizontal="center"/>
    </xf>
    <xf numFmtId="0" fontId="4" fillId="39" borderId="47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4" borderId="46" xfId="0" applyFont="1" applyFill="1" applyBorder="1" applyAlignment="1">
      <alignment horizontal="center"/>
    </xf>
    <xf numFmtId="0" fontId="4" fillId="14" borderId="47" xfId="0" applyFont="1" applyFill="1" applyBorder="1" applyAlignment="1">
      <alignment horizontal="center"/>
    </xf>
    <xf numFmtId="0" fontId="4" fillId="43" borderId="6" xfId="0" applyFont="1" applyFill="1" applyBorder="1" applyAlignment="1">
      <alignment horizontal="center"/>
    </xf>
    <xf numFmtId="0" fontId="4" fillId="43" borderId="46" xfId="0" applyFont="1" applyFill="1" applyBorder="1" applyAlignment="1">
      <alignment horizontal="center"/>
    </xf>
    <xf numFmtId="0" fontId="4" fillId="43" borderId="47" xfId="0" applyFont="1" applyFill="1" applyBorder="1" applyAlignment="1">
      <alignment horizontal="center"/>
    </xf>
    <xf numFmtId="0" fontId="4" fillId="44" borderId="6" xfId="0" applyFont="1" applyFill="1" applyBorder="1" applyAlignment="1">
      <alignment horizontal="center"/>
    </xf>
    <xf numFmtId="0" fontId="4" fillId="44" borderId="46" xfId="0" applyFont="1" applyFill="1" applyBorder="1" applyAlignment="1">
      <alignment horizontal="center"/>
    </xf>
    <xf numFmtId="0" fontId="4" fillId="44" borderId="47" xfId="0" applyFont="1" applyFill="1" applyBorder="1" applyAlignment="1">
      <alignment horizontal="center"/>
    </xf>
    <xf numFmtId="0" fontId="4" fillId="45" borderId="6" xfId="0" applyFont="1" applyFill="1" applyBorder="1" applyAlignment="1">
      <alignment horizontal="center"/>
    </xf>
    <xf numFmtId="0" fontId="4" fillId="45" borderId="46" xfId="0" applyFont="1" applyFill="1" applyBorder="1" applyAlignment="1">
      <alignment horizontal="center"/>
    </xf>
    <xf numFmtId="0" fontId="4" fillId="45" borderId="47" xfId="0" applyFont="1" applyFill="1" applyBorder="1" applyAlignment="1">
      <alignment horizontal="center"/>
    </xf>
  </cellXfs>
  <cellStyles count="56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60% - Colore 1 2" xfId="13"/>
    <cellStyle name="60% - Colore 2 2" xfId="14"/>
    <cellStyle name="60% - Colore 3 2" xfId="15"/>
    <cellStyle name="60% - Colore 4 2" xfId="16"/>
    <cellStyle name="60% - Colore 5 2" xfId="17"/>
    <cellStyle name="60% - Colore 6 2" xfId="18"/>
    <cellStyle name="Calcolo 2" xfId="19"/>
    <cellStyle name="Cella collegata 2" xfId="20"/>
    <cellStyle name="Cella da controllare 2" xfId="21"/>
    <cellStyle name="Colore 1 2" xfId="22"/>
    <cellStyle name="Colore 2 2" xfId="23"/>
    <cellStyle name="Colore 3 2" xfId="24"/>
    <cellStyle name="Colore 4 2" xfId="25"/>
    <cellStyle name="Colore 5 2" xfId="26"/>
    <cellStyle name="Colore 6 2" xfId="27"/>
    <cellStyle name="Default" xfId="28"/>
    <cellStyle name="Default 1" xfId="29"/>
    <cellStyle name="Heading" xfId="30"/>
    <cellStyle name="Heading1" xfId="31"/>
    <cellStyle name="Input 2" xfId="32"/>
    <cellStyle name="Migliaia 2" xfId="33"/>
    <cellStyle name="Neutrale 2" xfId="34"/>
    <cellStyle name="Normal 2" xfId="35"/>
    <cellStyle name="Normale" xfId="0" builtinId="0"/>
    <cellStyle name="Normale 2" xfId="36"/>
    <cellStyle name="Normale 2 2" xfId="37"/>
    <cellStyle name="Normale 3" xfId="38"/>
    <cellStyle name="Normale 4" xfId="39"/>
    <cellStyle name="Normale 5" xfId="40"/>
    <cellStyle name="Normale 6" xfId="41"/>
    <cellStyle name="Nota 2" xfId="42"/>
    <cellStyle name="Output 2" xfId="43"/>
    <cellStyle name="Result" xfId="44"/>
    <cellStyle name="Result2" xfId="45"/>
    <cellStyle name="Testo avviso 2" xfId="46"/>
    <cellStyle name="Testo descrittivo 2" xfId="47"/>
    <cellStyle name="Titolo 1 2" xfId="48"/>
    <cellStyle name="Titolo 2 2" xfId="49"/>
    <cellStyle name="Titolo 3 2" xfId="50"/>
    <cellStyle name="Titolo 4 2" xfId="51"/>
    <cellStyle name="Titolo 5" xfId="52"/>
    <cellStyle name="Totale 2" xfId="53"/>
    <cellStyle name="Valore non valido 2" xfId="54"/>
    <cellStyle name="Valore valido 2" xfId="5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X386"/>
  <sheetViews>
    <sheetView topLeftCell="A362" zoomScale="125" zoomScaleNormal="110" workbookViewId="0">
      <selection activeCell="B375" sqref="B375:L376"/>
    </sheetView>
  </sheetViews>
  <sheetFormatPr defaultColWidth="8.85546875" defaultRowHeight="15"/>
  <cols>
    <col min="1" max="1" width="3.7109375" customWidth="1"/>
    <col min="2" max="2" width="27.140625" style="84" customWidth="1"/>
    <col min="3" max="3" width="17.42578125" style="137" customWidth="1"/>
    <col min="4" max="4" width="33" style="137" customWidth="1"/>
    <col min="5" max="6" width="11.42578125" customWidth="1"/>
    <col min="7" max="7" width="11.42578125" style="326" customWidth="1"/>
    <col min="8" max="9" width="11.42578125" customWidth="1"/>
    <col min="10" max="10" width="11.42578125" style="326" customWidth="1"/>
    <col min="11" max="11" width="11.140625" style="330" customWidth="1"/>
    <col min="12" max="12" width="10.28515625" bestFit="1" customWidth="1"/>
    <col min="13" max="13" width="29.28515625" customWidth="1"/>
    <col min="14" max="14" width="19.140625" customWidth="1"/>
    <col min="15" max="15" width="27.42578125" customWidth="1"/>
    <col min="16" max="16" width="15.28515625" customWidth="1"/>
    <col min="17" max="17" width="10.85546875" customWidth="1"/>
    <col min="18" max="18" width="11.85546875" customWidth="1"/>
    <col min="19" max="19" width="11.42578125" customWidth="1"/>
    <col min="20" max="20" width="12.28515625" customWidth="1"/>
    <col min="21" max="21" width="13.42578125" customWidth="1"/>
    <col min="22" max="22" width="11.28515625" customWidth="1"/>
    <col min="23" max="23" width="14.42578125" customWidth="1"/>
    <col min="24" max="24" width="17.7109375" customWidth="1"/>
  </cols>
  <sheetData>
    <row r="1" spans="1:12" ht="15.75" thickBot="1"/>
    <row r="2" spans="1:12" ht="27.75" thickBot="1">
      <c r="B2" s="476" t="s">
        <v>10</v>
      </c>
      <c r="C2" s="477"/>
      <c r="D2" s="477"/>
      <c r="E2" s="477"/>
      <c r="F2" s="477"/>
      <c r="G2" s="477"/>
      <c r="H2" s="477"/>
      <c r="I2" s="477"/>
      <c r="J2" s="477"/>
      <c r="K2" s="478"/>
      <c r="L2" s="229" t="s">
        <v>35</v>
      </c>
    </row>
    <row r="3" spans="1:12" ht="15.75" thickBot="1"/>
    <row r="4" spans="1:12" ht="15" customHeight="1" thickBot="1">
      <c r="B4" s="15" t="s">
        <v>3</v>
      </c>
      <c r="C4" s="2" t="s">
        <v>0</v>
      </c>
      <c r="D4" s="2" t="s">
        <v>1</v>
      </c>
      <c r="E4" s="3" t="s">
        <v>4</v>
      </c>
      <c r="F4" s="3" t="s">
        <v>5</v>
      </c>
      <c r="G4" s="3" t="s">
        <v>8</v>
      </c>
      <c r="H4" s="3" t="s">
        <v>6</v>
      </c>
      <c r="I4" s="2" t="s">
        <v>7</v>
      </c>
      <c r="J4" s="2" t="s">
        <v>9</v>
      </c>
      <c r="K4" s="331" t="s">
        <v>2</v>
      </c>
    </row>
    <row r="5" spans="1:12" ht="15" customHeight="1">
      <c r="A5">
        <v>1</v>
      </c>
      <c r="B5" s="340" t="s">
        <v>52</v>
      </c>
      <c r="C5" s="341">
        <v>39689</v>
      </c>
      <c r="D5" s="343" t="s">
        <v>51</v>
      </c>
      <c r="E5" s="315">
        <v>14.65</v>
      </c>
      <c r="F5" s="242">
        <v>14.9</v>
      </c>
      <c r="G5" s="327">
        <f t="shared" ref="G5:G27" si="0">SUM(E5:F5)</f>
        <v>29.55</v>
      </c>
      <c r="H5" s="242">
        <v>14.7</v>
      </c>
      <c r="I5" s="242">
        <v>14.7</v>
      </c>
      <c r="J5" s="327">
        <f t="shared" ref="J5:J27" si="1">SUM(H5:I5)</f>
        <v>29.4</v>
      </c>
      <c r="K5" s="332">
        <f t="shared" ref="K5:K27" si="2">+IF(E5="",0,G5+J5)</f>
        <v>58.95</v>
      </c>
    </row>
    <row r="6" spans="1:12" ht="15" customHeight="1">
      <c r="A6">
        <v>4</v>
      </c>
      <c r="B6" s="340" t="s">
        <v>57</v>
      </c>
      <c r="C6" s="341">
        <v>39760</v>
      </c>
      <c r="D6" s="343" t="s">
        <v>51</v>
      </c>
      <c r="E6" s="72">
        <v>14.85</v>
      </c>
      <c r="F6" s="31">
        <v>14.9</v>
      </c>
      <c r="G6" s="328">
        <f t="shared" si="0"/>
        <v>29.75</v>
      </c>
      <c r="H6" s="31">
        <v>14.6</v>
      </c>
      <c r="I6" s="31">
        <v>14.4</v>
      </c>
      <c r="J6" s="328">
        <f t="shared" si="1"/>
        <v>29</v>
      </c>
      <c r="K6" s="333">
        <f t="shared" si="2"/>
        <v>58.75</v>
      </c>
    </row>
    <row r="7" spans="1:12" ht="15" customHeight="1">
      <c r="A7">
        <v>5</v>
      </c>
      <c r="B7" s="340" t="s">
        <v>66</v>
      </c>
      <c r="C7" s="341">
        <v>39646</v>
      </c>
      <c r="D7" s="339" t="s">
        <v>65</v>
      </c>
      <c r="E7" s="42">
        <v>15</v>
      </c>
      <c r="F7" s="14">
        <v>14.6</v>
      </c>
      <c r="G7" s="328">
        <f t="shared" si="0"/>
        <v>29.6</v>
      </c>
      <c r="H7" s="14">
        <v>14.6</v>
      </c>
      <c r="I7" s="14">
        <v>14.5</v>
      </c>
      <c r="J7" s="328">
        <f t="shared" si="1"/>
        <v>29.1</v>
      </c>
      <c r="K7" s="333">
        <f t="shared" si="2"/>
        <v>58.7</v>
      </c>
    </row>
    <row r="8" spans="1:12" ht="15" customHeight="1">
      <c r="A8">
        <v>6</v>
      </c>
      <c r="B8" s="340" t="s">
        <v>67</v>
      </c>
      <c r="C8" s="341">
        <v>39484</v>
      </c>
      <c r="D8" s="339" t="s">
        <v>65</v>
      </c>
      <c r="E8" s="42">
        <v>14.65</v>
      </c>
      <c r="F8" s="14">
        <v>14.8</v>
      </c>
      <c r="G8" s="328">
        <f t="shared" si="0"/>
        <v>29.450000000000003</v>
      </c>
      <c r="H8" s="14">
        <v>14.45</v>
      </c>
      <c r="I8" s="14">
        <v>14.75</v>
      </c>
      <c r="J8" s="328">
        <f t="shared" si="1"/>
        <v>29.2</v>
      </c>
      <c r="K8" s="333">
        <f t="shared" si="2"/>
        <v>58.650000000000006</v>
      </c>
    </row>
    <row r="9" spans="1:12" ht="15" customHeight="1">
      <c r="A9">
        <v>7</v>
      </c>
      <c r="B9" s="340" t="s">
        <v>60</v>
      </c>
      <c r="C9" s="341">
        <v>39839</v>
      </c>
      <c r="D9" s="339" t="s">
        <v>58</v>
      </c>
      <c r="E9" s="42">
        <v>14.4</v>
      </c>
      <c r="F9" s="14">
        <v>14.65</v>
      </c>
      <c r="G9" s="328">
        <f t="shared" si="0"/>
        <v>29.05</v>
      </c>
      <c r="H9" s="14">
        <v>14.5</v>
      </c>
      <c r="I9" s="14">
        <v>14.55</v>
      </c>
      <c r="J9" s="328">
        <f t="shared" si="1"/>
        <v>29.05</v>
      </c>
      <c r="K9" s="333">
        <f t="shared" si="2"/>
        <v>58.1</v>
      </c>
    </row>
    <row r="10" spans="1:12" ht="15" customHeight="1">
      <c r="A10">
        <v>8</v>
      </c>
      <c r="B10" s="340" t="s">
        <v>53</v>
      </c>
      <c r="C10" s="341">
        <v>39879</v>
      </c>
      <c r="D10" s="343" t="s">
        <v>51</v>
      </c>
      <c r="E10" s="43">
        <v>14.7</v>
      </c>
      <c r="F10" s="14">
        <v>14.35</v>
      </c>
      <c r="G10" s="328">
        <f t="shared" si="0"/>
        <v>29.049999999999997</v>
      </c>
      <c r="H10" s="14">
        <v>14.6</v>
      </c>
      <c r="I10" s="14">
        <v>13.75</v>
      </c>
      <c r="J10" s="328">
        <f t="shared" si="1"/>
        <v>28.35</v>
      </c>
      <c r="K10" s="333">
        <f t="shared" si="2"/>
        <v>57.4</v>
      </c>
    </row>
    <row r="11" spans="1:12" ht="15" customHeight="1">
      <c r="A11">
        <v>9</v>
      </c>
      <c r="B11" s="340" t="s">
        <v>62</v>
      </c>
      <c r="C11" s="341">
        <v>39464</v>
      </c>
      <c r="D11" s="339" t="s">
        <v>61</v>
      </c>
      <c r="E11" s="42">
        <v>14.65</v>
      </c>
      <c r="F11" s="14">
        <v>14.45</v>
      </c>
      <c r="G11" s="328">
        <f t="shared" si="0"/>
        <v>29.1</v>
      </c>
      <c r="H11" s="14">
        <v>13.4</v>
      </c>
      <c r="I11" s="14">
        <v>14.1</v>
      </c>
      <c r="J11" s="328">
        <f t="shared" si="1"/>
        <v>27.5</v>
      </c>
      <c r="K11" s="333">
        <f t="shared" si="2"/>
        <v>56.6</v>
      </c>
    </row>
    <row r="12" spans="1:12" ht="15" customHeight="1">
      <c r="A12">
        <v>10</v>
      </c>
      <c r="B12" s="340" t="s">
        <v>50</v>
      </c>
      <c r="C12" s="341">
        <v>39919</v>
      </c>
      <c r="D12" s="339" t="s">
        <v>49</v>
      </c>
      <c r="E12" s="43">
        <v>14.6</v>
      </c>
      <c r="F12" s="14">
        <v>14.05</v>
      </c>
      <c r="G12" s="328">
        <f t="shared" si="0"/>
        <v>28.65</v>
      </c>
      <c r="H12" s="14">
        <v>13.7</v>
      </c>
      <c r="I12" s="14">
        <v>14.1</v>
      </c>
      <c r="J12" s="328">
        <f t="shared" si="1"/>
        <v>27.799999999999997</v>
      </c>
      <c r="K12" s="333">
        <f t="shared" si="2"/>
        <v>56.449999999999996</v>
      </c>
    </row>
    <row r="13" spans="1:12" ht="15" customHeight="1">
      <c r="A13">
        <v>11</v>
      </c>
      <c r="B13" s="340" t="s">
        <v>59</v>
      </c>
      <c r="C13" s="341">
        <v>39994</v>
      </c>
      <c r="D13" s="339" t="s">
        <v>58</v>
      </c>
      <c r="E13" s="42">
        <v>14.2</v>
      </c>
      <c r="F13" s="14">
        <v>14.2</v>
      </c>
      <c r="G13" s="328">
        <f t="shared" si="0"/>
        <v>28.4</v>
      </c>
      <c r="H13" s="14">
        <v>14.35</v>
      </c>
      <c r="I13" s="14">
        <v>13.25</v>
      </c>
      <c r="J13" s="328">
        <f t="shared" si="1"/>
        <v>27.6</v>
      </c>
      <c r="K13" s="333">
        <f t="shared" si="2"/>
        <v>56</v>
      </c>
    </row>
    <row r="14" spans="1:12" ht="15" customHeight="1">
      <c r="A14">
        <v>12</v>
      </c>
      <c r="B14" s="340" t="s">
        <v>55</v>
      </c>
      <c r="C14" s="341">
        <v>39643</v>
      </c>
      <c r="D14" s="343" t="s">
        <v>51</v>
      </c>
      <c r="E14" s="43">
        <v>14.5</v>
      </c>
      <c r="F14" s="14">
        <v>12.8</v>
      </c>
      <c r="G14" s="328">
        <f t="shared" si="0"/>
        <v>27.3</v>
      </c>
      <c r="H14" s="14">
        <v>13.9</v>
      </c>
      <c r="I14" s="14">
        <v>14.3</v>
      </c>
      <c r="J14" s="328">
        <f t="shared" si="1"/>
        <v>28.200000000000003</v>
      </c>
      <c r="K14" s="333">
        <f t="shared" si="2"/>
        <v>55.5</v>
      </c>
    </row>
    <row r="15" spans="1:12" ht="15" customHeight="1">
      <c r="A15">
        <v>13</v>
      </c>
      <c r="B15" s="340" t="s">
        <v>54</v>
      </c>
      <c r="C15" s="341">
        <v>39458</v>
      </c>
      <c r="D15" s="343" t="s">
        <v>51</v>
      </c>
      <c r="E15" s="43">
        <v>14.25</v>
      </c>
      <c r="F15" s="14">
        <v>14.2</v>
      </c>
      <c r="G15" s="328">
        <f t="shared" si="0"/>
        <v>28.45</v>
      </c>
      <c r="H15" s="14">
        <v>14</v>
      </c>
      <c r="I15" s="14">
        <v>13</v>
      </c>
      <c r="J15" s="328">
        <f t="shared" si="1"/>
        <v>27</v>
      </c>
      <c r="K15" s="333">
        <f t="shared" si="2"/>
        <v>55.45</v>
      </c>
    </row>
    <row r="16" spans="1:12" ht="15" customHeight="1">
      <c r="A16">
        <v>14</v>
      </c>
      <c r="B16" s="340" t="s">
        <v>64</v>
      </c>
      <c r="C16" s="341">
        <v>39980</v>
      </c>
      <c r="D16" s="344" t="s">
        <v>63</v>
      </c>
      <c r="E16" s="42">
        <v>12.8</v>
      </c>
      <c r="F16" s="14">
        <v>12.75</v>
      </c>
      <c r="G16" s="328">
        <f t="shared" si="0"/>
        <v>25.55</v>
      </c>
      <c r="H16" s="14">
        <v>13.6</v>
      </c>
      <c r="I16" s="14">
        <v>14.3</v>
      </c>
      <c r="J16" s="328">
        <f t="shared" si="1"/>
        <v>27.9</v>
      </c>
      <c r="K16" s="333">
        <f t="shared" si="2"/>
        <v>53.45</v>
      </c>
    </row>
    <row r="17" spans="1:22" ht="15" customHeight="1">
      <c r="A17">
        <v>15</v>
      </c>
      <c r="B17" s="340" t="s">
        <v>56</v>
      </c>
      <c r="C17" s="341">
        <v>39925</v>
      </c>
      <c r="D17" s="343" t="s">
        <v>51</v>
      </c>
      <c r="E17" s="43"/>
      <c r="F17" s="14"/>
      <c r="G17" s="328">
        <f t="shared" si="0"/>
        <v>0</v>
      </c>
      <c r="H17" s="14"/>
      <c r="I17" s="14"/>
      <c r="J17" s="328">
        <f t="shared" si="1"/>
        <v>0</v>
      </c>
      <c r="K17" s="333">
        <f t="shared" si="2"/>
        <v>0</v>
      </c>
    </row>
    <row r="18" spans="1:22" ht="15" customHeight="1">
      <c r="B18" s="263"/>
      <c r="C18" s="215"/>
      <c r="D18" s="171"/>
      <c r="E18" s="14"/>
      <c r="F18" s="14"/>
      <c r="G18" s="328">
        <f t="shared" si="0"/>
        <v>0</v>
      </c>
      <c r="H18" s="14"/>
      <c r="I18" s="14"/>
      <c r="J18" s="328">
        <f t="shared" si="1"/>
        <v>0</v>
      </c>
      <c r="K18" s="333">
        <f t="shared" si="2"/>
        <v>0</v>
      </c>
    </row>
    <row r="19" spans="1:22" ht="15" customHeight="1">
      <c r="B19" s="154"/>
      <c r="C19" s="127"/>
      <c r="D19" s="99"/>
      <c r="E19" s="14"/>
      <c r="F19" s="14"/>
      <c r="G19" s="328">
        <f t="shared" si="0"/>
        <v>0</v>
      </c>
      <c r="H19" s="14"/>
      <c r="I19" s="14"/>
      <c r="J19" s="328">
        <f t="shared" si="1"/>
        <v>0</v>
      </c>
      <c r="K19" s="333">
        <f t="shared" si="2"/>
        <v>0</v>
      </c>
    </row>
    <row r="20" spans="1:22" ht="15" customHeight="1">
      <c r="B20" s="30"/>
      <c r="C20" s="7"/>
      <c r="D20" s="86"/>
      <c r="E20" s="14"/>
      <c r="F20" s="14"/>
      <c r="G20" s="328">
        <f t="shared" si="0"/>
        <v>0</v>
      </c>
      <c r="H20" s="14"/>
      <c r="I20" s="14"/>
      <c r="J20" s="328">
        <f t="shared" si="1"/>
        <v>0</v>
      </c>
      <c r="K20" s="333">
        <f t="shared" si="2"/>
        <v>0</v>
      </c>
    </row>
    <row r="21" spans="1:22" ht="15" customHeight="1">
      <c r="B21" s="17"/>
      <c r="C21" s="10"/>
      <c r="D21" s="86"/>
      <c r="E21" s="14"/>
      <c r="F21" s="14"/>
      <c r="G21" s="328">
        <f t="shared" si="0"/>
        <v>0</v>
      </c>
      <c r="H21" s="14"/>
      <c r="I21" s="14"/>
      <c r="J21" s="328">
        <f t="shared" si="1"/>
        <v>0</v>
      </c>
      <c r="K21" s="333">
        <f t="shared" si="2"/>
        <v>0</v>
      </c>
    </row>
    <row r="22" spans="1:22" ht="15" customHeight="1">
      <c r="B22" s="17"/>
      <c r="C22" s="10"/>
      <c r="D22" s="13"/>
      <c r="E22" s="85"/>
      <c r="F22" s="85"/>
      <c r="G22" s="328">
        <f t="shared" si="0"/>
        <v>0</v>
      </c>
      <c r="H22" s="85"/>
      <c r="I22" s="85"/>
      <c r="J22" s="328">
        <f t="shared" si="1"/>
        <v>0</v>
      </c>
      <c r="K22" s="333">
        <f t="shared" si="2"/>
        <v>0</v>
      </c>
      <c r="L22" s="84"/>
    </row>
    <row r="23" spans="1:22" ht="15" customHeight="1">
      <c r="B23" s="53"/>
      <c r="C23" s="120"/>
      <c r="D23" s="86"/>
      <c r="E23" s="5"/>
      <c r="F23" s="5"/>
      <c r="G23" s="328">
        <f t="shared" si="0"/>
        <v>0</v>
      </c>
      <c r="H23" s="5"/>
      <c r="I23" s="5"/>
      <c r="J23" s="328">
        <f t="shared" si="1"/>
        <v>0</v>
      </c>
      <c r="K23" s="333">
        <f t="shared" si="2"/>
        <v>0</v>
      </c>
    </row>
    <row r="24" spans="1:22" ht="15" customHeight="1">
      <c r="B24" s="30"/>
      <c r="C24" s="7"/>
      <c r="D24" s="86"/>
      <c r="E24" s="5"/>
      <c r="F24" s="5"/>
      <c r="G24" s="328">
        <f t="shared" si="0"/>
        <v>0</v>
      </c>
      <c r="H24" s="5"/>
      <c r="I24" s="5"/>
      <c r="J24" s="328">
        <f t="shared" si="1"/>
        <v>0</v>
      </c>
      <c r="K24" s="333">
        <f t="shared" si="2"/>
        <v>0</v>
      </c>
    </row>
    <row r="25" spans="1:22" ht="15" customHeight="1">
      <c r="B25" s="30"/>
      <c r="C25" s="7"/>
      <c r="D25" s="86"/>
      <c r="E25" s="5"/>
      <c r="F25" s="5"/>
      <c r="G25" s="328">
        <f t="shared" si="0"/>
        <v>0</v>
      </c>
      <c r="H25" s="5"/>
      <c r="I25" s="5"/>
      <c r="J25" s="328">
        <f t="shared" si="1"/>
        <v>0</v>
      </c>
      <c r="K25" s="333">
        <f t="shared" si="2"/>
        <v>0</v>
      </c>
    </row>
    <row r="26" spans="1:22" ht="15" customHeight="1">
      <c r="B26" s="17"/>
      <c r="C26" s="10"/>
      <c r="D26" s="86"/>
      <c r="E26" s="5"/>
      <c r="F26" s="5"/>
      <c r="G26" s="328">
        <f t="shared" si="0"/>
        <v>0</v>
      </c>
      <c r="H26" s="5"/>
      <c r="I26" s="5"/>
      <c r="J26" s="328">
        <f t="shared" si="1"/>
        <v>0</v>
      </c>
      <c r="K26" s="333">
        <f t="shared" si="2"/>
        <v>0</v>
      </c>
    </row>
    <row r="27" spans="1:22" ht="15" customHeight="1" thickBot="1">
      <c r="B27" s="58"/>
      <c r="C27" s="59"/>
      <c r="D27" s="20"/>
      <c r="E27" s="83"/>
      <c r="F27" s="83"/>
      <c r="G27" s="329">
        <f t="shared" si="0"/>
        <v>0</v>
      </c>
      <c r="H27" s="83"/>
      <c r="I27" s="83"/>
      <c r="J27" s="329">
        <f t="shared" si="1"/>
        <v>0</v>
      </c>
      <c r="K27" s="334">
        <f t="shared" si="2"/>
        <v>0</v>
      </c>
      <c r="L27" s="84"/>
    </row>
    <row r="28" spans="1:22" ht="15" customHeight="1" thickBot="1"/>
    <row r="29" spans="1:22" ht="27.75" thickBot="1">
      <c r="B29" s="476" t="s">
        <v>11</v>
      </c>
      <c r="C29" s="477"/>
      <c r="D29" s="477"/>
      <c r="E29" s="477"/>
      <c r="F29" s="477"/>
      <c r="G29" s="477"/>
      <c r="H29" s="477"/>
      <c r="I29" s="477"/>
      <c r="J29" s="477"/>
      <c r="K29" s="478"/>
      <c r="L29" s="230" t="s">
        <v>36</v>
      </c>
      <c r="M29" s="461" t="s">
        <v>30</v>
      </c>
      <c r="N29" s="462"/>
      <c r="O29" s="462"/>
      <c r="P29" s="462"/>
      <c r="Q29" s="462"/>
      <c r="R29" s="462"/>
      <c r="S29" s="462"/>
      <c r="T29" s="462"/>
      <c r="U29" s="462"/>
      <c r="V29" s="463"/>
    </row>
    <row r="30" spans="1:22" ht="15" customHeight="1" thickBot="1">
      <c r="M30" s="84"/>
      <c r="N30" s="137"/>
      <c r="O30" s="137"/>
    </row>
    <row r="31" spans="1:22" ht="15" customHeight="1" thickBot="1">
      <c r="B31" s="152" t="s">
        <v>3</v>
      </c>
      <c r="C31" s="11" t="s">
        <v>0</v>
      </c>
      <c r="D31" s="11" t="s">
        <v>1</v>
      </c>
      <c r="E31" s="12" t="s">
        <v>4</v>
      </c>
      <c r="F31" s="12" t="s">
        <v>5</v>
      </c>
      <c r="G31" s="12" t="s">
        <v>8</v>
      </c>
      <c r="H31" s="12" t="s">
        <v>6</v>
      </c>
      <c r="I31" s="11" t="s">
        <v>7</v>
      </c>
      <c r="J31" s="11" t="s">
        <v>9</v>
      </c>
      <c r="K31" s="335" t="s">
        <v>2</v>
      </c>
      <c r="M31" s="15" t="s">
        <v>3</v>
      </c>
      <c r="N31" s="2" t="s">
        <v>0</v>
      </c>
      <c r="O31" s="2" t="s">
        <v>1</v>
      </c>
      <c r="P31" s="3" t="s">
        <v>4</v>
      </c>
      <c r="Q31" s="3" t="s">
        <v>5</v>
      </c>
      <c r="R31" s="12" t="s">
        <v>8</v>
      </c>
      <c r="S31" s="12" t="s">
        <v>6</v>
      </c>
      <c r="T31" s="11" t="s">
        <v>7</v>
      </c>
      <c r="U31" s="11" t="s">
        <v>9</v>
      </c>
      <c r="V31" s="23" t="s">
        <v>2</v>
      </c>
    </row>
    <row r="32" spans="1:22" ht="15" customHeight="1">
      <c r="A32">
        <v>1</v>
      </c>
      <c r="B32" s="339" t="s">
        <v>74</v>
      </c>
      <c r="C32" s="342">
        <v>38392</v>
      </c>
      <c r="D32" s="345" t="s">
        <v>51</v>
      </c>
      <c r="E32" s="318">
        <v>14.65</v>
      </c>
      <c r="F32" s="48">
        <v>14.75</v>
      </c>
      <c r="G32" s="327">
        <f t="shared" ref="G32:G71" si="3">SUM(E32:F32)</f>
        <v>29.4</v>
      </c>
      <c r="H32" s="242">
        <v>14.8</v>
      </c>
      <c r="I32" s="242">
        <v>14.8</v>
      </c>
      <c r="J32" s="327">
        <f t="shared" ref="J32:J71" si="4">SUM(H32:I32)</f>
        <v>29.6</v>
      </c>
      <c r="K32" s="332">
        <f t="shared" ref="K32:K71" si="5">SUM(G32+J32)</f>
        <v>59</v>
      </c>
      <c r="M32" s="209"/>
      <c r="N32" s="165"/>
      <c r="O32" s="161"/>
      <c r="P32" s="48"/>
      <c r="Q32" s="48"/>
      <c r="R32" s="14">
        <f>SUM(P32:Q32)</f>
        <v>0</v>
      </c>
      <c r="S32" s="14"/>
      <c r="T32" s="14"/>
      <c r="U32" s="14">
        <f>SUM(S32:T32)</f>
        <v>0</v>
      </c>
      <c r="V32" s="6">
        <f>SUM(R32+U32)</f>
        <v>0</v>
      </c>
    </row>
    <row r="33" spans="1:22" ht="15" customHeight="1">
      <c r="A33">
        <v>2</v>
      </c>
      <c r="B33" s="347" t="s">
        <v>81</v>
      </c>
      <c r="C33" s="354">
        <v>38453</v>
      </c>
      <c r="D33" s="345" t="s">
        <v>51</v>
      </c>
      <c r="E33" s="313">
        <v>14.8</v>
      </c>
      <c r="F33" s="49">
        <v>14.75</v>
      </c>
      <c r="G33" s="328">
        <f t="shared" si="3"/>
        <v>29.55</v>
      </c>
      <c r="H33" s="49">
        <v>14.5</v>
      </c>
      <c r="I33" s="14">
        <v>14.85</v>
      </c>
      <c r="J33" s="328">
        <f t="shared" si="4"/>
        <v>29.35</v>
      </c>
      <c r="K33" s="333">
        <f t="shared" si="5"/>
        <v>58.900000000000006</v>
      </c>
      <c r="M33" s="210"/>
      <c r="N33" s="211"/>
      <c r="O33" s="212"/>
      <c r="P33" s="49"/>
      <c r="Q33" s="49"/>
      <c r="R33" s="14">
        <f>SUM(P33:Q33)</f>
        <v>0</v>
      </c>
      <c r="S33" s="14"/>
      <c r="T33" s="14"/>
      <c r="U33" s="14">
        <f>SUM(S33:T33)</f>
        <v>0</v>
      </c>
      <c r="V33" s="6">
        <f>SUM(R33+U33)</f>
        <v>0</v>
      </c>
    </row>
    <row r="34" spans="1:22" ht="15" customHeight="1">
      <c r="A34">
        <v>3</v>
      </c>
      <c r="B34" s="339" t="s">
        <v>79</v>
      </c>
      <c r="C34" s="342">
        <v>38603</v>
      </c>
      <c r="D34" s="345" t="s">
        <v>51</v>
      </c>
      <c r="E34" s="313">
        <v>14.7</v>
      </c>
      <c r="F34" s="49">
        <v>14.7</v>
      </c>
      <c r="G34" s="328">
        <f t="shared" si="3"/>
        <v>29.4</v>
      </c>
      <c r="H34" s="49">
        <v>14.75</v>
      </c>
      <c r="I34" s="14">
        <v>14.7</v>
      </c>
      <c r="J34" s="328">
        <f t="shared" si="4"/>
        <v>29.45</v>
      </c>
      <c r="K34" s="333">
        <f t="shared" si="5"/>
        <v>58.849999999999994</v>
      </c>
      <c r="M34" s="213"/>
      <c r="N34" s="186"/>
      <c r="O34" s="195"/>
      <c r="P34" s="49"/>
      <c r="Q34" s="49"/>
      <c r="R34" s="14">
        <f>SUM(P34:Q34)</f>
        <v>0</v>
      </c>
      <c r="S34" s="14"/>
      <c r="T34" s="14"/>
      <c r="U34" s="14">
        <f>SUM(S34:T34)</f>
        <v>0</v>
      </c>
      <c r="V34" s="6">
        <f>SUM(R34+U34)</f>
        <v>0</v>
      </c>
    </row>
    <row r="35" spans="1:22" ht="15" customHeight="1">
      <c r="A35">
        <v>4</v>
      </c>
      <c r="B35" s="348" t="s">
        <v>78</v>
      </c>
      <c r="C35" s="353">
        <v>38961</v>
      </c>
      <c r="D35" s="345" t="s">
        <v>51</v>
      </c>
      <c r="E35" s="313">
        <v>14.5</v>
      </c>
      <c r="F35" s="49">
        <v>14.65</v>
      </c>
      <c r="G35" s="328">
        <f t="shared" si="3"/>
        <v>29.15</v>
      </c>
      <c r="H35" s="14">
        <v>14.65</v>
      </c>
      <c r="I35" s="14">
        <v>14.9</v>
      </c>
      <c r="J35" s="328">
        <f t="shared" si="4"/>
        <v>29.55</v>
      </c>
      <c r="K35" s="333">
        <f t="shared" si="5"/>
        <v>58.7</v>
      </c>
      <c r="M35" s="170"/>
      <c r="N35" s="158"/>
      <c r="O35" s="171"/>
      <c r="P35" s="49"/>
      <c r="Q35" s="49"/>
      <c r="R35" s="14">
        <f>SUM(P35:Q35)</f>
        <v>0</v>
      </c>
      <c r="S35" s="14"/>
      <c r="T35" s="14"/>
      <c r="U35" s="14">
        <f>SUM(S35:T35)</f>
        <v>0</v>
      </c>
      <c r="V35" s="6">
        <f>SUM(R35+U35)</f>
        <v>0</v>
      </c>
    </row>
    <row r="36" spans="1:22" ht="15" customHeight="1">
      <c r="A36">
        <v>5</v>
      </c>
      <c r="B36" s="339" t="s">
        <v>97</v>
      </c>
      <c r="C36" s="342">
        <v>39005</v>
      </c>
      <c r="D36" s="340" t="s">
        <v>71</v>
      </c>
      <c r="E36" s="399">
        <v>14.85</v>
      </c>
      <c r="F36" s="49">
        <v>14.6</v>
      </c>
      <c r="G36" s="328">
        <f t="shared" si="3"/>
        <v>29.45</v>
      </c>
      <c r="H36" s="14">
        <v>14.5</v>
      </c>
      <c r="I36" s="14">
        <v>14.45</v>
      </c>
      <c r="J36" s="328">
        <f t="shared" si="4"/>
        <v>28.95</v>
      </c>
      <c r="K36" s="333">
        <f t="shared" si="5"/>
        <v>58.4</v>
      </c>
    </row>
    <row r="37" spans="1:22" ht="15" customHeight="1">
      <c r="A37">
        <v>6</v>
      </c>
      <c r="B37" s="344" t="s">
        <v>75</v>
      </c>
      <c r="C37" s="352">
        <v>38660</v>
      </c>
      <c r="D37" s="345" t="s">
        <v>51</v>
      </c>
      <c r="E37" s="313">
        <v>14.7</v>
      </c>
      <c r="F37" s="49">
        <v>14.5</v>
      </c>
      <c r="G37" s="328">
        <f t="shared" si="3"/>
        <v>29.2</v>
      </c>
      <c r="H37" s="14">
        <v>14.25</v>
      </c>
      <c r="I37" s="14">
        <v>14.85</v>
      </c>
      <c r="J37" s="328">
        <f t="shared" si="4"/>
        <v>29.1</v>
      </c>
      <c r="K37" s="333">
        <f t="shared" si="5"/>
        <v>58.3</v>
      </c>
    </row>
    <row r="38" spans="1:22" ht="15" customHeight="1">
      <c r="A38">
        <v>7</v>
      </c>
      <c r="B38" s="339" t="s">
        <v>103</v>
      </c>
      <c r="C38" s="342">
        <v>39070</v>
      </c>
      <c r="D38" s="394" t="s">
        <v>72</v>
      </c>
      <c r="E38" s="398">
        <v>15.05</v>
      </c>
      <c r="F38" s="5">
        <v>14.8</v>
      </c>
      <c r="G38" s="328">
        <f t="shared" si="3"/>
        <v>29.85</v>
      </c>
      <c r="H38" s="14">
        <v>14.25</v>
      </c>
      <c r="I38" s="14">
        <v>14.2</v>
      </c>
      <c r="J38" s="328">
        <f t="shared" si="4"/>
        <v>28.45</v>
      </c>
      <c r="K38" s="333">
        <f t="shared" si="5"/>
        <v>58.3</v>
      </c>
    </row>
    <row r="39" spans="1:22" ht="15" customHeight="1">
      <c r="A39">
        <v>8</v>
      </c>
      <c r="B39" s="339" t="s">
        <v>77</v>
      </c>
      <c r="C39" s="342">
        <v>39146</v>
      </c>
      <c r="D39" s="345" t="s">
        <v>51</v>
      </c>
      <c r="E39" s="313">
        <v>14.7</v>
      </c>
      <c r="F39" s="49">
        <v>14.4</v>
      </c>
      <c r="G39" s="328">
        <f t="shared" si="3"/>
        <v>29.1</v>
      </c>
      <c r="H39" s="14">
        <v>14.4</v>
      </c>
      <c r="I39" s="14">
        <v>14.7</v>
      </c>
      <c r="J39" s="328">
        <f t="shared" si="4"/>
        <v>29.1</v>
      </c>
      <c r="K39" s="333">
        <f t="shared" si="5"/>
        <v>58.2</v>
      </c>
    </row>
    <row r="40" spans="1:22" ht="15" customHeight="1">
      <c r="A40">
        <v>9</v>
      </c>
      <c r="B40" s="339" t="s">
        <v>85</v>
      </c>
      <c r="C40" s="342">
        <v>38768</v>
      </c>
      <c r="D40" s="340" t="s">
        <v>68</v>
      </c>
      <c r="E40" s="396">
        <v>14.55</v>
      </c>
      <c r="F40" s="49">
        <v>14.65</v>
      </c>
      <c r="G40" s="328">
        <f t="shared" si="3"/>
        <v>29.200000000000003</v>
      </c>
      <c r="H40" s="14">
        <v>14.55</v>
      </c>
      <c r="I40" s="14">
        <v>14.4</v>
      </c>
      <c r="J40" s="328">
        <f t="shared" si="4"/>
        <v>28.950000000000003</v>
      </c>
      <c r="K40" s="333">
        <f t="shared" si="5"/>
        <v>58.150000000000006</v>
      </c>
    </row>
    <row r="41" spans="1:22" ht="15" customHeight="1">
      <c r="A41">
        <v>10</v>
      </c>
      <c r="B41" s="349" t="s">
        <v>86</v>
      </c>
      <c r="C41" s="353">
        <v>38654</v>
      </c>
      <c r="D41" s="359" t="s">
        <v>69</v>
      </c>
      <c r="E41" s="396">
        <v>14.75</v>
      </c>
      <c r="F41" s="49">
        <v>14.65</v>
      </c>
      <c r="G41" s="328">
        <f t="shared" si="3"/>
        <v>29.4</v>
      </c>
      <c r="H41" s="14">
        <v>14.25</v>
      </c>
      <c r="I41" s="14">
        <v>14.5</v>
      </c>
      <c r="J41" s="328">
        <f t="shared" si="4"/>
        <v>28.75</v>
      </c>
      <c r="K41" s="333">
        <f t="shared" si="5"/>
        <v>58.15</v>
      </c>
    </row>
    <row r="42" spans="1:22" ht="15" customHeight="1">
      <c r="A42">
        <v>11</v>
      </c>
      <c r="B42" s="339" t="s">
        <v>80</v>
      </c>
      <c r="C42" s="342">
        <v>39008</v>
      </c>
      <c r="D42" s="345" t="s">
        <v>51</v>
      </c>
      <c r="E42" s="313">
        <v>14.6</v>
      </c>
      <c r="F42" s="314">
        <v>14.55</v>
      </c>
      <c r="G42" s="328">
        <f t="shared" si="3"/>
        <v>29.15</v>
      </c>
      <c r="H42" s="49">
        <v>14.6</v>
      </c>
      <c r="I42" s="14">
        <v>14.15</v>
      </c>
      <c r="J42" s="328">
        <f t="shared" si="4"/>
        <v>28.75</v>
      </c>
      <c r="K42" s="333">
        <f t="shared" si="5"/>
        <v>57.9</v>
      </c>
    </row>
    <row r="43" spans="1:22" ht="15" customHeight="1">
      <c r="A43">
        <v>12</v>
      </c>
      <c r="B43" s="339" t="s">
        <v>83</v>
      </c>
      <c r="C43" s="342">
        <v>39221</v>
      </c>
      <c r="D43" s="343" t="s">
        <v>51</v>
      </c>
      <c r="E43" s="397">
        <v>14.85</v>
      </c>
      <c r="F43" s="49">
        <v>14.4</v>
      </c>
      <c r="G43" s="328">
        <f t="shared" si="3"/>
        <v>29.25</v>
      </c>
      <c r="H43" s="14">
        <v>14.3</v>
      </c>
      <c r="I43" s="14">
        <v>14.35</v>
      </c>
      <c r="J43" s="328">
        <f t="shared" si="4"/>
        <v>28.65</v>
      </c>
      <c r="K43" s="333">
        <f t="shared" si="5"/>
        <v>57.9</v>
      </c>
    </row>
    <row r="44" spans="1:22" ht="15" customHeight="1">
      <c r="A44">
        <v>13</v>
      </c>
      <c r="B44" s="349" t="s">
        <v>90</v>
      </c>
      <c r="C44" s="353">
        <v>39091</v>
      </c>
      <c r="D44" s="346" t="s">
        <v>70</v>
      </c>
      <c r="E44" s="316">
        <v>14.95</v>
      </c>
      <c r="F44" s="5">
        <v>14.5</v>
      </c>
      <c r="G44" s="328">
        <f t="shared" si="3"/>
        <v>29.45</v>
      </c>
      <c r="H44" s="14">
        <v>13.8</v>
      </c>
      <c r="I44" s="14">
        <v>14.4</v>
      </c>
      <c r="J44" s="328">
        <f t="shared" si="4"/>
        <v>28.200000000000003</v>
      </c>
      <c r="K44" s="333">
        <f t="shared" si="5"/>
        <v>57.650000000000006</v>
      </c>
    </row>
    <row r="45" spans="1:22" ht="15" customHeight="1">
      <c r="A45">
        <v>14</v>
      </c>
      <c r="B45" s="339" t="s">
        <v>76</v>
      </c>
      <c r="C45" s="342">
        <v>38365</v>
      </c>
      <c r="D45" s="343" t="s">
        <v>51</v>
      </c>
      <c r="E45" s="397">
        <v>14.5</v>
      </c>
      <c r="F45" s="49">
        <v>14.45</v>
      </c>
      <c r="G45" s="328">
        <f t="shared" si="3"/>
        <v>28.95</v>
      </c>
      <c r="H45" s="14">
        <v>14</v>
      </c>
      <c r="I45" s="14">
        <v>14.6</v>
      </c>
      <c r="J45" s="328">
        <f t="shared" si="4"/>
        <v>28.6</v>
      </c>
      <c r="K45" s="333">
        <f t="shared" si="5"/>
        <v>57.55</v>
      </c>
    </row>
    <row r="46" spans="1:22" ht="15" customHeight="1">
      <c r="A46">
        <v>15</v>
      </c>
      <c r="B46" s="339" t="s">
        <v>98</v>
      </c>
      <c r="C46" s="342">
        <v>38000</v>
      </c>
      <c r="D46" s="339" t="s">
        <v>71</v>
      </c>
      <c r="E46" s="5">
        <v>14.6</v>
      </c>
      <c r="F46" s="5">
        <v>14.5</v>
      </c>
      <c r="G46" s="328">
        <f t="shared" si="3"/>
        <v>29.1</v>
      </c>
      <c r="H46" s="14">
        <v>14.35</v>
      </c>
      <c r="I46" s="14">
        <v>14</v>
      </c>
      <c r="J46" s="328">
        <f t="shared" si="4"/>
        <v>28.35</v>
      </c>
      <c r="K46" s="333">
        <f t="shared" si="5"/>
        <v>57.45</v>
      </c>
    </row>
    <row r="47" spans="1:22" ht="15" customHeight="1">
      <c r="A47">
        <v>16</v>
      </c>
      <c r="B47" s="350" t="s">
        <v>102</v>
      </c>
      <c r="C47" s="342">
        <v>39212</v>
      </c>
      <c r="D47" s="339" t="s">
        <v>71</v>
      </c>
      <c r="E47" s="5">
        <v>14.45</v>
      </c>
      <c r="F47" s="5">
        <v>14.35</v>
      </c>
      <c r="G47" s="328">
        <f t="shared" si="3"/>
        <v>28.799999999999997</v>
      </c>
      <c r="H47" s="5">
        <v>14.15</v>
      </c>
      <c r="I47" s="5">
        <v>14.5</v>
      </c>
      <c r="J47" s="328">
        <f t="shared" si="4"/>
        <v>28.65</v>
      </c>
      <c r="K47" s="333">
        <f t="shared" si="5"/>
        <v>57.449999999999996</v>
      </c>
    </row>
    <row r="48" spans="1:22" ht="15" customHeight="1">
      <c r="A48">
        <v>17</v>
      </c>
      <c r="B48" s="344" t="s">
        <v>99</v>
      </c>
      <c r="C48" s="352">
        <v>38249</v>
      </c>
      <c r="D48" s="339" t="s">
        <v>71</v>
      </c>
      <c r="E48" s="5">
        <v>14.55</v>
      </c>
      <c r="F48" s="5">
        <v>14.3</v>
      </c>
      <c r="G48" s="328">
        <f t="shared" si="3"/>
        <v>28.85</v>
      </c>
      <c r="H48" s="14">
        <v>14.55</v>
      </c>
      <c r="I48" s="14">
        <v>14</v>
      </c>
      <c r="J48" s="328">
        <f t="shared" si="4"/>
        <v>28.55</v>
      </c>
      <c r="K48" s="333">
        <f t="shared" si="5"/>
        <v>57.400000000000006</v>
      </c>
    </row>
    <row r="49" spans="1:11" ht="15" customHeight="1">
      <c r="A49">
        <v>18</v>
      </c>
      <c r="B49" s="339" t="s">
        <v>95</v>
      </c>
      <c r="C49" s="342">
        <v>39058</v>
      </c>
      <c r="D49" s="339" t="s">
        <v>71</v>
      </c>
      <c r="E49" s="314">
        <v>14.65</v>
      </c>
      <c r="F49" s="49">
        <v>14.7</v>
      </c>
      <c r="G49" s="328">
        <f t="shared" si="3"/>
        <v>29.35</v>
      </c>
      <c r="H49" s="14">
        <v>14.4</v>
      </c>
      <c r="I49" s="14">
        <v>13.6</v>
      </c>
      <c r="J49" s="328">
        <f t="shared" si="4"/>
        <v>28</v>
      </c>
      <c r="K49" s="333">
        <f t="shared" si="5"/>
        <v>57.35</v>
      </c>
    </row>
    <row r="50" spans="1:11" ht="15" customHeight="1">
      <c r="A50">
        <v>19</v>
      </c>
      <c r="B50" s="387" t="s">
        <v>112</v>
      </c>
      <c r="C50" s="390">
        <v>38673</v>
      </c>
      <c r="D50" s="395" t="s">
        <v>113</v>
      </c>
      <c r="E50" s="5">
        <v>14.9</v>
      </c>
      <c r="F50" s="5">
        <v>13.35</v>
      </c>
      <c r="G50" s="328">
        <f t="shared" si="3"/>
        <v>28.25</v>
      </c>
      <c r="H50" s="14">
        <v>14.45</v>
      </c>
      <c r="I50" s="14">
        <v>14.55</v>
      </c>
      <c r="J50" s="328">
        <f t="shared" si="4"/>
        <v>29</v>
      </c>
      <c r="K50" s="333">
        <f t="shared" si="5"/>
        <v>57.25</v>
      </c>
    </row>
    <row r="51" spans="1:11" ht="15" customHeight="1">
      <c r="A51">
        <v>20</v>
      </c>
      <c r="B51" s="339" t="s">
        <v>73</v>
      </c>
      <c r="C51" s="342">
        <v>38472</v>
      </c>
      <c r="D51" s="343" t="s">
        <v>51</v>
      </c>
      <c r="E51" s="397">
        <v>14.25</v>
      </c>
      <c r="F51" s="49">
        <v>14.65</v>
      </c>
      <c r="G51" s="328">
        <f t="shared" si="3"/>
        <v>28.9</v>
      </c>
      <c r="H51" s="14">
        <v>14.2</v>
      </c>
      <c r="I51" s="14">
        <v>14.1</v>
      </c>
      <c r="J51" s="328">
        <f t="shared" si="4"/>
        <v>28.299999999999997</v>
      </c>
      <c r="K51" s="333">
        <f t="shared" si="5"/>
        <v>57.199999999999996</v>
      </c>
    </row>
    <row r="52" spans="1:11" ht="15" customHeight="1">
      <c r="A52">
        <v>21</v>
      </c>
      <c r="B52" s="351" t="s">
        <v>101</v>
      </c>
      <c r="C52" s="342">
        <v>39384</v>
      </c>
      <c r="D52" s="339" t="s">
        <v>71</v>
      </c>
      <c r="E52" s="5">
        <v>14.65</v>
      </c>
      <c r="F52" s="5">
        <v>14.25</v>
      </c>
      <c r="G52" s="328">
        <f t="shared" si="3"/>
        <v>28.9</v>
      </c>
      <c r="H52" s="5">
        <v>14.3</v>
      </c>
      <c r="I52" s="5">
        <v>13.9</v>
      </c>
      <c r="J52" s="328">
        <f t="shared" si="4"/>
        <v>28.200000000000003</v>
      </c>
      <c r="K52" s="333">
        <f t="shared" si="5"/>
        <v>57.1</v>
      </c>
    </row>
    <row r="53" spans="1:11" ht="15" customHeight="1">
      <c r="A53">
        <v>22</v>
      </c>
      <c r="B53" s="339" t="s">
        <v>96</v>
      </c>
      <c r="C53" s="342">
        <v>38679</v>
      </c>
      <c r="D53" s="339" t="s">
        <v>71</v>
      </c>
      <c r="E53" s="5">
        <v>14.4</v>
      </c>
      <c r="F53" s="5">
        <v>14.25</v>
      </c>
      <c r="G53" s="328">
        <f t="shared" si="3"/>
        <v>28.65</v>
      </c>
      <c r="H53" s="14">
        <v>14.1</v>
      </c>
      <c r="I53" s="14">
        <v>14.35</v>
      </c>
      <c r="J53" s="328">
        <f t="shared" si="4"/>
        <v>28.45</v>
      </c>
      <c r="K53" s="333">
        <f t="shared" si="5"/>
        <v>57.099999999999994</v>
      </c>
    </row>
    <row r="54" spans="1:11" ht="15" customHeight="1">
      <c r="A54">
        <v>23</v>
      </c>
      <c r="B54" s="349" t="s">
        <v>92</v>
      </c>
      <c r="C54" s="353">
        <v>39215</v>
      </c>
      <c r="D54" s="346" t="s">
        <v>70</v>
      </c>
      <c r="E54" s="316">
        <v>14.75</v>
      </c>
      <c r="F54" s="5">
        <v>14.4</v>
      </c>
      <c r="G54" s="328">
        <f t="shared" si="3"/>
        <v>29.15</v>
      </c>
      <c r="H54" s="14">
        <v>13.55</v>
      </c>
      <c r="I54" s="14">
        <v>13.8</v>
      </c>
      <c r="J54" s="328">
        <f t="shared" si="4"/>
        <v>27.35</v>
      </c>
      <c r="K54" s="333">
        <f t="shared" si="5"/>
        <v>56.5</v>
      </c>
    </row>
    <row r="55" spans="1:11" ht="15" customHeight="1">
      <c r="A55">
        <v>24</v>
      </c>
      <c r="B55" s="339" t="s">
        <v>89</v>
      </c>
      <c r="C55" s="342">
        <v>38986</v>
      </c>
      <c r="D55" s="346" t="s">
        <v>70</v>
      </c>
      <c r="E55" s="316">
        <v>14.85</v>
      </c>
      <c r="F55" s="5">
        <v>14.4</v>
      </c>
      <c r="G55" s="328">
        <f t="shared" si="3"/>
        <v>29.25</v>
      </c>
      <c r="H55" s="14">
        <v>13.4</v>
      </c>
      <c r="I55" s="14">
        <v>13.8</v>
      </c>
      <c r="J55" s="328">
        <f t="shared" si="4"/>
        <v>27.200000000000003</v>
      </c>
      <c r="K55" s="333">
        <f t="shared" si="5"/>
        <v>56.45</v>
      </c>
    </row>
    <row r="56" spans="1:11" ht="15" customHeight="1">
      <c r="A56">
        <v>25</v>
      </c>
      <c r="B56" s="339" t="s">
        <v>100</v>
      </c>
      <c r="C56" s="342">
        <v>39183</v>
      </c>
      <c r="D56" s="339" t="s">
        <v>71</v>
      </c>
      <c r="E56" s="5">
        <v>14.45</v>
      </c>
      <c r="F56" s="5">
        <v>14.05</v>
      </c>
      <c r="G56" s="328">
        <f t="shared" si="3"/>
        <v>28.5</v>
      </c>
      <c r="H56" s="14">
        <v>13.95</v>
      </c>
      <c r="I56" s="14">
        <v>14</v>
      </c>
      <c r="J56" s="328">
        <f t="shared" si="4"/>
        <v>27.95</v>
      </c>
      <c r="K56" s="333">
        <f t="shared" si="5"/>
        <v>56.45</v>
      </c>
    </row>
    <row r="57" spans="1:11" ht="15" customHeight="1">
      <c r="A57">
        <v>26</v>
      </c>
      <c r="B57" s="387" t="s">
        <v>114</v>
      </c>
      <c r="C57" s="392">
        <v>38439</v>
      </c>
      <c r="D57" s="395" t="s">
        <v>113</v>
      </c>
      <c r="E57" s="5">
        <v>14.7</v>
      </c>
      <c r="F57" s="5">
        <v>12.75</v>
      </c>
      <c r="G57" s="328">
        <f t="shared" si="3"/>
        <v>27.45</v>
      </c>
      <c r="H57" s="14">
        <v>14.1</v>
      </c>
      <c r="I57" s="14">
        <v>14.6</v>
      </c>
      <c r="J57" s="328">
        <f t="shared" si="4"/>
        <v>28.7</v>
      </c>
      <c r="K57" s="333">
        <f t="shared" si="5"/>
        <v>56.15</v>
      </c>
    </row>
    <row r="58" spans="1:11" ht="15" customHeight="1">
      <c r="A58">
        <v>27</v>
      </c>
      <c r="B58" s="348" t="s">
        <v>82</v>
      </c>
      <c r="C58" s="353">
        <v>38588</v>
      </c>
      <c r="D58" s="343" t="s">
        <v>51</v>
      </c>
      <c r="E58" s="397">
        <v>12.05</v>
      </c>
      <c r="F58" s="314">
        <v>14.5</v>
      </c>
      <c r="G58" s="328">
        <f t="shared" si="3"/>
        <v>26.55</v>
      </c>
      <c r="H58" s="14">
        <v>14.3</v>
      </c>
      <c r="I58" s="14">
        <v>14.8</v>
      </c>
      <c r="J58" s="328">
        <f t="shared" si="4"/>
        <v>29.1</v>
      </c>
      <c r="K58" s="333">
        <f t="shared" si="5"/>
        <v>55.650000000000006</v>
      </c>
    </row>
    <row r="59" spans="1:11" ht="15" customHeight="1">
      <c r="A59">
        <v>28</v>
      </c>
      <c r="B59" s="344" t="s">
        <v>91</v>
      </c>
      <c r="C59" s="352">
        <v>39282</v>
      </c>
      <c r="D59" s="346" t="s">
        <v>70</v>
      </c>
      <c r="E59" s="316">
        <v>13.15</v>
      </c>
      <c r="F59" s="5">
        <v>14.4</v>
      </c>
      <c r="G59" s="328">
        <f t="shared" si="3"/>
        <v>27.55</v>
      </c>
      <c r="H59" s="14">
        <v>14.05</v>
      </c>
      <c r="I59" s="14">
        <v>13.9</v>
      </c>
      <c r="J59" s="328">
        <f t="shared" si="4"/>
        <v>27.950000000000003</v>
      </c>
      <c r="K59" s="333">
        <f t="shared" si="5"/>
        <v>55.5</v>
      </c>
    </row>
    <row r="60" spans="1:11" ht="15" customHeight="1">
      <c r="A60">
        <v>29</v>
      </c>
      <c r="B60" s="339" t="s">
        <v>94</v>
      </c>
      <c r="C60" s="342">
        <v>38551</v>
      </c>
      <c r="D60" s="346" t="s">
        <v>70</v>
      </c>
      <c r="E60" s="314">
        <v>14.7</v>
      </c>
      <c r="F60" s="49">
        <v>12.6</v>
      </c>
      <c r="G60" s="328">
        <f t="shared" si="3"/>
        <v>27.299999999999997</v>
      </c>
      <c r="H60" s="14">
        <v>13.5</v>
      </c>
      <c r="I60" s="14">
        <v>14.15</v>
      </c>
      <c r="J60" s="328">
        <f t="shared" si="4"/>
        <v>27.65</v>
      </c>
      <c r="K60" s="333">
        <f t="shared" si="5"/>
        <v>54.949999999999996</v>
      </c>
    </row>
    <row r="61" spans="1:11" ht="15" customHeight="1">
      <c r="A61">
        <v>30</v>
      </c>
      <c r="B61" s="339" t="s">
        <v>88</v>
      </c>
      <c r="C61" s="342">
        <v>39352</v>
      </c>
      <c r="D61" s="346" t="s">
        <v>70</v>
      </c>
      <c r="E61" s="314">
        <v>14.8</v>
      </c>
      <c r="F61" s="49">
        <v>12.85</v>
      </c>
      <c r="G61" s="328">
        <f t="shared" si="3"/>
        <v>27.65</v>
      </c>
      <c r="H61" s="14">
        <v>13.7</v>
      </c>
      <c r="I61" s="14">
        <v>13.2</v>
      </c>
      <c r="J61" s="328">
        <f t="shared" si="4"/>
        <v>26.9</v>
      </c>
      <c r="K61" s="333">
        <f t="shared" si="5"/>
        <v>54.55</v>
      </c>
    </row>
    <row r="62" spans="1:11" ht="15" customHeight="1">
      <c r="A62">
        <v>31</v>
      </c>
      <c r="B62" s="339" t="s">
        <v>84</v>
      </c>
      <c r="C62" s="342">
        <v>38937</v>
      </c>
      <c r="D62" s="339" t="s">
        <v>68</v>
      </c>
      <c r="E62" s="314">
        <v>13.05</v>
      </c>
      <c r="F62" s="49">
        <v>12.65</v>
      </c>
      <c r="G62" s="328">
        <f t="shared" si="3"/>
        <v>25.700000000000003</v>
      </c>
      <c r="H62" s="14">
        <v>13.95</v>
      </c>
      <c r="I62" s="14">
        <v>14.75</v>
      </c>
      <c r="J62" s="328">
        <f t="shared" si="4"/>
        <v>28.7</v>
      </c>
      <c r="K62" s="333">
        <f t="shared" si="5"/>
        <v>54.400000000000006</v>
      </c>
    </row>
    <row r="63" spans="1:11" ht="15" customHeight="1">
      <c r="A63">
        <v>32</v>
      </c>
      <c r="B63" s="388" t="s">
        <v>87</v>
      </c>
      <c r="C63" s="391">
        <v>39352</v>
      </c>
      <c r="D63" s="359" t="s">
        <v>70</v>
      </c>
      <c r="E63" s="316">
        <v>14.1</v>
      </c>
      <c r="F63" s="5">
        <v>11.75</v>
      </c>
      <c r="G63" s="328">
        <f t="shared" si="3"/>
        <v>25.85</v>
      </c>
      <c r="H63" s="14">
        <v>12</v>
      </c>
      <c r="I63" s="14">
        <v>13.25</v>
      </c>
      <c r="J63" s="328">
        <f t="shared" si="4"/>
        <v>25.25</v>
      </c>
      <c r="K63" s="333">
        <f t="shared" si="5"/>
        <v>51.1</v>
      </c>
    </row>
    <row r="64" spans="1:11" ht="15" customHeight="1">
      <c r="A64">
        <v>33</v>
      </c>
      <c r="B64" s="389" t="s">
        <v>93</v>
      </c>
      <c r="C64" s="393">
        <v>39318</v>
      </c>
      <c r="D64" s="359" t="s">
        <v>70</v>
      </c>
      <c r="E64" s="316">
        <v>13.25</v>
      </c>
      <c r="F64" s="5">
        <v>12.5</v>
      </c>
      <c r="G64" s="328">
        <f t="shared" si="3"/>
        <v>25.75</v>
      </c>
      <c r="H64" s="14">
        <v>11.2</v>
      </c>
      <c r="I64" s="14">
        <v>13.25</v>
      </c>
      <c r="J64" s="328">
        <f t="shared" si="4"/>
        <v>24.45</v>
      </c>
      <c r="K64" s="333">
        <f t="shared" si="5"/>
        <v>50.2</v>
      </c>
    </row>
    <row r="65" spans="1:12" ht="15" customHeight="1">
      <c r="B65" s="384"/>
      <c r="C65" s="358"/>
      <c r="D65" s="171"/>
      <c r="E65" s="385"/>
      <c r="F65" s="385"/>
      <c r="G65" s="328">
        <f t="shared" si="3"/>
        <v>0</v>
      </c>
      <c r="H65" s="14"/>
      <c r="I65" s="14"/>
      <c r="J65" s="328">
        <f t="shared" si="4"/>
        <v>0</v>
      </c>
      <c r="K65" s="333">
        <f t="shared" si="5"/>
        <v>0</v>
      </c>
    </row>
    <row r="66" spans="1:12" ht="15" customHeight="1">
      <c r="B66" s="278"/>
      <c r="C66" s="174"/>
      <c r="D66" s="171"/>
      <c r="E66" s="5"/>
      <c r="F66" s="5"/>
      <c r="G66" s="328">
        <f t="shared" si="3"/>
        <v>0</v>
      </c>
      <c r="H66" s="14"/>
      <c r="I66" s="14"/>
      <c r="J66" s="328">
        <f t="shared" si="4"/>
        <v>0</v>
      </c>
      <c r="K66" s="333">
        <f t="shared" si="5"/>
        <v>0</v>
      </c>
    </row>
    <row r="67" spans="1:12" ht="15" customHeight="1">
      <c r="B67" s="248"/>
      <c r="C67" s="174"/>
      <c r="D67" s="169"/>
      <c r="E67" s="5"/>
      <c r="F67" s="5"/>
      <c r="G67" s="328">
        <f t="shared" si="3"/>
        <v>0</v>
      </c>
      <c r="H67" s="14"/>
      <c r="I67" s="14"/>
      <c r="J67" s="328">
        <f t="shared" si="4"/>
        <v>0</v>
      </c>
      <c r="K67" s="333">
        <f t="shared" si="5"/>
        <v>0</v>
      </c>
    </row>
    <row r="68" spans="1:12" ht="15" customHeight="1">
      <c r="B68" s="283"/>
      <c r="C68" s="175"/>
      <c r="D68" s="171"/>
      <c r="E68" s="5"/>
      <c r="F68" s="5"/>
      <c r="G68" s="328">
        <f t="shared" si="3"/>
        <v>0</v>
      </c>
      <c r="H68" s="14"/>
      <c r="I68" s="14"/>
      <c r="J68" s="328">
        <f t="shared" si="4"/>
        <v>0</v>
      </c>
      <c r="K68" s="333">
        <f t="shared" si="5"/>
        <v>0</v>
      </c>
    </row>
    <row r="69" spans="1:12" ht="15" customHeight="1">
      <c r="B69" s="263"/>
      <c r="C69" s="174"/>
      <c r="D69" s="171"/>
      <c r="E69" s="5"/>
      <c r="F69" s="5"/>
      <c r="G69" s="328">
        <f t="shared" si="3"/>
        <v>0</v>
      </c>
      <c r="H69" s="14"/>
      <c r="I69" s="14"/>
      <c r="J69" s="328">
        <f t="shared" si="4"/>
        <v>0</v>
      </c>
      <c r="K69" s="333">
        <f t="shared" si="5"/>
        <v>0</v>
      </c>
    </row>
    <row r="70" spans="1:12" ht="15" customHeight="1">
      <c r="B70" s="263"/>
      <c r="C70" s="158"/>
      <c r="D70" s="171"/>
      <c r="E70" s="5"/>
      <c r="F70" s="5"/>
      <c r="G70" s="328">
        <f t="shared" si="3"/>
        <v>0</v>
      </c>
      <c r="H70" s="14"/>
      <c r="I70" s="14"/>
      <c r="J70" s="328">
        <f t="shared" si="4"/>
        <v>0</v>
      </c>
      <c r="K70" s="333">
        <f t="shared" si="5"/>
        <v>0</v>
      </c>
    </row>
    <row r="71" spans="1:12" ht="15" customHeight="1" thickBot="1">
      <c r="B71" s="88"/>
      <c r="C71" s="18"/>
      <c r="D71" s="20"/>
      <c r="E71" s="19"/>
      <c r="F71" s="19"/>
      <c r="G71" s="329">
        <f t="shared" si="3"/>
        <v>0</v>
      </c>
      <c r="H71" s="155"/>
      <c r="I71" s="155"/>
      <c r="J71" s="329">
        <f t="shared" si="4"/>
        <v>0</v>
      </c>
      <c r="K71" s="334">
        <f t="shared" si="5"/>
        <v>0</v>
      </c>
    </row>
    <row r="72" spans="1:12" ht="15" customHeight="1" thickBot="1"/>
    <row r="73" spans="1:12" ht="28.5" thickBot="1">
      <c r="B73" s="479" t="s">
        <v>12</v>
      </c>
      <c r="C73" s="480"/>
      <c r="D73" s="480"/>
      <c r="E73" s="480"/>
      <c r="F73" s="480"/>
      <c r="G73" s="480"/>
      <c r="H73" s="480"/>
      <c r="I73" s="480"/>
      <c r="J73" s="480"/>
      <c r="K73" s="481"/>
      <c r="L73" s="230" t="s">
        <v>37</v>
      </c>
    </row>
    <row r="74" spans="1:12" ht="15.75" thickBot="1"/>
    <row r="75" spans="1:12" ht="15" customHeight="1" thickBot="1">
      <c r="B75" s="152" t="s">
        <v>3</v>
      </c>
      <c r="C75" s="11" t="s">
        <v>0</v>
      </c>
      <c r="D75" s="11" t="s">
        <v>1</v>
      </c>
      <c r="E75" s="12" t="s">
        <v>4</v>
      </c>
      <c r="F75" s="12" t="s">
        <v>5</v>
      </c>
      <c r="G75" s="12" t="s">
        <v>8</v>
      </c>
      <c r="H75" s="12" t="s">
        <v>6</v>
      </c>
      <c r="I75" s="11" t="s">
        <v>7</v>
      </c>
      <c r="J75" s="11" t="s">
        <v>9</v>
      </c>
      <c r="K75" s="335" t="s">
        <v>2</v>
      </c>
    </row>
    <row r="76" spans="1:12" ht="15" customHeight="1">
      <c r="A76">
        <v>1</v>
      </c>
      <c r="B76" s="339" t="s">
        <v>109</v>
      </c>
      <c r="C76" s="357">
        <v>38094</v>
      </c>
      <c r="D76" s="339" t="s">
        <v>106</v>
      </c>
      <c r="E76" s="216">
        <v>14.9</v>
      </c>
      <c r="F76" s="216">
        <v>14.7</v>
      </c>
      <c r="G76" s="327">
        <f>SUM(E76:F76)</f>
        <v>29.6</v>
      </c>
      <c r="H76" s="270">
        <v>14.9</v>
      </c>
      <c r="I76" s="270">
        <v>14.85</v>
      </c>
      <c r="J76" s="327">
        <f>SUM(H76:I76)</f>
        <v>29.75</v>
      </c>
      <c r="K76" s="332">
        <f>SUM(G76+J76)</f>
        <v>59.35</v>
      </c>
    </row>
    <row r="77" spans="1:12" ht="15" customHeight="1">
      <c r="A77">
        <v>2</v>
      </c>
      <c r="B77" s="339" t="s">
        <v>111</v>
      </c>
      <c r="C77" s="342">
        <v>38166</v>
      </c>
      <c r="D77" s="339" t="s">
        <v>65</v>
      </c>
      <c r="E77" s="191">
        <v>14.65</v>
      </c>
      <c r="F77" s="191">
        <v>14.85</v>
      </c>
      <c r="G77" s="328">
        <f>SUM(E77:F77)</f>
        <v>29.5</v>
      </c>
      <c r="H77" s="271">
        <v>14.3</v>
      </c>
      <c r="I77" s="271">
        <v>14.6</v>
      </c>
      <c r="J77" s="328">
        <f>SUM(H77:I77)</f>
        <v>28.9</v>
      </c>
      <c r="K77" s="333">
        <f>SUM(G77+J77)</f>
        <v>58.4</v>
      </c>
    </row>
    <row r="78" spans="1:12" ht="15" customHeight="1">
      <c r="A78">
        <v>3</v>
      </c>
      <c r="B78" s="347" t="s">
        <v>108</v>
      </c>
      <c r="C78" s="356">
        <v>37090</v>
      </c>
      <c r="D78" s="355" t="s">
        <v>105</v>
      </c>
      <c r="E78" s="191">
        <v>14.7</v>
      </c>
      <c r="F78" s="191">
        <v>14.5</v>
      </c>
      <c r="G78" s="328">
        <f>SUM(E78:F78)</f>
        <v>29.2</v>
      </c>
      <c r="H78" s="271">
        <v>14.55</v>
      </c>
      <c r="I78" s="271">
        <v>14.45</v>
      </c>
      <c r="J78" s="328">
        <f>SUM(H78:I78)</f>
        <v>29</v>
      </c>
      <c r="K78" s="333">
        <f>SUM(G78+J78)</f>
        <v>58.2</v>
      </c>
    </row>
    <row r="79" spans="1:12" ht="15" customHeight="1">
      <c r="A79">
        <v>4</v>
      </c>
      <c r="B79" s="339" t="s">
        <v>110</v>
      </c>
      <c r="C79" s="342">
        <v>38062</v>
      </c>
      <c r="D79" s="339" t="s">
        <v>61</v>
      </c>
      <c r="E79" s="191">
        <v>14.7</v>
      </c>
      <c r="F79" s="191">
        <v>14.55</v>
      </c>
      <c r="G79" s="328">
        <f>SUM(E79:F79)</f>
        <v>29.25</v>
      </c>
      <c r="H79" s="271">
        <v>13.4</v>
      </c>
      <c r="I79" s="271">
        <v>13.75</v>
      </c>
      <c r="J79" s="328">
        <f>SUM(H79:I79)</f>
        <v>27.15</v>
      </c>
      <c r="K79" s="333">
        <f>SUM(G79+J79)</f>
        <v>56.4</v>
      </c>
    </row>
    <row r="80" spans="1:12" ht="15" customHeight="1">
      <c r="B80" s="339" t="s">
        <v>107</v>
      </c>
      <c r="C80" s="342">
        <v>38298</v>
      </c>
      <c r="D80" s="339" t="s">
        <v>104</v>
      </c>
      <c r="E80" s="292"/>
      <c r="F80" s="292"/>
      <c r="G80" s="328">
        <f>SUM(E80:F80)</f>
        <v>0</v>
      </c>
      <c r="H80" s="271"/>
      <c r="I80" s="271"/>
      <c r="J80" s="328">
        <f>SUM(H80:I80)</f>
        <v>0</v>
      </c>
      <c r="K80" s="333">
        <f>SUM(G80+J80)</f>
        <v>0</v>
      </c>
    </row>
    <row r="81" spans="2:11" ht="15" customHeight="1">
      <c r="B81" s="317"/>
      <c r="C81" s="158"/>
      <c r="D81" s="171"/>
      <c r="E81" s="191"/>
      <c r="F81" s="191"/>
      <c r="G81" s="328">
        <f t="shared" ref="G81:G92" si="6">SUM(E81:F81)</f>
        <v>0</v>
      </c>
      <c r="H81" s="271"/>
      <c r="I81" s="271"/>
      <c r="J81" s="328">
        <f t="shared" ref="J81:J92" si="7">SUM(H81:I81)</f>
        <v>0</v>
      </c>
      <c r="K81" s="333">
        <f t="shared" ref="K81:K92" si="8">SUM(G81+J81)</f>
        <v>0</v>
      </c>
    </row>
    <row r="82" spans="2:11" ht="15" customHeight="1">
      <c r="B82" s="263"/>
      <c r="C82" s="158"/>
      <c r="D82" s="171"/>
      <c r="E82" s="191"/>
      <c r="F82" s="191"/>
      <c r="G82" s="328">
        <f t="shared" si="6"/>
        <v>0</v>
      </c>
      <c r="H82" s="271"/>
      <c r="I82" s="271"/>
      <c r="J82" s="328">
        <f t="shared" si="7"/>
        <v>0</v>
      </c>
      <c r="K82" s="333">
        <f t="shared" si="8"/>
        <v>0</v>
      </c>
    </row>
    <row r="83" spans="2:11" ht="15" customHeight="1">
      <c r="B83" s="245"/>
      <c r="C83" s="233"/>
      <c r="D83" s="232"/>
      <c r="E83" s="191"/>
      <c r="F83" s="191"/>
      <c r="G83" s="328">
        <f t="shared" si="6"/>
        <v>0</v>
      </c>
      <c r="H83" s="271"/>
      <c r="I83" s="271"/>
      <c r="J83" s="328">
        <f t="shared" si="7"/>
        <v>0</v>
      </c>
      <c r="K83" s="333">
        <f t="shared" si="8"/>
        <v>0</v>
      </c>
    </row>
    <row r="84" spans="2:11" ht="15" customHeight="1">
      <c r="B84" s="248"/>
      <c r="C84" s="157"/>
      <c r="D84" s="169"/>
      <c r="E84" s="191"/>
      <c r="F84" s="191"/>
      <c r="G84" s="328">
        <f t="shared" si="6"/>
        <v>0</v>
      </c>
      <c r="H84" s="271"/>
      <c r="I84" s="271"/>
      <c r="J84" s="328">
        <f t="shared" si="7"/>
        <v>0</v>
      </c>
      <c r="K84" s="333">
        <f t="shared" si="8"/>
        <v>0</v>
      </c>
    </row>
    <row r="85" spans="2:11" ht="15" customHeight="1">
      <c r="B85" s="263"/>
      <c r="C85" s="158"/>
      <c r="D85" s="169"/>
      <c r="E85" s="191"/>
      <c r="F85" s="191"/>
      <c r="G85" s="328">
        <f t="shared" si="6"/>
        <v>0</v>
      </c>
      <c r="H85" s="271"/>
      <c r="I85" s="271"/>
      <c r="J85" s="328">
        <f t="shared" si="7"/>
        <v>0</v>
      </c>
      <c r="K85" s="333">
        <f t="shared" si="8"/>
        <v>0</v>
      </c>
    </row>
    <row r="86" spans="2:11" ht="15" customHeight="1">
      <c r="B86" s="263"/>
      <c r="C86" s="158"/>
      <c r="D86" s="169"/>
      <c r="E86" s="292"/>
      <c r="F86" s="292"/>
      <c r="G86" s="328">
        <f t="shared" si="6"/>
        <v>0</v>
      </c>
      <c r="H86" s="271"/>
      <c r="I86" s="271"/>
      <c r="J86" s="328">
        <f t="shared" si="7"/>
        <v>0</v>
      </c>
      <c r="K86" s="333">
        <f t="shared" si="8"/>
        <v>0</v>
      </c>
    </row>
    <row r="87" spans="2:11" ht="15" customHeight="1">
      <c r="B87" s="277"/>
      <c r="C87" s="175"/>
      <c r="D87" s="169"/>
      <c r="E87" s="191"/>
      <c r="F87" s="191"/>
      <c r="G87" s="328">
        <f t="shared" si="6"/>
        <v>0</v>
      </c>
      <c r="H87" s="271"/>
      <c r="I87" s="271"/>
      <c r="J87" s="328">
        <f t="shared" si="7"/>
        <v>0</v>
      </c>
      <c r="K87" s="333">
        <f t="shared" si="8"/>
        <v>0</v>
      </c>
    </row>
    <row r="88" spans="2:11" ht="15" customHeight="1">
      <c r="B88" s="291"/>
      <c r="C88" s="177"/>
      <c r="D88" s="171"/>
      <c r="E88" s="191"/>
      <c r="F88" s="191"/>
      <c r="G88" s="328">
        <f t="shared" si="6"/>
        <v>0</v>
      </c>
      <c r="H88" s="271"/>
      <c r="I88" s="271"/>
      <c r="J88" s="328">
        <f t="shared" si="7"/>
        <v>0</v>
      </c>
      <c r="K88" s="333">
        <f t="shared" si="8"/>
        <v>0</v>
      </c>
    </row>
    <row r="89" spans="2:11" ht="15" customHeight="1">
      <c r="B89" s="277"/>
      <c r="C89" s="174"/>
      <c r="D89" s="171"/>
      <c r="E89" s="191"/>
      <c r="F89" s="191"/>
      <c r="G89" s="328">
        <f t="shared" si="6"/>
        <v>0</v>
      </c>
      <c r="H89" s="271"/>
      <c r="I89" s="271"/>
      <c r="J89" s="328">
        <f t="shared" si="7"/>
        <v>0</v>
      </c>
      <c r="K89" s="333">
        <f t="shared" si="8"/>
        <v>0</v>
      </c>
    </row>
    <row r="90" spans="2:11" ht="15" customHeight="1">
      <c r="B90" s="248"/>
      <c r="C90" s="175"/>
      <c r="D90" s="169"/>
      <c r="E90" s="191"/>
      <c r="F90" s="191"/>
      <c r="G90" s="328">
        <f t="shared" si="6"/>
        <v>0</v>
      </c>
      <c r="H90" s="271"/>
      <c r="I90" s="271"/>
      <c r="J90" s="328">
        <f t="shared" si="7"/>
        <v>0</v>
      </c>
      <c r="K90" s="333">
        <f t="shared" si="8"/>
        <v>0</v>
      </c>
    </row>
    <row r="91" spans="2:11" ht="15" customHeight="1">
      <c r="B91" s="263"/>
      <c r="C91" s="186"/>
      <c r="D91" s="171"/>
      <c r="E91" s="191"/>
      <c r="F91" s="191"/>
      <c r="G91" s="328">
        <f t="shared" si="6"/>
        <v>0</v>
      </c>
      <c r="H91" s="271"/>
      <c r="I91" s="271"/>
      <c r="J91" s="328">
        <f t="shared" si="7"/>
        <v>0</v>
      </c>
      <c r="K91" s="333">
        <f t="shared" si="8"/>
        <v>0</v>
      </c>
    </row>
    <row r="92" spans="2:11" ht="15" customHeight="1">
      <c r="B92" s="178"/>
      <c r="C92" s="179"/>
      <c r="D92" s="232"/>
      <c r="E92" s="191"/>
      <c r="F92" s="191"/>
      <c r="G92" s="328">
        <f t="shared" si="6"/>
        <v>0</v>
      </c>
      <c r="H92" s="271"/>
      <c r="I92" s="271"/>
      <c r="J92" s="328">
        <f t="shared" si="7"/>
        <v>0</v>
      </c>
      <c r="K92" s="333">
        <f t="shared" si="8"/>
        <v>0</v>
      </c>
    </row>
    <row r="93" spans="2:11" ht="15" customHeight="1">
      <c r="B93" s="180"/>
      <c r="C93" s="181"/>
      <c r="D93" s="182"/>
      <c r="E93" s="271"/>
      <c r="F93" s="271"/>
      <c r="G93" s="328">
        <f t="shared" ref="G93:G118" si="9">SUM(E93:F93)</f>
        <v>0</v>
      </c>
      <c r="H93" s="271"/>
      <c r="I93" s="271"/>
      <c r="J93" s="328">
        <f t="shared" ref="J93:J118" si="10">SUM(H93:I93)</f>
        <v>0</v>
      </c>
      <c r="K93" s="333">
        <f t="shared" ref="K93:K118" si="11">SUM(G93+J93)</f>
        <v>0</v>
      </c>
    </row>
    <row r="94" spans="2:11" ht="15" customHeight="1">
      <c r="B94" s="183"/>
      <c r="C94" s="184"/>
      <c r="D94" s="185"/>
      <c r="E94" s="292"/>
      <c r="F94" s="292"/>
      <c r="G94" s="328">
        <f t="shared" si="9"/>
        <v>0</v>
      </c>
      <c r="H94" s="271"/>
      <c r="I94" s="271"/>
      <c r="J94" s="328">
        <f t="shared" si="10"/>
        <v>0</v>
      </c>
      <c r="K94" s="333">
        <f t="shared" si="11"/>
        <v>0</v>
      </c>
    </row>
    <row r="95" spans="2:11" ht="15" customHeight="1">
      <c r="B95" s="183"/>
      <c r="C95" s="184"/>
      <c r="D95" s="185"/>
      <c r="E95" s="191"/>
      <c r="F95" s="191"/>
      <c r="G95" s="328">
        <f t="shared" si="9"/>
        <v>0</v>
      </c>
      <c r="H95" s="271"/>
      <c r="I95" s="271"/>
      <c r="J95" s="328">
        <f t="shared" si="10"/>
        <v>0</v>
      </c>
      <c r="K95" s="333">
        <f t="shared" si="11"/>
        <v>0</v>
      </c>
    </row>
    <row r="96" spans="2:11" ht="15" customHeight="1">
      <c r="B96" s="293"/>
      <c r="C96" s="162"/>
      <c r="D96" s="159"/>
      <c r="E96" s="191"/>
      <c r="F96" s="191"/>
      <c r="G96" s="328">
        <f t="shared" si="9"/>
        <v>0</v>
      </c>
      <c r="H96" s="271"/>
      <c r="I96" s="271"/>
      <c r="J96" s="328">
        <f t="shared" si="10"/>
        <v>0</v>
      </c>
      <c r="K96" s="333">
        <f t="shared" si="11"/>
        <v>0</v>
      </c>
    </row>
    <row r="97" spans="2:11" ht="15" customHeight="1">
      <c r="B97" s="294"/>
      <c r="C97" s="295"/>
      <c r="D97" s="296"/>
      <c r="E97" s="191"/>
      <c r="F97" s="191"/>
      <c r="G97" s="328">
        <f t="shared" si="9"/>
        <v>0</v>
      </c>
      <c r="H97" s="271"/>
      <c r="I97" s="271"/>
      <c r="J97" s="328">
        <f t="shared" si="10"/>
        <v>0</v>
      </c>
      <c r="K97" s="333">
        <f t="shared" si="11"/>
        <v>0</v>
      </c>
    </row>
    <row r="98" spans="2:11" ht="15" customHeight="1">
      <c r="B98" s="294"/>
      <c r="C98" s="295"/>
      <c r="D98" s="296"/>
      <c r="E98" s="292"/>
      <c r="F98" s="292"/>
      <c r="G98" s="328">
        <f t="shared" si="9"/>
        <v>0</v>
      </c>
      <c r="H98" s="271"/>
      <c r="I98" s="271"/>
      <c r="J98" s="328">
        <f t="shared" si="10"/>
        <v>0</v>
      </c>
      <c r="K98" s="333">
        <f t="shared" si="11"/>
        <v>0</v>
      </c>
    </row>
    <row r="99" spans="2:11" ht="15" customHeight="1">
      <c r="B99" s="294"/>
      <c r="C99" s="295"/>
      <c r="D99" s="296"/>
      <c r="E99" s="191"/>
      <c r="F99" s="191"/>
      <c r="G99" s="328">
        <f t="shared" si="9"/>
        <v>0</v>
      </c>
      <c r="H99" s="271"/>
      <c r="I99" s="271"/>
      <c r="J99" s="328">
        <f t="shared" si="10"/>
        <v>0</v>
      </c>
      <c r="K99" s="333">
        <f t="shared" si="11"/>
        <v>0</v>
      </c>
    </row>
    <row r="100" spans="2:11" ht="15" customHeight="1">
      <c r="B100" s="196"/>
      <c r="C100" s="160"/>
      <c r="D100" s="161"/>
      <c r="E100" s="191"/>
      <c r="F100" s="191"/>
      <c r="G100" s="328">
        <f t="shared" si="9"/>
        <v>0</v>
      </c>
      <c r="H100" s="271"/>
      <c r="I100" s="271"/>
      <c r="J100" s="328">
        <f t="shared" si="10"/>
        <v>0</v>
      </c>
      <c r="K100" s="333">
        <f t="shared" si="11"/>
        <v>0</v>
      </c>
    </row>
    <row r="101" spans="2:11" ht="15" customHeight="1">
      <c r="B101" s="196"/>
      <c r="C101" s="160"/>
      <c r="D101" s="161"/>
      <c r="E101" s="191"/>
      <c r="F101" s="191"/>
      <c r="G101" s="328">
        <f t="shared" si="9"/>
        <v>0</v>
      </c>
      <c r="H101" s="271"/>
      <c r="I101" s="271"/>
      <c r="J101" s="328">
        <f t="shared" si="10"/>
        <v>0</v>
      </c>
      <c r="K101" s="333">
        <f t="shared" si="11"/>
        <v>0</v>
      </c>
    </row>
    <row r="102" spans="2:11" ht="15" customHeight="1">
      <c r="B102" s="297"/>
      <c r="C102" s="298"/>
      <c r="D102" s="275"/>
      <c r="E102" s="191"/>
      <c r="F102" s="191"/>
      <c r="G102" s="328">
        <f t="shared" si="9"/>
        <v>0</v>
      </c>
      <c r="H102" s="271"/>
      <c r="I102" s="271"/>
      <c r="J102" s="328">
        <f t="shared" si="10"/>
        <v>0</v>
      </c>
      <c r="K102" s="333">
        <f t="shared" si="11"/>
        <v>0</v>
      </c>
    </row>
    <row r="103" spans="2:11" ht="15" customHeight="1">
      <c r="B103" s="299"/>
      <c r="C103" s="300"/>
      <c r="D103" s="161"/>
      <c r="E103" s="191"/>
      <c r="F103" s="191"/>
      <c r="G103" s="328">
        <f t="shared" si="9"/>
        <v>0</v>
      </c>
      <c r="H103" s="271"/>
      <c r="I103" s="271"/>
      <c r="J103" s="328">
        <f t="shared" si="10"/>
        <v>0</v>
      </c>
      <c r="K103" s="333">
        <f t="shared" si="11"/>
        <v>0</v>
      </c>
    </row>
    <row r="104" spans="2:11" ht="15" customHeight="1">
      <c r="B104" s="301"/>
      <c r="C104" s="160"/>
      <c r="D104" s="161"/>
      <c r="E104" s="191"/>
      <c r="F104" s="191"/>
      <c r="G104" s="328">
        <f t="shared" si="9"/>
        <v>0</v>
      </c>
      <c r="H104" s="271"/>
      <c r="I104" s="271"/>
      <c r="J104" s="328">
        <f t="shared" si="10"/>
        <v>0</v>
      </c>
      <c r="K104" s="333">
        <f t="shared" si="11"/>
        <v>0</v>
      </c>
    </row>
    <row r="105" spans="2:11" ht="15" customHeight="1">
      <c r="B105" s="297"/>
      <c r="C105" s="298"/>
      <c r="D105" s="275"/>
      <c r="E105" s="292"/>
      <c r="F105" s="292"/>
      <c r="G105" s="328">
        <f t="shared" si="9"/>
        <v>0</v>
      </c>
      <c r="H105" s="271"/>
      <c r="I105" s="271"/>
      <c r="J105" s="328">
        <f t="shared" si="10"/>
        <v>0</v>
      </c>
      <c r="K105" s="333">
        <f t="shared" si="11"/>
        <v>0</v>
      </c>
    </row>
    <row r="106" spans="2:11" ht="15" customHeight="1">
      <c r="B106" s="297"/>
      <c r="C106" s="298"/>
      <c r="D106" s="275"/>
      <c r="E106" s="292"/>
      <c r="F106" s="292"/>
      <c r="G106" s="328">
        <f t="shared" si="9"/>
        <v>0</v>
      </c>
      <c r="H106" s="271"/>
      <c r="I106" s="271"/>
      <c r="J106" s="328">
        <f t="shared" si="10"/>
        <v>0</v>
      </c>
      <c r="K106" s="333">
        <f t="shared" si="11"/>
        <v>0</v>
      </c>
    </row>
    <row r="107" spans="2:11" ht="15" customHeight="1">
      <c r="B107" s="299"/>
      <c r="C107" s="300"/>
      <c r="D107" s="161"/>
      <c r="E107" s="191"/>
      <c r="F107" s="191"/>
      <c r="G107" s="328">
        <f t="shared" si="9"/>
        <v>0</v>
      </c>
      <c r="H107" s="271"/>
      <c r="I107" s="271"/>
      <c r="J107" s="328">
        <f t="shared" si="10"/>
        <v>0</v>
      </c>
      <c r="K107" s="333">
        <f t="shared" si="11"/>
        <v>0</v>
      </c>
    </row>
    <row r="108" spans="2:11" ht="15" customHeight="1">
      <c r="B108" s="301"/>
      <c r="C108" s="160"/>
      <c r="D108" s="161"/>
      <c r="E108" s="191"/>
      <c r="F108" s="191"/>
      <c r="G108" s="328">
        <f t="shared" si="9"/>
        <v>0</v>
      </c>
      <c r="H108" s="271"/>
      <c r="I108" s="271"/>
      <c r="J108" s="328">
        <f t="shared" si="10"/>
        <v>0</v>
      </c>
      <c r="K108" s="333">
        <f t="shared" si="11"/>
        <v>0</v>
      </c>
    </row>
    <row r="109" spans="2:11" ht="15" customHeight="1">
      <c r="B109" s="302"/>
      <c r="C109" s="303"/>
      <c r="D109" s="304"/>
      <c r="E109" s="191"/>
      <c r="F109" s="191"/>
      <c r="G109" s="328">
        <f t="shared" si="9"/>
        <v>0</v>
      </c>
      <c r="H109" s="271"/>
      <c r="I109" s="271"/>
      <c r="J109" s="328">
        <f t="shared" si="10"/>
        <v>0</v>
      </c>
      <c r="K109" s="333">
        <f t="shared" si="11"/>
        <v>0</v>
      </c>
    </row>
    <row r="110" spans="2:11" ht="15" customHeight="1">
      <c r="B110" s="305"/>
      <c r="C110" s="306"/>
      <c r="D110" s="307"/>
      <c r="E110" s="191"/>
      <c r="F110" s="191"/>
      <c r="G110" s="328">
        <f t="shared" si="9"/>
        <v>0</v>
      </c>
      <c r="H110" s="271"/>
      <c r="I110" s="271"/>
      <c r="J110" s="328">
        <f t="shared" si="10"/>
        <v>0</v>
      </c>
      <c r="K110" s="333">
        <f t="shared" si="11"/>
        <v>0</v>
      </c>
    </row>
    <row r="111" spans="2:11" ht="15" customHeight="1">
      <c r="B111" s="308"/>
      <c r="C111" s="309"/>
      <c r="D111" s="190"/>
      <c r="E111" s="191"/>
      <c r="F111" s="191"/>
      <c r="G111" s="328">
        <f t="shared" si="9"/>
        <v>0</v>
      </c>
      <c r="H111" s="271"/>
      <c r="I111" s="271"/>
      <c r="J111" s="328">
        <f t="shared" si="10"/>
        <v>0</v>
      </c>
      <c r="K111" s="333">
        <f t="shared" si="11"/>
        <v>0</v>
      </c>
    </row>
    <row r="112" spans="2:11" ht="15" customHeight="1">
      <c r="B112" s="308"/>
      <c r="C112" s="309"/>
      <c r="D112" s="190"/>
      <c r="E112" s="191"/>
      <c r="F112" s="191"/>
      <c r="G112" s="328">
        <f t="shared" si="9"/>
        <v>0</v>
      </c>
      <c r="H112" s="271"/>
      <c r="I112" s="271"/>
      <c r="J112" s="328">
        <f t="shared" si="10"/>
        <v>0</v>
      </c>
      <c r="K112" s="333">
        <f t="shared" si="11"/>
        <v>0</v>
      </c>
    </row>
    <row r="113" spans="1:12" ht="15" customHeight="1">
      <c r="B113" s="308"/>
      <c r="C113" s="309"/>
      <c r="D113" s="190"/>
      <c r="E113" s="191"/>
      <c r="F113" s="191"/>
      <c r="G113" s="328">
        <f t="shared" si="9"/>
        <v>0</v>
      </c>
      <c r="H113" s="271"/>
      <c r="I113" s="271"/>
      <c r="J113" s="328">
        <f t="shared" si="10"/>
        <v>0</v>
      </c>
      <c r="K113" s="333">
        <f t="shared" si="11"/>
        <v>0</v>
      </c>
    </row>
    <row r="114" spans="1:12" ht="15" customHeight="1">
      <c r="B114" s="308"/>
      <c r="C114" s="309"/>
      <c r="D114" s="190"/>
      <c r="E114" s="191"/>
      <c r="F114" s="191"/>
      <c r="G114" s="328">
        <f t="shared" si="9"/>
        <v>0</v>
      </c>
      <c r="H114" s="271"/>
      <c r="I114" s="271"/>
      <c r="J114" s="328">
        <f t="shared" si="10"/>
        <v>0</v>
      </c>
      <c r="K114" s="333">
        <f t="shared" si="11"/>
        <v>0</v>
      </c>
    </row>
    <row r="115" spans="1:12" ht="15" customHeight="1">
      <c r="B115" s="308"/>
      <c r="C115" s="309"/>
      <c r="D115" s="190"/>
      <c r="E115" s="191"/>
      <c r="F115" s="191"/>
      <c r="G115" s="328">
        <f t="shared" si="9"/>
        <v>0</v>
      </c>
      <c r="H115" s="271"/>
      <c r="I115" s="271"/>
      <c r="J115" s="328">
        <f t="shared" si="10"/>
        <v>0</v>
      </c>
      <c r="K115" s="333">
        <f t="shared" si="11"/>
        <v>0</v>
      </c>
    </row>
    <row r="116" spans="1:12" ht="15" customHeight="1">
      <c r="B116" s="308"/>
      <c r="C116" s="309"/>
      <c r="D116" s="190"/>
      <c r="E116" s="191"/>
      <c r="F116" s="191"/>
      <c r="G116" s="328">
        <f t="shared" si="9"/>
        <v>0</v>
      </c>
      <c r="H116" s="271"/>
      <c r="I116" s="271"/>
      <c r="J116" s="328">
        <f t="shared" si="10"/>
        <v>0</v>
      </c>
      <c r="K116" s="333">
        <f t="shared" si="11"/>
        <v>0</v>
      </c>
    </row>
    <row r="117" spans="1:12" ht="15" customHeight="1">
      <c r="B117" s="308"/>
      <c r="C117" s="309"/>
      <c r="D117" s="190"/>
      <c r="E117" s="191"/>
      <c r="F117" s="191"/>
      <c r="G117" s="328">
        <f t="shared" si="9"/>
        <v>0</v>
      </c>
      <c r="H117" s="271"/>
      <c r="I117" s="271"/>
      <c r="J117" s="328">
        <f t="shared" si="10"/>
        <v>0</v>
      </c>
      <c r="K117" s="333">
        <f t="shared" si="11"/>
        <v>0</v>
      </c>
    </row>
    <row r="118" spans="1:12" ht="15" customHeight="1" thickBot="1">
      <c r="B118" s="310"/>
      <c r="C118" s="311"/>
      <c r="D118" s="312"/>
      <c r="E118" s="217"/>
      <c r="F118" s="217"/>
      <c r="G118" s="329">
        <f t="shared" si="9"/>
        <v>0</v>
      </c>
      <c r="H118" s="273"/>
      <c r="I118" s="273"/>
      <c r="J118" s="329">
        <f t="shared" si="10"/>
        <v>0</v>
      </c>
      <c r="K118" s="334">
        <f t="shared" si="11"/>
        <v>0</v>
      </c>
    </row>
    <row r="119" spans="1:12" ht="16.5" thickBot="1">
      <c r="B119" s="139"/>
      <c r="C119" s="140"/>
      <c r="D119" s="141"/>
    </row>
    <row r="120" spans="1:12" ht="28.5" thickBot="1">
      <c r="B120" s="482" t="s">
        <v>13</v>
      </c>
      <c r="C120" s="483"/>
      <c r="D120" s="483"/>
      <c r="E120" s="483"/>
      <c r="F120" s="483"/>
      <c r="G120" s="483"/>
      <c r="H120" s="483"/>
      <c r="I120" s="483"/>
      <c r="J120" s="483"/>
      <c r="K120" s="484"/>
      <c r="L120" s="230" t="s">
        <v>35</v>
      </c>
    </row>
    <row r="121" spans="1:12" ht="15" customHeight="1" thickBot="1"/>
    <row r="122" spans="1:12" ht="15" customHeight="1" thickBot="1">
      <c r="B122" s="152" t="s">
        <v>3</v>
      </c>
      <c r="C122" s="11" t="s">
        <v>0</v>
      </c>
      <c r="D122" s="11" t="s">
        <v>1</v>
      </c>
      <c r="E122" s="12" t="s">
        <v>4</v>
      </c>
      <c r="F122" s="12" t="s">
        <v>5</v>
      </c>
      <c r="G122" s="12" t="s">
        <v>8</v>
      </c>
      <c r="H122" s="12" t="s">
        <v>6</v>
      </c>
      <c r="I122" s="11" t="s">
        <v>7</v>
      </c>
      <c r="J122" s="11" t="s">
        <v>9</v>
      </c>
      <c r="K122" s="23" t="s">
        <v>2</v>
      </c>
    </row>
    <row r="123" spans="1:12" ht="15" customHeight="1">
      <c r="A123">
        <v>1</v>
      </c>
      <c r="B123" s="340" t="s">
        <v>170</v>
      </c>
      <c r="C123" s="341">
        <v>40000</v>
      </c>
      <c r="D123" s="339" t="s">
        <v>71</v>
      </c>
      <c r="E123" s="16">
        <v>14.85</v>
      </c>
      <c r="F123" s="16">
        <v>14.9</v>
      </c>
      <c r="G123" s="327">
        <f t="shared" ref="G123:G136" si="12">SUM(E123:F123)</f>
        <v>29.75</v>
      </c>
      <c r="H123" s="242">
        <v>15</v>
      </c>
      <c r="I123" s="242">
        <v>14.8</v>
      </c>
      <c r="J123" s="327">
        <f t="shared" ref="J123:J136" si="13">SUM(H123:I123)</f>
        <v>29.8</v>
      </c>
      <c r="K123" s="332">
        <f t="shared" ref="K123:K136" si="14">SUM(G123+J123)</f>
        <v>59.55</v>
      </c>
    </row>
    <row r="124" spans="1:12" ht="15" customHeight="1">
      <c r="A124">
        <v>2</v>
      </c>
      <c r="B124" s="339" t="s">
        <v>171</v>
      </c>
      <c r="C124" s="342">
        <v>39525</v>
      </c>
      <c r="D124" s="339" t="s">
        <v>71</v>
      </c>
      <c r="E124" s="5">
        <v>15.1</v>
      </c>
      <c r="F124" s="5">
        <v>14.3</v>
      </c>
      <c r="G124" s="328">
        <f t="shared" si="12"/>
        <v>29.4</v>
      </c>
      <c r="H124" s="14">
        <v>14.6</v>
      </c>
      <c r="I124" s="14">
        <v>14.85</v>
      </c>
      <c r="J124" s="328">
        <f t="shared" si="13"/>
        <v>29.45</v>
      </c>
      <c r="K124" s="333">
        <f t="shared" si="14"/>
        <v>58.849999999999994</v>
      </c>
    </row>
    <row r="125" spans="1:12" ht="15" customHeight="1">
      <c r="A125">
        <v>3</v>
      </c>
      <c r="B125" s="339" t="s">
        <v>169</v>
      </c>
      <c r="C125" s="342">
        <v>39715</v>
      </c>
      <c r="D125" s="339" t="s">
        <v>117</v>
      </c>
      <c r="E125" s="5">
        <v>14.95</v>
      </c>
      <c r="F125" s="5">
        <v>14.8</v>
      </c>
      <c r="G125" s="328">
        <f t="shared" si="12"/>
        <v>29.75</v>
      </c>
      <c r="H125" s="14">
        <v>14.4</v>
      </c>
      <c r="I125" s="14">
        <v>14.5</v>
      </c>
      <c r="J125" s="328">
        <f t="shared" si="13"/>
        <v>28.9</v>
      </c>
      <c r="K125" s="333">
        <f t="shared" si="14"/>
        <v>58.65</v>
      </c>
    </row>
    <row r="126" spans="1:12" ht="15" customHeight="1">
      <c r="A126">
        <v>4</v>
      </c>
      <c r="B126" s="340" t="s">
        <v>162</v>
      </c>
      <c r="C126" s="341">
        <v>39508</v>
      </c>
      <c r="D126" s="339" t="s">
        <v>127</v>
      </c>
      <c r="E126" s="5">
        <v>14.9</v>
      </c>
      <c r="F126" s="5">
        <v>14.65</v>
      </c>
      <c r="G126" s="328">
        <f t="shared" si="12"/>
        <v>29.55</v>
      </c>
      <c r="H126" s="14">
        <v>14.2</v>
      </c>
      <c r="I126" s="14">
        <v>14.8</v>
      </c>
      <c r="J126" s="328">
        <f t="shared" si="13"/>
        <v>29</v>
      </c>
      <c r="K126" s="333">
        <f t="shared" si="14"/>
        <v>58.55</v>
      </c>
    </row>
    <row r="127" spans="1:12" ht="15" customHeight="1">
      <c r="B127" s="340" t="s">
        <v>172</v>
      </c>
      <c r="C127" s="341">
        <v>39525</v>
      </c>
      <c r="D127" s="339" t="s">
        <v>126</v>
      </c>
      <c r="E127" s="5">
        <v>14.8</v>
      </c>
      <c r="F127" s="5">
        <v>14.75</v>
      </c>
      <c r="G127" s="328">
        <f t="shared" si="12"/>
        <v>29.55</v>
      </c>
      <c r="H127" s="14">
        <v>14.2</v>
      </c>
      <c r="I127" s="14">
        <v>14.1</v>
      </c>
      <c r="J127" s="328">
        <f t="shared" si="13"/>
        <v>28.299999999999997</v>
      </c>
      <c r="K127" s="333">
        <f t="shared" si="14"/>
        <v>57.849999999999994</v>
      </c>
    </row>
    <row r="128" spans="1:12" ht="15" customHeight="1">
      <c r="B128" s="340" t="s">
        <v>168</v>
      </c>
      <c r="C128" s="341">
        <v>40080</v>
      </c>
      <c r="D128" s="339" t="s">
        <v>117</v>
      </c>
      <c r="E128" s="5">
        <v>14.75</v>
      </c>
      <c r="F128" s="5">
        <v>12.65</v>
      </c>
      <c r="G128" s="328">
        <f t="shared" si="12"/>
        <v>27.4</v>
      </c>
      <c r="H128" s="14">
        <v>14.2</v>
      </c>
      <c r="I128" s="14">
        <v>14.6</v>
      </c>
      <c r="J128" s="328">
        <f t="shared" si="13"/>
        <v>28.799999999999997</v>
      </c>
      <c r="K128" s="333">
        <f t="shared" si="14"/>
        <v>56.199999999999996</v>
      </c>
    </row>
    <row r="129" spans="1:12" ht="15" customHeight="1">
      <c r="B129" s="340" t="s">
        <v>163</v>
      </c>
      <c r="C129" s="400">
        <v>39592</v>
      </c>
      <c r="D129" s="339" t="s">
        <v>58</v>
      </c>
      <c r="E129" s="5">
        <v>14.25</v>
      </c>
      <c r="F129" s="5">
        <v>14.65</v>
      </c>
      <c r="G129" s="328">
        <f t="shared" si="12"/>
        <v>28.9</v>
      </c>
      <c r="H129" s="14">
        <v>14.35</v>
      </c>
      <c r="I129" s="14">
        <v>12.6</v>
      </c>
      <c r="J129" s="328">
        <f t="shared" si="13"/>
        <v>26.95</v>
      </c>
      <c r="K129" s="333">
        <f t="shared" si="14"/>
        <v>55.849999999999994</v>
      </c>
    </row>
    <row r="130" spans="1:12" ht="15" customHeight="1">
      <c r="B130" s="340" t="s">
        <v>173</v>
      </c>
      <c r="C130" s="341">
        <v>39527</v>
      </c>
      <c r="D130" s="339" t="s">
        <v>126</v>
      </c>
      <c r="E130" s="5">
        <v>14.6</v>
      </c>
      <c r="F130" s="5">
        <v>12.4</v>
      </c>
      <c r="G130" s="328">
        <f t="shared" si="12"/>
        <v>27</v>
      </c>
      <c r="H130" s="14">
        <v>13.7</v>
      </c>
      <c r="I130" s="14">
        <v>13.9</v>
      </c>
      <c r="J130" s="328">
        <f t="shared" si="13"/>
        <v>27.6</v>
      </c>
      <c r="K130" s="333">
        <f t="shared" si="14"/>
        <v>54.6</v>
      </c>
    </row>
    <row r="131" spans="1:12" ht="15" customHeight="1">
      <c r="B131" s="340" t="s">
        <v>167</v>
      </c>
      <c r="C131" s="341">
        <v>40082</v>
      </c>
      <c r="D131" s="339" t="s">
        <v>117</v>
      </c>
      <c r="E131" s="5">
        <v>14.55</v>
      </c>
      <c r="F131" s="5">
        <v>12.7</v>
      </c>
      <c r="G131" s="328">
        <f t="shared" si="12"/>
        <v>27.25</v>
      </c>
      <c r="H131" s="14">
        <v>13.4</v>
      </c>
      <c r="I131" s="14">
        <v>13.65</v>
      </c>
      <c r="J131" s="328">
        <f t="shared" si="13"/>
        <v>27.05</v>
      </c>
      <c r="K131" s="333">
        <f t="shared" si="14"/>
        <v>54.3</v>
      </c>
    </row>
    <row r="132" spans="1:12" ht="15" customHeight="1">
      <c r="B132" s="340" t="s">
        <v>165</v>
      </c>
      <c r="C132" s="341">
        <v>40031</v>
      </c>
      <c r="D132" s="339" t="s">
        <v>58</v>
      </c>
      <c r="E132" s="5">
        <v>12.9</v>
      </c>
      <c r="F132" s="5">
        <v>14.1</v>
      </c>
      <c r="G132" s="328">
        <f t="shared" si="12"/>
        <v>27</v>
      </c>
      <c r="H132" s="14">
        <v>13.3</v>
      </c>
      <c r="I132" s="14">
        <v>12.9</v>
      </c>
      <c r="J132" s="328">
        <f t="shared" si="13"/>
        <v>26.200000000000003</v>
      </c>
      <c r="K132" s="333">
        <f t="shared" si="14"/>
        <v>53.2</v>
      </c>
    </row>
    <row r="133" spans="1:12" ht="15" customHeight="1">
      <c r="B133" s="340" t="s">
        <v>164</v>
      </c>
      <c r="C133" s="341">
        <v>39970</v>
      </c>
      <c r="D133" s="339" t="s">
        <v>58</v>
      </c>
      <c r="E133" s="5"/>
      <c r="F133" s="5"/>
      <c r="G133" s="328">
        <f t="shared" si="12"/>
        <v>0</v>
      </c>
      <c r="H133" s="14"/>
      <c r="I133" s="14"/>
      <c r="J133" s="328">
        <f t="shared" si="13"/>
        <v>0</v>
      </c>
      <c r="K133" s="333">
        <f t="shared" si="14"/>
        <v>0</v>
      </c>
    </row>
    <row r="134" spans="1:12" ht="15" customHeight="1">
      <c r="B134" s="340" t="s">
        <v>166</v>
      </c>
      <c r="C134" s="341">
        <v>39945</v>
      </c>
      <c r="D134" s="339" t="s">
        <v>117</v>
      </c>
      <c r="E134" s="5"/>
      <c r="F134" s="5"/>
      <c r="G134" s="328">
        <f t="shared" si="12"/>
        <v>0</v>
      </c>
      <c r="H134" s="14"/>
      <c r="I134" s="14"/>
      <c r="J134" s="328">
        <f t="shared" si="13"/>
        <v>0</v>
      </c>
      <c r="K134" s="333">
        <f t="shared" si="14"/>
        <v>0</v>
      </c>
    </row>
    <row r="135" spans="1:12" ht="15" customHeight="1">
      <c r="B135" s="256"/>
      <c r="C135" s="134"/>
      <c r="D135" s="135"/>
      <c r="E135" s="5"/>
      <c r="F135" s="5"/>
      <c r="G135" s="328">
        <f t="shared" si="12"/>
        <v>0</v>
      </c>
      <c r="H135" s="14"/>
      <c r="I135" s="14"/>
      <c r="J135" s="328">
        <f t="shared" si="13"/>
        <v>0</v>
      </c>
      <c r="K135" s="333">
        <f t="shared" si="14"/>
        <v>0</v>
      </c>
    </row>
    <row r="136" spans="1:12" ht="15" customHeight="1" thickBot="1">
      <c r="B136" s="58"/>
      <c r="C136" s="59"/>
      <c r="D136" s="20"/>
      <c r="E136" s="19"/>
      <c r="F136" s="19"/>
      <c r="G136" s="329">
        <f t="shared" si="12"/>
        <v>0</v>
      </c>
      <c r="H136" s="155"/>
      <c r="I136" s="155"/>
      <c r="J136" s="329">
        <f t="shared" si="13"/>
        <v>0</v>
      </c>
      <c r="K136" s="334">
        <f t="shared" si="14"/>
        <v>0</v>
      </c>
    </row>
    <row r="137" spans="1:12" ht="15.75" thickBot="1"/>
    <row r="138" spans="1:12" ht="28.5" thickBot="1">
      <c r="B138" s="482" t="s">
        <v>14</v>
      </c>
      <c r="C138" s="483"/>
      <c r="D138" s="483"/>
      <c r="E138" s="483"/>
      <c r="F138" s="483"/>
      <c r="G138" s="483"/>
      <c r="H138" s="483"/>
      <c r="I138" s="483"/>
      <c r="J138" s="483"/>
      <c r="K138" s="484"/>
      <c r="L138" s="230" t="s">
        <v>36</v>
      </c>
    </row>
    <row r="139" spans="1:12" ht="15" customHeight="1" thickBot="1"/>
    <row r="140" spans="1:12" ht="15" customHeight="1" thickBot="1">
      <c r="B140" s="152" t="s">
        <v>3</v>
      </c>
      <c r="C140" s="11" t="s">
        <v>0</v>
      </c>
      <c r="D140" s="11" t="s">
        <v>1</v>
      </c>
      <c r="E140" s="12" t="s">
        <v>4</v>
      </c>
      <c r="F140" s="12" t="s">
        <v>5</v>
      </c>
      <c r="G140" s="12" t="s">
        <v>8</v>
      </c>
      <c r="H140" s="12" t="s">
        <v>6</v>
      </c>
      <c r="I140" s="11" t="s">
        <v>7</v>
      </c>
      <c r="J140" s="11" t="s">
        <v>9</v>
      </c>
      <c r="K140" s="335" t="s">
        <v>2</v>
      </c>
    </row>
    <row r="141" spans="1:12" ht="15" customHeight="1">
      <c r="A141">
        <v>1</v>
      </c>
      <c r="B141" s="339" t="s">
        <v>139</v>
      </c>
      <c r="C141" s="165">
        <v>39371</v>
      </c>
      <c r="D141" s="359" t="s">
        <v>127</v>
      </c>
      <c r="E141" s="41">
        <v>15.5</v>
      </c>
      <c r="F141" s="41">
        <v>14.6</v>
      </c>
      <c r="G141" s="327">
        <f t="shared" ref="G141:G179" si="15">SUM(E141:F141)</f>
        <v>30.1</v>
      </c>
      <c r="H141" s="242">
        <v>14.95</v>
      </c>
      <c r="I141" s="242">
        <v>14.9</v>
      </c>
      <c r="J141" s="327">
        <f t="shared" ref="J141:J179" si="16">SUM(H141:I141)</f>
        <v>29.85</v>
      </c>
      <c r="K141" s="332">
        <f t="shared" ref="K141:K179" si="17">SUM(G141+J141)</f>
        <v>59.95</v>
      </c>
    </row>
    <row r="142" spans="1:12" ht="15" customHeight="1">
      <c r="A142">
        <v>2</v>
      </c>
      <c r="B142" s="344" t="s">
        <v>150</v>
      </c>
      <c r="C142" s="362">
        <v>38825</v>
      </c>
      <c r="D142" s="403" t="s">
        <v>128</v>
      </c>
      <c r="E142" s="42">
        <v>14.8</v>
      </c>
      <c r="F142" s="42">
        <v>14.6</v>
      </c>
      <c r="G142" s="328">
        <f t="shared" si="15"/>
        <v>29.4</v>
      </c>
      <c r="H142" s="14">
        <v>15.1</v>
      </c>
      <c r="I142" s="14">
        <v>14.95</v>
      </c>
      <c r="J142" s="328">
        <f t="shared" si="16"/>
        <v>30.049999999999997</v>
      </c>
      <c r="K142" s="333">
        <f t="shared" si="17"/>
        <v>59.449999999999996</v>
      </c>
    </row>
    <row r="143" spans="1:12" ht="15" customHeight="1">
      <c r="A143">
        <v>3</v>
      </c>
      <c r="B143" s="344" t="s">
        <v>156</v>
      </c>
      <c r="C143" s="362">
        <v>38919</v>
      </c>
      <c r="D143" s="403" t="s">
        <v>117</v>
      </c>
      <c r="E143" s="42">
        <v>14.9</v>
      </c>
      <c r="F143" s="42">
        <v>14.5</v>
      </c>
      <c r="G143" s="328">
        <f t="shared" si="15"/>
        <v>29.4</v>
      </c>
      <c r="H143" s="386">
        <v>14.95</v>
      </c>
      <c r="I143" s="14">
        <v>14.95</v>
      </c>
      <c r="J143" s="328">
        <f t="shared" si="16"/>
        <v>29.9</v>
      </c>
      <c r="K143" s="333">
        <f t="shared" si="17"/>
        <v>59.3</v>
      </c>
    </row>
    <row r="144" spans="1:12" ht="15" customHeight="1">
      <c r="A144">
        <v>4</v>
      </c>
      <c r="B144" s="349" t="s">
        <v>141</v>
      </c>
      <c r="C144" s="361">
        <v>38441</v>
      </c>
      <c r="D144" s="404" t="s">
        <v>51</v>
      </c>
      <c r="E144" s="42">
        <v>15.05</v>
      </c>
      <c r="F144" s="42">
        <v>15.05</v>
      </c>
      <c r="G144" s="328">
        <f t="shared" si="15"/>
        <v>30.1</v>
      </c>
      <c r="H144" s="14">
        <v>14.45</v>
      </c>
      <c r="I144" s="14">
        <v>14.6</v>
      </c>
      <c r="J144" s="328">
        <f t="shared" si="16"/>
        <v>29.049999999999997</v>
      </c>
      <c r="K144" s="333">
        <f t="shared" si="17"/>
        <v>59.15</v>
      </c>
    </row>
    <row r="145" spans="1:11" ht="15" customHeight="1">
      <c r="A145">
        <v>5</v>
      </c>
      <c r="B145" s="344" t="s">
        <v>154</v>
      </c>
      <c r="C145" s="362">
        <v>39267</v>
      </c>
      <c r="D145" s="403" t="s">
        <v>129</v>
      </c>
      <c r="E145" s="42">
        <v>15.05</v>
      </c>
      <c r="F145" s="42">
        <v>14.7</v>
      </c>
      <c r="G145" s="328">
        <f t="shared" si="15"/>
        <v>29.75</v>
      </c>
      <c r="H145" s="14">
        <v>14.9</v>
      </c>
      <c r="I145" s="14">
        <v>14.5</v>
      </c>
      <c r="J145" s="328">
        <f t="shared" si="16"/>
        <v>29.4</v>
      </c>
      <c r="K145" s="333">
        <f t="shared" si="17"/>
        <v>59.15</v>
      </c>
    </row>
    <row r="146" spans="1:11" ht="15" customHeight="1">
      <c r="A146">
        <v>6</v>
      </c>
      <c r="B146" s="344" t="s">
        <v>151</v>
      </c>
      <c r="C146" s="362">
        <v>38960</v>
      </c>
      <c r="D146" s="403" t="s">
        <v>128</v>
      </c>
      <c r="E146" s="42">
        <v>14.9</v>
      </c>
      <c r="F146" s="42">
        <v>14.75</v>
      </c>
      <c r="G146" s="328">
        <f t="shared" si="15"/>
        <v>29.65</v>
      </c>
      <c r="H146" s="14">
        <v>14.9</v>
      </c>
      <c r="I146" s="14">
        <v>14.55</v>
      </c>
      <c r="J146" s="328">
        <f t="shared" si="16"/>
        <v>29.450000000000003</v>
      </c>
      <c r="K146" s="333">
        <f t="shared" si="17"/>
        <v>59.1</v>
      </c>
    </row>
    <row r="147" spans="1:11" ht="15" customHeight="1">
      <c r="A147">
        <v>7</v>
      </c>
      <c r="B147" s="339" t="s">
        <v>142</v>
      </c>
      <c r="C147" s="165">
        <v>38786</v>
      </c>
      <c r="D147" s="404" t="s">
        <v>51</v>
      </c>
      <c r="E147" s="42">
        <v>15.05</v>
      </c>
      <c r="F147" s="42">
        <v>14.65</v>
      </c>
      <c r="G147" s="328">
        <f t="shared" si="15"/>
        <v>29.700000000000003</v>
      </c>
      <c r="H147" s="14">
        <v>14.7</v>
      </c>
      <c r="I147" s="14">
        <v>14.45</v>
      </c>
      <c r="J147" s="328">
        <f t="shared" si="16"/>
        <v>29.15</v>
      </c>
      <c r="K147" s="333">
        <f t="shared" si="17"/>
        <v>58.85</v>
      </c>
    </row>
    <row r="148" spans="1:11" ht="15" customHeight="1">
      <c r="A148">
        <v>8</v>
      </c>
      <c r="B148" s="344" t="s">
        <v>152</v>
      </c>
      <c r="C148" s="362">
        <v>38708</v>
      </c>
      <c r="D148" s="403" t="s">
        <v>128</v>
      </c>
      <c r="E148" s="42">
        <v>14.75</v>
      </c>
      <c r="F148" s="42">
        <v>14.55</v>
      </c>
      <c r="G148" s="328">
        <f t="shared" si="15"/>
        <v>29.3</v>
      </c>
      <c r="H148" s="14">
        <v>14.95</v>
      </c>
      <c r="I148" s="14">
        <v>14.4</v>
      </c>
      <c r="J148" s="328">
        <f t="shared" si="16"/>
        <v>29.35</v>
      </c>
      <c r="K148" s="333">
        <f t="shared" si="17"/>
        <v>58.650000000000006</v>
      </c>
    </row>
    <row r="149" spans="1:11" ht="15" customHeight="1">
      <c r="A149">
        <v>9</v>
      </c>
      <c r="B149" s="344" t="s">
        <v>160</v>
      </c>
      <c r="C149" s="362">
        <v>38652</v>
      </c>
      <c r="D149" s="403" t="s">
        <v>117</v>
      </c>
      <c r="E149" s="42">
        <v>14.8</v>
      </c>
      <c r="F149" s="42">
        <v>14.75</v>
      </c>
      <c r="G149" s="328">
        <f t="shared" si="15"/>
        <v>29.55</v>
      </c>
      <c r="H149" s="14">
        <v>14.65</v>
      </c>
      <c r="I149" s="14">
        <v>14.45</v>
      </c>
      <c r="J149" s="328">
        <f t="shared" si="16"/>
        <v>29.1</v>
      </c>
      <c r="K149" s="333">
        <f t="shared" si="17"/>
        <v>58.650000000000006</v>
      </c>
    </row>
    <row r="150" spans="1:11" ht="15" customHeight="1">
      <c r="A150">
        <v>10</v>
      </c>
      <c r="B150" s="339" t="s">
        <v>137</v>
      </c>
      <c r="C150" s="165">
        <v>39340</v>
      </c>
      <c r="D150" s="359" t="s">
        <v>127</v>
      </c>
      <c r="E150" s="42">
        <v>15.2</v>
      </c>
      <c r="F150" s="42">
        <v>14.7</v>
      </c>
      <c r="G150" s="328">
        <f t="shared" si="15"/>
        <v>29.9</v>
      </c>
      <c r="H150" s="14">
        <v>14.35</v>
      </c>
      <c r="I150" s="14">
        <v>14.25</v>
      </c>
      <c r="J150" s="328">
        <f t="shared" si="16"/>
        <v>28.6</v>
      </c>
      <c r="K150" s="333">
        <f t="shared" si="17"/>
        <v>58.5</v>
      </c>
    </row>
    <row r="151" spans="1:11" ht="15" customHeight="1">
      <c r="A151">
        <v>11</v>
      </c>
      <c r="B151" s="348" t="s">
        <v>144</v>
      </c>
      <c r="C151" s="361">
        <v>38706</v>
      </c>
      <c r="D151" s="359" t="s">
        <v>58</v>
      </c>
      <c r="E151" s="42">
        <v>14.85</v>
      </c>
      <c r="F151" s="42">
        <v>14.65</v>
      </c>
      <c r="G151" s="328">
        <f t="shared" si="15"/>
        <v>29.5</v>
      </c>
      <c r="H151" s="14">
        <v>14.6</v>
      </c>
      <c r="I151" s="14">
        <v>14.4</v>
      </c>
      <c r="J151" s="328">
        <f t="shared" si="16"/>
        <v>29</v>
      </c>
      <c r="K151" s="333">
        <f t="shared" si="17"/>
        <v>58.5</v>
      </c>
    </row>
    <row r="152" spans="1:11" ht="15" customHeight="1">
      <c r="A152">
        <v>12</v>
      </c>
      <c r="B152" s="349" t="s">
        <v>138</v>
      </c>
      <c r="C152" s="361">
        <v>38511</v>
      </c>
      <c r="D152" s="346" t="s">
        <v>127</v>
      </c>
      <c r="E152" s="42">
        <v>14.9</v>
      </c>
      <c r="F152" s="42">
        <v>14.55</v>
      </c>
      <c r="G152" s="328">
        <f t="shared" si="15"/>
        <v>29.450000000000003</v>
      </c>
      <c r="H152" s="14">
        <v>14.3</v>
      </c>
      <c r="I152" s="14">
        <v>14.6</v>
      </c>
      <c r="J152" s="328">
        <f t="shared" si="16"/>
        <v>28.9</v>
      </c>
      <c r="K152" s="333">
        <f t="shared" si="17"/>
        <v>58.35</v>
      </c>
    </row>
    <row r="153" spans="1:11" ht="15" customHeight="1">
      <c r="A153">
        <v>13</v>
      </c>
      <c r="B153" s="339" t="s">
        <v>135</v>
      </c>
      <c r="C153" s="165">
        <v>38980</v>
      </c>
      <c r="D153" s="346" t="s">
        <v>127</v>
      </c>
      <c r="E153" s="42">
        <v>14.95</v>
      </c>
      <c r="F153" s="42">
        <v>14.55</v>
      </c>
      <c r="G153" s="328">
        <f t="shared" si="15"/>
        <v>29.5</v>
      </c>
      <c r="H153" s="14">
        <v>14.65</v>
      </c>
      <c r="I153" s="14">
        <v>14.05</v>
      </c>
      <c r="J153" s="328">
        <f t="shared" si="16"/>
        <v>28.700000000000003</v>
      </c>
      <c r="K153" s="333">
        <f t="shared" si="17"/>
        <v>58.2</v>
      </c>
    </row>
    <row r="154" spans="1:11" ht="15" customHeight="1">
      <c r="A154">
        <v>14</v>
      </c>
      <c r="B154" s="344" t="s">
        <v>155</v>
      </c>
      <c r="C154" s="362">
        <v>38587</v>
      </c>
      <c r="D154" s="344" t="s">
        <v>129</v>
      </c>
      <c r="E154" s="42">
        <v>14.9</v>
      </c>
      <c r="F154" s="42">
        <v>14.6</v>
      </c>
      <c r="G154" s="328">
        <f t="shared" si="15"/>
        <v>29.5</v>
      </c>
      <c r="H154" s="14">
        <v>14.55</v>
      </c>
      <c r="I154" s="14">
        <v>14.15</v>
      </c>
      <c r="J154" s="328">
        <f t="shared" si="16"/>
        <v>28.700000000000003</v>
      </c>
      <c r="K154" s="333">
        <f t="shared" si="17"/>
        <v>58.2</v>
      </c>
    </row>
    <row r="155" spans="1:11" ht="15" customHeight="1">
      <c r="A155">
        <v>15</v>
      </c>
      <c r="B155" s="363" t="s">
        <v>174</v>
      </c>
      <c r="C155" s="32">
        <v>38631</v>
      </c>
      <c r="D155" s="363" t="s">
        <v>175</v>
      </c>
      <c r="E155" s="42">
        <v>15.05</v>
      </c>
      <c r="F155" s="42">
        <v>14.8</v>
      </c>
      <c r="G155" s="328">
        <f t="shared" si="15"/>
        <v>29.85</v>
      </c>
      <c r="H155" s="14">
        <v>14.35</v>
      </c>
      <c r="I155" s="14">
        <v>14</v>
      </c>
      <c r="J155" s="328">
        <f t="shared" si="16"/>
        <v>28.35</v>
      </c>
      <c r="K155" s="333">
        <f t="shared" si="17"/>
        <v>58.2</v>
      </c>
    </row>
    <row r="156" spans="1:11" ht="15" customHeight="1">
      <c r="A156">
        <v>16</v>
      </c>
      <c r="B156" s="348" t="s">
        <v>134</v>
      </c>
      <c r="C156" s="361">
        <v>39147</v>
      </c>
      <c r="D156" s="346" t="s">
        <v>127</v>
      </c>
      <c r="E156" s="42">
        <v>14.95</v>
      </c>
      <c r="F156" s="42">
        <v>14.1</v>
      </c>
      <c r="G156" s="328">
        <f t="shared" si="15"/>
        <v>29.049999999999997</v>
      </c>
      <c r="H156" s="14">
        <v>14.65</v>
      </c>
      <c r="I156" s="14">
        <v>14.5</v>
      </c>
      <c r="J156" s="328">
        <f t="shared" si="16"/>
        <v>29.15</v>
      </c>
      <c r="K156" s="333">
        <f t="shared" si="17"/>
        <v>58.199999999999996</v>
      </c>
    </row>
    <row r="157" spans="1:11" ht="15" customHeight="1">
      <c r="A157">
        <v>17</v>
      </c>
      <c r="B157" s="339" t="s">
        <v>140</v>
      </c>
      <c r="C157" s="165">
        <v>38808</v>
      </c>
      <c r="D157" s="346" t="s">
        <v>127</v>
      </c>
      <c r="E157" s="42">
        <v>13.3</v>
      </c>
      <c r="F157" s="42">
        <v>14.6</v>
      </c>
      <c r="G157" s="328">
        <f t="shared" si="15"/>
        <v>27.9</v>
      </c>
      <c r="H157" s="14">
        <v>14.65</v>
      </c>
      <c r="I157" s="14">
        <v>14.55</v>
      </c>
      <c r="J157" s="328">
        <f t="shared" si="16"/>
        <v>29.200000000000003</v>
      </c>
      <c r="K157" s="333">
        <f t="shared" si="17"/>
        <v>57.1</v>
      </c>
    </row>
    <row r="158" spans="1:11" ht="15" customHeight="1">
      <c r="A158">
        <v>18</v>
      </c>
      <c r="B158" s="344" t="s">
        <v>159</v>
      </c>
      <c r="C158" s="362">
        <v>38883</v>
      </c>
      <c r="D158" s="344" t="s">
        <v>117</v>
      </c>
      <c r="E158" s="42">
        <v>13.45</v>
      </c>
      <c r="F158" s="42">
        <v>14.85</v>
      </c>
      <c r="G158" s="328">
        <f t="shared" si="15"/>
        <v>28.299999999999997</v>
      </c>
      <c r="H158" s="14">
        <v>14.1</v>
      </c>
      <c r="I158" s="14">
        <v>14.6</v>
      </c>
      <c r="J158" s="328">
        <f t="shared" si="16"/>
        <v>28.7</v>
      </c>
      <c r="K158" s="333">
        <f t="shared" si="17"/>
        <v>57</v>
      </c>
    </row>
    <row r="159" spans="1:11" ht="15" customHeight="1">
      <c r="A159">
        <v>19</v>
      </c>
      <c r="B159" s="339" t="s">
        <v>132</v>
      </c>
      <c r="C159" s="165">
        <v>39251</v>
      </c>
      <c r="D159" s="346" t="s">
        <v>126</v>
      </c>
      <c r="E159" s="42">
        <v>15.05</v>
      </c>
      <c r="F159" s="42">
        <v>14.4</v>
      </c>
      <c r="G159" s="328">
        <f t="shared" si="15"/>
        <v>29.450000000000003</v>
      </c>
      <c r="H159" s="14">
        <v>13.2</v>
      </c>
      <c r="I159" s="14">
        <v>14.1</v>
      </c>
      <c r="J159" s="328">
        <f t="shared" si="16"/>
        <v>27.299999999999997</v>
      </c>
      <c r="K159" s="333">
        <f t="shared" si="17"/>
        <v>56.75</v>
      </c>
    </row>
    <row r="160" spans="1:11" ht="15" customHeight="1">
      <c r="A160">
        <v>20</v>
      </c>
      <c r="B160" s="339" t="s">
        <v>131</v>
      </c>
      <c r="C160" s="165">
        <v>38984</v>
      </c>
      <c r="D160" s="346" t="s">
        <v>126</v>
      </c>
      <c r="E160" s="42">
        <v>14.95</v>
      </c>
      <c r="F160" s="42">
        <v>14.35</v>
      </c>
      <c r="G160" s="328">
        <f t="shared" si="15"/>
        <v>29.299999999999997</v>
      </c>
      <c r="H160" s="14">
        <v>13.45</v>
      </c>
      <c r="I160" s="14">
        <v>13.85</v>
      </c>
      <c r="J160" s="328">
        <f t="shared" si="16"/>
        <v>27.299999999999997</v>
      </c>
      <c r="K160" s="333">
        <f t="shared" si="17"/>
        <v>56.599999999999994</v>
      </c>
    </row>
    <row r="161" spans="1:11" ht="15" customHeight="1">
      <c r="A161">
        <v>21</v>
      </c>
      <c r="B161" s="349" t="s">
        <v>130</v>
      </c>
      <c r="C161" s="361">
        <v>38982</v>
      </c>
      <c r="D161" s="346" t="s">
        <v>126</v>
      </c>
      <c r="E161" s="42">
        <v>14.5</v>
      </c>
      <c r="F161" s="42">
        <v>14.3</v>
      </c>
      <c r="G161" s="328">
        <f t="shared" si="15"/>
        <v>28.8</v>
      </c>
      <c r="H161" s="14">
        <v>13.8</v>
      </c>
      <c r="I161" s="14">
        <v>13.95</v>
      </c>
      <c r="J161" s="328">
        <f t="shared" si="16"/>
        <v>27.75</v>
      </c>
      <c r="K161" s="333">
        <f t="shared" si="17"/>
        <v>56.55</v>
      </c>
    </row>
    <row r="162" spans="1:11" ht="15" customHeight="1">
      <c r="A162">
        <v>22</v>
      </c>
      <c r="B162" s="339" t="s">
        <v>146</v>
      </c>
      <c r="C162" s="165">
        <v>38607</v>
      </c>
      <c r="D162" s="339" t="s">
        <v>61</v>
      </c>
      <c r="E162" s="42">
        <v>14.7</v>
      </c>
      <c r="F162" s="42">
        <v>14.55</v>
      </c>
      <c r="G162" s="328">
        <f t="shared" si="15"/>
        <v>29.25</v>
      </c>
      <c r="H162" s="14">
        <v>13.8</v>
      </c>
      <c r="I162" s="14">
        <v>13.4</v>
      </c>
      <c r="J162" s="328">
        <f t="shared" si="16"/>
        <v>27.200000000000003</v>
      </c>
      <c r="K162" s="333">
        <f t="shared" si="17"/>
        <v>56.45</v>
      </c>
    </row>
    <row r="163" spans="1:11" ht="15" customHeight="1">
      <c r="A163">
        <v>23</v>
      </c>
      <c r="B163" s="339" t="s">
        <v>145</v>
      </c>
      <c r="C163" s="165">
        <v>39021</v>
      </c>
      <c r="D163" s="346" t="s">
        <v>58</v>
      </c>
      <c r="E163" s="42">
        <v>14.9</v>
      </c>
      <c r="F163" s="42">
        <v>14.15</v>
      </c>
      <c r="G163" s="328">
        <f t="shared" si="15"/>
        <v>29.05</v>
      </c>
      <c r="H163" s="14">
        <v>14.3</v>
      </c>
      <c r="I163" s="14">
        <v>12.7</v>
      </c>
      <c r="J163" s="328">
        <f t="shared" si="16"/>
        <v>27</v>
      </c>
      <c r="K163" s="333">
        <f t="shared" si="17"/>
        <v>56.05</v>
      </c>
    </row>
    <row r="164" spans="1:11" ht="15" customHeight="1">
      <c r="A164">
        <v>24</v>
      </c>
      <c r="B164" s="363" t="s">
        <v>277</v>
      </c>
      <c r="C164" s="36"/>
      <c r="D164" s="363" t="s">
        <v>129</v>
      </c>
      <c r="E164" s="43">
        <v>14.5</v>
      </c>
      <c r="F164" s="43">
        <v>12.65</v>
      </c>
      <c r="G164" s="328">
        <f t="shared" si="15"/>
        <v>27.15</v>
      </c>
      <c r="H164" s="14">
        <v>14.85</v>
      </c>
      <c r="I164" s="14">
        <v>14.05</v>
      </c>
      <c r="J164" s="328">
        <f t="shared" si="16"/>
        <v>28.9</v>
      </c>
      <c r="K164" s="333">
        <f t="shared" si="17"/>
        <v>56.05</v>
      </c>
    </row>
    <row r="165" spans="1:11" ht="15" customHeight="1">
      <c r="A165">
        <v>25</v>
      </c>
      <c r="B165" s="344" t="s">
        <v>148</v>
      </c>
      <c r="C165" s="362">
        <v>38875</v>
      </c>
      <c r="D165" s="344" t="s">
        <v>117</v>
      </c>
      <c r="E165" s="42">
        <v>14.45</v>
      </c>
      <c r="F165" s="42">
        <v>12.85</v>
      </c>
      <c r="G165" s="328">
        <f t="shared" si="15"/>
        <v>27.299999999999997</v>
      </c>
      <c r="H165" s="14">
        <v>14.3</v>
      </c>
      <c r="I165" s="14">
        <v>13.65</v>
      </c>
      <c r="J165" s="328">
        <f t="shared" si="16"/>
        <v>27.950000000000003</v>
      </c>
      <c r="K165" s="333">
        <f t="shared" si="17"/>
        <v>55.25</v>
      </c>
    </row>
    <row r="166" spans="1:11" ht="15" customHeight="1">
      <c r="A166">
        <v>26</v>
      </c>
      <c r="B166" s="339" t="s">
        <v>147</v>
      </c>
      <c r="C166" s="165">
        <v>39055</v>
      </c>
      <c r="D166" s="344" t="s">
        <v>117</v>
      </c>
      <c r="E166" s="42">
        <v>14.8</v>
      </c>
      <c r="F166" s="42">
        <v>12.8</v>
      </c>
      <c r="G166" s="328">
        <f t="shared" si="15"/>
        <v>27.6</v>
      </c>
      <c r="H166" s="14">
        <v>14.15</v>
      </c>
      <c r="I166" s="14">
        <v>13.4</v>
      </c>
      <c r="J166" s="328">
        <f t="shared" si="16"/>
        <v>27.55</v>
      </c>
      <c r="K166" s="333">
        <f t="shared" si="17"/>
        <v>55.150000000000006</v>
      </c>
    </row>
    <row r="167" spans="1:11" ht="15" customHeight="1">
      <c r="A167">
        <v>27</v>
      </c>
      <c r="B167" s="351" t="s">
        <v>133</v>
      </c>
      <c r="C167" s="165">
        <v>38992</v>
      </c>
      <c r="D167" s="346" t="s">
        <v>126</v>
      </c>
      <c r="E167" s="42">
        <v>12.7</v>
      </c>
      <c r="F167" s="42">
        <v>14</v>
      </c>
      <c r="G167" s="328">
        <f t="shared" si="15"/>
        <v>26.7</v>
      </c>
      <c r="H167" s="14">
        <v>13.7</v>
      </c>
      <c r="I167" s="14">
        <v>13.95</v>
      </c>
      <c r="J167" s="328">
        <f t="shared" si="16"/>
        <v>27.65</v>
      </c>
      <c r="K167" s="333">
        <f t="shared" si="17"/>
        <v>54.349999999999994</v>
      </c>
    </row>
    <row r="168" spans="1:11" ht="15" customHeight="1">
      <c r="A168">
        <v>28</v>
      </c>
      <c r="B168" s="344" t="s">
        <v>157</v>
      </c>
      <c r="C168" s="362">
        <v>39416</v>
      </c>
      <c r="D168" s="344" t="s">
        <v>117</v>
      </c>
      <c r="E168" s="42">
        <v>14.8</v>
      </c>
      <c r="F168" s="42">
        <v>12.5</v>
      </c>
      <c r="G168" s="328">
        <f t="shared" si="15"/>
        <v>27.3</v>
      </c>
      <c r="H168" s="14">
        <v>14.5</v>
      </c>
      <c r="I168" s="14">
        <v>10</v>
      </c>
      <c r="J168" s="328">
        <f t="shared" si="16"/>
        <v>24.5</v>
      </c>
      <c r="K168" s="333">
        <f t="shared" si="17"/>
        <v>51.8</v>
      </c>
    </row>
    <row r="169" spans="1:11" ht="15" customHeight="1">
      <c r="A169">
        <v>29</v>
      </c>
      <c r="B169" s="349" t="s">
        <v>136</v>
      </c>
      <c r="C169" s="361">
        <v>39363</v>
      </c>
      <c r="D169" s="346" t="s">
        <v>127</v>
      </c>
      <c r="E169" s="42"/>
      <c r="F169" s="42"/>
      <c r="G169" s="328">
        <f t="shared" si="15"/>
        <v>0</v>
      </c>
      <c r="H169" s="14"/>
      <c r="I169" s="14"/>
      <c r="J169" s="328">
        <f t="shared" si="16"/>
        <v>0</v>
      </c>
      <c r="K169" s="333">
        <f t="shared" si="17"/>
        <v>0</v>
      </c>
    </row>
    <row r="170" spans="1:11" ht="15" customHeight="1">
      <c r="A170">
        <v>30</v>
      </c>
      <c r="B170" s="339" t="s">
        <v>143</v>
      </c>
      <c r="C170" s="165">
        <v>38286</v>
      </c>
      <c r="D170" s="360" t="s">
        <v>51</v>
      </c>
      <c r="E170" s="42"/>
      <c r="F170" s="42"/>
      <c r="G170" s="328">
        <f t="shared" si="15"/>
        <v>0</v>
      </c>
      <c r="H170" s="14"/>
      <c r="I170" s="14"/>
      <c r="J170" s="328">
        <f t="shared" si="16"/>
        <v>0</v>
      </c>
      <c r="K170" s="333">
        <f t="shared" si="17"/>
        <v>0</v>
      </c>
    </row>
    <row r="171" spans="1:11" ht="15" customHeight="1">
      <c r="A171">
        <v>31</v>
      </c>
      <c r="B171" s="344" t="s">
        <v>149</v>
      </c>
      <c r="C171" s="362">
        <v>38917</v>
      </c>
      <c r="D171" s="344" t="s">
        <v>117</v>
      </c>
      <c r="E171" s="42"/>
      <c r="F171" s="42"/>
      <c r="G171" s="328">
        <f t="shared" si="15"/>
        <v>0</v>
      </c>
      <c r="H171" s="14"/>
      <c r="I171" s="14"/>
      <c r="J171" s="328">
        <f t="shared" si="16"/>
        <v>0</v>
      </c>
      <c r="K171" s="333">
        <f t="shared" si="17"/>
        <v>0</v>
      </c>
    </row>
    <row r="172" spans="1:11" ht="15" customHeight="1">
      <c r="A172">
        <v>32</v>
      </c>
      <c r="B172" s="344" t="s">
        <v>153</v>
      </c>
      <c r="C172" s="362">
        <v>39281</v>
      </c>
      <c r="D172" s="344" t="s">
        <v>129</v>
      </c>
      <c r="E172" s="42"/>
      <c r="F172" s="42"/>
      <c r="G172" s="328">
        <f t="shared" si="15"/>
        <v>0</v>
      </c>
      <c r="H172" s="14"/>
      <c r="I172" s="14"/>
      <c r="J172" s="328">
        <f t="shared" si="16"/>
        <v>0</v>
      </c>
      <c r="K172" s="333">
        <f t="shared" si="17"/>
        <v>0</v>
      </c>
    </row>
    <row r="173" spans="1:11" ht="15" customHeight="1">
      <c r="A173">
        <v>33</v>
      </c>
      <c r="B173" s="401" t="s">
        <v>158</v>
      </c>
      <c r="C173" s="362">
        <v>39058</v>
      </c>
      <c r="D173" s="344" t="s">
        <v>117</v>
      </c>
      <c r="E173" s="42"/>
      <c r="F173" s="42"/>
      <c r="G173" s="328">
        <f t="shared" si="15"/>
        <v>0</v>
      </c>
      <c r="H173" s="14"/>
      <c r="I173" s="14"/>
      <c r="J173" s="328">
        <f t="shared" si="16"/>
        <v>0</v>
      </c>
      <c r="K173" s="333">
        <f t="shared" si="17"/>
        <v>0</v>
      </c>
    </row>
    <row r="174" spans="1:11" ht="15" customHeight="1">
      <c r="A174">
        <v>34</v>
      </c>
      <c r="B174" s="402" t="s">
        <v>161</v>
      </c>
      <c r="C174" s="165">
        <v>38518</v>
      </c>
      <c r="D174" s="344" t="s">
        <v>117</v>
      </c>
      <c r="E174" s="42"/>
      <c r="F174" s="42"/>
      <c r="G174" s="328">
        <f t="shared" si="15"/>
        <v>0</v>
      </c>
      <c r="H174" s="14"/>
      <c r="I174" s="14"/>
      <c r="J174" s="328">
        <f t="shared" si="16"/>
        <v>0</v>
      </c>
      <c r="K174" s="333">
        <f t="shared" si="17"/>
        <v>0</v>
      </c>
    </row>
    <row r="175" spans="1:11" ht="15" customHeight="1">
      <c r="B175" s="37"/>
      <c r="C175" s="36"/>
      <c r="D175" s="35"/>
      <c r="E175" s="43"/>
      <c r="F175" s="43"/>
      <c r="G175" s="328">
        <f t="shared" si="15"/>
        <v>0</v>
      </c>
      <c r="H175" s="14"/>
      <c r="I175" s="14"/>
      <c r="J175" s="328">
        <f t="shared" si="16"/>
        <v>0</v>
      </c>
      <c r="K175" s="333">
        <f t="shared" si="17"/>
        <v>0</v>
      </c>
    </row>
    <row r="176" spans="1:11" ht="15" customHeight="1">
      <c r="B176" s="30"/>
      <c r="C176" s="36"/>
      <c r="D176" s="35"/>
      <c r="E176" s="43"/>
      <c r="F176" s="43"/>
      <c r="G176" s="328">
        <f t="shared" si="15"/>
        <v>0</v>
      </c>
      <c r="H176" s="14"/>
      <c r="I176" s="14"/>
      <c r="J176" s="328">
        <f t="shared" si="16"/>
        <v>0</v>
      </c>
      <c r="K176" s="333">
        <f t="shared" si="17"/>
        <v>0</v>
      </c>
    </row>
    <row r="177" spans="1:12" ht="15" customHeight="1">
      <c r="B177" s="30"/>
      <c r="C177" s="36"/>
      <c r="D177" s="35"/>
      <c r="E177" s="4"/>
      <c r="F177" s="4"/>
      <c r="G177" s="328">
        <f t="shared" si="15"/>
        <v>0</v>
      </c>
      <c r="H177" s="14"/>
      <c r="I177" s="14"/>
      <c r="J177" s="328">
        <f t="shared" si="16"/>
        <v>0</v>
      </c>
      <c r="K177" s="333">
        <f t="shared" si="17"/>
        <v>0</v>
      </c>
    </row>
    <row r="178" spans="1:12" ht="15" customHeight="1">
      <c r="B178" s="37"/>
      <c r="C178" s="36"/>
      <c r="D178" s="35"/>
      <c r="E178" s="4"/>
      <c r="F178" s="4"/>
      <c r="G178" s="328">
        <f t="shared" si="15"/>
        <v>0</v>
      </c>
      <c r="H178" s="14"/>
      <c r="I178" s="14"/>
      <c r="J178" s="328">
        <f t="shared" si="16"/>
        <v>0</v>
      </c>
      <c r="K178" s="333">
        <f t="shared" si="17"/>
        <v>0</v>
      </c>
    </row>
    <row r="179" spans="1:12" ht="15" customHeight="1" thickBot="1">
      <c r="B179" s="40"/>
      <c r="C179" s="38"/>
      <c r="D179" s="39"/>
      <c r="E179" s="33"/>
      <c r="F179" s="33"/>
      <c r="G179" s="329">
        <f t="shared" si="15"/>
        <v>0</v>
      </c>
      <c r="H179" s="155"/>
      <c r="I179" s="155"/>
      <c r="J179" s="329">
        <f t="shared" si="16"/>
        <v>0</v>
      </c>
      <c r="K179" s="334">
        <f t="shared" si="17"/>
        <v>0</v>
      </c>
    </row>
    <row r="180" spans="1:12" ht="16.5" thickBot="1">
      <c r="B180" s="139"/>
      <c r="C180" s="140"/>
      <c r="D180" s="141"/>
    </row>
    <row r="181" spans="1:12" ht="28.5" thickBot="1">
      <c r="B181" s="482" t="s">
        <v>15</v>
      </c>
      <c r="C181" s="483"/>
      <c r="D181" s="483"/>
      <c r="E181" s="483"/>
      <c r="F181" s="483"/>
      <c r="G181" s="483"/>
      <c r="H181" s="483"/>
      <c r="I181" s="483"/>
      <c r="J181" s="483"/>
      <c r="K181" s="484"/>
      <c r="L181" s="230" t="s">
        <v>38</v>
      </c>
    </row>
    <row r="182" spans="1:12" ht="15" customHeight="1" thickBot="1"/>
    <row r="183" spans="1:12" ht="15" customHeight="1" thickBot="1">
      <c r="B183" s="152" t="s">
        <v>3</v>
      </c>
      <c r="C183" s="11" t="s">
        <v>0</v>
      </c>
      <c r="D183" s="11" t="s">
        <v>1</v>
      </c>
      <c r="E183" s="12" t="s">
        <v>4</v>
      </c>
      <c r="F183" s="12" t="s">
        <v>5</v>
      </c>
      <c r="G183" s="12" t="s">
        <v>8</v>
      </c>
      <c r="H183" s="12" t="s">
        <v>6</v>
      </c>
      <c r="I183" s="11" t="s">
        <v>7</v>
      </c>
      <c r="J183" s="11" t="s">
        <v>9</v>
      </c>
      <c r="K183" s="335" t="s">
        <v>2</v>
      </c>
    </row>
    <row r="184" spans="1:12" ht="15" customHeight="1">
      <c r="A184">
        <v>1</v>
      </c>
      <c r="B184" s="339" t="s">
        <v>122</v>
      </c>
      <c r="C184" s="357">
        <v>37318</v>
      </c>
      <c r="D184" s="339" t="s">
        <v>116</v>
      </c>
      <c r="E184" s="216">
        <v>15.2</v>
      </c>
      <c r="F184" s="16">
        <v>14.8</v>
      </c>
      <c r="G184" s="327">
        <f t="shared" ref="G184:G190" si="18">SUM(E184:F184)</f>
        <v>30</v>
      </c>
      <c r="H184" s="242">
        <v>14.5</v>
      </c>
      <c r="I184" s="242">
        <v>14.05</v>
      </c>
      <c r="J184" s="327">
        <f t="shared" ref="J184:J190" si="19">SUM(H184:I184)</f>
        <v>28.55</v>
      </c>
      <c r="K184" s="332">
        <f t="shared" ref="K184:K190" si="20">SUM(G184+J184)</f>
        <v>58.55</v>
      </c>
    </row>
    <row r="185" spans="1:12" ht="15" customHeight="1">
      <c r="A185">
        <v>2</v>
      </c>
      <c r="B185" s="339" t="s">
        <v>121</v>
      </c>
      <c r="C185" s="342">
        <v>37760</v>
      </c>
      <c r="D185" s="339" t="s">
        <v>116</v>
      </c>
      <c r="E185" s="191">
        <v>15.05</v>
      </c>
      <c r="F185" s="5">
        <v>14.5</v>
      </c>
      <c r="G185" s="328">
        <f t="shared" si="18"/>
        <v>29.55</v>
      </c>
      <c r="H185" s="14">
        <v>14.75</v>
      </c>
      <c r="I185" s="14">
        <v>13.8</v>
      </c>
      <c r="J185" s="328">
        <f t="shared" si="19"/>
        <v>28.55</v>
      </c>
      <c r="K185" s="333">
        <f t="shared" si="20"/>
        <v>58.1</v>
      </c>
    </row>
    <row r="186" spans="1:12" ht="15" customHeight="1">
      <c r="A186">
        <v>3</v>
      </c>
      <c r="B186" s="339" t="s">
        <v>123</v>
      </c>
      <c r="C186" s="342">
        <v>37261</v>
      </c>
      <c r="D186" s="339" t="s">
        <v>116</v>
      </c>
      <c r="E186" s="191">
        <v>15.1</v>
      </c>
      <c r="F186" s="5">
        <v>14.6</v>
      </c>
      <c r="G186" s="328">
        <f t="shared" si="18"/>
        <v>29.7</v>
      </c>
      <c r="H186" s="14">
        <v>14.6</v>
      </c>
      <c r="I186" s="14">
        <v>13.7</v>
      </c>
      <c r="J186" s="328">
        <f t="shared" si="19"/>
        <v>28.299999999999997</v>
      </c>
      <c r="K186" s="333">
        <f t="shared" si="20"/>
        <v>58</v>
      </c>
    </row>
    <row r="187" spans="1:12" ht="15" customHeight="1">
      <c r="A187">
        <v>4</v>
      </c>
      <c r="B187" s="339" t="s">
        <v>124</v>
      </c>
      <c r="C187" s="357">
        <v>37244</v>
      </c>
      <c r="D187" s="339" t="s">
        <v>116</v>
      </c>
      <c r="E187" s="191">
        <v>14.85</v>
      </c>
      <c r="F187" s="5">
        <v>14.45</v>
      </c>
      <c r="G187" s="328">
        <f t="shared" si="18"/>
        <v>29.299999999999997</v>
      </c>
      <c r="H187" s="14">
        <v>14</v>
      </c>
      <c r="I187" s="14">
        <v>13.55</v>
      </c>
      <c r="J187" s="328">
        <f t="shared" si="19"/>
        <v>27.55</v>
      </c>
      <c r="K187" s="333">
        <f t="shared" si="20"/>
        <v>56.849999999999994</v>
      </c>
    </row>
    <row r="188" spans="1:12" ht="15" customHeight="1">
      <c r="A188">
        <v>5</v>
      </c>
      <c r="B188" s="339" t="s">
        <v>118</v>
      </c>
      <c r="C188" s="357">
        <v>38268</v>
      </c>
      <c r="D188" s="339" t="s">
        <v>58</v>
      </c>
      <c r="E188" s="191">
        <v>14.95</v>
      </c>
      <c r="F188" s="5">
        <v>14.6</v>
      </c>
      <c r="G188" s="328">
        <f t="shared" si="18"/>
        <v>29.549999999999997</v>
      </c>
      <c r="H188" s="14">
        <v>14.15</v>
      </c>
      <c r="I188" s="14">
        <v>12.6</v>
      </c>
      <c r="J188" s="328">
        <f t="shared" si="19"/>
        <v>26.75</v>
      </c>
      <c r="K188" s="333">
        <f t="shared" si="20"/>
        <v>56.3</v>
      </c>
    </row>
    <row r="189" spans="1:12" ht="15" customHeight="1">
      <c r="A189">
        <v>6</v>
      </c>
      <c r="B189" s="339" t="s">
        <v>119</v>
      </c>
      <c r="C189" s="342">
        <v>38137</v>
      </c>
      <c r="D189" s="339" t="s">
        <v>58</v>
      </c>
      <c r="E189" s="191">
        <v>13.05</v>
      </c>
      <c r="F189" s="5">
        <v>14.55</v>
      </c>
      <c r="G189" s="328">
        <f t="shared" si="18"/>
        <v>27.6</v>
      </c>
      <c r="H189" s="14">
        <v>14.1</v>
      </c>
      <c r="I189" s="14">
        <v>13.75</v>
      </c>
      <c r="J189" s="328">
        <f t="shared" si="19"/>
        <v>27.85</v>
      </c>
      <c r="K189" s="333">
        <f t="shared" si="20"/>
        <v>55.45</v>
      </c>
    </row>
    <row r="190" spans="1:12" ht="15" customHeight="1">
      <c r="A190">
        <v>7</v>
      </c>
      <c r="B190" s="339" t="s">
        <v>120</v>
      </c>
      <c r="C190" s="342">
        <v>38242</v>
      </c>
      <c r="D190" s="339" t="s">
        <v>115</v>
      </c>
      <c r="E190" s="191">
        <v>14.4</v>
      </c>
      <c r="F190" s="5">
        <v>14.25</v>
      </c>
      <c r="G190" s="328">
        <f t="shared" si="18"/>
        <v>28.65</v>
      </c>
      <c r="H190" s="14">
        <v>13.4</v>
      </c>
      <c r="I190" s="14">
        <v>13.1</v>
      </c>
      <c r="J190" s="328">
        <f t="shared" si="19"/>
        <v>26.5</v>
      </c>
      <c r="K190" s="333">
        <f t="shared" si="20"/>
        <v>55.15</v>
      </c>
    </row>
    <row r="191" spans="1:12" ht="15" customHeight="1">
      <c r="A191">
        <v>8</v>
      </c>
      <c r="B191" s="339" t="s">
        <v>125</v>
      </c>
      <c r="C191" s="357">
        <v>37558</v>
      </c>
      <c r="D191" s="339" t="s">
        <v>117</v>
      </c>
      <c r="E191" s="191"/>
      <c r="F191" s="5"/>
      <c r="G191" s="328">
        <f t="shared" ref="G191:G199" si="21">SUM(E191:F191)</f>
        <v>0</v>
      </c>
      <c r="H191" s="14"/>
      <c r="I191" s="14"/>
      <c r="J191" s="328">
        <f t="shared" ref="J191:J199" si="22">SUM(H191:I191)</f>
        <v>0</v>
      </c>
      <c r="K191" s="333">
        <f t="shared" ref="K191:K199" si="23">SUM(G191+J191)</f>
        <v>0</v>
      </c>
    </row>
    <row r="192" spans="1:12" ht="15" customHeight="1">
      <c r="B192" s="284"/>
      <c r="C192" s="211"/>
      <c r="D192" s="166"/>
      <c r="E192" s="191"/>
      <c r="F192" s="5"/>
      <c r="G192" s="328">
        <f t="shared" si="21"/>
        <v>0</v>
      </c>
      <c r="H192" s="14"/>
      <c r="I192" s="14"/>
      <c r="J192" s="328">
        <f t="shared" si="22"/>
        <v>0</v>
      </c>
      <c r="K192" s="333">
        <f t="shared" si="23"/>
        <v>0</v>
      </c>
    </row>
    <row r="193" spans="1:12" ht="15" customHeight="1">
      <c r="B193" s="284"/>
      <c r="C193" s="211"/>
      <c r="D193" s="166"/>
      <c r="E193" s="191"/>
      <c r="F193" s="5"/>
      <c r="G193" s="328">
        <f t="shared" si="21"/>
        <v>0</v>
      </c>
      <c r="H193" s="14"/>
      <c r="I193" s="14"/>
      <c r="J193" s="328">
        <f t="shared" si="22"/>
        <v>0</v>
      </c>
      <c r="K193" s="333">
        <f t="shared" si="23"/>
        <v>0</v>
      </c>
    </row>
    <row r="194" spans="1:12" ht="15" customHeight="1">
      <c r="B194" s="247"/>
      <c r="C194" s="172"/>
      <c r="D194" s="188"/>
      <c r="E194" s="191"/>
      <c r="F194" s="5"/>
      <c r="G194" s="328">
        <f t="shared" si="21"/>
        <v>0</v>
      </c>
      <c r="H194" s="14"/>
      <c r="I194" s="14"/>
      <c r="J194" s="328">
        <f t="shared" si="22"/>
        <v>0</v>
      </c>
      <c r="K194" s="333">
        <f t="shared" si="23"/>
        <v>0</v>
      </c>
    </row>
    <row r="195" spans="1:12" ht="15" customHeight="1">
      <c r="B195" s="247"/>
      <c r="C195" s="172"/>
      <c r="D195" s="188"/>
      <c r="E195" s="191"/>
      <c r="F195" s="5"/>
      <c r="G195" s="328">
        <f t="shared" si="21"/>
        <v>0</v>
      </c>
      <c r="H195" s="14"/>
      <c r="I195" s="14"/>
      <c r="J195" s="328">
        <f t="shared" si="22"/>
        <v>0</v>
      </c>
      <c r="K195" s="333">
        <f t="shared" si="23"/>
        <v>0</v>
      </c>
    </row>
    <row r="196" spans="1:12" ht="15" customHeight="1">
      <c r="B196" s="285"/>
      <c r="C196" s="189"/>
      <c r="D196" s="188"/>
      <c r="E196" s="226"/>
      <c r="F196" s="5"/>
      <c r="G196" s="328">
        <f t="shared" si="21"/>
        <v>0</v>
      </c>
      <c r="H196" s="14"/>
      <c r="I196" s="14"/>
      <c r="J196" s="328">
        <f t="shared" si="22"/>
        <v>0</v>
      </c>
      <c r="K196" s="333">
        <f t="shared" si="23"/>
        <v>0</v>
      </c>
    </row>
    <row r="197" spans="1:12" ht="15" customHeight="1">
      <c r="B197" s="286"/>
      <c r="C197" s="187"/>
      <c r="D197" s="188"/>
      <c r="E197" s="226"/>
      <c r="F197" s="5"/>
      <c r="G197" s="328">
        <f t="shared" si="21"/>
        <v>0</v>
      </c>
      <c r="H197" s="14"/>
      <c r="I197" s="14"/>
      <c r="J197" s="328">
        <f t="shared" si="22"/>
        <v>0</v>
      </c>
      <c r="K197" s="333">
        <f t="shared" si="23"/>
        <v>0</v>
      </c>
    </row>
    <row r="198" spans="1:12" ht="15" customHeight="1">
      <c r="B198" s="287"/>
      <c r="C198" s="192"/>
      <c r="D198" s="188"/>
      <c r="E198" s="191"/>
      <c r="F198" s="5"/>
      <c r="G198" s="328">
        <f t="shared" si="21"/>
        <v>0</v>
      </c>
      <c r="H198" s="14"/>
      <c r="I198" s="14"/>
      <c r="J198" s="328">
        <f t="shared" si="22"/>
        <v>0</v>
      </c>
      <c r="K198" s="333">
        <f t="shared" si="23"/>
        <v>0</v>
      </c>
    </row>
    <row r="199" spans="1:12" ht="15" customHeight="1" thickBot="1">
      <c r="B199" s="288"/>
      <c r="C199" s="289"/>
      <c r="D199" s="290"/>
      <c r="E199" s="217"/>
      <c r="F199" s="19"/>
      <c r="G199" s="329">
        <f t="shared" si="21"/>
        <v>0</v>
      </c>
      <c r="H199" s="155"/>
      <c r="I199" s="155"/>
      <c r="J199" s="329">
        <f t="shared" si="22"/>
        <v>0</v>
      </c>
      <c r="K199" s="334">
        <f t="shared" si="23"/>
        <v>0</v>
      </c>
    </row>
    <row r="200" spans="1:12" ht="15" customHeight="1" thickBot="1"/>
    <row r="201" spans="1:12" ht="27" thickBot="1">
      <c r="B201" s="464" t="s">
        <v>16</v>
      </c>
      <c r="C201" s="465"/>
      <c r="D201" s="465"/>
      <c r="E201" s="465"/>
      <c r="F201" s="465"/>
      <c r="G201" s="465"/>
      <c r="H201" s="465"/>
      <c r="I201" s="465"/>
      <c r="J201" s="465"/>
      <c r="K201" s="466"/>
      <c r="L201" s="230" t="s">
        <v>39</v>
      </c>
    </row>
    <row r="202" spans="1:12" ht="15" customHeight="1" thickBot="1"/>
    <row r="203" spans="1:12" ht="15" customHeight="1" thickBot="1">
      <c r="B203" s="152" t="s">
        <v>3</v>
      </c>
      <c r="C203" s="11" t="s">
        <v>0</v>
      </c>
      <c r="D203" s="11" t="s">
        <v>1</v>
      </c>
      <c r="E203" s="12" t="s">
        <v>4</v>
      </c>
      <c r="F203" s="12" t="s">
        <v>5</v>
      </c>
      <c r="G203" s="12" t="s">
        <v>8</v>
      </c>
      <c r="H203" s="12" t="s">
        <v>6</v>
      </c>
      <c r="I203" s="11" t="s">
        <v>7</v>
      </c>
      <c r="J203" s="11" t="s">
        <v>9</v>
      </c>
      <c r="K203" s="335" t="s">
        <v>2</v>
      </c>
    </row>
    <row r="204" spans="1:12" ht="15" customHeight="1">
      <c r="A204">
        <v>1</v>
      </c>
      <c r="B204" s="339" t="s">
        <v>218</v>
      </c>
      <c r="C204" s="342">
        <v>39282</v>
      </c>
      <c r="D204" s="340" t="s">
        <v>129</v>
      </c>
      <c r="E204" s="405">
        <v>14.7</v>
      </c>
      <c r="F204" s="48">
        <v>15</v>
      </c>
      <c r="G204" s="327">
        <f t="shared" ref="G204:G220" si="24">SUM(E204:F204)</f>
        <v>29.7</v>
      </c>
      <c r="H204" s="242">
        <v>14.9</v>
      </c>
      <c r="I204" s="242">
        <v>14.9</v>
      </c>
      <c r="J204" s="327">
        <f t="shared" ref="J204:J220" si="25">SUM(H204:I204)</f>
        <v>29.8</v>
      </c>
      <c r="K204" s="332">
        <f t="shared" ref="K204:K220" si="26">SUM(G204+J204)</f>
        <v>59.5</v>
      </c>
    </row>
    <row r="205" spans="1:12" ht="15" customHeight="1">
      <c r="A205">
        <v>2</v>
      </c>
      <c r="B205" s="339" t="s">
        <v>217</v>
      </c>
      <c r="C205" s="342">
        <v>38978</v>
      </c>
      <c r="D205" s="340" t="s">
        <v>210</v>
      </c>
      <c r="E205" s="9">
        <v>14.85</v>
      </c>
      <c r="F205" s="9">
        <v>15</v>
      </c>
      <c r="G205" s="328">
        <f t="shared" si="24"/>
        <v>29.85</v>
      </c>
      <c r="H205" s="14">
        <v>14.6</v>
      </c>
      <c r="I205" s="14">
        <v>14.95</v>
      </c>
      <c r="J205" s="328">
        <f t="shared" si="25"/>
        <v>29.549999999999997</v>
      </c>
      <c r="K205" s="333">
        <f t="shared" si="26"/>
        <v>59.4</v>
      </c>
    </row>
    <row r="206" spans="1:12" ht="15" customHeight="1">
      <c r="A206">
        <v>3</v>
      </c>
      <c r="B206" s="339" t="s">
        <v>214</v>
      </c>
      <c r="C206" s="342">
        <v>39092</v>
      </c>
      <c r="D206" s="339" t="s">
        <v>65</v>
      </c>
      <c r="E206" s="9">
        <v>14.3</v>
      </c>
      <c r="F206" s="9">
        <v>14.95</v>
      </c>
      <c r="G206" s="328">
        <f t="shared" si="24"/>
        <v>29.25</v>
      </c>
      <c r="H206" s="14">
        <v>14.7</v>
      </c>
      <c r="I206" s="14">
        <v>14.4</v>
      </c>
      <c r="J206" s="328">
        <f t="shared" si="25"/>
        <v>29.1</v>
      </c>
      <c r="K206" s="333">
        <f t="shared" si="26"/>
        <v>58.35</v>
      </c>
    </row>
    <row r="207" spans="1:12" ht="15" customHeight="1">
      <c r="A207">
        <v>4</v>
      </c>
      <c r="B207" s="339" t="s">
        <v>219</v>
      </c>
      <c r="C207" s="342">
        <v>38735</v>
      </c>
      <c r="D207" s="339" t="s">
        <v>211</v>
      </c>
      <c r="E207" s="49">
        <v>14.55</v>
      </c>
      <c r="F207" s="49">
        <v>14</v>
      </c>
      <c r="G207" s="328">
        <f t="shared" si="24"/>
        <v>28.55</v>
      </c>
      <c r="H207" s="14">
        <v>14.8</v>
      </c>
      <c r="I207" s="14">
        <v>14.25</v>
      </c>
      <c r="J207" s="328">
        <f t="shared" si="25"/>
        <v>29.05</v>
      </c>
      <c r="K207" s="333">
        <f t="shared" si="26"/>
        <v>57.6</v>
      </c>
    </row>
    <row r="208" spans="1:12" ht="15" customHeight="1">
      <c r="A208">
        <v>5</v>
      </c>
      <c r="B208" s="4" t="s">
        <v>221</v>
      </c>
      <c r="C208" s="368">
        <v>39384</v>
      </c>
      <c r="D208" s="367" t="s">
        <v>176</v>
      </c>
      <c r="E208" s="49">
        <v>13.4</v>
      </c>
      <c r="F208" s="49">
        <v>14.2</v>
      </c>
      <c r="G208" s="328">
        <f t="shared" si="24"/>
        <v>27.6</v>
      </c>
      <c r="H208" s="14">
        <v>14.5</v>
      </c>
      <c r="I208" s="14">
        <v>14.75</v>
      </c>
      <c r="J208" s="328">
        <f t="shared" si="25"/>
        <v>29.25</v>
      </c>
      <c r="K208" s="333">
        <f t="shared" si="26"/>
        <v>56.85</v>
      </c>
    </row>
    <row r="209" spans="1:12" ht="15" customHeight="1">
      <c r="A209">
        <v>6</v>
      </c>
      <c r="B209" s="339" t="s">
        <v>216</v>
      </c>
      <c r="C209" s="342">
        <v>39311</v>
      </c>
      <c r="D209" s="339" t="s">
        <v>209</v>
      </c>
      <c r="E209" s="9">
        <v>13.95</v>
      </c>
      <c r="F209" s="9">
        <v>13.8</v>
      </c>
      <c r="G209" s="328">
        <f t="shared" si="24"/>
        <v>27.75</v>
      </c>
      <c r="H209" s="14">
        <v>14.4</v>
      </c>
      <c r="I209" s="14">
        <v>14.1</v>
      </c>
      <c r="J209" s="328">
        <f t="shared" si="25"/>
        <v>28.5</v>
      </c>
      <c r="K209" s="333">
        <f t="shared" si="26"/>
        <v>56.25</v>
      </c>
    </row>
    <row r="210" spans="1:12" ht="15" customHeight="1">
      <c r="A210">
        <v>7</v>
      </c>
      <c r="B210" s="339" t="s">
        <v>215</v>
      </c>
      <c r="C210" s="342">
        <v>38930</v>
      </c>
      <c r="D210" s="339" t="s">
        <v>208</v>
      </c>
      <c r="E210" s="9">
        <v>14.15</v>
      </c>
      <c r="F210" s="9">
        <v>14.45</v>
      </c>
      <c r="G210" s="328">
        <f t="shared" si="24"/>
        <v>28.6</v>
      </c>
      <c r="H210" s="14">
        <v>14.3</v>
      </c>
      <c r="I210" s="14">
        <v>13.25</v>
      </c>
      <c r="J210" s="328">
        <f t="shared" si="25"/>
        <v>27.55</v>
      </c>
      <c r="K210" s="333">
        <f t="shared" si="26"/>
        <v>56.150000000000006</v>
      </c>
    </row>
    <row r="211" spans="1:12" ht="15" customHeight="1">
      <c r="B211" s="339" t="s">
        <v>220</v>
      </c>
      <c r="C211" s="342">
        <v>38729</v>
      </c>
      <c r="D211" s="339" t="s">
        <v>116</v>
      </c>
      <c r="E211" s="49">
        <v>14.1</v>
      </c>
      <c r="F211" s="49">
        <v>14.1</v>
      </c>
      <c r="G211" s="328">
        <f t="shared" si="24"/>
        <v>28.2</v>
      </c>
      <c r="H211" s="14">
        <v>14.2</v>
      </c>
      <c r="I211" s="14">
        <v>13.75</v>
      </c>
      <c r="J211" s="328">
        <f t="shared" si="25"/>
        <v>27.95</v>
      </c>
      <c r="K211" s="333">
        <f t="shared" si="26"/>
        <v>56.15</v>
      </c>
    </row>
    <row r="212" spans="1:12" ht="15" customHeight="1">
      <c r="B212" s="349" t="s">
        <v>213</v>
      </c>
      <c r="C212" s="366">
        <v>38691</v>
      </c>
      <c r="D212" s="346" t="s">
        <v>207</v>
      </c>
      <c r="E212" s="34">
        <v>12.7</v>
      </c>
      <c r="F212" s="34">
        <v>13.15</v>
      </c>
      <c r="G212" s="328">
        <f t="shared" si="24"/>
        <v>25.85</v>
      </c>
      <c r="H212" s="14">
        <v>14.75</v>
      </c>
      <c r="I212" s="14">
        <v>13.9</v>
      </c>
      <c r="J212" s="328">
        <f t="shared" si="25"/>
        <v>28.65</v>
      </c>
      <c r="K212" s="333">
        <f t="shared" si="26"/>
        <v>54.5</v>
      </c>
    </row>
    <row r="213" spans="1:12" ht="15" customHeight="1">
      <c r="B213" s="349" t="s">
        <v>212</v>
      </c>
      <c r="C213" s="365">
        <v>38877</v>
      </c>
      <c r="D213" s="346" t="s">
        <v>58</v>
      </c>
      <c r="E213" s="34">
        <v>14.1</v>
      </c>
      <c r="F213" s="34">
        <v>14.5</v>
      </c>
      <c r="G213" s="328">
        <f t="shared" si="24"/>
        <v>28.6</v>
      </c>
      <c r="H213" s="14">
        <v>14.3</v>
      </c>
      <c r="I213" s="14">
        <v>0</v>
      </c>
      <c r="J213" s="328">
        <f t="shared" si="25"/>
        <v>14.3</v>
      </c>
      <c r="K213" s="333">
        <f t="shared" si="26"/>
        <v>42.900000000000006</v>
      </c>
    </row>
    <row r="214" spans="1:12" ht="15" customHeight="1">
      <c r="B214" s="17"/>
      <c r="C214" s="10"/>
      <c r="D214" s="52"/>
      <c r="E214" s="50"/>
      <c r="F214" s="50"/>
      <c r="G214" s="328">
        <f t="shared" si="24"/>
        <v>0</v>
      </c>
      <c r="H214" s="14"/>
      <c r="I214" s="14"/>
      <c r="J214" s="328">
        <f t="shared" si="25"/>
        <v>0</v>
      </c>
      <c r="K214" s="333">
        <f t="shared" si="26"/>
        <v>0</v>
      </c>
    </row>
    <row r="215" spans="1:12" ht="15" customHeight="1">
      <c r="B215" s="17"/>
      <c r="C215" s="10"/>
      <c r="D215" s="52"/>
      <c r="E215" s="50"/>
      <c r="F215" s="50"/>
      <c r="G215" s="328">
        <f t="shared" si="24"/>
        <v>0</v>
      </c>
      <c r="H215" s="14"/>
      <c r="I215" s="14"/>
      <c r="J215" s="328">
        <f t="shared" si="25"/>
        <v>0</v>
      </c>
      <c r="K215" s="333">
        <f t="shared" si="26"/>
        <v>0</v>
      </c>
    </row>
    <row r="216" spans="1:12" ht="15" customHeight="1">
      <c r="B216" s="17"/>
      <c r="C216" s="10"/>
      <c r="D216" s="52"/>
      <c r="E216" s="50"/>
      <c r="F216" s="50"/>
      <c r="G216" s="328">
        <f t="shared" si="24"/>
        <v>0</v>
      </c>
      <c r="H216" s="14"/>
      <c r="I216" s="14"/>
      <c r="J216" s="328">
        <f t="shared" si="25"/>
        <v>0</v>
      </c>
      <c r="K216" s="333">
        <f t="shared" si="26"/>
        <v>0</v>
      </c>
    </row>
    <row r="217" spans="1:12" ht="15" customHeight="1">
      <c r="B217" s="279"/>
      <c r="C217" s="126"/>
      <c r="D217" s="138"/>
      <c r="E217" s="50"/>
      <c r="F217" s="50"/>
      <c r="G217" s="328">
        <f t="shared" si="24"/>
        <v>0</v>
      </c>
      <c r="H217" s="14"/>
      <c r="I217" s="14"/>
      <c r="J217" s="328">
        <f t="shared" si="25"/>
        <v>0</v>
      </c>
      <c r="K217" s="333">
        <f t="shared" si="26"/>
        <v>0</v>
      </c>
    </row>
    <row r="218" spans="1:12" ht="15" customHeight="1">
      <c r="B218" s="17"/>
      <c r="C218" s="10"/>
      <c r="D218" s="13"/>
      <c r="E218" s="50"/>
      <c r="F218" s="50"/>
      <c r="G218" s="328">
        <f t="shared" si="24"/>
        <v>0</v>
      </c>
      <c r="H218" s="14"/>
      <c r="I218" s="14"/>
      <c r="J218" s="328">
        <f t="shared" si="25"/>
        <v>0</v>
      </c>
      <c r="K218" s="333">
        <f t="shared" si="26"/>
        <v>0</v>
      </c>
    </row>
    <row r="219" spans="1:12" ht="15" customHeight="1">
      <c r="B219" s="142"/>
      <c r="C219" s="143"/>
      <c r="D219" s="144"/>
      <c r="E219" s="50"/>
      <c r="F219" s="50"/>
      <c r="G219" s="328">
        <f t="shared" si="24"/>
        <v>0</v>
      </c>
      <c r="H219" s="14"/>
      <c r="I219" s="14"/>
      <c r="J219" s="328">
        <f t="shared" si="25"/>
        <v>0</v>
      </c>
      <c r="K219" s="333">
        <f t="shared" si="26"/>
        <v>0</v>
      </c>
    </row>
    <row r="220" spans="1:12" ht="15" customHeight="1" thickBot="1">
      <c r="B220" s="27"/>
      <c r="C220" s="28"/>
      <c r="D220" s="29"/>
      <c r="E220" s="77"/>
      <c r="F220" s="77"/>
      <c r="G220" s="329">
        <f t="shared" si="24"/>
        <v>0</v>
      </c>
      <c r="H220" s="155"/>
      <c r="I220" s="155"/>
      <c r="J220" s="329">
        <f t="shared" si="25"/>
        <v>0</v>
      </c>
      <c r="K220" s="334">
        <f t="shared" si="26"/>
        <v>0</v>
      </c>
    </row>
    <row r="221" spans="1:12" ht="15" customHeight="1" thickBot="1"/>
    <row r="222" spans="1:12" ht="27" thickBot="1">
      <c r="B222" s="464" t="s">
        <v>17</v>
      </c>
      <c r="C222" s="465"/>
      <c r="D222" s="465"/>
      <c r="E222" s="465"/>
      <c r="F222" s="465"/>
      <c r="G222" s="465"/>
      <c r="H222" s="465"/>
      <c r="I222" s="465"/>
      <c r="J222" s="465"/>
      <c r="K222" s="466"/>
      <c r="L222" s="230" t="s">
        <v>40</v>
      </c>
    </row>
    <row r="223" spans="1:12" ht="15" customHeight="1" thickBot="1"/>
    <row r="224" spans="1:12" ht="15" customHeight="1" thickBot="1">
      <c r="B224" s="152" t="s">
        <v>3</v>
      </c>
      <c r="C224" s="11" t="s">
        <v>0</v>
      </c>
      <c r="D224" s="11" t="s">
        <v>1</v>
      </c>
      <c r="E224" s="12" t="s">
        <v>4</v>
      </c>
      <c r="F224" s="12" t="s">
        <v>5</v>
      </c>
      <c r="G224" s="12" t="s">
        <v>8</v>
      </c>
      <c r="H224" s="12" t="s">
        <v>6</v>
      </c>
      <c r="I224" s="11" t="s">
        <v>7</v>
      </c>
      <c r="J224" s="11" t="s">
        <v>9</v>
      </c>
      <c r="K224" s="335" t="s">
        <v>2</v>
      </c>
    </row>
    <row r="225" spans="1:11" ht="15" customHeight="1">
      <c r="A225">
        <v>1</v>
      </c>
      <c r="B225" s="347" t="s">
        <v>192</v>
      </c>
      <c r="C225" s="356">
        <v>37545</v>
      </c>
      <c r="D225" s="340" t="s">
        <v>65</v>
      </c>
      <c r="E225" s="21">
        <v>14.75</v>
      </c>
      <c r="F225" s="21">
        <v>14.9</v>
      </c>
      <c r="G225" s="327">
        <f t="shared" ref="G225:G253" si="27">SUM(E225:F225)</f>
        <v>29.65</v>
      </c>
      <c r="H225" s="242">
        <v>14.95</v>
      </c>
      <c r="I225" s="242">
        <v>15.15</v>
      </c>
      <c r="J225" s="327">
        <f t="shared" ref="J225:J253" si="28">SUM(H225:I225)</f>
        <v>30.1</v>
      </c>
      <c r="K225" s="332">
        <f t="shared" ref="K225:K253" si="29">SUM(G225+J225)</f>
        <v>59.75</v>
      </c>
    </row>
    <row r="226" spans="1:11" ht="15" customHeight="1">
      <c r="A226">
        <v>2</v>
      </c>
      <c r="B226" s="347" t="s">
        <v>188</v>
      </c>
      <c r="C226" s="356">
        <v>38371</v>
      </c>
      <c r="D226" s="340" t="s">
        <v>117</v>
      </c>
      <c r="E226" s="9">
        <v>14.55</v>
      </c>
      <c r="F226" s="9">
        <v>14.7</v>
      </c>
      <c r="G226" s="328">
        <f t="shared" si="27"/>
        <v>29.25</v>
      </c>
      <c r="H226" s="14">
        <v>14.75</v>
      </c>
      <c r="I226" s="14">
        <v>15.15</v>
      </c>
      <c r="J226" s="328">
        <f t="shared" si="28"/>
        <v>29.9</v>
      </c>
      <c r="K226" s="333">
        <f t="shared" si="29"/>
        <v>59.15</v>
      </c>
    </row>
    <row r="227" spans="1:11" ht="15" customHeight="1">
      <c r="A227">
        <v>3</v>
      </c>
      <c r="B227" s="347" t="s">
        <v>205</v>
      </c>
      <c r="C227" s="356">
        <v>37981</v>
      </c>
      <c r="D227" s="340" t="s">
        <v>177</v>
      </c>
      <c r="E227" s="9">
        <v>14.45</v>
      </c>
      <c r="F227" s="9">
        <v>14.8</v>
      </c>
      <c r="G227" s="328">
        <f t="shared" si="27"/>
        <v>29.25</v>
      </c>
      <c r="H227" s="14">
        <v>14.95</v>
      </c>
      <c r="I227" s="14">
        <v>14.85</v>
      </c>
      <c r="J227" s="328">
        <f t="shared" si="28"/>
        <v>29.799999999999997</v>
      </c>
      <c r="K227" s="333">
        <f t="shared" si="29"/>
        <v>59.05</v>
      </c>
    </row>
    <row r="228" spans="1:11" ht="15" customHeight="1">
      <c r="A228">
        <v>4</v>
      </c>
      <c r="B228" s="347" t="s">
        <v>206</v>
      </c>
      <c r="C228" s="342">
        <v>38615</v>
      </c>
      <c r="D228" s="340" t="s">
        <v>177</v>
      </c>
      <c r="E228" s="9">
        <v>14.4</v>
      </c>
      <c r="F228" s="9">
        <v>14.8</v>
      </c>
      <c r="G228" s="328">
        <f t="shared" si="27"/>
        <v>29.200000000000003</v>
      </c>
      <c r="H228" s="14">
        <v>14.85</v>
      </c>
      <c r="I228" s="14">
        <v>14.9</v>
      </c>
      <c r="J228" s="328">
        <f t="shared" si="28"/>
        <v>29.75</v>
      </c>
      <c r="K228" s="333">
        <f t="shared" si="29"/>
        <v>58.95</v>
      </c>
    </row>
    <row r="229" spans="1:11" ht="15" customHeight="1">
      <c r="A229">
        <v>5</v>
      </c>
      <c r="B229" s="339" t="s">
        <v>178</v>
      </c>
      <c r="C229" s="342">
        <v>37462</v>
      </c>
      <c r="D229" s="340" t="s">
        <v>58</v>
      </c>
      <c r="E229" s="49">
        <v>14.65</v>
      </c>
      <c r="F229" s="49">
        <v>14.7</v>
      </c>
      <c r="G229" s="328">
        <f t="shared" si="27"/>
        <v>29.35</v>
      </c>
      <c r="H229" s="14">
        <v>14.75</v>
      </c>
      <c r="I229" s="14">
        <v>14.7</v>
      </c>
      <c r="J229" s="328">
        <f t="shared" si="28"/>
        <v>29.45</v>
      </c>
      <c r="K229" s="333">
        <f t="shared" si="29"/>
        <v>58.8</v>
      </c>
    </row>
    <row r="230" spans="1:11" ht="15" customHeight="1">
      <c r="A230">
        <v>6</v>
      </c>
      <c r="B230" s="347" t="s">
        <v>191</v>
      </c>
      <c r="C230" s="356">
        <v>38485</v>
      </c>
      <c r="D230" s="340" t="s">
        <v>117</v>
      </c>
      <c r="E230" s="91">
        <v>14.7</v>
      </c>
      <c r="F230" s="9">
        <v>14.35</v>
      </c>
      <c r="G230" s="328">
        <f t="shared" si="27"/>
        <v>29.049999999999997</v>
      </c>
      <c r="H230" s="14">
        <v>14.85</v>
      </c>
      <c r="I230" s="14">
        <v>14.85</v>
      </c>
      <c r="J230" s="328">
        <f t="shared" si="28"/>
        <v>29.7</v>
      </c>
      <c r="K230" s="333">
        <f t="shared" si="29"/>
        <v>58.75</v>
      </c>
    </row>
    <row r="231" spans="1:11" ht="15" customHeight="1">
      <c r="A231">
        <v>7</v>
      </c>
      <c r="B231" s="347" t="s">
        <v>189</v>
      </c>
      <c r="C231" s="356">
        <v>38371</v>
      </c>
      <c r="D231" s="340" t="s">
        <v>117</v>
      </c>
      <c r="E231" s="93">
        <v>14.5</v>
      </c>
      <c r="F231" s="49">
        <v>14.75</v>
      </c>
      <c r="G231" s="328">
        <f t="shared" si="27"/>
        <v>29.25</v>
      </c>
      <c r="H231" s="14">
        <v>14.55</v>
      </c>
      <c r="I231" s="14">
        <v>14.8</v>
      </c>
      <c r="J231" s="328">
        <f t="shared" si="28"/>
        <v>29.35</v>
      </c>
      <c r="K231" s="333">
        <f t="shared" si="29"/>
        <v>58.6</v>
      </c>
    </row>
    <row r="232" spans="1:11" ht="15" customHeight="1">
      <c r="A232">
        <v>8</v>
      </c>
      <c r="B232" s="347" t="s">
        <v>199</v>
      </c>
      <c r="C232" s="356">
        <v>37890</v>
      </c>
      <c r="D232" s="340" t="s">
        <v>176</v>
      </c>
      <c r="E232" s="91">
        <v>14.7</v>
      </c>
      <c r="F232" s="9">
        <v>14.15</v>
      </c>
      <c r="G232" s="328">
        <f t="shared" si="27"/>
        <v>28.85</v>
      </c>
      <c r="H232" s="14">
        <v>14.75</v>
      </c>
      <c r="I232" s="14">
        <v>14.8</v>
      </c>
      <c r="J232" s="328">
        <f t="shared" si="28"/>
        <v>29.55</v>
      </c>
      <c r="K232" s="333">
        <f t="shared" si="29"/>
        <v>58.400000000000006</v>
      </c>
    </row>
    <row r="233" spans="1:11" ht="15" customHeight="1">
      <c r="A233">
        <v>9</v>
      </c>
      <c r="B233" s="347" t="s">
        <v>201</v>
      </c>
      <c r="C233" s="356">
        <v>38118</v>
      </c>
      <c r="D233" s="340" t="s">
        <v>127</v>
      </c>
      <c r="E233" s="9">
        <v>14.2</v>
      </c>
      <c r="F233" s="9">
        <v>14.65</v>
      </c>
      <c r="G233" s="328">
        <f t="shared" si="27"/>
        <v>28.85</v>
      </c>
      <c r="H233" s="14">
        <v>14.85</v>
      </c>
      <c r="I233" s="14">
        <v>14.7</v>
      </c>
      <c r="J233" s="328">
        <f t="shared" si="28"/>
        <v>29.549999999999997</v>
      </c>
      <c r="K233" s="333">
        <f t="shared" si="29"/>
        <v>58.4</v>
      </c>
    </row>
    <row r="234" spans="1:11" ht="15" customHeight="1">
      <c r="A234">
        <v>10</v>
      </c>
      <c r="B234" s="347" t="s">
        <v>193</v>
      </c>
      <c r="C234" s="356">
        <v>37875</v>
      </c>
      <c r="D234" s="340" t="s">
        <v>65</v>
      </c>
      <c r="E234" s="9">
        <v>14.5</v>
      </c>
      <c r="F234" s="9">
        <v>14.4</v>
      </c>
      <c r="G234" s="328">
        <f t="shared" si="27"/>
        <v>28.9</v>
      </c>
      <c r="H234" s="14">
        <v>14.65</v>
      </c>
      <c r="I234" s="14">
        <v>14.65</v>
      </c>
      <c r="J234" s="328">
        <f t="shared" si="28"/>
        <v>29.3</v>
      </c>
      <c r="K234" s="333">
        <f t="shared" si="29"/>
        <v>58.2</v>
      </c>
    </row>
    <row r="235" spans="1:11" ht="15" customHeight="1">
      <c r="A235">
        <v>11</v>
      </c>
      <c r="B235" s="347" t="s">
        <v>204</v>
      </c>
      <c r="C235" s="356">
        <v>38478</v>
      </c>
      <c r="D235" s="364" t="s">
        <v>116</v>
      </c>
      <c r="E235" s="9">
        <v>14.6</v>
      </c>
      <c r="F235" s="34">
        <v>14.85</v>
      </c>
      <c r="G235" s="328">
        <f t="shared" si="27"/>
        <v>29.45</v>
      </c>
      <c r="H235" s="14">
        <v>14.2</v>
      </c>
      <c r="I235" s="14">
        <v>14.1</v>
      </c>
      <c r="J235" s="328">
        <f t="shared" si="28"/>
        <v>28.299999999999997</v>
      </c>
      <c r="K235" s="333">
        <f t="shared" si="29"/>
        <v>57.75</v>
      </c>
    </row>
    <row r="236" spans="1:11" ht="15" customHeight="1">
      <c r="A236">
        <v>12</v>
      </c>
      <c r="B236" s="347" t="s">
        <v>195</v>
      </c>
      <c r="C236" s="356">
        <v>38351</v>
      </c>
      <c r="D236" s="364" t="s">
        <v>65</v>
      </c>
      <c r="E236" s="49">
        <v>14.4</v>
      </c>
      <c r="F236" s="50">
        <v>14.3</v>
      </c>
      <c r="G236" s="328">
        <f t="shared" si="27"/>
        <v>28.700000000000003</v>
      </c>
      <c r="H236" s="14">
        <v>14.5</v>
      </c>
      <c r="I236" s="14">
        <v>14.5</v>
      </c>
      <c r="J236" s="328">
        <f t="shared" si="28"/>
        <v>29</v>
      </c>
      <c r="K236" s="333">
        <f t="shared" si="29"/>
        <v>57.7</v>
      </c>
    </row>
    <row r="237" spans="1:11" ht="15" customHeight="1">
      <c r="A237">
        <v>13</v>
      </c>
      <c r="B237" s="347" t="s">
        <v>200</v>
      </c>
      <c r="C237" s="356">
        <v>37968</v>
      </c>
      <c r="D237" s="364" t="s">
        <v>127</v>
      </c>
      <c r="E237" s="9">
        <v>14.4</v>
      </c>
      <c r="F237" s="9">
        <v>14.2</v>
      </c>
      <c r="G237" s="328">
        <f t="shared" si="27"/>
        <v>28.6</v>
      </c>
      <c r="H237" s="14">
        <v>14.55</v>
      </c>
      <c r="I237" s="14">
        <v>14.5</v>
      </c>
      <c r="J237" s="328">
        <f t="shared" si="28"/>
        <v>29.05</v>
      </c>
      <c r="K237" s="333">
        <f t="shared" si="29"/>
        <v>57.650000000000006</v>
      </c>
    </row>
    <row r="238" spans="1:11" ht="15" customHeight="1">
      <c r="A238">
        <v>14</v>
      </c>
      <c r="B238" s="347" t="s">
        <v>196</v>
      </c>
      <c r="C238" s="356">
        <v>38118</v>
      </c>
      <c r="D238" s="364" t="s">
        <v>126</v>
      </c>
      <c r="E238" s="9">
        <v>14.2</v>
      </c>
      <c r="F238" s="9">
        <v>14.5</v>
      </c>
      <c r="G238" s="328">
        <f t="shared" si="27"/>
        <v>28.7</v>
      </c>
      <c r="H238" s="14">
        <v>14.4</v>
      </c>
      <c r="I238" s="14">
        <v>14.45</v>
      </c>
      <c r="J238" s="328">
        <f t="shared" si="28"/>
        <v>28.85</v>
      </c>
      <c r="K238" s="333">
        <f t="shared" si="29"/>
        <v>57.55</v>
      </c>
    </row>
    <row r="239" spans="1:11" ht="15" customHeight="1">
      <c r="A239">
        <v>15</v>
      </c>
      <c r="B239" s="347" t="s">
        <v>194</v>
      </c>
      <c r="C239" s="356">
        <v>38204</v>
      </c>
      <c r="D239" s="364" t="s">
        <v>65</v>
      </c>
      <c r="E239" s="9">
        <v>14.5</v>
      </c>
      <c r="F239" s="9">
        <v>14.65</v>
      </c>
      <c r="G239" s="328">
        <f t="shared" si="27"/>
        <v>29.15</v>
      </c>
      <c r="H239" s="14">
        <v>14.4</v>
      </c>
      <c r="I239" s="14">
        <v>13.95</v>
      </c>
      <c r="J239" s="328">
        <f t="shared" si="28"/>
        <v>28.35</v>
      </c>
      <c r="K239" s="333">
        <f t="shared" si="29"/>
        <v>57.5</v>
      </c>
    </row>
    <row r="240" spans="1:11" ht="15" customHeight="1">
      <c r="A240">
        <v>16</v>
      </c>
      <c r="B240" s="339" t="s">
        <v>180</v>
      </c>
      <c r="C240" s="357">
        <v>37247</v>
      </c>
      <c r="D240" s="364" t="s">
        <v>58</v>
      </c>
      <c r="E240" s="49">
        <v>14.1</v>
      </c>
      <c r="F240" s="50">
        <v>14.4</v>
      </c>
      <c r="G240" s="328">
        <f t="shared" si="27"/>
        <v>28.5</v>
      </c>
      <c r="H240" s="14">
        <v>14.2</v>
      </c>
      <c r="I240" s="14">
        <v>14.75</v>
      </c>
      <c r="J240" s="328">
        <f t="shared" si="28"/>
        <v>28.95</v>
      </c>
      <c r="K240" s="333">
        <f t="shared" si="29"/>
        <v>57.45</v>
      </c>
    </row>
    <row r="241" spans="1:11" ht="15" customHeight="1">
      <c r="A241">
        <v>17</v>
      </c>
      <c r="B241" s="347" t="s">
        <v>203</v>
      </c>
      <c r="C241" s="356">
        <v>38428</v>
      </c>
      <c r="D241" s="364" t="s">
        <v>116</v>
      </c>
      <c r="E241" s="9">
        <v>14.5</v>
      </c>
      <c r="F241" s="34">
        <v>14.4</v>
      </c>
      <c r="G241" s="328">
        <f t="shared" si="27"/>
        <v>28.9</v>
      </c>
      <c r="H241" s="14">
        <v>14.65</v>
      </c>
      <c r="I241" s="14">
        <v>13.8</v>
      </c>
      <c r="J241" s="328">
        <f t="shared" si="28"/>
        <v>28.450000000000003</v>
      </c>
      <c r="K241" s="333">
        <f t="shared" si="29"/>
        <v>57.35</v>
      </c>
    </row>
    <row r="242" spans="1:11" ht="15" customHeight="1">
      <c r="A242">
        <v>18</v>
      </c>
      <c r="B242" s="339" t="s">
        <v>183</v>
      </c>
      <c r="C242" s="342">
        <v>37819</v>
      </c>
      <c r="D242" s="364" t="s">
        <v>58</v>
      </c>
      <c r="E242" s="9">
        <v>14.4</v>
      </c>
      <c r="F242" s="34">
        <v>14.5</v>
      </c>
      <c r="G242" s="328">
        <f t="shared" si="27"/>
        <v>28.9</v>
      </c>
      <c r="H242" s="14">
        <v>14.25</v>
      </c>
      <c r="I242" s="14">
        <v>13.9</v>
      </c>
      <c r="J242" s="328">
        <f t="shared" si="28"/>
        <v>28.15</v>
      </c>
      <c r="K242" s="333">
        <f t="shared" si="29"/>
        <v>57.05</v>
      </c>
    </row>
    <row r="243" spans="1:11" ht="15" customHeight="1">
      <c r="A243">
        <v>19</v>
      </c>
      <c r="B243" s="339" t="s">
        <v>186</v>
      </c>
      <c r="C243" s="342">
        <v>38334</v>
      </c>
      <c r="D243" s="364" t="s">
        <v>58</v>
      </c>
      <c r="E243" s="9">
        <v>14.45</v>
      </c>
      <c r="F243" s="34">
        <v>14.6</v>
      </c>
      <c r="G243" s="328">
        <f t="shared" si="27"/>
        <v>29.049999999999997</v>
      </c>
      <c r="H243" s="14">
        <v>14.6</v>
      </c>
      <c r="I243" s="14">
        <v>13.4</v>
      </c>
      <c r="J243" s="328">
        <f t="shared" si="28"/>
        <v>28</v>
      </c>
      <c r="K243" s="333">
        <f t="shared" si="29"/>
        <v>57.05</v>
      </c>
    </row>
    <row r="244" spans="1:11" ht="15" customHeight="1">
      <c r="A244">
        <v>20</v>
      </c>
      <c r="B244" s="339" t="s">
        <v>181</v>
      </c>
      <c r="C244" s="357">
        <v>36890</v>
      </c>
      <c r="D244" s="364" t="s">
        <v>58</v>
      </c>
      <c r="E244" s="9">
        <v>13.75</v>
      </c>
      <c r="F244" s="34">
        <v>14.25</v>
      </c>
      <c r="G244" s="328">
        <f t="shared" si="27"/>
        <v>28</v>
      </c>
      <c r="H244" s="14">
        <v>14.75</v>
      </c>
      <c r="I244" s="14">
        <v>14.15</v>
      </c>
      <c r="J244" s="328">
        <f t="shared" si="28"/>
        <v>28.9</v>
      </c>
      <c r="K244" s="333">
        <f t="shared" si="29"/>
        <v>56.9</v>
      </c>
    </row>
    <row r="245" spans="1:11" ht="15" customHeight="1">
      <c r="A245">
        <v>21</v>
      </c>
      <c r="B245" s="347" t="s">
        <v>190</v>
      </c>
      <c r="C245" s="356">
        <v>38586</v>
      </c>
      <c r="D245" s="364" t="s">
        <v>117</v>
      </c>
      <c r="E245" s="9">
        <v>13.2</v>
      </c>
      <c r="F245" s="34">
        <v>14.1</v>
      </c>
      <c r="G245" s="328">
        <f t="shared" si="27"/>
        <v>27.299999999999997</v>
      </c>
      <c r="H245" s="14">
        <v>14.55</v>
      </c>
      <c r="I245" s="14">
        <v>15.05</v>
      </c>
      <c r="J245" s="328">
        <f t="shared" si="28"/>
        <v>29.6</v>
      </c>
      <c r="K245" s="333">
        <f t="shared" si="29"/>
        <v>56.9</v>
      </c>
    </row>
    <row r="246" spans="1:11" ht="15" customHeight="1">
      <c r="A246">
        <v>22</v>
      </c>
      <c r="B246" s="339" t="s">
        <v>185</v>
      </c>
      <c r="C246" s="357">
        <v>38320</v>
      </c>
      <c r="D246" s="364" t="s">
        <v>58</v>
      </c>
      <c r="E246" s="9">
        <v>14.4</v>
      </c>
      <c r="F246" s="34">
        <v>14.45</v>
      </c>
      <c r="G246" s="328">
        <f t="shared" si="27"/>
        <v>28.85</v>
      </c>
      <c r="H246" s="14">
        <v>13.6</v>
      </c>
      <c r="I246" s="14">
        <v>14.3</v>
      </c>
      <c r="J246" s="328">
        <f t="shared" si="28"/>
        <v>27.9</v>
      </c>
      <c r="K246" s="333">
        <f t="shared" si="29"/>
        <v>56.75</v>
      </c>
    </row>
    <row r="247" spans="1:11" ht="15" customHeight="1">
      <c r="A247">
        <v>23</v>
      </c>
      <c r="B247" s="347" t="s">
        <v>197</v>
      </c>
      <c r="C247" s="356">
        <v>38296</v>
      </c>
      <c r="D247" s="364" t="s">
        <v>126</v>
      </c>
      <c r="E247" s="49">
        <v>14.05</v>
      </c>
      <c r="F247" s="50">
        <v>14.2</v>
      </c>
      <c r="G247" s="328">
        <f t="shared" si="27"/>
        <v>28.25</v>
      </c>
      <c r="H247" s="14">
        <v>14.45</v>
      </c>
      <c r="I247" s="14">
        <v>14.05</v>
      </c>
      <c r="J247" s="328">
        <f t="shared" si="28"/>
        <v>28.5</v>
      </c>
      <c r="K247" s="333">
        <f t="shared" si="29"/>
        <v>56.75</v>
      </c>
    </row>
    <row r="248" spans="1:11" ht="15" customHeight="1">
      <c r="A248">
        <v>24</v>
      </c>
      <c r="B248" s="347" t="s">
        <v>202</v>
      </c>
      <c r="C248" s="356">
        <v>37408</v>
      </c>
      <c r="D248" s="364" t="s">
        <v>116</v>
      </c>
      <c r="E248" s="9">
        <v>13.65</v>
      </c>
      <c r="F248" s="34">
        <v>14.25</v>
      </c>
      <c r="G248" s="328">
        <f t="shared" si="27"/>
        <v>27.9</v>
      </c>
      <c r="H248" s="14">
        <v>14.5</v>
      </c>
      <c r="I248" s="14">
        <v>14.1</v>
      </c>
      <c r="J248" s="328">
        <f t="shared" si="28"/>
        <v>28.6</v>
      </c>
      <c r="K248" s="333">
        <f t="shared" si="29"/>
        <v>56.5</v>
      </c>
    </row>
    <row r="249" spans="1:11" ht="15" customHeight="1">
      <c r="A249">
        <v>25</v>
      </c>
      <c r="B249" s="348" t="s">
        <v>179</v>
      </c>
      <c r="C249" s="353">
        <v>36944</v>
      </c>
      <c r="D249" s="364" t="s">
        <v>58</v>
      </c>
      <c r="E249" s="9">
        <v>14.4</v>
      </c>
      <c r="F249" s="34">
        <v>13.2</v>
      </c>
      <c r="G249" s="328">
        <f t="shared" si="27"/>
        <v>27.6</v>
      </c>
      <c r="H249" s="14">
        <v>14.65</v>
      </c>
      <c r="I249" s="14">
        <v>13.6</v>
      </c>
      <c r="J249" s="328">
        <f t="shared" si="28"/>
        <v>28.25</v>
      </c>
      <c r="K249" s="333">
        <f t="shared" si="29"/>
        <v>55.85</v>
      </c>
    </row>
    <row r="250" spans="1:11" ht="15" customHeight="1">
      <c r="A250">
        <v>26</v>
      </c>
      <c r="B250" s="339" t="s">
        <v>182</v>
      </c>
      <c r="C250" s="342">
        <v>37878</v>
      </c>
      <c r="D250" s="364" t="s">
        <v>58</v>
      </c>
      <c r="E250" s="9">
        <v>13.9</v>
      </c>
      <c r="F250" s="9">
        <v>13.15</v>
      </c>
      <c r="G250" s="328">
        <f t="shared" si="27"/>
        <v>27.05</v>
      </c>
      <c r="H250" s="14">
        <v>15.2</v>
      </c>
      <c r="I250" s="14">
        <v>13.55</v>
      </c>
      <c r="J250" s="328">
        <f t="shared" si="28"/>
        <v>28.75</v>
      </c>
      <c r="K250" s="333">
        <f t="shared" si="29"/>
        <v>55.8</v>
      </c>
    </row>
    <row r="251" spans="1:11" ht="15" customHeight="1">
      <c r="A251">
        <v>27</v>
      </c>
      <c r="B251" s="347" t="s">
        <v>187</v>
      </c>
      <c r="C251" s="356">
        <v>38415</v>
      </c>
      <c r="D251" s="364" t="s">
        <v>58</v>
      </c>
      <c r="E251" s="9">
        <v>12.8</v>
      </c>
      <c r="F251" s="9">
        <v>14.25</v>
      </c>
      <c r="G251" s="328">
        <f t="shared" si="27"/>
        <v>27.05</v>
      </c>
      <c r="H251" s="14">
        <v>14.05</v>
      </c>
      <c r="I251" s="14">
        <v>14.4</v>
      </c>
      <c r="J251" s="328">
        <f t="shared" si="28"/>
        <v>28.450000000000003</v>
      </c>
      <c r="K251" s="333">
        <f t="shared" si="29"/>
        <v>55.5</v>
      </c>
    </row>
    <row r="252" spans="1:11" ht="15" customHeight="1">
      <c r="B252" s="347" t="s">
        <v>198</v>
      </c>
      <c r="C252" s="356">
        <v>38422</v>
      </c>
      <c r="D252" s="364" t="s">
        <v>126</v>
      </c>
      <c r="E252" s="9">
        <v>13.85</v>
      </c>
      <c r="F252" s="9">
        <v>12.9</v>
      </c>
      <c r="G252" s="328">
        <f t="shared" si="27"/>
        <v>26.75</v>
      </c>
      <c r="H252" s="14">
        <v>14.35</v>
      </c>
      <c r="I252" s="14">
        <v>14</v>
      </c>
      <c r="J252" s="328">
        <f t="shared" si="28"/>
        <v>28.35</v>
      </c>
      <c r="K252" s="333">
        <f t="shared" si="29"/>
        <v>55.1</v>
      </c>
    </row>
    <row r="253" spans="1:11" ht="15" customHeight="1">
      <c r="B253" s="339" t="s">
        <v>184</v>
      </c>
      <c r="C253" s="357">
        <v>37836</v>
      </c>
      <c r="D253" s="364" t="s">
        <v>58</v>
      </c>
      <c r="E253" s="49"/>
      <c r="F253" s="49"/>
      <c r="G253" s="328">
        <f t="shared" si="27"/>
        <v>0</v>
      </c>
      <c r="H253" s="14"/>
      <c r="I253" s="14"/>
      <c r="J253" s="328">
        <f t="shared" si="28"/>
        <v>0</v>
      </c>
      <c r="K253" s="333">
        <f t="shared" si="29"/>
        <v>0</v>
      </c>
    </row>
    <row r="254" spans="1:11" ht="15" customHeight="1">
      <c r="B254" s="4"/>
      <c r="C254" s="368"/>
      <c r="D254" s="367"/>
      <c r="E254" s="9"/>
      <c r="F254" s="34"/>
      <c r="G254" s="328">
        <f t="shared" ref="G254:G267" si="30">SUM(E254:F254)</f>
        <v>0</v>
      </c>
      <c r="H254" s="14"/>
      <c r="I254" s="14"/>
      <c r="J254" s="328">
        <f t="shared" ref="J254:J267" si="31">SUM(H254:I254)</f>
        <v>0</v>
      </c>
      <c r="K254" s="333">
        <f t="shared" ref="K254:K267" si="32">SUM(G254+J254)</f>
        <v>0</v>
      </c>
    </row>
    <row r="255" spans="1:11" ht="15" customHeight="1">
      <c r="B255" s="276"/>
      <c r="C255" s="165"/>
      <c r="D255" s="164"/>
      <c r="E255" s="49"/>
      <c r="F255" s="50"/>
      <c r="G255" s="328">
        <f t="shared" si="30"/>
        <v>0</v>
      </c>
      <c r="H255" s="14"/>
      <c r="I255" s="14"/>
      <c r="J255" s="328">
        <f t="shared" si="31"/>
        <v>0</v>
      </c>
      <c r="K255" s="333">
        <f t="shared" si="32"/>
        <v>0</v>
      </c>
    </row>
    <row r="256" spans="1:11" ht="15" customHeight="1">
      <c r="B256" s="276"/>
      <c r="C256" s="165"/>
      <c r="D256" s="164"/>
      <c r="E256" s="49"/>
      <c r="F256" s="50"/>
      <c r="G256" s="328">
        <f t="shared" si="30"/>
        <v>0</v>
      </c>
      <c r="H256" s="14"/>
      <c r="I256" s="14"/>
      <c r="J256" s="328">
        <f t="shared" si="31"/>
        <v>0</v>
      </c>
      <c r="K256" s="333">
        <f t="shared" si="32"/>
        <v>0</v>
      </c>
    </row>
    <row r="257" spans="2:12" ht="15" customHeight="1">
      <c r="B257" s="82"/>
      <c r="C257" s="10"/>
      <c r="D257" s="52"/>
      <c r="E257" s="9"/>
      <c r="F257" s="34"/>
      <c r="G257" s="328">
        <f t="shared" si="30"/>
        <v>0</v>
      </c>
      <c r="H257" s="14"/>
      <c r="I257" s="14"/>
      <c r="J257" s="328">
        <f t="shared" si="31"/>
        <v>0</v>
      </c>
      <c r="K257" s="333">
        <f t="shared" si="32"/>
        <v>0</v>
      </c>
    </row>
    <row r="258" spans="2:12" ht="15" customHeight="1">
      <c r="B258" s="82"/>
      <c r="C258" s="10"/>
      <c r="D258" s="52"/>
      <c r="E258" s="9"/>
      <c r="F258" s="34"/>
      <c r="G258" s="328">
        <f t="shared" si="30"/>
        <v>0</v>
      </c>
      <c r="H258" s="14"/>
      <c r="I258" s="14"/>
      <c r="J258" s="328">
        <f t="shared" si="31"/>
        <v>0</v>
      </c>
      <c r="K258" s="333">
        <f t="shared" si="32"/>
        <v>0</v>
      </c>
    </row>
    <row r="259" spans="2:12" ht="15" customHeight="1">
      <c r="B259" s="87"/>
      <c r="C259" s="7"/>
      <c r="D259" s="125"/>
      <c r="E259" s="9"/>
      <c r="F259" s="34"/>
      <c r="G259" s="328">
        <f t="shared" si="30"/>
        <v>0</v>
      </c>
      <c r="H259" s="14"/>
      <c r="I259" s="14"/>
      <c r="J259" s="328">
        <f t="shared" si="31"/>
        <v>0</v>
      </c>
      <c r="K259" s="333">
        <f t="shared" si="32"/>
        <v>0</v>
      </c>
    </row>
    <row r="260" spans="2:12" ht="15" customHeight="1">
      <c r="B260" s="82"/>
      <c r="C260" s="10"/>
      <c r="D260" s="52"/>
      <c r="E260" s="9"/>
      <c r="F260" s="34"/>
      <c r="G260" s="328">
        <f t="shared" si="30"/>
        <v>0</v>
      </c>
      <c r="H260" s="14"/>
      <c r="I260" s="14"/>
      <c r="J260" s="328">
        <f t="shared" si="31"/>
        <v>0</v>
      </c>
      <c r="K260" s="333">
        <f t="shared" si="32"/>
        <v>0</v>
      </c>
    </row>
    <row r="261" spans="2:12" ht="15" customHeight="1">
      <c r="B261" s="82"/>
      <c r="C261" s="10"/>
      <c r="D261" s="52"/>
      <c r="E261" s="9"/>
      <c r="F261" s="34"/>
      <c r="G261" s="328">
        <f t="shared" si="30"/>
        <v>0</v>
      </c>
      <c r="H261" s="14"/>
      <c r="I261" s="14"/>
      <c r="J261" s="328">
        <f t="shared" si="31"/>
        <v>0</v>
      </c>
      <c r="K261" s="333">
        <f t="shared" si="32"/>
        <v>0</v>
      </c>
    </row>
    <row r="262" spans="2:12" ht="15" customHeight="1">
      <c r="B262" s="87"/>
      <c r="C262" s="7"/>
      <c r="D262" s="125"/>
      <c r="E262" s="9"/>
      <c r="F262" s="34"/>
      <c r="G262" s="328">
        <f t="shared" si="30"/>
        <v>0</v>
      </c>
      <c r="H262" s="14"/>
      <c r="I262" s="14"/>
      <c r="J262" s="328">
        <f t="shared" si="31"/>
        <v>0</v>
      </c>
      <c r="K262" s="333">
        <f t="shared" si="32"/>
        <v>0</v>
      </c>
    </row>
    <row r="263" spans="2:12" ht="15" customHeight="1">
      <c r="B263" s="82"/>
      <c r="C263" s="10"/>
      <c r="D263" s="52"/>
      <c r="E263" s="9"/>
      <c r="F263" s="34"/>
      <c r="G263" s="328">
        <f t="shared" si="30"/>
        <v>0</v>
      </c>
      <c r="H263" s="14"/>
      <c r="I263" s="14"/>
      <c r="J263" s="328">
        <f t="shared" si="31"/>
        <v>0</v>
      </c>
      <c r="K263" s="333">
        <f t="shared" si="32"/>
        <v>0</v>
      </c>
    </row>
    <row r="264" spans="2:12" ht="15" customHeight="1">
      <c r="B264" s="82"/>
      <c r="C264" s="10"/>
      <c r="D264" s="52"/>
      <c r="E264" s="9"/>
      <c r="F264" s="34"/>
      <c r="G264" s="328">
        <f t="shared" si="30"/>
        <v>0</v>
      </c>
      <c r="H264" s="14"/>
      <c r="I264" s="14"/>
      <c r="J264" s="328">
        <f t="shared" si="31"/>
        <v>0</v>
      </c>
      <c r="K264" s="333">
        <f t="shared" si="32"/>
        <v>0</v>
      </c>
    </row>
    <row r="265" spans="2:12" ht="15" customHeight="1">
      <c r="B265" s="87"/>
      <c r="C265" s="7"/>
      <c r="D265" s="125"/>
      <c r="E265" s="9"/>
      <c r="F265" s="9"/>
      <c r="G265" s="328">
        <f t="shared" si="30"/>
        <v>0</v>
      </c>
      <c r="H265" s="14"/>
      <c r="I265" s="14"/>
      <c r="J265" s="328">
        <f t="shared" si="31"/>
        <v>0</v>
      </c>
      <c r="K265" s="333">
        <f t="shared" si="32"/>
        <v>0</v>
      </c>
    </row>
    <row r="266" spans="2:12" ht="15" customHeight="1">
      <c r="B266" s="279"/>
      <c r="C266" s="126"/>
      <c r="D266" s="125"/>
      <c r="E266" s="9"/>
      <c r="F266" s="9"/>
      <c r="G266" s="328">
        <f t="shared" si="30"/>
        <v>0</v>
      </c>
      <c r="H266" s="14"/>
      <c r="I266" s="14"/>
      <c r="J266" s="328">
        <f t="shared" si="31"/>
        <v>0</v>
      </c>
      <c r="K266" s="333">
        <f t="shared" si="32"/>
        <v>0</v>
      </c>
    </row>
    <row r="267" spans="2:12" ht="15" customHeight="1" thickBot="1">
      <c r="B267" s="280"/>
      <c r="C267" s="281"/>
      <c r="D267" s="282"/>
      <c r="E267" s="22"/>
      <c r="F267" s="22"/>
      <c r="G267" s="329">
        <f t="shared" si="30"/>
        <v>0</v>
      </c>
      <c r="H267" s="155"/>
      <c r="I267" s="155"/>
      <c r="J267" s="329">
        <f t="shared" si="31"/>
        <v>0</v>
      </c>
      <c r="K267" s="334">
        <f t="shared" si="32"/>
        <v>0</v>
      </c>
    </row>
    <row r="268" spans="2:12" ht="15" customHeight="1" thickBot="1">
      <c r="B268" s="44"/>
      <c r="C268" s="47"/>
      <c r="D268" s="45"/>
    </row>
    <row r="269" spans="2:12" ht="27" thickBot="1">
      <c r="B269" s="470" t="s">
        <v>18</v>
      </c>
      <c r="C269" s="471"/>
      <c r="D269" s="471"/>
      <c r="E269" s="471"/>
      <c r="F269" s="471"/>
      <c r="G269" s="471"/>
      <c r="H269" s="471"/>
      <c r="I269" s="471"/>
      <c r="J269" s="471"/>
      <c r="K269" s="472"/>
      <c r="L269" s="230" t="s">
        <v>39</v>
      </c>
    </row>
    <row r="270" spans="2:12" ht="15" customHeight="1" thickBot="1"/>
    <row r="271" spans="2:12" ht="15" customHeight="1" thickBot="1">
      <c r="B271" s="152" t="s">
        <v>3</v>
      </c>
      <c r="C271" s="11" t="s">
        <v>0</v>
      </c>
      <c r="D271" s="11" t="s">
        <v>1</v>
      </c>
      <c r="E271" s="12" t="s">
        <v>4</v>
      </c>
      <c r="F271" s="12" t="s">
        <v>5</v>
      </c>
      <c r="G271" s="12" t="s">
        <v>8</v>
      </c>
      <c r="H271" s="12" t="s">
        <v>6</v>
      </c>
      <c r="I271" s="11" t="s">
        <v>7</v>
      </c>
      <c r="J271" s="11" t="s">
        <v>9</v>
      </c>
      <c r="K271" s="335" t="s">
        <v>2</v>
      </c>
    </row>
    <row r="272" spans="2:12" ht="15" customHeight="1">
      <c r="B272" s="339" t="s">
        <v>229</v>
      </c>
      <c r="C272" s="356">
        <v>39072</v>
      </c>
      <c r="D272" s="369" t="s">
        <v>177</v>
      </c>
      <c r="E272" s="92">
        <v>15.3</v>
      </c>
      <c r="F272" s="21">
        <v>15.3</v>
      </c>
      <c r="G272" s="327">
        <f>SUM(E272:F272)</f>
        <v>30.6</v>
      </c>
      <c r="H272" s="242">
        <v>14.9</v>
      </c>
      <c r="I272" s="242">
        <v>15.05</v>
      </c>
      <c r="J272" s="327">
        <f>SUM(H272:I272)</f>
        <v>29.950000000000003</v>
      </c>
      <c r="K272" s="332">
        <f>SUM(G272+J272)</f>
        <v>60.550000000000004</v>
      </c>
      <c r="L272">
        <v>2</v>
      </c>
    </row>
    <row r="273" spans="2:12" ht="15" customHeight="1">
      <c r="B273" s="339" t="s">
        <v>228</v>
      </c>
      <c r="C273" s="342">
        <v>39135</v>
      </c>
      <c r="D273" s="339" t="s">
        <v>126</v>
      </c>
      <c r="E273" s="91">
        <v>15</v>
      </c>
      <c r="F273" s="9">
        <v>14.2</v>
      </c>
      <c r="G273" s="328">
        <f>SUM(E273:F273)</f>
        <v>29.2</v>
      </c>
      <c r="H273" s="14">
        <v>14.4</v>
      </c>
      <c r="I273" s="14">
        <v>14.6</v>
      </c>
      <c r="J273" s="328">
        <f>SUM(H273:I273)</f>
        <v>29</v>
      </c>
      <c r="K273" s="333">
        <f>SUM(G273+J273)</f>
        <v>58.2</v>
      </c>
      <c r="L273">
        <v>1</v>
      </c>
    </row>
    <row r="274" spans="2:12" ht="15" customHeight="1">
      <c r="B274" s="274"/>
      <c r="C274" s="234"/>
      <c r="D274" s="228"/>
      <c r="E274" s="91"/>
      <c r="F274" s="9"/>
      <c r="G274" s="328">
        <f t="shared" ref="G274:G296" si="33">SUM(E274:F274)</f>
        <v>0</v>
      </c>
      <c r="H274" s="14"/>
      <c r="I274" s="14"/>
      <c r="J274" s="328">
        <f t="shared" ref="J274:J296" si="34">SUM(H274:I274)</f>
        <v>0</v>
      </c>
      <c r="K274" s="333">
        <f t="shared" ref="K274:K296" si="35">SUM(G274+J274)</f>
        <v>0</v>
      </c>
    </row>
    <row r="275" spans="2:12" ht="15" customHeight="1">
      <c r="B275" s="80"/>
      <c r="C275" s="7"/>
      <c r="D275" s="118"/>
      <c r="E275" s="91"/>
      <c r="F275" s="9"/>
      <c r="G275" s="328">
        <f t="shared" si="33"/>
        <v>0</v>
      </c>
      <c r="H275" s="14"/>
      <c r="I275" s="14"/>
      <c r="J275" s="328">
        <f t="shared" si="34"/>
        <v>0</v>
      </c>
      <c r="K275" s="333">
        <f t="shared" si="35"/>
        <v>0</v>
      </c>
    </row>
    <row r="276" spans="2:12" ht="15" customHeight="1">
      <c r="B276" s="119"/>
      <c r="C276" s="120"/>
      <c r="D276" s="118"/>
      <c r="E276" s="91"/>
      <c r="F276" s="9"/>
      <c r="G276" s="328">
        <f t="shared" si="33"/>
        <v>0</v>
      </c>
      <c r="H276" s="14"/>
      <c r="I276" s="14"/>
      <c r="J276" s="328">
        <f t="shared" si="34"/>
        <v>0</v>
      </c>
      <c r="K276" s="333">
        <f t="shared" si="35"/>
        <v>0</v>
      </c>
    </row>
    <row r="277" spans="2:12" ht="15" customHeight="1">
      <c r="B277" s="87"/>
      <c r="C277" s="32"/>
      <c r="D277" s="118"/>
      <c r="E277" s="91"/>
      <c r="F277" s="9"/>
      <c r="G277" s="328">
        <f t="shared" si="33"/>
        <v>0</v>
      </c>
      <c r="H277" s="14"/>
      <c r="I277" s="14"/>
      <c r="J277" s="328">
        <f t="shared" si="34"/>
        <v>0</v>
      </c>
      <c r="K277" s="333">
        <f t="shared" si="35"/>
        <v>0</v>
      </c>
    </row>
    <row r="278" spans="2:12" ht="15" customHeight="1">
      <c r="B278" s="80"/>
      <c r="C278" s="7"/>
      <c r="D278" s="118"/>
      <c r="E278" s="91"/>
      <c r="F278" s="9"/>
      <c r="G278" s="328">
        <f t="shared" si="33"/>
        <v>0</v>
      </c>
      <c r="H278" s="14"/>
      <c r="I278" s="14"/>
      <c r="J278" s="328">
        <f t="shared" si="34"/>
        <v>0</v>
      </c>
      <c r="K278" s="333">
        <f t="shared" si="35"/>
        <v>0</v>
      </c>
    </row>
    <row r="279" spans="2:12" ht="15" customHeight="1">
      <c r="B279" s="121"/>
      <c r="C279" s="122"/>
      <c r="D279" s="118"/>
      <c r="E279" s="93"/>
      <c r="F279" s="49"/>
      <c r="G279" s="328">
        <f t="shared" si="33"/>
        <v>0</v>
      </c>
      <c r="H279" s="14"/>
      <c r="I279" s="14"/>
      <c r="J279" s="328">
        <f t="shared" si="34"/>
        <v>0</v>
      </c>
      <c r="K279" s="333">
        <f t="shared" si="35"/>
        <v>0</v>
      </c>
    </row>
    <row r="280" spans="2:12" ht="15" customHeight="1">
      <c r="B280" s="121"/>
      <c r="C280" s="122"/>
      <c r="D280" s="122"/>
      <c r="E280" s="94"/>
      <c r="F280" s="50"/>
      <c r="G280" s="328">
        <f t="shared" si="33"/>
        <v>0</v>
      </c>
      <c r="H280" s="14"/>
      <c r="I280" s="14"/>
      <c r="J280" s="328">
        <f t="shared" si="34"/>
        <v>0</v>
      </c>
      <c r="K280" s="333">
        <f t="shared" si="35"/>
        <v>0</v>
      </c>
    </row>
    <row r="281" spans="2:12" ht="15" customHeight="1">
      <c r="B281" s="121"/>
      <c r="C281" s="122"/>
      <c r="D281" s="122"/>
      <c r="E281" s="95"/>
      <c r="F281" s="34"/>
      <c r="G281" s="328">
        <f t="shared" si="33"/>
        <v>0</v>
      </c>
      <c r="H281" s="14"/>
      <c r="I281" s="14"/>
      <c r="J281" s="328">
        <f t="shared" si="34"/>
        <v>0</v>
      </c>
      <c r="K281" s="333">
        <f t="shared" si="35"/>
        <v>0</v>
      </c>
    </row>
    <row r="282" spans="2:12" ht="15" customHeight="1">
      <c r="B282" s="100"/>
      <c r="C282" s="96"/>
      <c r="D282" s="97"/>
      <c r="E282" s="95"/>
      <c r="F282" s="34"/>
      <c r="G282" s="328">
        <f t="shared" si="33"/>
        <v>0</v>
      </c>
      <c r="H282" s="14"/>
      <c r="I282" s="14"/>
      <c r="J282" s="328">
        <f t="shared" si="34"/>
        <v>0</v>
      </c>
      <c r="K282" s="333">
        <f t="shared" si="35"/>
        <v>0</v>
      </c>
    </row>
    <row r="283" spans="2:12" ht="15" customHeight="1">
      <c r="B283" s="100"/>
      <c r="C283" s="96"/>
      <c r="D283" s="97"/>
      <c r="E283" s="34"/>
      <c r="F283" s="34"/>
      <c r="G283" s="328">
        <f t="shared" si="33"/>
        <v>0</v>
      </c>
      <c r="H283" s="14"/>
      <c r="I283" s="14"/>
      <c r="J283" s="328">
        <f t="shared" si="34"/>
        <v>0</v>
      </c>
      <c r="K283" s="333">
        <f t="shared" si="35"/>
        <v>0</v>
      </c>
    </row>
    <row r="284" spans="2:12" ht="15" customHeight="1">
      <c r="B284" s="100"/>
      <c r="C284" s="96"/>
      <c r="D284" s="97"/>
      <c r="E284" s="34"/>
      <c r="F284" s="34"/>
      <c r="G284" s="328">
        <f t="shared" si="33"/>
        <v>0</v>
      </c>
      <c r="H284" s="14"/>
      <c r="I284" s="14"/>
      <c r="J284" s="328">
        <f t="shared" si="34"/>
        <v>0</v>
      </c>
      <c r="K284" s="333">
        <f t="shared" si="35"/>
        <v>0</v>
      </c>
    </row>
    <row r="285" spans="2:12" ht="15" customHeight="1">
      <c r="B285" s="130"/>
      <c r="C285" s="131"/>
      <c r="D285" s="133"/>
      <c r="E285" s="34"/>
      <c r="F285" s="34"/>
      <c r="G285" s="328">
        <f t="shared" si="33"/>
        <v>0</v>
      </c>
      <c r="H285" s="14"/>
      <c r="I285" s="14"/>
      <c r="J285" s="328">
        <f t="shared" si="34"/>
        <v>0</v>
      </c>
      <c r="K285" s="333">
        <f t="shared" si="35"/>
        <v>0</v>
      </c>
    </row>
    <row r="286" spans="2:12" ht="15" customHeight="1">
      <c r="B286" s="102"/>
      <c r="C286" s="132"/>
      <c r="D286" s="133"/>
      <c r="E286" s="34"/>
      <c r="F286" s="34"/>
      <c r="G286" s="328">
        <f t="shared" si="33"/>
        <v>0</v>
      </c>
      <c r="H286" s="14"/>
      <c r="I286" s="14"/>
      <c r="J286" s="328">
        <f t="shared" si="34"/>
        <v>0</v>
      </c>
      <c r="K286" s="333">
        <f t="shared" si="35"/>
        <v>0</v>
      </c>
    </row>
    <row r="287" spans="2:12" ht="15" customHeight="1">
      <c r="B287" s="119"/>
      <c r="C287" s="120"/>
      <c r="D287" s="118"/>
      <c r="E287" s="34"/>
      <c r="F287" s="34"/>
      <c r="G287" s="328">
        <f t="shared" si="33"/>
        <v>0</v>
      </c>
      <c r="H287" s="14"/>
      <c r="I287" s="14"/>
      <c r="J287" s="328">
        <f t="shared" si="34"/>
        <v>0</v>
      </c>
      <c r="K287" s="333">
        <f t="shared" si="35"/>
        <v>0</v>
      </c>
    </row>
    <row r="288" spans="2:12" ht="15" customHeight="1">
      <c r="B288" s="57"/>
      <c r="C288" s="75"/>
      <c r="D288" s="55"/>
      <c r="E288" s="34"/>
      <c r="F288" s="34"/>
      <c r="G288" s="328">
        <f t="shared" si="33"/>
        <v>0</v>
      </c>
      <c r="H288" s="14"/>
      <c r="I288" s="14"/>
      <c r="J288" s="328">
        <f t="shared" si="34"/>
        <v>0</v>
      </c>
      <c r="K288" s="333">
        <f t="shared" si="35"/>
        <v>0</v>
      </c>
    </row>
    <row r="289" spans="2:12" ht="15" customHeight="1">
      <c r="B289" s="57"/>
      <c r="C289" s="32"/>
      <c r="D289" s="55"/>
      <c r="E289" s="34"/>
      <c r="F289" s="34"/>
      <c r="G289" s="328">
        <f t="shared" si="33"/>
        <v>0</v>
      </c>
      <c r="H289" s="14"/>
      <c r="I289" s="14"/>
      <c r="J289" s="328">
        <f t="shared" si="34"/>
        <v>0</v>
      </c>
      <c r="K289" s="333">
        <f t="shared" si="35"/>
        <v>0</v>
      </c>
    </row>
    <row r="290" spans="2:12" ht="15" customHeight="1">
      <c r="B290" s="57"/>
      <c r="C290" s="32"/>
      <c r="D290" s="55"/>
      <c r="E290" s="34"/>
      <c r="F290" s="34"/>
      <c r="G290" s="328">
        <f t="shared" si="33"/>
        <v>0</v>
      </c>
      <c r="H290" s="14"/>
      <c r="I290" s="14"/>
      <c r="J290" s="328">
        <f t="shared" si="34"/>
        <v>0</v>
      </c>
      <c r="K290" s="333">
        <f t="shared" si="35"/>
        <v>0</v>
      </c>
    </row>
    <row r="291" spans="2:12" ht="15" customHeight="1">
      <c r="B291" s="130"/>
      <c r="C291" s="131"/>
      <c r="D291" s="133"/>
      <c r="E291" s="34"/>
      <c r="F291" s="34"/>
      <c r="G291" s="328">
        <f t="shared" si="33"/>
        <v>0</v>
      </c>
      <c r="H291" s="14"/>
      <c r="I291" s="14"/>
      <c r="J291" s="328">
        <f t="shared" si="34"/>
        <v>0</v>
      </c>
      <c r="K291" s="333">
        <f t="shared" si="35"/>
        <v>0</v>
      </c>
    </row>
    <row r="292" spans="2:12" ht="15" customHeight="1">
      <c r="B292" s="102"/>
      <c r="C292" s="132"/>
      <c r="D292" s="133"/>
      <c r="E292" s="50"/>
      <c r="F292" s="50"/>
      <c r="G292" s="328">
        <f t="shared" si="33"/>
        <v>0</v>
      </c>
      <c r="H292" s="14"/>
      <c r="I292" s="14"/>
      <c r="J292" s="328">
        <f t="shared" si="34"/>
        <v>0</v>
      </c>
      <c r="K292" s="333">
        <f t="shared" si="35"/>
        <v>0</v>
      </c>
    </row>
    <row r="293" spans="2:12" ht="15" customHeight="1">
      <c r="B293" s="119"/>
      <c r="C293" s="120"/>
      <c r="D293" s="118"/>
      <c r="E293" s="50"/>
      <c r="F293" s="50"/>
      <c r="G293" s="328">
        <f t="shared" si="33"/>
        <v>0</v>
      </c>
      <c r="H293" s="14"/>
      <c r="I293" s="14"/>
      <c r="J293" s="328">
        <f t="shared" si="34"/>
        <v>0</v>
      </c>
      <c r="K293" s="333">
        <f t="shared" si="35"/>
        <v>0</v>
      </c>
    </row>
    <row r="294" spans="2:12" ht="15" customHeight="1">
      <c r="B294" s="57"/>
      <c r="C294" s="75"/>
      <c r="D294" s="55"/>
      <c r="E294" s="50"/>
      <c r="F294" s="50"/>
      <c r="G294" s="328">
        <f t="shared" si="33"/>
        <v>0</v>
      </c>
      <c r="H294" s="14"/>
      <c r="I294" s="14"/>
      <c r="J294" s="328">
        <f t="shared" si="34"/>
        <v>0</v>
      </c>
      <c r="K294" s="333">
        <f t="shared" si="35"/>
        <v>0</v>
      </c>
    </row>
    <row r="295" spans="2:12" ht="15" customHeight="1">
      <c r="B295" s="57"/>
      <c r="C295" s="32"/>
      <c r="D295" s="55"/>
      <c r="E295" s="49"/>
      <c r="F295" s="49"/>
      <c r="G295" s="328">
        <f t="shared" si="33"/>
        <v>0</v>
      </c>
      <c r="H295" s="14"/>
      <c r="I295" s="14"/>
      <c r="J295" s="328">
        <f t="shared" si="34"/>
        <v>0</v>
      </c>
      <c r="K295" s="333">
        <f t="shared" si="35"/>
        <v>0</v>
      </c>
    </row>
    <row r="296" spans="2:12" ht="15" customHeight="1" thickBot="1">
      <c r="B296" s="145"/>
      <c r="C296" s="146"/>
      <c r="D296" s="147"/>
      <c r="E296" s="77"/>
      <c r="F296" s="77"/>
      <c r="G296" s="329">
        <f t="shared" si="33"/>
        <v>0</v>
      </c>
      <c r="H296" s="155"/>
      <c r="I296" s="155"/>
      <c r="J296" s="329">
        <f t="shared" si="34"/>
        <v>0</v>
      </c>
      <c r="K296" s="334">
        <f t="shared" si="35"/>
        <v>0</v>
      </c>
    </row>
    <row r="297" spans="2:12" ht="15" customHeight="1" thickBot="1">
      <c r="B297" s="44"/>
      <c r="C297" s="47"/>
      <c r="D297" s="45"/>
    </row>
    <row r="298" spans="2:12" ht="28.5" thickBot="1">
      <c r="B298" s="473" t="s">
        <v>19</v>
      </c>
      <c r="C298" s="474"/>
      <c r="D298" s="474"/>
      <c r="E298" s="474"/>
      <c r="F298" s="474"/>
      <c r="G298" s="474"/>
      <c r="H298" s="474"/>
      <c r="I298" s="474"/>
      <c r="J298" s="474"/>
      <c r="K298" s="475"/>
    </row>
    <row r="299" spans="2:12" ht="15" customHeight="1" thickBot="1"/>
    <row r="300" spans="2:12" ht="15" customHeight="1" thickBot="1">
      <c r="B300" s="152" t="s">
        <v>3</v>
      </c>
      <c r="C300" s="11" t="s">
        <v>0</v>
      </c>
      <c r="D300" s="11" t="s">
        <v>1</v>
      </c>
      <c r="E300" s="12" t="s">
        <v>4</v>
      </c>
      <c r="F300" s="12" t="s">
        <v>5</v>
      </c>
      <c r="G300" s="12" t="s">
        <v>8</v>
      </c>
      <c r="H300" s="12" t="s">
        <v>6</v>
      </c>
      <c r="I300" s="11" t="s">
        <v>7</v>
      </c>
      <c r="J300" s="11" t="s">
        <v>9</v>
      </c>
      <c r="K300" s="335" t="s">
        <v>2</v>
      </c>
    </row>
    <row r="301" spans="2:12" ht="15" customHeight="1">
      <c r="B301" s="339" t="s">
        <v>227</v>
      </c>
      <c r="C301" s="356">
        <v>37024</v>
      </c>
      <c r="D301" s="339" t="s">
        <v>117</v>
      </c>
      <c r="E301" s="216">
        <v>14.35</v>
      </c>
      <c r="F301" s="216">
        <v>14.2</v>
      </c>
      <c r="G301" s="327">
        <f t="shared" ref="G301:G308" si="36">SUM(E301:F301)</f>
        <v>28.549999999999997</v>
      </c>
      <c r="H301" s="270">
        <v>14.95</v>
      </c>
      <c r="I301" s="270">
        <v>15.05</v>
      </c>
      <c r="J301" s="327">
        <f t="shared" ref="J301:J308" si="37">SUM(H301:I301)</f>
        <v>30</v>
      </c>
      <c r="K301" s="332">
        <f t="shared" ref="K301:K308" si="38">SUM(G301+J301)</f>
        <v>58.55</v>
      </c>
      <c r="L301">
        <v>2</v>
      </c>
    </row>
    <row r="302" spans="2:12" ht="15" customHeight="1">
      <c r="B302" s="339" t="s">
        <v>222</v>
      </c>
      <c r="C302" s="342">
        <v>37247</v>
      </c>
      <c r="D302" s="339" t="s">
        <v>116</v>
      </c>
      <c r="E302" s="191">
        <v>14.5</v>
      </c>
      <c r="F302" s="191">
        <v>14.8</v>
      </c>
      <c r="G302" s="328">
        <f t="shared" si="36"/>
        <v>29.3</v>
      </c>
      <c r="H302" s="271">
        <v>13.7</v>
      </c>
      <c r="I302" s="271">
        <v>14.45</v>
      </c>
      <c r="J302" s="328">
        <f t="shared" si="37"/>
        <v>28.15</v>
      </c>
      <c r="K302" s="333">
        <f t="shared" si="38"/>
        <v>57.45</v>
      </c>
      <c r="L302">
        <v>3</v>
      </c>
    </row>
    <row r="303" spans="2:12" ht="15" customHeight="1">
      <c r="B303" s="339" t="s">
        <v>223</v>
      </c>
      <c r="C303" s="356">
        <v>37845</v>
      </c>
      <c r="D303" s="339" t="s">
        <v>129</v>
      </c>
      <c r="E303" s="191">
        <v>14.5</v>
      </c>
      <c r="F303" s="191">
        <v>14.1</v>
      </c>
      <c r="G303" s="328">
        <f t="shared" si="36"/>
        <v>28.6</v>
      </c>
      <c r="H303" s="271">
        <v>13.9</v>
      </c>
      <c r="I303" s="271">
        <v>14.3</v>
      </c>
      <c r="J303" s="328">
        <f t="shared" si="37"/>
        <v>28.200000000000003</v>
      </c>
      <c r="K303" s="333">
        <f t="shared" si="38"/>
        <v>56.800000000000004</v>
      </c>
    </row>
    <row r="304" spans="2:12" ht="15" customHeight="1">
      <c r="B304" s="339" t="s">
        <v>226</v>
      </c>
      <c r="C304" s="356">
        <v>37356</v>
      </c>
      <c r="D304" s="339" t="s">
        <v>207</v>
      </c>
      <c r="E304" s="191">
        <v>12.8</v>
      </c>
      <c r="F304" s="191">
        <v>13.9</v>
      </c>
      <c r="G304" s="328">
        <f t="shared" si="36"/>
        <v>26.700000000000003</v>
      </c>
      <c r="H304" s="271">
        <v>14.4</v>
      </c>
      <c r="I304" s="271">
        <v>14.4</v>
      </c>
      <c r="J304" s="328">
        <f t="shared" si="37"/>
        <v>28.8</v>
      </c>
      <c r="K304" s="333">
        <f t="shared" si="38"/>
        <v>55.5</v>
      </c>
    </row>
    <row r="305" spans="2:12" ht="15" customHeight="1">
      <c r="B305" s="339" t="s">
        <v>225</v>
      </c>
      <c r="C305" s="357">
        <v>36828</v>
      </c>
      <c r="D305" s="339" t="s">
        <v>129</v>
      </c>
      <c r="E305" s="191">
        <v>14.9</v>
      </c>
      <c r="F305" s="191">
        <v>14.85</v>
      </c>
      <c r="G305" s="328">
        <f t="shared" si="36"/>
        <v>29.75</v>
      </c>
      <c r="H305" s="271">
        <v>14.2</v>
      </c>
      <c r="I305" s="271">
        <v>0</v>
      </c>
      <c r="J305" s="328">
        <f t="shared" si="37"/>
        <v>14.2</v>
      </c>
      <c r="K305" s="333">
        <f t="shared" si="38"/>
        <v>43.95</v>
      </c>
    </row>
    <row r="306" spans="2:12" ht="15" customHeight="1">
      <c r="B306" s="339" t="s">
        <v>224</v>
      </c>
      <c r="C306" s="357">
        <v>38087</v>
      </c>
      <c r="D306" s="339" t="s">
        <v>129</v>
      </c>
      <c r="E306" s="191"/>
      <c r="F306" s="191"/>
      <c r="G306" s="328">
        <f t="shared" si="36"/>
        <v>0</v>
      </c>
      <c r="H306" s="271"/>
      <c r="I306" s="271"/>
      <c r="J306" s="328">
        <f t="shared" si="37"/>
        <v>0</v>
      </c>
      <c r="K306" s="333">
        <f t="shared" si="38"/>
        <v>0</v>
      </c>
      <c r="L306">
        <v>1</v>
      </c>
    </row>
    <row r="307" spans="2:12" ht="15" customHeight="1">
      <c r="B307" s="196"/>
      <c r="C307" s="160"/>
      <c r="D307" s="161"/>
      <c r="E307" s="163"/>
      <c r="F307" s="163"/>
      <c r="G307" s="328">
        <f t="shared" si="36"/>
        <v>0</v>
      </c>
      <c r="H307" s="271"/>
      <c r="I307" s="271"/>
      <c r="J307" s="328">
        <f t="shared" si="37"/>
        <v>0</v>
      </c>
      <c r="K307" s="333">
        <f t="shared" si="38"/>
        <v>0</v>
      </c>
    </row>
    <row r="308" spans="2:12" ht="15" customHeight="1" thickBot="1">
      <c r="B308" s="235"/>
      <c r="C308" s="237"/>
      <c r="D308" s="236"/>
      <c r="E308" s="272"/>
      <c r="F308" s="272"/>
      <c r="G308" s="329">
        <f t="shared" si="36"/>
        <v>0</v>
      </c>
      <c r="H308" s="273"/>
      <c r="I308" s="273"/>
      <c r="J308" s="329">
        <f t="shared" si="37"/>
        <v>0</v>
      </c>
      <c r="K308" s="334">
        <f t="shared" si="38"/>
        <v>0</v>
      </c>
    </row>
    <row r="309" spans="2:12" ht="15" customHeight="1" thickBot="1">
      <c r="B309" s="44"/>
      <c r="C309" s="47"/>
      <c r="D309" s="45"/>
    </row>
    <row r="310" spans="2:12" ht="28.5" thickBot="1">
      <c r="B310" s="467" t="s">
        <v>42</v>
      </c>
      <c r="C310" s="468"/>
      <c r="D310" s="468"/>
      <c r="E310" s="468"/>
      <c r="F310" s="468"/>
      <c r="G310" s="468"/>
      <c r="H310" s="468"/>
      <c r="I310" s="468"/>
      <c r="J310" s="468"/>
      <c r="K310" s="469"/>
      <c r="L310" s="230" t="s">
        <v>39</v>
      </c>
    </row>
    <row r="311" spans="2:12" ht="15" customHeight="1" thickBot="1"/>
    <row r="312" spans="2:12" ht="15" customHeight="1" thickBot="1">
      <c r="B312" s="152" t="s">
        <v>3</v>
      </c>
      <c r="C312" s="11" t="s">
        <v>0</v>
      </c>
      <c r="D312" s="11" t="s">
        <v>1</v>
      </c>
      <c r="E312" s="12" t="s">
        <v>4</v>
      </c>
      <c r="F312" s="12" t="s">
        <v>5</v>
      </c>
      <c r="G312" s="12" t="s">
        <v>8</v>
      </c>
      <c r="H312" s="12" t="s">
        <v>6</v>
      </c>
      <c r="I312" s="11" t="s">
        <v>7</v>
      </c>
      <c r="J312" s="11" t="s">
        <v>9</v>
      </c>
      <c r="K312" s="335" t="s">
        <v>2</v>
      </c>
    </row>
    <row r="313" spans="2:12" ht="15" customHeight="1">
      <c r="B313" s="264"/>
      <c r="C313" s="265"/>
      <c r="D313" s="266"/>
      <c r="E313" s="41"/>
      <c r="F313" s="41"/>
      <c r="G313" s="327">
        <f>SUM(E313:F313)</f>
        <v>0</v>
      </c>
      <c r="H313" s="242"/>
      <c r="I313" s="242"/>
      <c r="J313" s="327">
        <f>SUM(H313:I313)</f>
        <v>0</v>
      </c>
      <c r="K313" s="332">
        <f>SUM(G313+J313)</f>
        <v>0</v>
      </c>
    </row>
    <row r="314" spans="2:12" ht="15" customHeight="1">
      <c r="B314" s="263"/>
      <c r="C314" s="158"/>
      <c r="D314" s="171"/>
      <c r="E314" s="42"/>
      <c r="F314" s="42"/>
      <c r="G314" s="328">
        <f t="shared" ref="G314:G339" si="39">SUM(E314:F314)</f>
        <v>0</v>
      </c>
      <c r="H314" s="14"/>
      <c r="I314" s="14"/>
      <c r="J314" s="328">
        <f t="shared" ref="J314:J339" si="40">SUM(H314:I314)</f>
        <v>0</v>
      </c>
      <c r="K314" s="333">
        <f t="shared" ref="K314:K339" si="41">SUM(G314+J314)</f>
        <v>0</v>
      </c>
    </row>
    <row r="315" spans="2:12" ht="15" customHeight="1">
      <c r="B315" s="56"/>
      <c r="C315" s="32"/>
      <c r="D315" s="55"/>
      <c r="E315" s="42"/>
      <c r="F315" s="42"/>
      <c r="G315" s="328">
        <f t="shared" si="39"/>
        <v>0</v>
      </c>
      <c r="H315" s="14"/>
      <c r="I315" s="14"/>
      <c r="J315" s="328">
        <f t="shared" si="40"/>
        <v>0</v>
      </c>
      <c r="K315" s="333">
        <f t="shared" si="41"/>
        <v>0</v>
      </c>
    </row>
    <row r="316" spans="2:12" ht="15" customHeight="1">
      <c r="B316" s="56"/>
      <c r="C316" s="32"/>
      <c r="D316" s="55"/>
      <c r="E316" s="42"/>
      <c r="F316" s="42"/>
      <c r="G316" s="328">
        <f t="shared" si="39"/>
        <v>0</v>
      </c>
      <c r="H316" s="14"/>
      <c r="I316" s="14"/>
      <c r="J316" s="328">
        <f t="shared" si="40"/>
        <v>0</v>
      </c>
      <c r="K316" s="333">
        <f t="shared" si="41"/>
        <v>0</v>
      </c>
    </row>
    <row r="317" spans="2:12" ht="15" customHeight="1">
      <c r="B317" s="119"/>
      <c r="C317" s="120"/>
      <c r="D317" s="118"/>
      <c r="E317" s="42"/>
      <c r="F317" s="42"/>
      <c r="G317" s="328">
        <f t="shared" si="39"/>
        <v>0</v>
      </c>
      <c r="H317" s="14"/>
      <c r="I317" s="14"/>
      <c r="J317" s="328">
        <f t="shared" si="40"/>
        <v>0</v>
      </c>
      <c r="K317" s="333">
        <f t="shared" si="41"/>
        <v>0</v>
      </c>
    </row>
    <row r="318" spans="2:12" ht="15" customHeight="1">
      <c r="B318" s="119"/>
      <c r="C318" s="120"/>
      <c r="D318" s="118"/>
      <c r="E318" s="42"/>
      <c r="F318" s="42"/>
      <c r="G318" s="328">
        <f t="shared" si="39"/>
        <v>0</v>
      </c>
      <c r="H318" s="14"/>
      <c r="I318" s="14"/>
      <c r="J318" s="328">
        <f t="shared" si="40"/>
        <v>0</v>
      </c>
      <c r="K318" s="333">
        <f t="shared" si="41"/>
        <v>0</v>
      </c>
    </row>
    <row r="319" spans="2:12" ht="15" customHeight="1">
      <c r="B319" s="80"/>
      <c r="C319" s="7"/>
      <c r="D319" s="8"/>
      <c r="E319" s="46"/>
      <c r="F319" s="42"/>
      <c r="G319" s="328">
        <f t="shared" si="39"/>
        <v>0</v>
      </c>
      <c r="H319" s="14"/>
      <c r="I319" s="14"/>
      <c r="J319" s="328">
        <f t="shared" si="40"/>
        <v>0</v>
      </c>
      <c r="K319" s="333">
        <f t="shared" si="41"/>
        <v>0</v>
      </c>
    </row>
    <row r="320" spans="2:12" ht="15" customHeight="1">
      <c r="B320" s="123"/>
      <c r="C320" s="124"/>
      <c r="D320" s="124"/>
      <c r="E320" s="72"/>
      <c r="F320" s="72"/>
      <c r="G320" s="328">
        <f t="shared" si="39"/>
        <v>0</v>
      </c>
      <c r="H320" s="14"/>
      <c r="I320" s="14"/>
      <c r="J320" s="328">
        <f t="shared" si="40"/>
        <v>0</v>
      </c>
      <c r="K320" s="333">
        <f t="shared" si="41"/>
        <v>0</v>
      </c>
    </row>
    <row r="321" spans="2:11" ht="15" customHeight="1">
      <c r="B321" s="121"/>
      <c r="C321" s="122"/>
      <c r="D321" s="122"/>
      <c r="E321" s="72"/>
      <c r="F321" s="72"/>
      <c r="G321" s="328">
        <f t="shared" si="39"/>
        <v>0</v>
      </c>
      <c r="H321" s="14"/>
      <c r="I321" s="14"/>
      <c r="J321" s="328">
        <f t="shared" si="40"/>
        <v>0</v>
      </c>
      <c r="K321" s="333">
        <f t="shared" si="41"/>
        <v>0</v>
      </c>
    </row>
    <row r="322" spans="2:11" ht="15" customHeight="1">
      <c r="B322" s="121"/>
      <c r="C322" s="122"/>
      <c r="D322" s="122"/>
      <c r="E322" s="76"/>
      <c r="F322" s="72"/>
      <c r="G322" s="328">
        <f t="shared" si="39"/>
        <v>0</v>
      </c>
      <c r="H322" s="14"/>
      <c r="I322" s="14"/>
      <c r="J322" s="328">
        <f t="shared" si="40"/>
        <v>0</v>
      </c>
      <c r="K322" s="333">
        <f t="shared" si="41"/>
        <v>0</v>
      </c>
    </row>
    <row r="323" spans="2:11" ht="15" customHeight="1">
      <c r="B323" s="121"/>
      <c r="C323" s="101"/>
      <c r="D323" s="122"/>
      <c r="E323" s="72"/>
      <c r="F323" s="72"/>
      <c r="G323" s="328">
        <f t="shared" si="39"/>
        <v>0</v>
      </c>
      <c r="H323" s="14"/>
      <c r="I323" s="14"/>
      <c r="J323" s="328">
        <f t="shared" si="40"/>
        <v>0</v>
      </c>
      <c r="K323" s="333">
        <f t="shared" si="41"/>
        <v>0</v>
      </c>
    </row>
    <row r="324" spans="2:11" ht="15" customHeight="1">
      <c r="B324" s="89"/>
      <c r="C324" s="90"/>
      <c r="D324" s="136"/>
      <c r="E324" s="72"/>
      <c r="F324" s="72"/>
      <c r="G324" s="328">
        <f t="shared" si="39"/>
        <v>0</v>
      </c>
      <c r="H324" s="14"/>
      <c r="I324" s="14"/>
      <c r="J324" s="328">
        <f t="shared" si="40"/>
        <v>0</v>
      </c>
      <c r="K324" s="333">
        <f t="shared" si="41"/>
        <v>0</v>
      </c>
    </row>
    <row r="325" spans="2:11" ht="15" customHeight="1">
      <c r="B325" s="89"/>
      <c r="C325" s="90"/>
      <c r="D325" s="136"/>
      <c r="E325" s="42"/>
      <c r="F325" s="42"/>
      <c r="G325" s="328">
        <f t="shared" si="39"/>
        <v>0</v>
      </c>
      <c r="H325" s="14"/>
      <c r="I325" s="14"/>
      <c r="J325" s="328">
        <f t="shared" si="40"/>
        <v>0</v>
      </c>
      <c r="K325" s="333">
        <f t="shared" si="41"/>
        <v>0</v>
      </c>
    </row>
    <row r="326" spans="2:11" ht="15" customHeight="1">
      <c r="B326" s="89"/>
      <c r="C326" s="90"/>
      <c r="D326" s="136"/>
      <c r="E326" s="42"/>
      <c r="F326" s="42"/>
      <c r="G326" s="328">
        <f t="shared" si="39"/>
        <v>0</v>
      </c>
      <c r="H326" s="14"/>
      <c r="I326" s="14"/>
      <c r="J326" s="328">
        <f t="shared" si="40"/>
        <v>0</v>
      </c>
      <c r="K326" s="333">
        <f t="shared" si="41"/>
        <v>0</v>
      </c>
    </row>
    <row r="327" spans="2:11" ht="15" customHeight="1">
      <c r="B327" s="100"/>
      <c r="C327" s="96"/>
      <c r="D327" s="98"/>
      <c r="E327" s="42"/>
      <c r="F327" s="42"/>
      <c r="G327" s="328">
        <f t="shared" si="39"/>
        <v>0</v>
      </c>
      <c r="H327" s="14"/>
      <c r="I327" s="14"/>
      <c r="J327" s="328">
        <f t="shared" si="40"/>
        <v>0</v>
      </c>
      <c r="K327" s="333">
        <f t="shared" si="41"/>
        <v>0</v>
      </c>
    </row>
    <row r="328" spans="2:11" ht="15" customHeight="1">
      <c r="B328" s="119"/>
      <c r="C328" s="120"/>
      <c r="D328" s="118"/>
      <c r="E328" s="42"/>
      <c r="F328" s="42"/>
      <c r="G328" s="328">
        <f t="shared" si="39"/>
        <v>0</v>
      </c>
      <c r="H328" s="14"/>
      <c r="I328" s="14"/>
      <c r="J328" s="328">
        <f t="shared" si="40"/>
        <v>0</v>
      </c>
      <c r="K328" s="333">
        <f t="shared" si="41"/>
        <v>0</v>
      </c>
    </row>
    <row r="329" spans="2:11" ht="15" customHeight="1">
      <c r="B329" s="82"/>
      <c r="C329" s="10"/>
      <c r="D329" s="13"/>
      <c r="E329" s="42"/>
      <c r="F329" s="42"/>
      <c r="G329" s="328">
        <f t="shared" si="39"/>
        <v>0</v>
      </c>
      <c r="H329" s="14"/>
      <c r="I329" s="14"/>
      <c r="J329" s="328">
        <f t="shared" si="40"/>
        <v>0</v>
      </c>
      <c r="K329" s="333">
        <f t="shared" si="41"/>
        <v>0</v>
      </c>
    </row>
    <row r="330" spans="2:11" ht="15" customHeight="1">
      <c r="B330" s="100"/>
      <c r="C330" s="96"/>
      <c r="D330" s="118"/>
      <c r="E330" s="74"/>
      <c r="F330" s="42"/>
      <c r="G330" s="328">
        <f t="shared" si="39"/>
        <v>0</v>
      </c>
      <c r="H330" s="14"/>
      <c r="I330" s="14"/>
      <c r="J330" s="328">
        <f t="shared" si="40"/>
        <v>0</v>
      </c>
      <c r="K330" s="333">
        <f t="shared" si="41"/>
        <v>0</v>
      </c>
    </row>
    <row r="331" spans="2:11" ht="15" customHeight="1">
      <c r="B331" s="113"/>
      <c r="C331" s="114"/>
      <c r="D331" s="117"/>
      <c r="E331" s="46"/>
      <c r="F331" s="46"/>
      <c r="G331" s="328">
        <f t="shared" si="39"/>
        <v>0</v>
      </c>
      <c r="H331" s="14"/>
      <c r="I331" s="14"/>
      <c r="J331" s="328">
        <f t="shared" si="40"/>
        <v>0</v>
      </c>
      <c r="K331" s="333">
        <f t="shared" si="41"/>
        <v>0</v>
      </c>
    </row>
    <row r="332" spans="2:11" ht="15" customHeight="1">
      <c r="B332" s="115"/>
      <c r="C332" s="116"/>
      <c r="D332" s="117"/>
      <c r="E332" s="42"/>
      <c r="F332" s="42"/>
      <c r="G332" s="328">
        <f t="shared" si="39"/>
        <v>0</v>
      </c>
      <c r="H332" s="14"/>
      <c r="I332" s="14"/>
      <c r="J332" s="328">
        <f t="shared" si="40"/>
        <v>0</v>
      </c>
      <c r="K332" s="333">
        <f t="shared" si="41"/>
        <v>0</v>
      </c>
    </row>
    <row r="333" spans="2:11" ht="15" customHeight="1">
      <c r="B333" s="119"/>
      <c r="C333" s="120"/>
      <c r="D333" s="118"/>
      <c r="E333" s="42"/>
      <c r="F333" s="42"/>
      <c r="G333" s="328">
        <f t="shared" si="39"/>
        <v>0</v>
      </c>
      <c r="H333" s="14"/>
      <c r="I333" s="14"/>
      <c r="J333" s="328">
        <f t="shared" si="40"/>
        <v>0</v>
      </c>
      <c r="K333" s="333">
        <f t="shared" si="41"/>
        <v>0</v>
      </c>
    </row>
    <row r="334" spans="2:11" ht="15" customHeight="1">
      <c r="B334" s="82"/>
      <c r="C334" s="10"/>
      <c r="D334" s="13"/>
      <c r="E334" s="42"/>
      <c r="F334" s="42"/>
      <c r="G334" s="328">
        <f t="shared" si="39"/>
        <v>0</v>
      </c>
      <c r="H334" s="14"/>
      <c r="I334" s="14"/>
      <c r="J334" s="328">
        <f t="shared" si="40"/>
        <v>0</v>
      </c>
      <c r="K334" s="333">
        <f t="shared" si="41"/>
        <v>0</v>
      </c>
    </row>
    <row r="335" spans="2:11" ht="15" customHeight="1">
      <c r="B335" s="17"/>
      <c r="C335" s="10"/>
      <c r="D335" s="13"/>
      <c r="E335" s="42"/>
      <c r="F335" s="42"/>
      <c r="G335" s="328">
        <f t="shared" si="39"/>
        <v>0</v>
      </c>
      <c r="H335" s="14"/>
      <c r="I335" s="14"/>
      <c r="J335" s="328">
        <f t="shared" si="40"/>
        <v>0</v>
      </c>
      <c r="K335" s="333">
        <f t="shared" si="41"/>
        <v>0</v>
      </c>
    </row>
    <row r="336" spans="2:11" ht="15" customHeight="1">
      <c r="B336" s="17"/>
      <c r="C336" s="10"/>
      <c r="D336" s="13"/>
      <c r="E336" s="42"/>
      <c r="F336" s="42"/>
      <c r="G336" s="328">
        <f t="shared" si="39"/>
        <v>0</v>
      </c>
      <c r="H336" s="14"/>
      <c r="I336" s="14"/>
      <c r="J336" s="328">
        <f t="shared" si="40"/>
        <v>0</v>
      </c>
      <c r="K336" s="333">
        <f t="shared" si="41"/>
        <v>0</v>
      </c>
    </row>
    <row r="337" spans="2:24" ht="15" customHeight="1">
      <c r="B337" s="121"/>
      <c r="C337" s="101"/>
      <c r="D337" s="122"/>
      <c r="E337" s="73"/>
      <c r="F337" s="73"/>
      <c r="G337" s="328">
        <f t="shared" si="39"/>
        <v>0</v>
      </c>
      <c r="H337" s="14"/>
      <c r="I337" s="14"/>
      <c r="J337" s="328">
        <f t="shared" si="40"/>
        <v>0</v>
      </c>
      <c r="K337" s="333">
        <f t="shared" si="41"/>
        <v>0</v>
      </c>
    </row>
    <row r="338" spans="2:24" ht="15" customHeight="1">
      <c r="B338" s="104"/>
      <c r="C338" s="101"/>
      <c r="D338" s="105"/>
      <c r="E338" s="103"/>
      <c r="F338" s="103"/>
      <c r="G338" s="328">
        <f t="shared" si="39"/>
        <v>0</v>
      </c>
      <c r="H338" s="14"/>
      <c r="I338" s="14"/>
      <c r="J338" s="328">
        <f t="shared" si="40"/>
        <v>0</v>
      </c>
      <c r="K338" s="333">
        <f t="shared" si="41"/>
        <v>0</v>
      </c>
    </row>
    <row r="339" spans="2:24" ht="15" customHeight="1" thickBot="1">
      <c r="B339" s="64"/>
      <c r="C339" s="71"/>
      <c r="D339" s="65"/>
      <c r="E339" s="106"/>
      <c r="F339" s="106"/>
      <c r="G339" s="329">
        <f t="shared" si="39"/>
        <v>0</v>
      </c>
      <c r="H339" s="155"/>
      <c r="I339" s="155"/>
      <c r="J339" s="329">
        <f t="shared" si="40"/>
        <v>0</v>
      </c>
      <c r="K339" s="334">
        <f t="shared" si="41"/>
        <v>0</v>
      </c>
    </row>
    <row r="340" spans="2:24" ht="15" customHeight="1" thickBot="1">
      <c r="B340" s="51"/>
      <c r="C340" s="148"/>
      <c r="D340" s="54"/>
    </row>
    <row r="341" spans="2:24" ht="28.5" thickBot="1">
      <c r="B341" s="467" t="s">
        <v>41</v>
      </c>
      <c r="C341" s="468"/>
      <c r="D341" s="468"/>
      <c r="E341" s="468"/>
      <c r="F341" s="468"/>
      <c r="G341" s="468"/>
      <c r="H341" s="468"/>
      <c r="I341" s="468"/>
      <c r="J341" s="468"/>
      <c r="K341" s="469"/>
      <c r="L341" s="230" t="s">
        <v>40</v>
      </c>
      <c r="M341" s="461" t="s">
        <v>31</v>
      </c>
      <c r="N341" s="462"/>
      <c r="O341" s="462"/>
      <c r="P341" s="462"/>
      <c r="Q341" s="462"/>
      <c r="R341" s="462"/>
      <c r="S341" s="462"/>
      <c r="T341" s="462"/>
      <c r="U341" s="462"/>
      <c r="V341" s="463"/>
    </row>
    <row r="342" spans="2:24" ht="15" customHeight="1" thickBot="1">
      <c r="M342" s="84"/>
      <c r="N342" s="137"/>
      <c r="O342" s="137"/>
    </row>
    <row r="343" spans="2:24" ht="15" customHeight="1" thickBot="1">
      <c r="B343" s="152" t="s">
        <v>3</v>
      </c>
      <c r="C343" s="11" t="s">
        <v>0</v>
      </c>
      <c r="D343" s="11" t="s">
        <v>1</v>
      </c>
      <c r="E343" s="12" t="s">
        <v>4</v>
      </c>
      <c r="F343" s="12" t="s">
        <v>5</v>
      </c>
      <c r="G343" s="12" t="s">
        <v>8</v>
      </c>
      <c r="H343" s="12" t="s">
        <v>6</v>
      </c>
      <c r="I343" s="11" t="s">
        <v>7</v>
      </c>
      <c r="J343" s="11" t="s">
        <v>9</v>
      </c>
      <c r="K343" s="335" t="s">
        <v>2</v>
      </c>
      <c r="L343" s="23"/>
      <c r="N343" s="15" t="s">
        <v>3</v>
      </c>
      <c r="O343" s="2" t="s">
        <v>0</v>
      </c>
      <c r="P343" s="2" t="s">
        <v>1</v>
      </c>
      <c r="Q343" s="3" t="s">
        <v>4</v>
      </c>
      <c r="R343" s="3" t="s">
        <v>5</v>
      </c>
      <c r="S343" s="3" t="s">
        <v>34</v>
      </c>
      <c r="T343" s="12" t="s">
        <v>8</v>
      </c>
      <c r="U343" s="12" t="s">
        <v>6</v>
      </c>
      <c r="V343" s="11" t="s">
        <v>7</v>
      </c>
      <c r="W343" s="11" t="s">
        <v>9</v>
      </c>
      <c r="X343" s="23" t="s">
        <v>2</v>
      </c>
    </row>
    <row r="344" spans="2:24" ht="15" customHeight="1" thickBot="1">
      <c r="B344" s="339" t="s">
        <v>230</v>
      </c>
      <c r="C344" s="357">
        <v>38917</v>
      </c>
      <c r="D344" s="347" t="s">
        <v>207</v>
      </c>
      <c r="E344" s="16">
        <v>13.95</v>
      </c>
      <c r="F344" s="16">
        <v>14.7</v>
      </c>
      <c r="G344" s="327">
        <f>SUM(D344:F344)</f>
        <v>28.65</v>
      </c>
      <c r="H344" s="242">
        <v>14.1</v>
      </c>
      <c r="I344" s="242">
        <v>13.2</v>
      </c>
      <c r="J344" s="327">
        <f>SUM(H344:I344)</f>
        <v>27.299999999999997</v>
      </c>
      <c r="K344" s="332">
        <f>SUM(G344+J344)</f>
        <v>55.949999999999996</v>
      </c>
      <c r="L344" s="243"/>
      <c r="M344">
        <v>1</v>
      </c>
      <c r="N344" s="204" t="s">
        <v>32</v>
      </c>
      <c r="O344" s="174">
        <v>36161</v>
      </c>
      <c r="P344" s="214" t="s">
        <v>28</v>
      </c>
      <c r="Q344" s="48">
        <v>13.9</v>
      </c>
      <c r="R344" s="48">
        <v>14.15</v>
      </c>
      <c r="S344" s="14">
        <v>14</v>
      </c>
      <c r="T344" s="14">
        <f>SUM(Q344:S344)</f>
        <v>42.05</v>
      </c>
      <c r="U344" s="14">
        <v>28.55</v>
      </c>
      <c r="V344" s="14">
        <v>27.9</v>
      </c>
      <c r="W344" s="14">
        <f>SUM(U344:V344)</f>
        <v>56.45</v>
      </c>
      <c r="X344" s="6">
        <f>SUM(T344+W344)</f>
        <v>98.5</v>
      </c>
    </row>
    <row r="345" spans="2:24" ht="15" customHeight="1" thickBot="1">
      <c r="B345" s="339" t="s">
        <v>232</v>
      </c>
      <c r="C345" s="357">
        <v>37323</v>
      </c>
      <c r="D345" s="347" t="s">
        <v>231</v>
      </c>
      <c r="E345" s="5">
        <v>12.95</v>
      </c>
      <c r="F345" s="5">
        <v>13.9</v>
      </c>
      <c r="G345" s="327">
        <f t="shared" ref="G345:G355" si="42">SUM(D345:F345)</f>
        <v>26.85</v>
      </c>
      <c r="H345" s="242">
        <v>13.95</v>
      </c>
      <c r="I345" s="242">
        <v>13.7</v>
      </c>
      <c r="J345" s="327">
        <f t="shared" ref="J345:J355" si="43">SUM(H345:I345)</f>
        <v>27.65</v>
      </c>
      <c r="K345" s="332">
        <f t="shared" ref="K345:K355" si="44">SUM(G345+J345)</f>
        <v>54.5</v>
      </c>
      <c r="L345" s="153"/>
      <c r="M345">
        <v>2</v>
      </c>
      <c r="N345" s="210"/>
      <c r="O345" s="211"/>
      <c r="P345" s="212"/>
      <c r="Q345" s="49"/>
      <c r="R345" s="49"/>
      <c r="S345" s="14"/>
      <c r="T345" s="14">
        <f>SUM(R345:S345)</f>
        <v>0</v>
      </c>
      <c r="U345" s="14"/>
      <c r="V345" s="14"/>
      <c r="W345" s="14">
        <f>SUM(U345:V345)</f>
        <v>0</v>
      </c>
      <c r="X345" s="6">
        <f>SUM(T345+W345)</f>
        <v>0</v>
      </c>
    </row>
    <row r="346" spans="2:24" ht="15" customHeight="1" thickBot="1">
      <c r="B346" s="227"/>
      <c r="C346" s="32"/>
      <c r="D346" s="159"/>
      <c r="E346" s="9"/>
      <c r="F346" s="9"/>
      <c r="G346" s="327">
        <f t="shared" si="42"/>
        <v>0</v>
      </c>
      <c r="H346" s="242"/>
      <c r="I346" s="242"/>
      <c r="J346" s="327">
        <f t="shared" si="43"/>
        <v>0</v>
      </c>
      <c r="K346" s="332">
        <f t="shared" si="44"/>
        <v>0</v>
      </c>
      <c r="L346" s="153"/>
      <c r="N346" s="213"/>
      <c r="O346" s="186"/>
      <c r="P346" s="195"/>
      <c r="Q346" s="49"/>
      <c r="R346" s="49"/>
      <c r="S346" s="14"/>
      <c r="T346" s="14">
        <f>SUM(R346:S346)</f>
        <v>0</v>
      </c>
      <c r="U346" s="14"/>
      <c r="V346" s="14"/>
      <c r="W346" s="14">
        <f>SUM(U346:V346)</f>
        <v>0</v>
      </c>
      <c r="X346" s="6">
        <f>SUM(T346+W346)</f>
        <v>0</v>
      </c>
    </row>
    <row r="347" spans="2:24" ht="15" customHeight="1" thickBot="1">
      <c r="B347" s="119"/>
      <c r="C347" s="120"/>
      <c r="D347" s="55"/>
      <c r="E347" s="5"/>
      <c r="F347" s="5"/>
      <c r="G347" s="327">
        <f t="shared" si="42"/>
        <v>0</v>
      </c>
      <c r="H347" s="242"/>
      <c r="I347" s="242"/>
      <c r="J347" s="327">
        <f t="shared" si="43"/>
        <v>0</v>
      </c>
      <c r="K347" s="332">
        <f t="shared" si="44"/>
        <v>0</v>
      </c>
      <c r="L347" s="153"/>
      <c r="N347" s="170"/>
      <c r="O347" s="158"/>
      <c r="P347" s="171"/>
      <c r="Q347" s="49"/>
      <c r="R347" s="49"/>
      <c r="S347" s="14"/>
      <c r="T347" s="14">
        <f>SUM(R347:S347)</f>
        <v>0</v>
      </c>
      <c r="U347" s="14"/>
      <c r="V347" s="14"/>
      <c r="W347" s="14">
        <f>SUM(U347:V347)</f>
        <v>0</v>
      </c>
      <c r="X347" s="6">
        <f>SUM(T347+W347)</f>
        <v>0</v>
      </c>
    </row>
    <row r="348" spans="2:24" ht="15" customHeight="1" thickBot="1">
      <c r="B348" s="119"/>
      <c r="C348" s="120"/>
      <c r="D348" s="118"/>
      <c r="E348" s="5"/>
      <c r="F348" s="5"/>
      <c r="G348" s="327">
        <f t="shared" si="42"/>
        <v>0</v>
      </c>
      <c r="H348" s="242"/>
      <c r="I348" s="242"/>
      <c r="J348" s="327">
        <f t="shared" si="43"/>
        <v>0</v>
      </c>
      <c r="K348" s="332">
        <f t="shared" si="44"/>
        <v>0</v>
      </c>
      <c r="L348" s="153"/>
    </row>
    <row r="349" spans="2:24" ht="15" customHeight="1" thickBot="1">
      <c r="B349" s="80"/>
      <c r="C349" s="7"/>
      <c r="D349" s="118"/>
      <c r="E349" s="5"/>
      <c r="F349" s="5"/>
      <c r="G349" s="327">
        <f t="shared" si="42"/>
        <v>0</v>
      </c>
      <c r="H349" s="242"/>
      <c r="I349" s="242"/>
      <c r="J349" s="327">
        <f t="shared" si="43"/>
        <v>0</v>
      </c>
      <c r="K349" s="332">
        <f t="shared" si="44"/>
        <v>0</v>
      </c>
      <c r="L349" s="153"/>
    </row>
    <row r="350" spans="2:24" ht="15" customHeight="1" thickBot="1">
      <c r="B350" s="119"/>
      <c r="C350" s="120"/>
      <c r="D350" s="118"/>
      <c r="E350" s="5"/>
      <c r="F350" s="5"/>
      <c r="G350" s="327">
        <f t="shared" si="42"/>
        <v>0</v>
      </c>
      <c r="H350" s="242"/>
      <c r="I350" s="242"/>
      <c r="J350" s="327">
        <f t="shared" si="43"/>
        <v>0</v>
      </c>
      <c r="K350" s="332">
        <f t="shared" si="44"/>
        <v>0</v>
      </c>
      <c r="L350" s="153"/>
    </row>
    <row r="351" spans="2:24" ht="15" customHeight="1" thickBot="1">
      <c r="B351" s="80"/>
      <c r="C351" s="7"/>
      <c r="D351" s="8"/>
      <c r="E351" s="66"/>
      <c r="F351" s="5"/>
      <c r="G351" s="327">
        <f t="shared" si="42"/>
        <v>0</v>
      </c>
      <c r="H351" s="242"/>
      <c r="I351" s="242"/>
      <c r="J351" s="327">
        <f t="shared" si="43"/>
        <v>0</v>
      </c>
      <c r="K351" s="332">
        <f t="shared" si="44"/>
        <v>0</v>
      </c>
      <c r="L351" s="153"/>
    </row>
    <row r="352" spans="2:24" ht="15" customHeight="1" thickBot="1">
      <c r="B352" s="123"/>
      <c r="C352" s="124"/>
      <c r="D352" s="124"/>
      <c r="E352" s="66"/>
      <c r="F352" s="5"/>
      <c r="G352" s="327">
        <f t="shared" si="42"/>
        <v>0</v>
      </c>
      <c r="H352" s="242"/>
      <c r="I352" s="242"/>
      <c r="J352" s="327">
        <f t="shared" si="43"/>
        <v>0</v>
      </c>
      <c r="K352" s="332">
        <f t="shared" si="44"/>
        <v>0</v>
      </c>
      <c r="L352" s="153"/>
    </row>
    <row r="353" spans="2:13" ht="15" customHeight="1" thickBot="1">
      <c r="B353" s="121"/>
      <c r="C353" s="122"/>
      <c r="D353" s="122"/>
      <c r="E353" s="66"/>
      <c r="F353" s="5"/>
      <c r="G353" s="327">
        <f t="shared" si="42"/>
        <v>0</v>
      </c>
      <c r="H353" s="242"/>
      <c r="I353" s="242"/>
      <c r="J353" s="327">
        <f t="shared" si="43"/>
        <v>0</v>
      </c>
      <c r="K353" s="332">
        <f t="shared" si="44"/>
        <v>0</v>
      </c>
      <c r="L353" s="153"/>
    </row>
    <row r="354" spans="2:13" ht="15" customHeight="1" thickBot="1">
      <c r="B354" s="121"/>
      <c r="C354" s="122"/>
      <c r="D354" s="122"/>
      <c r="E354" s="5"/>
      <c r="F354" s="5"/>
      <c r="G354" s="327">
        <f t="shared" si="42"/>
        <v>0</v>
      </c>
      <c r="H354" s="242"/>
      <c r="I354" s="242"/>
      <c r="J354" s="327">
        <f t="shared" si="43"/>
        <v>0</v>
      </c>
      <c r="K354" s="332">
        <f t="shared" si="44"/>
        <v>0</v>
      </c>
      <c r="L354" s="153"/>
    </row>
    <row r="355" spans="2:13" ht="15" customHeight="1" thickBot="1">
      <c r="B355" s="267"/>
      <c r="C355" s="268"/>
      <c r="D355" s="269"/>
      <c r="E355" s="19"/>
      <c r="F355" s="19"/>
      <c r="G355" s="327">
        <f t="shared" si="42"/>
        <v>0</v>
      </c>
      <c r="H355" s="242"/>
      <c r="I355" s="242"/>
      <c r="J355" s="327">
        <f t="shared" si="43"/>
        <v>0</v>
      </c>
      <c r="K355" s="332">
        <f t="shared" si="44"/>
        <v>0</v>
      </c>
      <c r="L355" s="156"/>
    </row>
    <row r="356" spans="2:13" ht="15" customHeight="1" thickBot="1">
      <c r="B356" s="51"/>
      <c r="C356" s="148"/>
      <c r="D356" s="54"/>
    </row>
    <row r="357" spans="2:13" ht="28.5" customHeight="1" thickBot="1">
      <c r="B357" s="467" t="s">
        <v>29</v>
      </c>
      <c r="C357" s="468"/>
      <c r="D357" s="468"/>
      <c r="E357" s="468"/>
      <c r="F357" s="468"/>
      <c r="G357" s="468"/>
      <c r="H357" s="468"/>
      <c r="I357" s="468"/>
      <c r="J357" s="468"/>
      <c r="K357" s="469"/>
      <c r="L357" s="230" t="s">
        <v>40</v>
      </c>
    </row>
    <row r="358" spans="2:13" ht="15" customHeight="1" thickBot="1"/>
    <row r="359" spans="2:13" ht="15" customHeight="1" thickBot="1">
      <c r="B359" s="152" t="s">
        <v>3</v>
      </c>
      <c r="C359" s="11" t="s">
        <v>0</v>
      </c>
      <c r="D359" s="11" t="s">
        <v>1</v>
      </c>
      <c r="E359" s="12" t="s">
        <v>4</v>
      </c>
      <c r="F359" s="12" t="s">
        <v>5</v>
      </c>
      <c r="G359" s="12" t="s">
        <v>34</v>
      </c>
      <c r="H359" s="12" t="s">
        <v>8</v>
      </c>
      <c r="I359" s="12" t="s">
        <v>6</v>
      </c>
      <c r="J359" s="11" t="s">
        <v>7</v>
      </c>
      <c r="K359" s="336" t="s">
        <v>9</v>
      </c>
      <c r="L359" s="23" t="s">
        <v>2</v>
      </c>
    </row>
    <row r="360" spans="2:13" ht="15" customHeight="1">
      <c r="B360" s="371" t="s">
        <v>234</v>
      </c>
      <c r="C360" s="374">
        <v>35233</v>
      </c>
      <c r="D360" s="372" t="s">
        <v>177</v>
      </c>
      <c r="E360" s="16">
        <v>14.75</v>
      </c>
      <c r="F360" s="16">
        <v>14.8</v>
      </c>
      <c r="G360" s="327">
        <v>14.55</v>
      </c>
      <c r="H360" s="327">
        <f>SUM(E360:G360)</f>
        <v>44.1</v>
      </c>
      <c r="I360" s="242">
        <v>29.5</v>
      </c>
      <c r="J360" s="327">
        <v>29.3</v>
      </c>
      <c r="K360" s="327">
        <f>SUM(I360:J360)</f>
        <v>58.8</v>
      </c>
      <c r="L360" s="332">
        <f>SUM(H360+K360)</f>
        <v>102.9</v>
      </c>
      <c r="M360">
        <v>2</v>
      </c>
    </row>
    <row r="361" spans="2:13" ht="15" customHeight="1">
      <c r="B361" s="370" t="s">
        <v>233</v>
      </c>
      <c r="C361" s="373">
        <v>38688</v>
      </c>
      <c r="D361" s="370" t="s">
        <v>231</v>
      </c>
      <c r="E361" s="5">
        <v>14.75</v>
      </c>
      <c r="F361" s="5">
        <v>14.9</v>
      </c>
      <c r="G361" s="328">
        <v>14.95</v>
      </c>
      <c r="H361" s="328">
        <f>SUM(E361:G361)</f>
        <v>44.599999999999994</v>
      </c>
      <c r="I361" s="14">
        <v>29.05</v>
      </c>
      <c r="J361" s="328">
        <v>28.85</v>
      </c>
      <c r="K361" s="328">
        <f>SUM(I361:J361)</f>
        <v>57.900000000000006</v>
      </c>
      <c r="L361" s="333">
        <f>SUM(H361+K361)</f>
        <v>102.5</v>
      </c>
      <c r="M361">
        <v>1</v>
      </c>
    </row>
    <row r="362" spans="2:13" ht="15" customHeight="1">
      <c r="B362" s="246"/>
      <c r="C362" s="211"/>
      <c r="D362" s="173"/>
      <c r="E362" s="9"/>
      <c r="F362" s="9"/>
      <c r="G362" s="328"/>
      <c r="H362" s="328">
        <f t="shared" ref="H362:H370" si="45">SUM(E362:G362)</f>
        <v>0</v>
      </c>
      <c r="I362" s="14"/>
      <c r="J362" s="328"/>
      <c r="K362" s="328">
        <f t="shared" ref="K362:K370" si="46">SUM(I362:J362)</f>
        <v>0</v>
      </c>
      <c r="L362" s="333">
        <f t="shared" ref="L362:L370" si="47">SUM(H362+K362)</f>
        <v>0</v>
      </c>
    </row>
    <row r="363" spans="2:13" ht="15" customHeight="1">
      <c r="B363" s="119"/>
      <c r="C363" s="120"/>
      <c r="D363" s="55"/>
      <c r="E363" s="5"/>
      <c r="F363" s="5"/>
      <c r="G363" s="328"/>
      <c r="H363" s="328">
        <f t="shared" si="45"/>
        <v>0</v>
      </c>
      <c r="I363" s="14"/>
      <c r="J363" s="328"/>
      <c r="K363" s="328">
        <f t="shared" si="46"/>
        <v>0</v>
      </c>
      <c r="L363" s="333">
        <f t="shared" si="47"/>
        <v>0</v>
      </c>
    </row>
    <row r="364" spans="2:13" ht="15" customHeight="1">
      <c r="B364" s="119"/>
      <c r="C364" s="120"/>
      <c r="D364" s="118"/>
      <c r="E364" s="5"/>
      <c r="F364" s="5"/>
      <c r="G364" s="328"/>
      <c r="H364" s="328">
        <f t="shared" si="45"/>
        <v>0</v>
      </c>
      <c r="I364" s="14"/>
      <c r="J364" s="328"/>
      <c r="K364" s="328">
        <f t="shared" si="46"/>
        <v>0</v>
      </c>
      <c r="L364" s="333">
        <f t="shared" si="47"/>
        <v>0</v>
      </c>
    </row>
    <row r="365" spans="2:13" ht="15" customHeight="1">
      <c r="B365" s="80"/>
      <c r="C365" s="7"/>
      <c r="D365" s="118"/>
      <c r="E365" s="5"/>
      <c r="F365" s="5"/>
      <c r="G365" s="328"/>
      <c r="H365" s="328">
        <f t="shared" si="45"/>
        <v>0</v>
      </c>
      <c r="I365" s="14"/>
      <c r="J365" s="328"/>
      <c r="K365" s="328">
        <f t="shared" si="46"/>
        <v>0</v>
      </c>
      <c r="L365" s="333">
        <f t="shared" si="47"/>
        <v>0</v>
      </c>
    </row>
    <row r="366" spans="2:13" ht="15" customHeight="1">
      <c r="B366" s="119"/>
      <c r="C366" s="120"/>
      <c r="D366" s="118"/>
      <c r="E366" s="5"/>
      <c r="F366" s="5"/>
      <c r="G366" s="328"/>
      <c r="H366" s="328">
        <f t="shared" si="45"/>
        <v>0</v>
      </c>
      <c r="I366" s="14"/>
      <c r="J366" s="328"/>
      <c r="K366" s="328">
        <f t="shared" si="46"/>
        <v>0</v>
      </c>
      <c r="L366" s="333">
        <f t="shared" si="47"/>
        <v>0</v>
      </c>
    </row>
    <row r="367" spans="2:13" ht="15" customHeight="1">
      <c r="B367" s="115"/>
      <c r="C367" s="116"/>
      <c r="D367" s="117"/>
      <c r="E367" s="66"/>
      <c r="F367" s="5"/>
      <c r="G367" s="328"/>
      <c r="H367" s="328">
        <f t="shared" si="45"/>
        <v>0</v>
      </c>
      <c r="I367" s="14"/>
      <c r="J367" s="328"/>
      <c r="K367" s="328">
        <f t="shared" si="46"/>
        <v>0</v>
      </c>
      <c r="L367" s="333">
        <f t="shared" si="47"/>
        <v>0</v>
      </c>
    </row>
    <row r="368" spans="2:13" ht="15" customHeight="1">
      <c r="B368" s="115"/>
      <c r="C368" s="116"/>
      <c r="D368" s="117"/>
      <c r="E368" s="66"/>
      <c r="F368" s="5"/>
      <c r="G368" s="328"/>
      <c r="H368" s="328">
        <f t="shared" si="45"/>
        <v>0</v>
      </c>
      <c r="I368" s="14"/>
      <c r="J368" s="328"/>
      <c r="K368" s="328">
        <f t="shared" si="46"/>
        <v>0</v>
      </c>
      <c r="L368" s="333">
        <f t="shared" si="47"/>
        <v>0</v>
      </c>
    </row>
    <row r="369" spans="2:13" ht="15" customHeight="1">
      <c r="B369" s="17"/>
      <c r="C369" s="10"/>
      <c r="D369" s="13"/>
      <c r="E369" s="66"/>
      <c r="F369" s="5"/>
      <c r="G369" s="328"/>
      <c r="H369" s="328">
        <f t="shared" si="45"/>
        <v>0</v>
      </c>
      <c r="I369" s="14"/>
      <c r="J369" s="328"/>
      <c r="K369" s="328">
        <f t="shared" si="46"/>
        <v>0</v>
      </c>
      <c r="L369" s="333">
        <f t="shared" si="47"/>
        <v>0</v>
      </c>
    </row>
    <row r="370" spans="2:13" ht="15" customHeight="1" thickBot="1">
      <c r="B370" s="58"/>
      <c r="C370" s="59"/>
      <c r="D370" s="20"/>
      <c r="E370" s="67"/>
      <c r="F370" s="19"/>
      <c r="G370" s="329"/>
      <c r="H370" s="329">
        <f t="shared" si="45"/>
        <v>0</v>
      </c>
      <c r="I370" s="155"/>
      <c r="J370" s="329"/>
      <c r="K370" s="329">
        <f t="shared" si="46"/>
        <v>0</v>
      </c>
      <c r="L370" s="334">
        <f t="shared" si="47"/>
        <v>0</v>
      </c>
    </row>
    <row r="371" spans="2:13" ht="15" customHeight="1" thickBot="1">
      <c r="B371" s="51"/>
      <c r="C371" s="148"/>
      <c r="D371" s="54"/>
    </row>
    <row r="372" spans="2:13" ht="28.5" customHeight="1" thickBot="1">
      <c r="B372" s="467" t="s">
        <v>43</v>
      </c>
      <c r="C372" s="468"/>
      <c r="D372" s="468"/>
      <c r="E372" s="468"/>
      <c r="F372" s="468"/>
      <c r="G372" s="468"/>
      <c r="H372" s="468"/>
      <c r="I372" s="468"/>
      <c r="J372" s="468"/>
      <c r="K372" s="469"/>
      <c r="L372" s="230" t="s">
        <v>44</v>
      </c>
    </row>
    <row r="373" spans="2:13" ht="15" customHeight="1" thickBot="1"/>
    <row r="374" spans="2:13" ht="15" customHeight="1" thickBot="1">
      <c r="B374" s="152" t="s">
        <v>3</v>
      </c>
      <c r="C374" s="11" t="s">
        <v>0</v>
      </c>
      <c r="D374" s="11" t="s">
        <v>1</v>
      </c>
      <c r="E374" s="12" t="s">
        <v>4</v>
      </c>
      <c r="F374" s="12" t="s">
        <v>5</v>
      </c>
      <c r="G374" s="12" t="s">
        <v>34</v>
      </c>
      <c r="H374" s="12" t="s">
        <v>8</v>
      </c>
      <c r="I374" s="12" t="s">
        <v>6</v>
      </c>
      <c r="J374" s="11" t="s">
        <v>7</v>
      </c>
      <c r="K374" s="11" t="s">
        <v>9</v>
      </c>
      <c r="L374" s="335" t="s">
        <v>2</v>
      </c>
    </row>
    <row r="375" spans="2:13" ht="15" customHeight="1">
      <c r="B375" s="406" t="s">
        <v>236</v>
      </c>
      <c r="C375" s="376">
        <v>34500</v>
      </c>
      <c r="D375" s="375" t="s">
        <v>207</v>
      </c>
      <c r="E375" s="16">
        <v>14.95</v>
      </c>
      <c r="F375" s="16">
        <v>15.1</v>
      </c>
      <c r="G375" s="270">
        <v>15.05</v>
      </c>
      <c r="H375" s="327">
        <f>SUM(E375:G375)</f>
        <v>45.099999999999994</v>
      </c>
      <c r="I375" s="407">
        <v>29.65</v>
      </c>
      <c r="J375" s="270">
        <v>29.75</v>
      </c>
      <c r="K375" s="327">
        <f>SUM(I375:J375)</f>
        <v>59.4</v>
      </c>
      <c r="L375" s="332">
        <f>SUM(H375+K375)</f>
        <v>104.5</v>
      </c>
      <c r="M375">
        <v>2</v>
      </c>
    </row>
    <row r="376" spans="2:13" ht="15" customHeight="1">
      <c r="B376" s="339" t="s">
        <v>235</v>
      </c>
      <c r="C376" s="342">
        <v>32179</v>
      </c>
      <c r="D376" s="339" t="s">
        <v>28</v>
      </c>
      <c r="E376" s="5">
        <v>14.83</v>
      </c>
      <c r="F376" s="5">
        <v>14.6</v>
      </c>
      <c r="G376" s="271">
        <v>14.73</v>
      </c>
      <c r="H376" s="328">
        <f>SUM(E376:G376)</f>
        <v>44.16</v>
      </c>
      <c r="I376" s="14">
        <v>29.45</v>
      </c>
      <c r="J376" s="271">
        <v>29.15</v>
      </c>
      <c r="K376" s="328">
        <f>SUM(I376:J376)</f>
        <v>58.599999999999994</v>
      </c>
      <c r="L376" s="333">
        <f>SUM(H376+K376)</f>
        <v>102.75999999999999</v>
      </c>
      <c r="M376">
        <v>1</v>
      </c>
    </row>
    <row r="377" spans="2:13" ht="15" customHeight="1">
      <c r="B377" s="248"/>
      <c r="C377" s="260"/>
      <c r="D377" s="169"/>
      <c r="E377" s="9"/>
      <c r="F377" s="9"/>
      <c r="G377" s="271"/>
      <c r="H377" s="328">
        <f t="shared" ref="H377:H385" si="48">SUM(E377:G377)</f>
        <v>0</v>
      </c>
      <c r="I377" s="14"/>
      <c r="J377" s="271"/>
      <c r="K377" s="328">
        <f t="shared" ref="K377:K385" si="49">SUM(I377:J377)</f>
        <v>0</v>
      </c>
      <c r="L377" s="333">
        <f t="shared" ref="L377:L385" si="50">SUM(H377+K377)</f>
        <v>0</v>
      </c>
    </row>
    <row r="378" spans="2:13" ht="15" customHeight="1">
      <c r="B378" s="119"/>
      <c r="C378" s="120"/>
      <c r="D378" s="55"/>
      <c r="E378" s="5"/>
      <c r="F378" s="5"/>
      <c r="G378" s="328"/>
      <c r="H378" s="328">
        <f t="shared" si="48"/>
        <v>0</v>
      </c>
      <c r="I378" s="14"/>
      <c r="J378" s="271"/>
      <c r="K378" s="328">
        <f t="shared" si="49"/>
        <v>0</v>
      </c>
      <c r="L378" s="333">
        <f t="shared" si="50"/>
        <v>0</v>
      </c>
    </row>
    <row r="379" spans="2:13" ht="15" customHeight="1">
      <c r="B379" s="119"/>
      <c r="C379" s="120"/>
      <c r="D379" s="118"/>
      <c r="E379" s="5"/>
      <c r="F379" s="5"/>
      <c r="G379" s="328"/>
      <c r="H379" s="328">
        <f t="shared" si="48"/>
        <v>0</v>
      </c>
      <c r="I379" s="14"/>
      <c r="J379" s="271"/>
      <c r="K379" s="328">
        <f t="shared" si="49"/>
        <v>0</v>
      </c>
      <c r="L379" s="333">
        <f t="shared" si="50"/>
        <v>0</v>
      </c>
    </row>
    <row r="380" spans="2:13" ht="15" customHeight="1">
      <c r="B380" s="80"/>
      <c r="C380" s="7"/>
      <c r="D380" s="118"/>
      <c r="E380" s="5"/>
      <c r="F380" s="5"/>
      <c r="G380" s="328"/>
      <c r="H380" s="328">
        <f t="shared" si="48"/>
        <v>0</v>
      </c>
      <c r="I380" s="14"/>
      <c r="J380" s="271"/>
      <c r="K380" s="328">
        <f t="shared" si="49"/>
        <v>0</v>
      </c>
      <c r="L380" s="333">
        <f t="shared" si="50"/>
        <v>0</v>
      </c>
    </row>
    <row r="381" spans="2:13" ht="15" customHeight="1">
      <c r="B381" s="119"/>
      <c r="C381" s="120"/>
      <c r="D381" s="118"/>
      <c r="E381" s="5"/>
      <c r="F381" s="5"/>
      <c r="G381" s="328"/>
      <c r="H381" s="328">
        <f t="shared" si="48"/>
        <v>0</v>
      </c>
      <c r="I381" s="14"/>
      <c r="J381" s="271"/>
      <c r="K381" s="328">
        <f t="shared" si="49"/>
        <v>0</v>
      </c>
      <c r="L381" s="333">
        <f t="shared" si="50"/>
        <v>0</v>
      </c>
    </row>
    <row r="382" spans="2:13" ht="15" customHeight="1">
      <c r="B382" s="115"/>
      <c r="C382" s="116"/>
      <c r="D382" s="117"/>
      <c r="E382" s="66"/>
      <c r="F382" s="5"/>
      <c r="G382" s="328"/>
      <c r="H382" s="328">
        <f t="shared" si="48"/>
        <v>0</v>
      </c>
      <c r="I382" s="14"/>
      <c r="J382" s="271"/>
      <c r="K382" s="328">
        <f t="shared" si="49"/>
        <v>0</v>
      </c>
      <c r="L382" s="333">
        <f t="shared" si="50"/>
        <v>0</v>
      </c>
    </row>
    <row r="383" spans="2:13" ht="15" customHeight="1">
      <c r="B383" s="115"/>
      <c r="C383" s="116"/>
      <c r="D383" s="117"/>
      <c r="E383" s="66"/>
      <c r="F383" s="5"/>
      <c r="G383" s="328"/>
      <c r="H383" s="328">
        <f t="shared" si="48"/>
        <v>0</v>
      </c>
      <c r="I383" s="14"/>
      <c r="J383" s="271"/>
      <c r="K383" s="328">
        <f t="shared" si="49"/>
        <v>0</v>
      </c>
      <c r="L383" s="333">
        <f t="shared" si="50"/>
        <v>0</v>
      </c>
    </row>
    <row r="384" spans="2:13" ht="15" customHeight="1">
      <c r="B384" s="17"/>
      <c r="C384" s="10"/>
      <c r="D384" s="13"/>
      <c r="E384" s="66"/>
      <c r="F384" s="5"/>
      <c r="G384" s="328"/>
      <c r="H384" s="328">
        <f t="shared" si="48"/>
        <v>0</v>
      </c>
      <c r="I384" s="14"/>
      <c r="J384" s="271"/>
      <c r="K384" s="328">
        <f t="shared" si="49"/>
        <v>0</v>
      </c>
      <c r="L384" s="333">
        <f t="shared" si="50"/>
        <v>0</v>
      </c>
    </row>
    <row r="385" spans="2:12" ht="15" customHeight="1" thickBot="1">
      <c r="B385" s="58"/>
      <c r="C385" s="59"/>
      <c r="D385" s="20"/>
      <c r="E385" s="67"/>
      <c r="F385" s="19"/>
      <c r="G385" s="329"/>
      <c r="H385" s="329">
        <f t="shared" si="48"/>
        <v>0</v>
      </c>
      <c r="I385" s="155"/>
      <c r="J385" s="273"/>
      <c r="K385" s="329">
        <f t="shared" si="49"/>
        <v>0</v>
      </c>
      <c r="L385" s="334">
        <f t="shared" si="50"/>
        <v>0</v>
      </c>
    </row>
    <row r="386" spans="2:12" ht="15" customHeight="1">
      <c r="B386" s="44"/>
      <c r="C386" s="47"/>
      <c r="D386" s="45"/>
    </row>
  </sheetData>
  <mergeCells count="16">
    <mergeCell ref="B2:K2"/>
    <mergeCell ref="B73:K73"/>
    <mergeCell ref="B120:K120"/>
    <mergeCell ref="B138:K138"/>
    <mergeCell ref="B29:K29"/>
    <mergeCell ref="B181:K181"/>
    <mergeCell ref="M29:V29"/>
    <mergeCell ref="M341:V341"/>
    <mergeCell ref="B201:K201"/>
    <mergeCell ref="B222:K222"/>
    <mergeCell ref="B357:K357"/>
    <mergeCell ref="B372:K372"/>
    <mergeCell ref="B269:K269"/>
    <mergeCell ref="B298:K298"/>
    <mergeCell ref="B310:K310"/>
    <mergeCell ref="B341:K341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V123"/>
  <sheetViews>
    <sheetView tabSelected="1" topLeftCell="A50" zoomScale="110" zoomScaleNormal="110" workbookViewId="0">
      <selection activeCell="M95" sqref="M95"/>
    </sheetView>
  </sheetViews>
  <sheetFormatPr defaultColWidth="8.85546875" defaultRowHeight="15"/>
  <cols>
    <col min="1" max="1" width="3.7109375" customWidth="1"/>
    <col min="2" max="2" width="27.140625" style="84" customWidth="1"/>
    <col min="3" max="3" width="17.42578125" style="137" customWidth="1"/>
    <col min="4" max="4" width="33" style="137" customWidth="1"/>
    <col min="5" max="6" width="11.42578125" customWidth="1"/>
    <col min="7" max="7" width="11.42578125" style="326" customWidth="1"/>
    <col min="8" max="9" width="11.42578125" customWidth="1"/>
    <col min="10" max="10" width="11.42578125" style="326" customWidth="1"/>
    <col min="11" max="11" width="11.140625" style="330" customWidth="1"/>
    <col min="12" max="12" width="10.28515625" bestFit="1" customWidth="1"/>
    <col min="13" max="13" width="29.28515625" customWidth="1"/>
    <col min="14" max="14" width="19.140625" customWidth="1"/>
    <col min="15" max="15" width="26.140625" customWidth="1"/>
    <col min="16" max="16" width="29.85546875" customWidth="1"/>
    <col min="17" max="17" width="10.85546875" customWidth="1"/>
    <col min="18" max="18" width="11.85546875" customWidth="1"/>
    <col min="19" max="19" width="11.42578125" customWidth="1"/>
    <col min="20" max="20" width="12.28515625" customWidth="1"/>
    <col min="21" max="21" width="13.42578125" customWidth="1"/>
    <col min="22" max="22" width="16.42578125" customWidth="1"/>
    <col min="23" max="23" width="14.42578125" customWidth="1"/>
    <col min="24" max="24" width="17.7109375" customWidth="1"/>
  </cols>
  <sheetData>
    <row r="1" spans="1:12" ht="15" customHeight="1" thickBot="1">
      <c r="B1" s="44"/>
      <c r="C1" s="47"/>
      <c r="D1" s="45"/>
    </row>
    <row r="2" spans="1:12" ht="28.5" thickBot="1">
      <c r="B2" s="485" t="s">
        <v>20</v>
      </c>
      <c r="C2" s="486"/>
      <c r="D2" s="486"/>
      <c r="E2" s="486"/>
      <c r="F2" s="486"/>
      <c r="G2" s="486"/>
      <c r="H2" s="486"/>
      <c r="I2" s="486"/>
      <c r="J2" s="486"/>
      <c r="K2" s="487"/>
      <c r="L2" s="338" t="s">
        <v>45</v>
      </c>
    </row>
    <row r="3" spans="1:12" ht="15" customHeight="1" thickBot="1"/>
    <row r="4" spans="1:12" ht="15" customHeight="1" thickBot="1">
      <c r="B4" s="152" t="s">
        <v>3</v>
      </c>
      <c r="C4" s="11" t="s">
        <v>0</v>
      </c>
      <c r="D4" s="11" t="s">
        <v>1</v>
      </c>
      <c r="E4" s="12" t="s">
        <v>4</v>
      </c>
      <c r="F4" s="12" t="s">
        <v>5</v>
      </c>
      <c r="G4" s="12" t="s">
        <v>8</v>
      </c>
      <c r="H4" s="12" t="s">
        <v>6</v>
      </c>
      <c r="I4" s="11" t="s">
        <v>7</v>
      </c>
      <c r="J4" s="11" t="s">
        <v>9</v>
      </c>
      <c r="K4" s="335" t="s">
        <v>2</v>
      </c>
    </row>
    <row r="5" spans="1:12" ht="15" customHeight="1">
      <c r="A5">
        <v>1</v>
      </c>
      <c r="B5" s="408" t="s">
        <v>242</v>
      </c>
      <c r="C5" s="411" t="s">
        <v>245</v>
      </c>
      <c r="D5" s="415" t="s">
        <v>239</v>
      </c>
      <c r="E5" s="48">
        <v>17.149999999999999</v>
      </c>
      <c r="F5" s="48">
        <v>17.100000000000001</v>
      </c>
      <c r="G5" s="327">
        <f t="shared" ref="G5:G16" si="0">SUM(E5:F5)</f>
        <v>34.25</v>
      </c>
      <c r="H5" s="242">
        <v>19.350000000000001</v>
      </c>
      <c r="I5" s="242">
        <v>19.5</v>
      </c>
      <c r="J5" s="327">
        <f t="shared" ref="J5:J16" si="1">SUM(H5:I5)</f>
        <v>38.85</v>
      </c>
      <c r="K5" s="332">
        <f t="shared" ref="K5:K16" si="2">SUM(G5+J5)</f>
        <v>73.099999999999994</v>
      </c>
    </row>
    <row r="6" spans="1:12" ht="15" customHeight="1">
      <c r="A6">
        <v>2</v>
      </c>
      <c r="B6" s="262" t="s">
        <v>240</v>
      </c>
      <c r="C6" s="200">
        <v>40973</v>
      </c>
      <c r="D6" s="194" t="s">
        <v>239</v>
      </c>
      <c r="E6" s="49">
        <v>17.3</v>
      </c>
      <c r="F6" s="49">
        <v>17.05</v>
      </c>
      <c r="G6" s="328">
        <f t="shared" si="0"/>
        <v>34.35</v>
      </c>
      <c r="H6" s="14">
        <v>19.149999999999999</v>
      </c>
      <c r="I6" s="14">
        <v>19.2</v>
      </c>
      <c r="J6" s="328">
        <f t="shared" si="1"/>
        <v>38.349999999999994</v>
      </c>
      <c r="K6" s="333">
        <f t="shared" si="2"/>
        <v>72.699999999999989</v>
      </c>
    </row>
    <row r="7" spans="1:12" ht="15" customHeight="1">
      <c r="A7">
        <v>3</v>
      </c>
      <c r="B7" s="320" t="s">
        <v>246</v>
      </c>
      <c r="C7" s="323">
        <v>40406</v>
      </c>
      <c r="D7" s="325" t="s">
        <v>244</v>
      </c>
      <c r="E7" s="49">
        <v>17.05</v>
      </c>
      <c r="F7" s="49">
        <v>17.3</v>
      </c>
      <c r="G7" s="328">
        <f t="shared" si="0"/>
        <v>34.35</v>
      </c>
      <c r="H7" s="14">
        <v>19.05</v>
      </c>
      <c r="I7" s="14">
        <v>18.899999999999999</v>
      </c>
      <c r="J7" s="328">
        <f t="shared" si="1"/>
        <v>37.950000000000003</v>
      </c>
      <c r="K7" s="333">
        <f t="shared" si="2"/>
        <v>72.300000000000011</v>
      </c>
    </row>
    <row r="8" spans="1:12" ht="15" customHeight="1">
      <c r="A8">
        <v>4</v>
      </c>
      <c r="B8" s="263" t="s">
        <v>241</v>
      </c>
      <c r="C8" s="261">
        <v>40666</v>
      </c>
      <c r="D8" s="169" t="s">
        <v>239</v>
      </c>
      <c r="E8" s="49">
        <v>16.899999999999999</v>
      </c>
      <c r="F8" s="49">
        <v>16.899999999999999</v>
      </c>
      <c r="G8" s="328">
        <f t="shared" si="0"/>
        <v>33.799999999999997</v>
      </c>
      <c r="H8" s="14">
        <v>19</v>
      </c>
      <c r="I8" s="14">
        <v>19.3</v>
      </c>
      <c r="J8" s="328">
        <f t="shared" si="1"/>
        <v>38.299999999999997</v>
      </c>
      <c r="K8" s="333">
        <f t="shared" si="2"/>
        <v>72.099999999999994</v>
      </c>
    </row>
    <row r="9" spans="1:12" ht="15" customHeight="1">
      <c r="A9">
        <v>5</v>
      </c>
      <c r="B9" s="377" t="s">
        <v>247</v>
      </c>
      <c r="C9" s="378">
        <v>40353</v>
      </c>
      <c r="D9" s="379" t="s">
        <v>244</v>
      </c>
      <c r="E9" s="49">
        <v>16.850000000000001</v>
      </c>
      <c r="F9" s="49">
        <v>17.149999999999999</v>
      </c>
      <c r="G9" s="328">
        <f t="shared" si="0"/>
        <v>34</v>
      </c>
      <c r="H9" s="14">
        <v>18.899999999999999</v>
      </c>
      <c r="I9" s="14">
        <v>19.100000000000001</v>
      </c>
      <c r="J9" s="328">
        <f t="shared" si="1"/>
        <v>38</v>
      </c>
      <c r="K9" s="333">
        <f t="shared" si="2"/>
        <v>72</v>
      </c>
    </row>
    <row r="10" spans="1:12" ht="15" customHeight="1">
      <c r="A10">
        <v>6</v>
      </c>
      <c r="B10" s="409" t="s">
        <v>237</v>
      </c>
      <c r="C10" s="412">
        <v>40604</v>
      </c>
      <c r="D10" s="416" t="s">
        <v>175</v>
      </c>
      <c r="E10" s="49">
        <v>16.7</v>
      </c>
      <c r="F10" s="49">
        <v>16.95</v>
      </c>
      <c r="G10" s="328">
        <f t="shared" si="0"/>
        <v>33.65</v>
      </c>
      <c r="H10" s="14">
        <v>18.8</v>
      </c>
      <c r="I10" s="14">
        <v>18.75</v>
      </c>
      <c r="J10" s="328">
        <f t="shared" si="1"/>
        <v>37.549999999999997</v>
      </c>
      <c r="K10" s="333">
        <f t="shared" si="2"/>
        <v>71.199999999999989</v>
      </c>
    </row>
    <row r="11" spans="1:12" ht="15" customHeight="1">
      <c r="A11">
        <v>7</v>
      </c>
      <c r="B11" s="321" t="s">
        <v>276</v>
      </c>
      <c r="C11" s="413">
        <v>40820</v>
      </c>
      <c r="D11" s="417" t="s">
        <v>274</v>
      </c>
      <c r="E11" s="49">
        <v>16.7</v>
      </c>
      <c r="F11" s="49">
        <v>16.350000000000001</v>
      </c>
      <c r="G11" s="328">
        <f t="shared" si="0"/>
        <v>33.049999999999997</v>
      </c>
      <c r="H11" s="14">
        <v>18.75</v>
      </c>
      <c r="I11" s="14">
        <v>19.05</v>
      </c>
      <c r="J11" s="328">
        <f t="shared" si="1"/>
        <v>37.799999999999997</v>
      </c>
      <c r="K11" s="333">
        <f t="shared" si="2"/>
        <v>70.849999999999994</v>
      </c>
    </row>
    <row r="12" spans="1:12" ht="15" customHeight="1">
      <c r="A12">
        <v>8</v>
      </c>
      <c r="B12" s="263" t="s">
        <v>275</v>
      </c>
      <c r="C12" s="158">
        <v>40643</v>
      </c>
      <c r="D12" s="171" t="s">
        <v>274</v>
      </c>
      <c r="E12" s="49">
        <v>16.5</v>
      </c>
      <c r="F12" s="49">
        <v>16.5</v>
      </c>
      <c r="G12" s="328">
        <f t="shared" si="0"/>
        <v>33</v>
      </c>
      <c r="H12" s="14">
        <v>18.55</v>
      </c>
      <c r="I12" s="14">
        <v>18.75</v>
      </c>
      <c r="J12" s="328">
        <f t="shared" si="1"/>
        <v>37.299999999999997</v>
      </c>
      <c r="K12" s="333">
        <f t="shared" si="2"/>
        <v>70.3</v>
      </c>
    </row>
    <row r="13" spans="1:12" ht="15" customHeight="1">
      <c r="A13">
        <v>9</v>
      </c>
      <c r="B13" s="248" t="s">
        <v>273</v>
      </c>
      <c r="C13" s="157">
        <v>40674</v>
      </c>
      <c r="D13" s="169" t="s">
        <v>274</v>
      </c>
      <c r="E13" s="49">
        <v>16.25</v>
      </c>
      <c r="F13" s="49">
        <v>16.45</v>
      </c>
      <c r="G13" s="328">
        <f t="shared" si="0"/>
        <v>32.700000000000003</v>
      </c>
      <c r="H13" s="14">
        <v>18.3</v>
      </c>
      <c r="I13" s="14">
        <v>18.75</v>
      </c>
      <c r="J13" s="328">
        <f t="shared" si="1"/>
        <v>37.049999999999997</v>
      </c>
      <c r="K13" s="333">
        <f t="shared" si="2"/>
        <v>69.75</v>
      </c>
    </row>
    <row r="14" spans="1:12" ht="15" customHeight="1">
      <c r="A14">
        <v>10</v>
      </c>
      <c r="B14" s="410" t="s">
        <v>243</v>
      </c>
      <c r="C14" s="414">
        <v>40477</v>
      </c>
      <c r="D14" s="325" t="s">
        <v>244</v>
      </c>
      <c r="E14" s="49">
        <v>17.2</v>
      </c>
      <c r="F14" s="49">
        <v>17.2</v>
      </c>
      <c r="G14" s="328">
        <f t="shared" si="0"/>
        <v>34.4</v>
      </c>
      <c r="H14" s="14">
        <v>19.350000000000001</v>
      </c>
      <c r="I14" s="14">
        <v>15</v>
      </c>
      <c r="J14" s="328">
        <f t="shared" si="1"/>
        <v>34.35</v>
      </c>
      <c r="K14" s="333">
        <f t="shared" si="2"/>
        <v>68.75</v>
      </c>
    </row>
    <row r="15" spans="1:12" ht="15" customHeight="1">
      <c r="A15">
        <v>11</v>
      </c>
      <c r="B15" s="248" t="s">
        <v>256</v>
      </c>
      <c r="C15" s="157"/>
      <c r="D15" s="169" t="s">
        <v>126</v>
      </c>
      <c r="E15" s="50">
        <v>15.8</v>
      </c>
      <c r="F15" s="50">
        <v>15.55</v>
      </c>
      <c r="G15" s="328">
        <f t="shared" si="0"/>
        <v>31.35</v>
      </c>
      <c r="H15" s="14">
        <v>18.45</v>
      </c>
      <c r="I15" s="14">
        <v>18.5</v>
      </c>
      <c r="J15" s="328">
        <f t="shared" si="1"/>
        <v>36.950000000000003</v>
      </c>
      <c r="K15" s="333">
        <f t="shared" si="2"/>
        <v>68.300000000000011</v>
      </c>
    </row>
    <row r="16" spans="1:12" ht="15" customHeight="1">
      <c r="A16">
        <v>12</v>
      </c>
      <c r="B16" s="435" t="s">
        <v>265</v>
      </c>
      <c r="C16" s="436">
        <v>40303</v>
      </c>
      <c r="D16" s="437" t="s">
        <v>175</v>
      </c>
      <c r="E16" s="50">
        <v>16.05</v>
      </c>
      <c r="F16" s="50">
        <v>16.2</v>
      </c>
      <c r="G16" s="438">
        <f t="shared" si="0"/>
        <v>32.25</v>
      </c>
      <c r="H16" s="439">
        <v>18.899999999999999</v>
      </c>
      <c r="I16" s="439">
        <v>15</v>
      </c>
      <c r="J16" s="438">
        <f t="shared" si="1"/>
        <v>33.9</v>
      </c>
      <c r="K16" s="440">
        <f t="shared" si="2"/>
        <v>66.150000000000006</v>
      </c>
    </row>
    <row r="17" spans="1:12" ht="15" customHeight="1">
      <c r="A17">
        <v>13</v>
      </c>
      <c r="B17" s="103"/>
      <c r="C17" s="8"/>
      <c r="D17" s="8"/>
      <c r="E17" s="4"/>
      <c r="F17" s="4"/>
      <c r="G17" s="441"/>
      <c r="H17" s="4"/>
      <c r="I17" s="4"/>
      <c r="J17" s="441"/>
      <c r="K17" s="442"/>
    </row>
    <row r="18" spans="1:12" ht="15" customHeight="1">
      <c r="B18" s="63"/>
      <c r="C18" s="61"/>
      <c r="D18" s="62"/>
      <c r="E18" s="50"/>
      <c r="F18" s="50"/>
      <c r="G18" s="328">
        <f>SUM(E18:F18)</f>
        <v>0</v>
      </c>
      <c r="H18" s="14"/>
      <c r="I18" s="14"/>
      <c r="J18" s="328">
        <f>SUM(H18:I18)</f>
        <v>0</v>
      </c>
      <c r="K18" s="333">
        <f>SUM(G18+J18)</f>
        <v>0</v>
      </c>
    </row>
    <row r="19" spans="1:12" ht="15" customHeight="1" thickBot="1">
      <c r="B19" s="27"/>
      <c r="C19" s="28"/>
      <c r="D19" s="29"/>
      <c r="E19" s="19"/>
      <c r="F19" s="19"/>
      <c r="G19" s="329">
        <f>SUM(E19:F19)</f>
        <v>0</v>
      </c>
      <c r="H19" s="155"/>
      <c r="I19" s="155"/>
      <c r="J19" s="329">
        <f>SUM(H19:I19)</f>
        <v>0</v>
      </c>
      <c r="K19" s="334">
        <f>SUM(G19+J19)</f>
        <v>0</v>
      </c>
    </row>
    <row r="20" spans="1:12" ht="15" customHeight="1" thickBot="1"/>
    <row r="21" spans="1:12" ht="28.5" thickBot="1">
      <c r="B21" s="485" t="s">
        <v>21</v>
      </c>
      <c r="C21" s="486"/>
      <c r="D21" s="486"/>
      <c r="E21" s="486"/>
      <c r="F21" s="486"/>
      <c r="G21" s="486"/>
      <c r="H21" s="486"/>
      <c r="I21" s="486"/>
      <c r="J21" s="486"/>
      <c r="K21" s="487"/>
      <c r="L21" s="338" t="s">
        <v>45</v>
      </c>
    </row>
    <row r="22" spans="1:12" ht="15" customHeight="1" thickBot="1"/>
    <row r="23" spans="1:12" ht="15" customHeight="1" thickBot="1">
      <c r="B23" s="152" t="s">
        <v>3</v>
      </c>
      <c r="C23" s="11" t="s">
        <v>0</v>
      </c>
      <c r="D23" s="11" t="s">
        <v>1</v>
      </c>
      <c r="E23" s="12" t="s">
        <v>4</v>
      </c>
      <c r="F23" s="12" t="s">
        <v>5</v>
      </c>
      <c r="G23" s="12" t="s">
        <v>8</v>
      </c>
      <c r="H23" s="12" t="s">
        <v>6</v>
      </c>
      <c r="I23" s="11" t="s">
        <v>7</v>
      </c>
      <c r="J23" s="11" t="s">
        <v>9</v>
      </c>
      <c r="K23" s="335" t="s">
        <v>2</v>
      </c>
    </row>
    <row r="24" spans="1:12" ht="15" customHeight="1">
      <c r="B24" s="418" t="s">
        <v>264</v>
      </c>
      <c r="C24" s="419">
        <v>40258</v>
      </c>
      <c r="D24" s="420" t="s">
        <v>116</v>
      </c>
      <c r="E24" s="48">
        <v>17.350000000000001</v>
      </c>
      <c r="F24" s="48">
        <v>17.3</v>
      </c>
      <c r="G24" s="327">
        <f>SUM(E24:F24)</f>
        <v>34.650000000000006</v>
      </c>
      <c r="H24" s="242">
        <v>18.600000000000001</v>
      </c>
      <c r="I24" s="242">
        <v>18.350000000000001</v>
      </c>
      <c r="J24" s="327">
        <f>SUM(H24:I24)</f>
        <v>36.950000000000003</v>
      </c>
      <c r="K24" s="332">
        <f>SUM(G24+J24)</f>
        <v>71.600000000000009</v>
      </c>
      <c r="L24">
        <v>3</v>
      </c>
    </row>
    <row r="25" spans="1:12" ht="15" customHeight="1">
      <c r="B25" s="258" t="s">
        <v>263</v>
      </c>
      <c r="C25" s="201">
        <v>40745</v>
      </c>
      <c r="D25" s="202" t="s">
        <v>116</v>
      </c>
      <c r="E25" s="49">
        <v>17.25</v>
      </c>
      <c r="F25" s="49">
        <v>17.100000000000001</v>
      </c>
      <c r="G25" s="328">
        <f>SUM(E25:F25)</f>
        <v>34.35</v>
      </c>
      <c r="H25" s="14">
        <v>18.45</v>
      </c>
      <c r="I25" s="14">
        <v>18.399999999999999</v>
      </c>
      <c r="J25" s="328">
        <f>SUM(H25:I25)</f>
        <v>36.849999999999994</v>
      </c>
      <c r="K25" s="333">
        <f>SUM(G25+J25)</f>
        <v>71.199999999999989</v>
      </c>
      <c r="L25">
        <v>2</v>
      </c>
    </row>
    <row r="26" spans="1:12" ht="15" customHeight="1">
      <c r="B26" s="262" t="s">
        <v>262</v>
      </c>
      <c r="C26" s="200">
        <v>40324</v>
      </c>
      <c r="D26" s="194" t="s">
        <v>116</v>
      </c>
      <c r="E26" s="49">
        <v>16.95</v>
      </c>
      <c r="F26" s="49">
        <v>17.100000000000001</v>
      </c>
      <c r="G26" s="328">
        <f>SUM(E26:F26)</f>
        <v>34.049999999999997</v>
      </c>
      <c r="H26" s="14">
        <v>18.45</v>
      </c>
      <c r="I26" s="14">
        <v>18.350000000000001</v>
      </c>
      <c r="J26" s="328">
        <f>SUM(H26:I26)</f>
        <v>36.799999999999997</v>
      </c>
      <c r="K26" s="333">
        <f>SUM(G26+J26)</f>
        <v>70.849999999999994</v>
      </c>
      <c r="L26">
        <v>1</v>
      </c>
    </row>
    <row r="27" spans="1:12" ht="15" customHeight="1">
      <c r="B27" s="253"/>
      <c r="C27" s="157"/>
      <c r="D27" s="169"/>
      <c r="E27" s="49"/>
      <c r="F27" s="49"/>
      <c r="G27" s="328">
        <f t="shared" ref="G27:G43" si="3">SUM(E27:F27)</f>
        <v>0</v>
      </c>
      <c r="H27" s="14"/>
      <c r="I27" s="14"/>
      <c r="J27" s="328">
        <f t="shared" ref="J27:J43" si="4">SUM(H27:I27)</f>
        <v>0</v>
      </c>
      <c r="K27" s="333">
        <f t="shared" ref="K27:K43" si="5">SUM(G27+J27)</f>
        <v>0</v>
      </c>
    </row>
    <row r="28" spans="1:12" ht="15" customHeight="1">
      <c r="B28" s="254"/>
      <c r="C28" s="259"/>
      <c r="D28" s="222"/>
      <c r="E28" s="49"/>
      <c r="F28" s="49"/>
      <c r="G28" s="328">
        <f t="shared" si="3"/>
        <v>0</v>
      </c>
      <c r="H28" s="14"/>
      <c r="I28" s="14"/>
      <c r="J28" s="328">
        <f t="shared" si="4"/>
        <v>0</v>
      </c>
      <c r="K28" s="333">
        <f t="shared" si="5"/>
        <v>0</v>
      </c>
    </row>
    <row r="29" spans="1:12" ht="15" customHeight="1">
      <c r="B29" s="255"/>
      <c r="C29" s="201"/>
      <c r="D29" s="224"/>
      <c r="E29" s="50"/>
      <c r="F29" s="50"/>
      <c r="G29" s="328">
        <f t="shared" si="3"/>
        <v>0</v>
      </c>
      <c r="H29" s="14"/>
      <c r="I29" s="14"/>
      <c r="J29" s="328">
        <f t="shared" si="4"/>
        <v>0</v>
      </c>
      <c r="K29" s="333">
        <f t="shared" si="5"/>
        <v>0</v>
      </c>
    </row>
    <row r="30" spans="1:12" ht="15" customHeight="1">
      <c r="B30" s="223"/>
      <c r="C30" s="200"/>
      <c r="D30" s="225"/>
      <c r="E30" s="50"/>
      <c r="F30" s="50"/>
      <c r="G30" s="328">
        <f t="shared" si="3"/>
        <v>0</v>
      </c>
      <c r="H30" s="14"/>
      <c r="I30" s="14"/>
      <c r="J30" s="328">
        <f t="shared" si="4"/>
        <v>0</v>
      </c>
      <c r="K30" s="333">
        <f t="shared" si="5"/>
        <v>0</v>
      </c>
    </row>
    <row r="31" spans="1:12" ht="15" customHeight="1">
      <c r="B31" s="256"/>
      <c r="C31" s="134"/>
      <c r="D31" s="133"/>
      <c r="E31" s="49"/>
      <c r="F31" s="49"/>
      <c r="G31" s="328">
        <f t="shared" si="3"/>
        <v>0</v>
      </c>
      <c r="H31" s="14"/>
      <c r="I31" s="14"/>
      <c r="J31" s="328">
        <f t="shared" si="4"/>
        <v>0</v>
      </c>
      <c r="K31" s="333">
        <f t="shared" si="5"/>
        <v>0</v>
      </c>
    </row>
    <row r="32" spans="1:12" ht="15" customHeight="1">
      <c r="B32" s="256"/>
      <c r="C32" s="134"/>
      <c r="D32" s="133"/>
      <c r="E32" s="68"/>
      <c r="F32" s="68"/>
      <c r="G32" s="328">
        <f t="shared" si="3"/>
        <v>0</v>
      </c>
      <c r="H32" s="14"/>
      <c r="I32" s="14"/>
      <c r="J32" s="328">
        <f t="shared" si="4"/>
        <v>0</v>
      </c>
      <c r="K32" s="333">
        <f t="shared" si="5"/>
        <v>0</v>
      </c>
    </row>
    <row r="33" spans="1:22" ht="15" customHeight="1">
      <c r="B33" s="256"/>
      <c r="C33" s="134"/>
      <c r="D33" s="133"/>
      <c r="E33" s="49"/>
      <c r="F33" s="49"/>
      <c r="G33" s="328">
        <f t="shared" si="3"/>
        <v>0</v>
      </c>
      <c r="H33" s="14"/>
      <c r="I33" s="14"/>
      <c r="J33" s="328">
        <f t="shared" si="4"/>
        <v>0</v>
      </c>
      <c r="K33" s="333">
        <f t="shared" si="5"/>
        <v>0</v>
      </c>
    </row>
    <row r="34" spans="1:22" ht="15" customHeight="1">
      <c r="B34" s="256"/>
      <c r="C34" s="134"/>
      <c r="D34" s="133"/>
      <c r="E34" s="49"/>
      <c r="F34" s="49"/>
      <c r="G34" s="328">
        <f t="shared" si="3"/>
        <v>0</v>
      </c>
      <c r="H34" s="14"/>
      <c r="I34" s="14"/>
      <c r="J34" s="328">
        <f t="shared" si="4"/>
        <v>0</v>
      </c>
      <c r="K34" s="333">
        <f t="shared" si="5"/>
        <v>0</v>
      </c>
    </row>
    <row r="35" spans="1:22" ht="15" customHeight="1">
      <c r="B35" s="257"/>
      <c r="C35" s="149"/>
      <c r="D35" s="133"/>
      <c r="E35" s="49"/>
      <c r="F35" s="49"/>
      <c r="G35" s="328">
        <f t="shared" si="3"/>
        <v>0</v>
      </c>
      <c r="H35" s="14"/>
      <c r="I35" s="14"/>
      <c r="J35" s="328">
        <f t="shared" si="4"/>
        <v>0</v>
      </c>
      <c r="K35" s="333">
        <f t="shared" si="5"/>
        <v>0</v>
      </c>
    </row>
    <row r="36" spans="1:22" ht="15" customHeight="1">
      <c r="B36" s="256"/>
      <c r="C36" s="134"/>
      <c r="D36" s="133"/>
      <c r="E36" s="49"/>
      <c r="F36" s="49"/>
      <c r="G36" s="328">
        <f t="shared" si="3"/>
        <v>0</v>
      </c>
      <c r="H36" s="14"/>
      <c r="I36" s="14"/>
      <c r="J36" s="328">
        <f t="shared" si="4"/>
        <v>0</v>
      </c>
      <c r="K36" s="333">
        <f t="shared" si="5"/>
        <v>0</v>
      </c>
    </row>
    <row r="37" spans="1:22" ht="15" customHeight="1">
      <c r="B37" s="256"/>
      <c r="C37" s="134"/>
      <c r="D37" s="133"/>
      <c r="E37" s="49"/>
      <c r="F37" s="49"/>
      <c r="G37" s="328">
        <f t="shared" si="3"/>
        <v>0</v>
      </c>
      <c r="H37" s="14"/>
      <c r="I37" s="14"/>
      <c r="J37" s="328">
        <f t="shared" si="4"/>
        <v>0</v>
      </c>
      <c r="K37" s="333">
        <f t="shared" si="5"/>
        <v>0</v>
      </c>
    </row>
    <row r="38" spans="1:22" ht="15" customHeight="1">
      <c r="B38" s="256"/>
      <c r="C38" s="134"/>
      <c r="D38" s="133"/>
      <c r="E38" s="49"/>
      <c r="F38" s="49"/>
      <c r="G38" s="328">
        <f t="shared" si="3"/>
        <v>0</v>
      </c>
      <c r="H38" s="14"/>
      <c r="I38" s="14"/>
      <c r="J38" s="328">
        <f t="shared" si="4"/>
        <v>0</v>
      </c>
      <c r="K38" s="333">
        <f t="shared" si="5"/>
        <v>0</v>
      </c>
    </row>
    <row r="39" spans="1:22" ht="15" customHeight="1">
      <c r="B39" s="257"/>
      <c r="C39" s="149"/>
      <c r="D39" s="133"/>
      <c r="E39" s="49"/>
      <c r="F39" s="49"/>
      <c r="G39" s="328">
        <f t="shared" si="3"/>
        <v>0</v>
      </c>
      <c r="H39" s="14"/>
      <c r="I39" s="14"/>
      <c r="J39" s="328">
        <f t="shared" si="4"/>
        <v>0</v>
      </c>
      <c r="K39" s="333">
        <f t="shared" si="5"/>
        <v>0</v>
      </c>
    </row>
    <row r="40" spans="1:22" ht="15" customHeight="1">
      <c r="B40" s="17"/>
      <c r="C40" s="10"/>
      <c r="D40" s="13"/>
      <c r="E40" s="49"/>
      <c r="F40" s="49"/>
      <c r="G40" s="328">
        <f t="shared" si="3"/>
        <v>0</v>
      </c>
      <c r="H40" s="14"/>
      <c r="I40" s="14"/>
      <c r="J40" s="328">
        <f t="shared" si="4"/>
        <v>0</v>
      </c>
      <c r="K40" s="333">
        <f t="shared" si="5"/>
        <v>0</v>
      </c>
    </row>
    <row r="41" spans="1:22" ht="15" customHeight="1">
      <c r="B41" s="17"/>
      <c r="C41" s="10"/>
      <c r="D41" s="13"/>
      <c r="E41" s="1"/>
      <c r="F41" s="1"/>
      <c r="G41" s="328">
        <f t="shared" si="3"/>
        <v>0</v>
      </c>
      <c r="H41" s="14"/>
      <c r="I41" s="14"/>
      <c r="J41" s="328">
        <f t="shared" si="4"/>
        <v>0</v>
      </c>
      <c r="K41" s="333">
        <f t="shared" si="5"/>
        <v>0</v>
      </c>
    </row>
    <row r="42" spans="1:22" ht="15" customHeight="1">
      <c r="B42" s="17"/>
      <c r="C42" s="10"/>
      <c r="D42" s="13"/>
      <c r="E42" s="4"/>
      <c r="F42" s="4"/>
      <c r="G42" s="328">
        <f t="shared" si="3"/>
        <v>0</v>
      </c>
      <c r="H42" s="14"/>
      <c r="I42" s="14"/>
      <c r="J42" s="328">
        <f t="shared" si="4"/>
        <v>0</v>
      </c>
      <c r="K42" s="333">
        <f t="shared" si="5"/>
        <v>0</v>
      </c>
    </row>
    <row r="43" spans="1:22" ht="15" customHeight="1" thickBot="1">
      <c r="B43" s="58"/>
      <c r="C43" s="59"/>
      <c r="D43" s="20"/>
      <c r="E43" s="33"/>
      <c r="F43" s="33"/>
      <c r="G43" s="329">
        <f t="shared" si="3"/>
        <v>0</v>
      </c>
      <c r="H43" s="155"/>
      <c r="I43" s="155"/>
      <c r="J43" s="329">
        <f t="shared" si="4"/>
        <v>0</v>
      </c>
      <c r="K43" s="334">
        <f t="shared" si="5"/>
        <v>0</v>
      </c>
    </row>
    <row r="44" spans="1:22" ht="15" customHeight="1" thickBot="1">
      <c r="B44" s="44"/>
      <c r="C44" s="47"/>
      <c r="D44" s="45"/>
    </row>
    <row r="45" spans="1:22" ht="28.5" thickBot="1">
      <c r="B45" s="491" t="s">
        <v>23</v>
      </c>
      <c r="C45" s="492"/>
      <c r="D45" s="492"/>
      <c r="E45" s="492"/>
      <c r="F45" s="492"/>
      <c r="G45" s="492"/>
      <c r="H45" s="492"/>
      <c r="I45" s="492"/>
      <c r="J45" s="492"/>
      <c r="K45" s="493"/>
      <c r="L45" s="338" t="s">
        <v>46</v>
      </c>
      <c r="M45" s="461" t="s">
        <v>33</v>
      </c>
      <c r="N45" s="462"/>
      <c r="O45" s="462"/>
      <c r="P45" s="462"/>
      <c r="Q45" s="462"/>
      <c r="R45" s="462"/>
      <c r="S45" s="462"/>
      <c r="T45" s="462"/>
      <c r="U45" s="462"/>
      <c r="V45" s="463"/>
    </row>
    <row r="46" spans="1:22" ht="15" customHeight="1" thickBot="1">
      <c r="M46" s="84"/>
      <c r="N46" s="137"/>
      <c r="O46" s="137"/>
    </row>
    <row r="47" spans="1:22" ht="15" customHeight="1" thickBot="1">
      <c r="B47" s="152" t="s">
        <v>3</v>
      </c>
      <c r="C47" s="11" t="s">
        <v>0</v>
      </c>
      <c r="D47" s="11" t="s">
        <v>1</v>
      </c>
      <c r="E47" s="12" t="s">
        <v>4</v>
      </c>
      <c r="F47" s="12" t="s">
        <v>5</v>
      </c>
      <c r="G47" s="12" t="s">
        <v>8</v>
      </c>
      <c r="H47" s="12" t="s">
        <v>6</v>
      </c>
      <c r="I47" s="11" t="s">
        <v>7</v>
      </c>
      <c r="J47" s="11" t="s">
        <v>9</v>
      </c>
      <c r="K47" s="335" t="s">
        <v>2</v>
      </c>
      <c r="M47" s="15" t="s">
        <v>3</v>
      </c>
      <c r="N47" s="2" t="s">
        <v>0</v>
      </c>
      <c r="O47" s="2" t="s">
        <v>1</v>
      </c>
      <c r="P47" s="3" t="s">
        <v>4</v>
      </c>
      <c r="Q47" s="3" t="s">
        <v>5</v>
      </c>
      <c r="R47" s="12" t="s">
        <v>8</v>
      </c>
      <c r="S47" s="12" t="s">
        <v>6</v>
      </c>
      <c r="T47" s="11" t="s">
        <v>7</v>
      </c>
      <c r="U47" s="11" t="s">
        <v>9</v>
      </c>
      <c r="V47" s="23" t="s">
        <v>2</v>
      </c>
    </row>
    <row r="48" spans="1:22" ht="15" customHeight="1">
      <c r="A48">
        <v>1</v>
      </c>
      <c r="B48" s="239" t="s">
        <v>258</v>
      </c>
      <c r="C48" s="240">
        <v>39878</v>
      </c>
      <c r="D48" s="241" t="s">
        <v>244</v>
      </c>
      <c r="E48" s="433">
        <v>17.149999999999999</v>
      </c>
      <c r="F48" s="433">
        <v>17.149999999999999</v>
      </c>
      <c r="G48" s="327">
        <f t="shared" ref="G48:G67" si="6">SUM(E48:F48)</f>
        <v>34.299999999999997</v>
      </c>
      <c r="H48" s="242">
        <v>19.25</v>
      </c>
      <c r="I48" s="242">
        <v>19.2</v>
      </c>
      <c r="J48" s="327">
        <f t="shared" ref="J48:J67" si="7">SUM(H48:I48)</f>
        <v>38.450000000000003</v>
      </c>
      <c r="K48" s="332">
        <f t="shared" ref="K48:K67" si="8">SUM(G48+J48)</f>
        <v>72.75</v>
      </c>
      <c r="M48" s="168"/>
      <c r="N48" s="157"/>
      <c r="O48" s="169"/>
      <c r="P48" s="48"/>
      <c r="Q48" s="48"/>
      <c r="R48" s="14">
        <f>SUM(P48:Q48)</f>
        <v>0</v>
      </c>
      <c r="S48" s="14"/>
      <c r="T48" s="14"/>
      <c r="U48" s="14">
        <f>SUM(S48:T48)</f>
        <v>0</v>
      </c>
      <c r="V48" s="6">
        <f>SUM(R48+U48)</f>
        <v>0</v>
      </c>
    </row>
    <row r="49" spans="1:22" ht="15" customHeight="1">
      <c r="A49">
        <v>2</v>
      </c>
      <c r="B49" s="319" t="s">
        <v>249</v>
      </c>
      <c r="C49" s="322">
        <v>39633</v>
      </c>
      <c r="D49" s="324" t="s">
        <v>209</v>
      </c>
      <c r="E49" s="1">
        <v>17.149999999999999</v>
      </c>
      <c r="F49" s="1">
        <v>16.8</v>
      </c>
      <c r="G49" s="328">
        <f t="shared" si="6"/>
        <v>33.950000000000003</v>
      </c>
      <c r="H49" s="14">
        <v>19.3</v>
      </c>
      <c r="I49" s="14">
        <v>19.350000000000001</v>
      </c>
      <c r="J49" s="328">
        <f t="shared" si="7"/>
        <v>38.650000000000006</v>
      </c>
      <c r="K49" s="333">
        <f t="shared" si="8"/>
        <v>72.600000000000009</v>
      </c>
      <c r="M49" s="210"/>
      <c r="N49" s="211"/>
      <c r="O49" s="212"/>
      <c r="P49" s="49"/>
      <c r="Q49" s="49"/>
      <c r="R49" s="14">
        <f>SUM(P49:Q49)</f>
        <v>0</v>
      </c>
      <c r="S49" s="14"/>
      <c r="T49" s="14"/>
      <c r="U49" s="14">
        <f>SUM(S49:T49)</f>
        <v>0</v>
      </c>
      <c r="V49" s="6">
        <f>SUM(R49+U49)</f>
        <v>0</v>
      </c>
    </row>
    <row r="50" spans="1:22" ht="15" customHeight="1">
      <c r="A50">
        <v>3</v>
      </c>
      <c r="B50" s="321" t="s">
        <v>238</v>
      </c>
      <c r="C50" s="322"/>
      <c r="D50" s="231" t="s">
        <v>175</v>
      </c>
      <c r="E50" s="5">
        <v>17.2</v>
      </c>
      <c r="F50" s="5">
        <v>17.2</v>
      </c>
      <c r="G50" s="328">
        <f t="shared" si="6"/>
        <v>34.4</v>
      </c>
      <c r="H50" s="14">
        <v>19.25</v>
      </c>
      <c r="I50" s="14">
        <v>18.95</v>
      </c>
      <c r="J50" s="328">
        <f t="shared" si="7"/>
        <v>38.200000000000003</v>
      </c>
      <c r="K50" s="333">
        <f t="shared" si="8"/>
        <v>72.599999999999994</v>
      </c>
      <c r="M50" s="213"/>
      <c r="N50" s="186"/>
      <c r="O50" s="195"/>
      <c r="P50" s="49"/>
      <c r="Q50" s="49"/>
      <c r="R50" s="14">
        <f>SUM(P50:Q50)</f>
        <v>0</v>
      </c>
      <c r="S50" s="14"/>
      <c r="T50" s="14"/>
      <c r="U50" s="14">
        <f>SUM(S50:T50)</f>
        <v>0</v>
      </c>
      <c r="V50" s="6">
        <f>SUM(R50+U50)</f>
        <v>0</v>
      </c>
    </row>
    <row r="51" spans="1:22" ht="15" customHeight="1">
      <c r="A51">
        <v>4</v>
      </c>
      <c r="B51" s="244" t="s">
        <v>261</v>
      </c>
      <c r="C51" s="238">
        <v>39734</v>
      </c>
      <c r="D51" s="231" t="s">
        <v>244</v>
      </c>
      <c r="E51" s="1">
        <v>17.05</v>
      </c>
      <c r="F51" s="1">
        <v>17.149999999999999</v>
      </c>
      <c r="G51" s="328">
        <f t="shared" si="6"/>
        <v>34.200000000000003</v>
      </c>
      <c r="H51" s="14">
        <v>19.149999999999999</v>
      </c>
      <c r="I51" s="14">
        <v>19.149999999999999</v>
      </c>
      <c r="J51" s="328">
        <f t="shared" si="7"/>
        <v>38.299999999999997</v>
      </c>
      <c r="K51" s="333">
        <f t="shared" si="8"/>
        <v>72.5</v>
      </c>
      <c r="M51" s="170"/>
      <c r="N51" s="158"/>
      <c r="O51" s="171"/>
      <c r="P51" s="49"/>
      <c r="Q51" s="49"/>
      <c r="R51" s="14">
        <f>SUM(P51:Q51)</f>
        <v>0</v>
      </c>
      <c r="S51" s="14"/>
      <c r="T51" s="14"/>
      <c r="U51" s="14">
        <f>SUM(S51:T51)</f>
        <v>0</v>
      </c>
      <c r="V51" s="6">
        <f>SUM(R51+U51)</f>
        <v>0</v>
      </c>
    </row>
    <row r="52" spans="1:22" ht="15" customHeight="1">
      <c r="A52">
        <v>5</v>
      </c>
      <c r="B52" s="244" t="s">
        <v>257</v>
      </c>
      <c r="C52" s="238">
        <v>39883</v>
      </c>
      <c r="D52" s="231" t="s">
        <v>244</v>
      </c>
      <c r="E52" s="1">
        <v>17.25</v>
      </c>
      <c r="F52" s="1">
        <v>17.25</v>
      </c>
      <c r="G52" s="328">
        <f t="shared" si="6"/>
        <v>34.5</v>
      </c>
      <c r="H52" s="386">
        <v>18.95</v>
      </c>
      <c r="I52" s="14">
        <v>19</v>
      </c>
      <c r="J52" s="328">
        <f t="shared" si="7"/>
        <v>37.950000000000003</v>
      </c>
      <c r="K52" s="333">
        <f t="shared" si="8"/>
        <v>72.45</v>
      </c>
    </row>
    <row r="53" spans="1:22" ht="15" customHeight="1">
      <c r="A53">
        <v>6</v>
      </c>
      <c r="B53" s="422" t="s">
        <v>260</v>
      </c>
      <c r="C53" s="427">
        <v>39954</v>
      </c>
      <c r="D53" s="431" t="s">
        <v>244</v>
      </c>
      <c r="E53" s="167">
        <v>17.149999999999999</v>
      </c>
      <c r="F53" s="167">
        <v>17.100000000000001</v>
      </c>
      <c r="G53" s="328">
        <f t="shared" si="6"/>
        <v>34.25</v>
      </c>
      <c r="H53" s="14">
        <v>18.850000000000001</v>
      </c>
      <c r="I53" s="14">
        <v>18.899999999999999</v>
      </c>
      <c r="J53" s="328">
        <f t="shared" si="7"/>
        <v>37.75</v>
      </c>
      <c r="K53" s="333">
        <f t="shared" si="8"/>
        <v>72</v>
      </c>
    </row>
    <row r="54" spans="1:22" ht="15" customHeight="1">
      <c r="A54">
        <v>7</v>
      </c>
      <c r="B54" s="453" t="s">
        <v>255</v>
      </c>
      <c r="C54" s="323">
        <v>40416</v>
      </c>
      <c r="D54" s="325" t="s">
        <v>126</v>
      </c>
      <c r="E54" s="34">
        <v>16.05</v>
      </c>
      <c r="F54" s="34">
        <v>18.850000000000001</v>
      </c>
      <c r="G54" s="328">
        <f t="shared" si="6"/>
        <v>34.900000000000006</v>
      </c>
      <c r="H54" s="14">
        <v>18.45</v>
      </c>
      <c r="I54" s="14">
        <v>18.399999999999999</v>
      </c>
      <c r="J54" s="328">
        <f t="shared" si="7"/>
        <v>36.849999999999994</v>
      </c>
      <c r="K54" s="333">
        <f t="shared" si="8"/>
        <v>71.75</v>
      </c>
    </row>
    <row r="55" spans="1:22" ht="15" customHeight="1">
      <c r="A55">
        <v>8</v>
      </c>
      <c r="B55" s="380" t="s">
        <v>259</v>
      </c>
      <c r="C55" s="381">
        <v>39793</v>
      </c>
      <c r="D55" s="382" t="s">
        <v>244</v>
      </c>
      <c r="E55" s="167">
        <v>17.149999999999999</v>
      </c>
      <c r="F55" s="167">
        <v>17.05</v>
      </c>
      <c r="G55" s="328">
        <f t="shared" si="6"/>
        <v>34.200000000000003</v>
      </c>
      <c r="H55" s="14">
        <v>19</v>
      </c>
      <c r="I55" s="14">
        <v>18.399999999999999</v>
      </c>
      <c r="J55" s="328">
        <f t="shared" si="7"/>
        <v>37.4</v>
      </c>
      <c r="K55" s="333">
        <f t="shared" si="8"/>
        <v>71.599999999999994</v>
      </c>
    </row>
    <row r="56" spans="1:22" ht="15" customHeight="1">
      <c r="A56">
        <v>9</v>
      </c>
      <c r="B56" s="380" t="s">
        <v>267</v>
      </c>
      <c r="C56" s="381">
        <v>39787</v>
      </c>
      <c r="D56" s="382" t="s">
        <v>175</v>
      </c>
      <c r="E56" s="167">
        <v>16.8</v>
      </c>
      <c r="F56" s="167">
        <v>16.75</v>
      </c>
      <c r="G56" s="328">
        <f t="shared" si="6"/>
        <v>33.549999999999997</v>
      </c>
      <c r="H56" s="14">
        <v>19.149999999999999</v>
      </c>
      <c r="I56" s="14">
        <v>18.600000000000001</v>
      </c>
      <c r="J56" s="328">
        <f t="shared" si="7"/>
        <v>37.75</v>
      </c>
      <c r="K56" s="333">
        <f t="shared" si="8"/>
        <v>71.3</v>
      </c>
    </row>
    <row r="57" spans="1:22" ht="15" customHeight="1">
      <c r="A57">
        <v>10</v>
      </c>
      <c r="B57" s="380" t="s">
        <v>266</v>
      </c>
      <c r="C57" s="381">
        <v>40141</v>
      </c>
      <c r="D57" s="382" t="s">
        <v>175</v>
      </c>
      <c r="E57" s="167">
        <v>16.5</v>
      </c>
      <c r="F57" s="167">
        <v>16.7</v>
      </c>
      <c r="G57" s="328">
        <f t="shared" si="6"/>
        <v>33.200000000000003</v>
      </c>
      <c r="H57" s="14">
        <v>18.95</v>
      </c>
      <c r="I57" s="14">
        <v>18.55</v>
      </c>
      <c r="J57" s="328">
        <f t="shared" si="7"/>
        <v>37.5</v>
      </c>
      <c r="K57" s="333">
        <f t="shared" si="8"/>
        <v>70.7</v>
      </c>
    </row>
    <row r="58" spans="1:22" ht="15" customHeight="1">
      <c r="A58">
        <v>11</v>
      </c>
      <c r="B58" s="380" t="s">
        <v>270</v>
      </c>
      <c r="C58" s="381">
        <v>39109</v>
      </c>
      <c r="D58" s="382" t="s">
        <v>175</v>
      </c>
      <c r="E58" s="167">
        <v>16.2</v>
      </c>
      <c r="F58" s="167">
        <v>16.25</v>
      </c>
      <c r="G58" s="328">
        <f t="shared" si="6"/>
        <v>32.450000000000003</v>
      </c>
      <c r="H58" s="14">
        <v>19.149999999999999</v>
      </c>
      <c r="I58" s="14">
        <v>18.899999999999999</v>
      </c>
      <c r="J58" s="328">
        <f t="shared" si="7"/>
        <v>38.049999999999997</v>
      </c>
      <c r="K58" s="333">
        <f t="shared" si="8"/>
        <v>70.5</v>
      </c>
    </row>
    <row r="59" spans="1:22" ht="15" customHeight="1">
      <c r="A59">
        <v>12</v>
      </c>
      <c r="B59" s="380" t="s">
        <v>248</v>
      </c>
      <c r="C59" s="381">
        <v>39989</v>
      </c>
      <c r="D59" s="382" t="s">
        <v>65</v>
      </c>
      <c r="E59" s="34">
        <v>16.399999999999999</v>
      </c>
      <c r="F59" s="34">
        <v>16.399999999999999</v>
      </c>
      <c r="G59" s="328">
        <f t="shared" si="6"/>
        <v>32.799999999999997</v>
      </c>
      <c r="H59" s="14">
        <v>18.600000000000001</v>
      </c>
      <c r="I59" s="14">
        <v>18.45</v>
      </c>
      <c r="J59" s="328">
        <f t="shared" si="7"/>
        <v>37.049999999999997</v>
      </c>
      <c r="K59" s="333">
        <f t="shared" si="8"/>
        <v>69.849999999999994</v>
      </c>
    </row>
    <row r="60" spans="1:22" ht="15" customHeight="1">
      <c r="A60">
        <v>13</v>
      </c>
      <c r="B60" s="380" t="s">
        <v>252</v>
      </c>
      <c r="C60" s="381">
        <v>39967</v>
      </c>
      <c r="D60" s="382" t="s">
        <v>126</v>
      </c>
      <c r="E60" s="167">
        <v>16.5</v>
      </c>
      <c r="F60" s="167">
        <v>16.5</v>
      </c>
      <c r="G60" s="328">
        <f t="shared" si="6"/>
        <v>33</v>
      </c>
      <c r="H60" s="14">
        <v>18.350000000000001</v>
      </c>
      <c r="I60" s="14">
        <v>18.3</v>
      </c>
      <c r="J60" s="328">
        <f t="shared" si="7"/>
        <v>36.650000000000006</v>
      </c>
      <c r="K60" s="333">
        <f t="shared" si="8"/>
        <v>69.650000000000006</v>
      </c>
    </row>
    <row r="61" spans="1:22" ht="15" customHeight="1">
      <c r="A61">
        <v>14</v>
      </c>
      <c r="B61" s="249" t="s">
        <v>251</v>
      </c>
      <c r="C61" s="424">
        <v>40075</v>
      </c>
      <c r="D61" s="429" t="s">
        <v>126</v>
      </c>
      <c r="E61" s="167">
        <v>16.100000000000001</v>
      </c>
      <c r="F61" s="434">
        <v>15.95</v>
      </c>
      <c r="G61" s="328">
        <f t="shared" si="6"/>
        <v>32.049999999999997</v>
      </c>
      <c r="H61" s="14">
        <v>18.3</v>
      </c>
      <c r="I61" s="14">
        <v>18.25</v>
      </c>
      <c r="J61" s="328">
        <f t="shared" si="7"/>
        <v>36.549999999999997</v>
      </c>
      <c r="K61" s="333">
        <f t="shared" si="8"/>
        <v>68.599999999999994</v>
      </c>
    </row>
    <row r="62" spans="1:22" ht="15" customHeight="1">
      <c r="A62">
        <v>15</v>
      </c>
      <c r="B62" s="423" t="s">
        <v>253</v>
      </c>
      <c r="C62" s="428">
        <v>39449</v>
      </c>
      <c r="D62" s="432" t="s">
        <v>126</v>
      </c>
      <c r="E62" s="167">
        <v>16.2</v>
      </c>
      <c r="F62" s="167">
        <v>15.9</v>
      </c>
      <c r="G62" s="328">
        <f t="shared" si="6"/>
        <v>32.1</v>
      </c>
      <c r="H62" s="14">
        <v>18.3</v>
      </c>
      <c r="I62" s="14">
        <v>17.95</v>
      </c>
      <c r="J62" s="328">
        <f t="shared" si="7"/>
        <v>36.25</v>
      </c>
      <c r="K62" s="333">
        <f t="shared" si="8"/>
        <v>68.349999999999994</v>
      </c>
    </row>
    <row r="63" spans="1:22" ht="15" customHeight="1">
      <c r="A63">
        <v>16</v>
      </c>
      <c r="B63" s="421" t="s">
        <v>254</v>
      </c>
      <c r="C63" s="426">
        <v>40108</v>
      </c>
      <c r="D63" s="430" t="s">
        <v>126</v>
      </c>
      <c r="E63" s="167">
        <v>15.6</v>
      </c>
      <c r="F63" s="167">
        <v>15.55</v>
      </c>
      <c r="G63" s="328">
        <f t="shared" si="6"/>
        <v>31.15</v>
      </c>
      <c r="H63" s="14">
        <v>18.149999999999999</v>
      </c>
      <c r="I63" s="14">
        <v>18.25</v>
      </c>
      <c r="J63" s="328">
        <f t="shared" si="7"/>
        <v>36.4</v>
      </c>
      <c r="K63" s="333">
        <f t="shared" si="8"/>
        <v>67.55</v>
      </c>
    </row>
    <row r="64" spans="1:22" ht="15" customHeight="1">
      <c r="A64">
        <v>17</v>
      </c>
      <c r="B64" s="249" t="s">
        <v>250</v>
      </c>
      <c r="C64" s="424">
        <v>39710</v>
      </c>
      <c r="D64" s="429" t="s">
        <v>209</v>
      </c>
      <c r="E64" s="167">
        <v>16.649999999999999</v>
      </c>
      <c r="F64" s="167">
        <v>16.8</v>
      </c>
      <c r="G64" s="328">
        <f t="shared" si="6"/>
        <v>33.450000000000003</v>
      </c>
      <c r="H64" s="14">
        <v>18.600000000000001</v>
      </c>
      <c r="I64" s="14">
        <v>15</v>
      </c>
      <c r="J64" s="328">
        <f t="shared" si="7"/>
        <v>33.6</v>
      </c>
      <c r="K64" s="333">
        <f t="shared" si="8"/>
        <v>67.050000000000011</v>
      </c>
    </row>
    <row r="65" spans="1:12" ht="15" customHeight="1">
      <c r="A65">
        <v>18</v>
      </c>
      <c r="B65" s="443" t="s">
        <v>268</v>
      </c>
      <c r="C65" s="444">
        <v>39258</v>
      </c>
      <c r="D65" s="445" t="s">
        <v>175</v>
      </c>
      <c r="E65" s="446">
        <v>17.2</v>
      </c>
      <c r="F65" s="446">
        <v>17.100000000000001</v>
      </c>
      <c r="G65" s="447">
        <f t="shared" si="6"/>
        <v>34.299999999999997</v>
      </c>
      <c r="H65" s="448">
        <v>19.05</v>
      </c>
      <c r="I65" s="448">
        <v>19.05</v>
      </c>
      <c r="J65" s="447">
        <f t="shared" si="7"/>
        <v>38.1</v>
      </c>
      <c r="K65" s="449">
        <f t="shared" si="8"/>
        <v>72.400000000000006</v>
      </c>
      <c r="L65" t="s">
        <v>278</v>
      </c>
    </row>
    <row r="66" spans="1:12" ht="15" customHeight="1">
      <c r="A66">
        <v>19</v>
      </c>
      <c r="B66" s="450" t="s">
        <v>269</v>
      </c>
      <c r="C66" s="451">
        <v>40119</v>
      </c>
      <c r="D66" s="452" t="s">
        <v>175</v>
      </c>
      <c r="E66" s="446">
        <v>17.149999999999999</v>
      </c>
      <c r="F66" s="446">
        <v>17.05</v>
      </c>
      <c r="G66" s="447">
        <f t="shared" si="6"/>
        <v>34.200000000000003</v>
      </c>
      <c r="H66" s="448">
        <v>19.25</v>
      </c>
      <c r="I66" s="448">
        <v>18.55</v>
      </c>
      <c r="J66" s="447">
        <f t="shared" si="7"/>
        <v>37.799999999999997</v>
      </c>
      <c r="K66" s="449">
        <f t="shared" si="8"/>
        <v>72</v>
      </c>
      <c r="L66" t="s">
        <v>278</v>
      </c>
    </row>
    <row r="67" spans="1:12" ht="15" customHeight="1">
      <c r="A67">
        <v>20</v>
      </c>
      <c r="B67" s="380" t="s">
        <v>256</v>
      </c>
      <c r="C67" s="425">
        <v>40746</v>
      </c>
      <c r="D67" s="382" t="s">
        <v>126</v>
      </c>
      <c r="E67" s="167"/>
      <c r="F67" s="167"/>
      <c r="G67" s="328">
        <f t="shared" si="6"/>
        <v>0</v>
      </c>
      <c r="H67" s="14"/>
      <c r="I67" s="14"/>
      <c r="J67" s="328">
        <f t="shared" si="7"/>
        <v>0</v>
      </c>
      <c r="K67" s="333">
        <f t="shared" si="8"/>
        <v>0</v>
      </c>
    </row>
    <row r="68" spans="1:12" ht="15" customHeight="1">
      <c r="A68">
        <v>21</v>
      </c>
    </row>
    <row r="69" spans="1:12" ht="15" customHeight="1" thickBot="1"/>
    <row r="70" spans="1:12" ht="28.5" thickBot="1">
      <c r="B70" s="491" t="s">
        <v>22</v>
      </c>
      <c r="C70" s="492"/>
      <c r="D70" s="492"/>
      <c r="E70" s="492"/>
      <c r="F70" s="492"/>
      <c r="G70" s="492"/>
      <c r="H70" s="492"/>
      <c r="I70" s="492"/>
      <c r="J70" s="492"/>
      <c r="K70" s="493"/>
      <c r="L70" s="338" t="s">
        <v>46</v>
      </c>
    </row>
    <row r="71" spans="1:12" ht="15" customHeight="1" thickBot="1"/>
    <row r="72" spans="1:12" ht="15" customHeight="1" thickBot="1">
      <c r="B72" s="15" t="s">
        <v>3</v>
      </c>
      <c r="C72" s="2" t="s">
        <v>0</v>
      </c>
      <c r="D72" s="2" t="s">
        <v>1</v>
      </c>
      <c r="E72" s="3" t="s">
        <v>4</v>
      </c>
      <c r="F72" s="3" t="s">
        <v>5</v>
      </c>
      <c r="G72" s="12" t="s">
        <v>8</v>
      </c>
      <c r="H72" s="12" t="s">
        <v>6</v>
      </c>
      <c r="I72" s="11" t="s">
        <v>7</v>
      </c>
      <c r="J72" s="11" t="s">
        <v>9</v>
      </c>
      <c r="K72" s="335" t="s">
        <v>2</v>
      </c>
    </row>
    <row r="73" spans="1:12" ht="15" customHeight="1">
      <c r="B73" s="383" t="s">
        <v>272</v>
      </c>
      <c r="C73" s="219">
        <v>39597</v>
      </c>
      <c r="D73" s="173" t="s">
        <v>65</v>
      </c>
      <c r="E73" s="21">
        <v>16.8</v>
      </c>
      <c r="F73" s="21">
        <v>16.899999999999999</v>
      </c>
      <c r="G73" s="328">
        <f t="shared" ref="G73:G90" si="9">SUM(E73:F73)</f>
        <v>33.700000000000003</v>
      </c>
      <c r="H73" s="14">
        <v>19</v>
      </c>
      <c r="I73" s="14">
        <v>15</v>
      </c>
      <c r="J73" s="328">
        <f t="shared" ref="J73:J90" si="10">SUM(H73:I73)</f>
        <v>34</v>
      </c>
      <c r="K73" s="337">
        <f t="shared" ref="K73:K90" si="11">SUM(G73+J73)</f>
        <v>67.7</v>
      </c>
    </row>
    <row r="74" spans="1:12" ht="15" customHeight="1">
      <c r="B74" s="198"/>
      <c r="C74" s="200"/>
      <c r="D74" s="194"/>
      <c r="E74" s="9"/>
      <c r="F74" s="9"/>
      <c r="G74" s="328">
        <f t="shared" si="9"/>
        <v>0</v>
      </c>
      <c r="H74" s="14"/>
      <c r="I74" s="14"/>
      <c r="J74" s="328">
        <f t="shared" si="10"/>
        <v>0</v>
      </c>
      <c r="K74" s="337">
        <f t="shared" si="11"/>
        <v>0</v>
      </c>
    </row>
    <row r="75" spans="1:12" ht="15" customHeight="1">
      <c r="B75" s="203"/>
      <c r="C75" s="165"/>
      <c r="D75" s="194"/>
      <c r="E75" s="9"/>
      <c r="F75" s="9"/>
      <c r="G75" s="328">
        <f t="shared" si="9"/>
        <v>0</v>
      </c>
      <c r="H75" s="14"/>
      <c r="I75" s="14"/>
      <c r="J75" s="328">
        <f t="shared" si="10"/>
        <v>0</v>
      </c>
      <c r="K75" s="337">
        <f t="shared" si="11"/>
        <v>0</v>
      </c>
    </row>
    <row r="76" spans="1:12" ht="15" customHeight="1">
      <c r="B76" s="193"/>
      <c r="C76" s="200"/>
      <c r="D76" s="194"/>
      <c r="E76" s="5"/>
      <c r="F76" s="5"/>
      <c r="G76" s="328">
        <f t="shared" si="9"/>
        <v>0</v>
      </c>
      <c r="H76" s="14"/>
      <c r="I76" s="14"/>
      <c r="J76" s="328">
        <f t="shared" si="10"/>
        <v>0</v>
      </c>
      <c r="K76" s="337">
        <f t="shared" si="11"/>
        <v>0</v>
      </c>
    </row>
    <row r="77" spans="1:12" ht="15" customHeight="1">
      <c r="B77" s="193"/>
      <c r="C77" s="200"/>
      <c r="D77" s="194"/>
      <c r="E77" s="5"/>
      <c r="F77" s="5"/>
      <c r="G77" s="328">
        <f t="shared" si="9"/>
        <v>0</v>
      </c>
      <c r="H77" s="14"/>
      <c r="I77" s="14"/>
      <c r="J77" s="328">
        <f t="shared" si="10"/>
        <v>0</v>
      </c>
      <c r="K77" s="337">
        <f t="shared" si="11"/>
        <v>0</v>
      </c>
    </row>
    <row r="78" spans="1:12" ht="15" customHeight="1">
      <c r="B78" s="193"/>
      <c r="C78" s="200"/>
      <c r="D78" s="194"/>
      <c r="E78" s="49"/>
      <c r="F78" s="49"/>
      <c r="G78" s="328">
        <f t="shared" si="9"/>
        <v>0</v>
      </c>
      <c r="H78" s="14"/>
      <c r="I78" s="14"/>
      <c r="J78" s="328">
        <f t="shared" si="10"/>
        <v>0</v>
      </c>
      <c r="K78" s="337">
        <f t="shared" si="11"/>
        <v>0</v>
      </c>
    </row>
    <row r="79" spans="1:12" ht="15" customHeight="1">
      <c r="B79" s="193"/>
      <c r="C79" s="200"/>
      <c r="D79" s="194"/>
      <c r="E79" s="49"/>
      <c r="F79" s="49"/>
      <c r="G79" s="328">
        <f t="shared" si="9"/>
        <v>0</v>
      </c>
      <c r="H79" s="14"/>
      <c r="I79" s="14"/>
      <c r="J79" s="328">
        <f t="shared" si="10"/>
        <v>0</v>
      </c>
      <c r="K79" s="337">
        <f t="shared" si="11"/>
        <v>0</v>
      </c>
    </row>
    <row r="80" spans="1:12" ht="15" customHeight="1">
      <c r="B80" s="193"/>
      <c r="C80" s="200"/>
      <c r="D80" s="194"/>
      <c r="E80" s="9"/>
      <c r="F80" s="9"/>
      <c r="G80" s="328">
        <f t="shared" si="9"/>
        <v>0</v>
      </c>
      <c r="H80" s="14"/>
      <c r="I80" s="14"/>
      <c r="J80" s="328">
        <f t="shared" si="10"/>
        <v>0</v>
      </c>
      <c r="K80" s="337">
        <f t="shared" si="11"/>
        <v>0</v>
      </c>
    </row>
    <row r="81" spans="2:12" ht="15" customHeight="1">
      <c r="B81" s="193"/>
      <c r="C81" s="200"/>
      <c r="D81" s="194"/>
      <c r="E81" s="49"/>
      <c r="F81" s="49"/>
      <c r="G81" s="328">
        <f t="shared" si="9"/>
        <v>0</v>
      </c>
      <c r="H81" s="14"/>
      <c r="I81" s="14"/>
      <c r="J81" s="328">
        <f t="shared" si="10"/>
        <v>0</v>
      </c>
      <c r="K81" s="337">
        <f t="shared" si="11"/>
        <v>0</v>
      </c>
    </row>
    <row r="82" spans="2:12" ht="15" customHeight="1">
      <c r="B82" s="176"/>
      <c r="C82" s="233"/>
      <c r="D82" s="232"/>
      <c r="E82" s="5"/>
      <c r="F82" s="5"/>
      <c r="G82" s="328">
        <f t="shared" si="9"/>
        <v>0</v>
      </c>
      <c r="H82" s="14"/>
      <c r="I82" s="14"/>
      <c r="J82" s="328">
        <f t="shared" si="10"/>
        <v>0</v>
      </c>
      <c r="K82" s="337">
        <f t="shared" si="11"/>
        <v>0</v>
      </c>
    </row>
    <row r="83" spans="2:12" ht="15" customHeight="1">
      <c r="B83" s="218"/>
      <c r="C83" s="220"/>
      <c r="D83" s="221"/>
      <c r="E83" s="9"/>
      <c r="F83" s="9"/>
      <c r="G83" s="328">
        <f t="shared" si="9"/>
        <v>0</v>
      </c>
      <c r="H83" s="14"/>
      <c r="I83" s="14"/>
      <c r="J83" s="328">
        <f t="shared" si="10"/>
        <v>0</v>
      </c>
      <c r="K83" s="337">
        <f t="shared" si="11"/>
        <v>0</v>
      </c>
    </row>
    <row r="84" spans="2:12" ht="15" customHeight="1">
      <c r="B84" s="107"/>
      <c r="C84" s="96"/>
      <c r="D84" s="98"/>
      <c r="E84" s="5"/>
      <c r="F84" s="5"/>
      <c r="G84" s="328">
        <f t="shared" si="9"/>
        <v>0</v>
      </c>
      <c r="H84" s="14"/>
      <c r="I84" s="14"/>
      <c r="J84" s="328">
        <f t="shared" si="10"/>
        <v>0</v>
      </c>
      <c r="K84" s="337">
        <f t="shared" si="11"/>
        <v>0</v>
      </c>
    </row>
    <row r="85" spans="2:12" ht="15" customHeight="1">
      <c r="B85" s="100"/>
      <c r="C85" s="96"/>
      <c r="D85" s="98"/>
      <c r="E85" s="9"/>
      <c r="F85" s="9"/>
      <c r="G85" s="328">
        <f t="shared" si="9"/>
        <v>0</v>
      </c>
      <c r="H85" s="14"/>
      <c r="I85" s="14"/>
      <c r="J85" s="328">
        <f t="shared" si="10"/>
        <v>0</v>
      </c>
      <c r="K85" s="337">
        <f t="shared" si="11"/>
        <v>0</v>
      </c>
    </row>
    <row r="86" spans="2:12" ht="15" customHeight="1">
      <c r="B86" s="107"/>
      <c r="C86" s="96"/>
      <c r="D86" s="98"/>
      <c r="E86" s="5"/>
      <c r="F86" s="5"/>
      <c r="G86" s="328">
        <f t="shared" si="9"/>
        <v>0</v>
      </c>
      <c r="H86" s="14"/>
      <c r="I86" s="14"/>
      <c r="J86" s="328">
        <f t="shared" si="10"/>
        <v>0</v>
      </c>
      <c r="K86" s="337">
        <f t="shared" si="11"/>
        <v>0</v>
      </c>
    </row>
    <row r="87" spans="2:12" ht="15" customHeight="1">
      <c r="B87" s="82"/>
      <c r="C87" s="10"/>
      <c r="D87" s="13"/>
      <c r="E87" s="9"/>
      <c r="F87" s="9"/>
      <c r="G87" s="328">
        <f t="shared" si="9"/>
        <v>0</v>
      </c>
      <c r="H87" s="14"/>
      <c r="I87" s="14"/>
      <c r="J87" s="328">
        <f t="shared" si="10"/>
        <v>0</v>
      </c>
      <c r="K87" s="337">
        <f t="shared" si="11"/>
        <v>0</v>
      </c>
    </row>
    <row r="88" spans="2:12" ht="15" customHeight="1">
      <c r="B88" s="82"/>
      <c r="C88" s="10"/>
      <c r="D88" s="13"/>
      <c r="E88" s="5"/>
      <c r="F88" s="5"/>
      <c r="G88" s="328">
        <f t="shared" si="9"/>
        <v>0</v>
      </c>
      <c r="H88" s="14"/>
      <c r="I88" s="14"/>
      <c r="J88" s="328">
        <f t="shared" si="10"/>
        <v>0</v>
      </c>
      <c r="K88" s="337">
        <f t="shared" si="11"/>
        <v>0</v>
      </c>
    </row>
    <row r="89" spans="2:12" ht="15" customHeight="1">
      <c r="B89" s="24"/>
      <c r="C89" s="25"/>
      <c r="D89" s="26"/>
      <c r="E89" s="9"/>
      <c r="F89" s="9"/>
      <c r="G89" s="328">
        <f t="shared" si="9"/>
        <v>0</v>
      </c>
      <c r="H89" s="14"/>
      <c r="I89" s="14"/>
      <c r="J89" s="328">
        <f t="shared" si="10"/>
        <v>0</v>
      </c>
      <c r="K89" s="337">
        <f t="shared" si="11"/>
        <v>0</v>
      </c>
    </row>
    <row r="90" spans="2:12" ht="15" customHeight="1" thickBot="1">
      <c r="B90" s="27"/>
      <c r="C90" s="28"/>
      <c r="D90" s="29"/>
      <c r="E90" s="19"/>
      <c r="F90" s="19"/>
      <c r="G90" s="328">
        <f t="shared" si="9"/>
        <v>0</v>
      </c>
      <c r="H90" s="14"/>
      <c r="I90" s="14"/>
      <c r="J90" s="328">
        <f t="shared" si="10"/>
        <v>0</v>
      </c>
      <c r="K90" s="337">
        <f t="shared" si="11"/>
        <v>0</v>
      </c>
    </row>
    <row r="91" spans="2:12" ht="15" customHeight="1" thickBot="1"/>
    <row r="92" spans="2:12" ht="28.5" thickBot="1">
      <c r="B92" s="494" t="s">
        <v>25</v>
      </c>
      <c r="C92" s="495"/>
      <c r="D92" s="495"/>
      <c r="E92" s="495"/>
      <c r="F92" s="495"/>
      <c r="G92" s="495"/>
      <c r="H92" s="495"/>
      <c r="I92" s="495"/>
      <c r="J92" s="495"/>
      <c r="K92" s="496"/>
      <c r="L92" s="338" t="s">
        <v>47</v>
      </c>
    </row>
    <row r="93" spans="2:12" ht="15" customHeight="1" thickBot="1"/>
    <row r="94" spans="2:12" ht="15" customHeight="1" thickBot="1">
      <c r="B94" s="152" t="s">
        <v>3</v>
      </c>
      <c r="C94" s="11" t="s">
        <v>0</v>
      </c>
      <c r="D94" s="11" t="s">
        <v>1</v>
      </c>
      <c r="E94" s="12" t="s">
        <v>4</v>
      </c>
      <c r="F94" s="12" t="s">
        <v>5</v>
      </c>
      <c r="G94" s="12" t="s">
        <v>8</v>
      </c>
      <c r="H94" s="12" t="s">
        <v>6</v>
      </c>
      <c r="I94" s="11" t="s">
        <v>7</v>
      </c>
      <c r="J94" s="11" t="s">
        <v>9</v>
      </c>
      <c r="K94" s="335" t="s">
        <v>2</v>
      </c>
    </row>
    <row r="95" spans="2:12" ht="15" customHeight="1">
      <c r="B95" s="454" t="s">
        <v>271</v>
      </c>
      <c r="C95" s="455">
        <v>38920</v>
      </c>
      <c r="D95" s="456" t="s">
        <v>177</v>
      </c>
      <c r="E95" s="457">
        <v>16.850000000000001</v>
      </c>
      <c r="F95" s="457">
        <v>16.600000000000001</v>
      </c>
      <c r="G95" s="458">
        <f>SUM(E95:F95)</f>
        <v>33.450000000000003</v>
      </c>
      <c r="H95" s="459">
        <v>19.100000000000001</v>
      </c>
      <c r="I95" s="459">
        <v>18.7</v>
      </c>
      <c r="J95" s="458">
        <f>SUM(H95:I95)</f>
        <v>37.799999999999997</v>
      </c>
      <c r="K95" s="460">
        <f>SUM(G95+J95)</f>
        <v>71.25</v>
      </c>
      <c r="L95" t="s">
        <v>278</v>
      </c>
    </row>
    <row r="96" spans="2:12" ht="15" customHeight="1">
      <c r="B96" s="247"/>
      <c r="C96" s="172"/>
      <c r="D96" s="188"/>
      <c r="E96" s="191"/>
      <c r="F96" s="191"/>
      <c r="G96" s="328">
        <f>SUM(E96:F96)</f>
        <v>0</v>
      </c>
      <c r="H96" s="14"/>
      <c r="I96" s="14"/>
      <c r="J96" s="328">
        <f>SUM(H96:I96)</f>
        <v>0</v>
      </c>
      <c r="K96" s="333">
        <f>SUM(G96+J96)</f>
        <v>0</v>
      </c>
    </row>
    <row r="97" spans="2:12" ht="15" customHeight="1" thickBot="1">
      <c r="B97" s="250"/>
      <c r="C97" s="251"/>
      <c r="D97" s="252"/>
      <c r="E97" s="217"/>
      <c r="F97" s="217"/>
      <c r="G97" s="329">
        <f>SUM(E97:F97)</f>
        <v>0</v>
      </c>
      <c r="H97" s="155"/>
      <c r="I97" s="155"/>
      <c r="J97" s="329">
        <f>SUM(H97:I97)</f>
        <v>0</v>
      </c>
      <c r="K97" s="334">
        <f>SUM(G97+J97)</f>
        <v>0</v>
      </c>
    </row>
    <row r="98" spans="2:12" ht="15" customHeight="1" thickBot="1"/>
    <row r="99" spans="2:12" ht="28.5" thickBot="1">
      <c r="B99" s="494" t="s">
        <v>24</v>
      </c>
      <c r="C99" s="495"/>
      <c r="D99" s="495"/>
      <c r="E99" s="495"/>
      <c r="F99" s="495"/>
      <c r="G99" s="495"/>
      <c r="H99" s="495"/>
      <c r="I99" s="495"/>
      <c r="J99" s="495"/>
      <c r="K99" s="496"/>
      <c r="L99" s="338" t="s">
        <v>47</v>
      </c>
    </row>
    <row r="100" spans="2:12" ht="15" customHeight="1" thickBot="1"/>
    <row r="101" spans="2:12" ht="15" customHeight="1" thickBot="1">
      <c r="B101" s="15" t="s">
        <v>3</v>
      </c>
      <c r="C101" s="2" t="s">
        <v>0</v>
      </c>
      <c r="D101" s="2" t="s">
        <v>1</v>
      </c>
      <c r="E101" s="3" t="s">
        <v>4</v>
      </c>
      <c r="F101" s="3" t="s">
        <v>5</v>
      </c>
      <c r="G101" s="12" t="s">
        <v>8</v>
      </c>
      <c r="H101" s="12" t="s">
        <v>6</v>
      </c>
      <c r="I101" s="11" t="s">
        <v>7</v>
      </c>
      <c r="J101" s="11" t="s">
        <v>9</v>
      </c>
      <c r="K101" s="335" t="s">
        <v>2</v>
      </c>
    </row>
    <row r="102" spans="2:12" ht="15" customHeight="1">
      <c r="B102" s="198"/>
      <c r="C102" s="200"/>
      <c r="D102" s="194"/>
      <c r="E102" s="16"/>
      <c r="F102" s="16"/>
      <c r="G102" s="328">
        <f>SUM(E102:F102)</f>
        <v>0</v>
      </c>
      <c r="H102" s="14"/>
      <c r="I102" s="14"/>
      <c r="J102" s="328">
        <f>SUM(H102:I102)</f>
        <v>0</v>
      </c>
      <c r="K102" s="337">
        <f>SUM(G102+J102)</f>
        <v>0</v>
      </c>
    </row>
    <row r="103" spans="2:12" ht="15" customHeight="1">
      <c r="B103" s="176"/>
      <c r="C103" s="197"/>
      <c r="D103" s="232"/>
      <c r="E103" s="5"/>
      <c r="F103" s="5"/>
      <c r="G103" s="328">
        <f t="shared" ref="G103:G109" si="12">SUM(E103:F103)</f>
        <v>0</v>
      </c>
      <c r="H103" s="14"/>
      <c r="I103" s="14"/>
      <c r="J103" s="328">
        <f t="shared" ref="J103:J109" si="13">SUM(H103:I103)</f>
        <v>0</v>
      </c>
      <c r="K103" s="337">
        <f t="shared" ref="K103:K109" si="14">SUM(G103+J103)</f>
        <v>0</v>
      </c>
    </row>
    <row r="104" spans="2:12" ht="15" customHeight="1">
      <c r="B104" s="110"/>
      <c r="C104" s="111"/>
      <c r="D104" s="112"/>
      <c r="E104" s="5"/>
      <c r="F104" s="5"/>
      <c r="G104" s="328">
        <f t="shared" si="12"/>
        <v>0</v>
      </c>
      <c r="H104" s="14"/>
      <c r="I104" s="14"/>
      <c r="J104" s="328">
        <f t="shared" si="13"/>
        <v>0</v>
      </c>
      <c r="K104" s="337">
        <f t="shared" si="14"/>
        <v>0</v>
      </c>
    </row>
    <row r="105" spans="2:12" ht="15" customHeight="1">
      <c r="B105" s="128"/>
      <c r="C105" s="129"/>
      <c r="D105" s="60"/>
      <c r="E105" s="5"/>
      <c r="F105" s="5"/>
      <c r="G105" s="328">
        <f t="shared" si="12"/>
        <v>0</v>
      </c>
      <c r="H105" s="14"/>
      <c r="I105" s="14"/>
      <c r="J105" s="328">
        <f t="shared" si="13"/>
        <v>0</v>
      </c>
      <c r="K105" s="337">
        <f t="shared" si="14"/>
        <v>0</v>
      </c>
    </row>
    <row r="106" spans="2:12" ht="15" customHeight="1">
      <c r="B106" s="81"/>
      <c r="C106" s="109"/>
      <c r="D106" s="108"/>
      <c r="E106" s="5"/>
      <c r="F106" s="5"/>
      <c r="G106" s="328">
        <f t="shared" si="12"/>
        <v>0</v>
      </c>
      <c r="H106" s="14"/>
      <c r="I106" s="14"/>
      <c r="J106" s="328">
        <f t="shared" si="13"/>
        <v>0</v>
      </c>
      <c r="K106" s="337">
        <f t="shared" si="14"/>
        <v>0</v>
      </c>
    </row>
    <row r="107" spans="2:12" ht="15" customHeight="1">
      <c r="B107" s="17"/>
      <c r="C107" s="10"/>
      <c r="D107" s="52"/>
      <c r="E107" s="49"/>
      <c r="F107" s="49"/>
      <c r="G107" s="328">
        <f t="shared" si="12"/>
        <v>0</v>
      </c>
      <c r="H107" s="14"/>
      <c r="I107" s="14"/>
      <c r="J107" s="328">
        <f t="shared" si="13"/>
        <v>0</v>
      </c>
      <c r="K107" s="337">
        <f t="shared" si="14"/>
        <v>0</v>
      </c>
    </row>
    <row r="108" spans="2:12" ht="15" customHeight="1">
      <c r="B108" s="57"/>
      <c r="C108" s="32"/>
      <c r="D108" s="150"/>
      <c r="E108" s="49"/>
      <c r="F108" s="49"/>
      <c r="G108" s="328">
        <f t="shared" si="12"/>
        <v>0</v>
      </c>
      <c r="H108" s="14"/>
      <c r="I108" s="14"/>
      <c r="J108" s="328">
        <f t="shared" si="13"/>
        <v>0</v>
      </c>
      <c r="K108" s="337">
        <f t="shared" si="14"/>
        <v>0</v>
      </c>
    </row>
    <row r="109" spans="2:12" ht="15" customHeight="1" thickBot="1">
      <c r="B109" s="27"/>
      <c r="C109" s="28"/>
      <c r="D109" s="29"/>
      <c r="E109" s="19"/>
      <c r="F109" s="19"/>
      <c r="G109" s="328">
        <f t="shared" si="12"/>
        <v>0</v>
      </c>
      <c r="H109" s="14"/>
      <c r="I109" s="14"/>
      <c r="J109" s="328">
        <f t="shared" si="13"/>
        <v>0</v>
      </c>
      <c r="K109" s="337">
        <f t="shared" si="14"/>
        <v>0</v>
      </c>
    </row>
    <row r="110" spans="2:12" ht="15" customHeight="1" thickBot="1"/>
    <row r="111" spans="2:12" ht="28.5" thickBot="1">
      <c r="B111" s="488" t="s">
        <v>26</v>
      </c>
      <c r="C111" s="489"/>
      <c r="D111" s="489"/>
      <c r="E111" s="489"/>
      <c r="F111" s="489"/>
      <c r="G111" s="489"/>
      <c r="H111" s="489"/>
      <c r="I111" s="489"/>
      <c r="J111" s="489"/>
      <c r="K111" s="490"/>
      <c r="L111" s="338" t="s">
        <v>48</v>
      </c>
    </row>
    <row r="112" spans="2:12" ht="15.75" thickBot="1"/>
    <row r="113" spans="2:12" ht="15" customHeight="1" thickBot="1">
      <c r="B113" s="15" t="s">
        <v>3</v>
      </c>
      <c r="C113" s="2" t="s">
        <v>0</v>
      </c>
      <c r="D113" s="2" t="s">
        <v>1</v>
      </c>
      <c r="E113" s="3" t="s">
        <v>4</v>
      </c>
      <c r="F113" s="3" t="s">
        <v>5</v>
      </c>
      <c r="G113" s="12" t="s">
        <v>8</v>
      </c>
      <c r="H113" s="12" t="s">
        <v>6</v>
      </c>
      <c r="I113" s="11" t="s">
        <v>7</v>
      </c>
      <c r="J113" s="11" t="s">
        <v>9</v>
      </c>
      <c r="K113" s="335" t="s">
        <v>2</v>
      </c>
    </row>
    <row r="114" spans="2:12" ht="15.75">
      <c r="B114" s="203"/>
      <c r="C114" s="199"/>
      <c r="D114" s="194"/>
      <c r="E114" s="16"/>
      <c r="F114" s="16"/>
      <c r="G114" s="328">
        <f>SUM(E114:F114)</f>
        <v>0</v>
      </c>
      <c r="H114" s="14"/>
      <c r="I114" s="14"/>
      <c r="J114" s="328">
        <f>SUM(H114:I114)</f>
        <v>0</v>
      </c>
      <c r="K114" s="337">
        <f>SUM(G114+J114)</f>
        <v>0</v>
      </c>
    </row>
    <row r="115" spans="2:12" ht="15.75">
      <c r="B115" s="205"/>
      <c r="C115" s="201"/>
      <c r="D115" s="202"/>
      <c r="E115" s="5"/>
      <c r="F115" s="5"/>
      <c r="G115" s="328">
        <f>SUM(E115:F115)</f>
        <v>0</v>
      </c>
      <c r="H115" s="14"/>
      <c r="I115" s="14"/>
      <c r="J115" s="328">
        <f>SUM(H115:I115)</f>
        <v>0</v>
      </c>
      <c r="K115" s="337">
        <f>SUM(G115+J115)</f>
        <v>0</v>
      </c>
    </row>
    <row r="116" spans="2:12" ht="16.5" thickBot="1">
      <c r="B116" s="206"/>
      <c r="C116" s="207"/>
      <c r="D116" s="208"/>
      <c r="E116" s="19"/>
      <c r="F116" s="19"/>
      <c r="G116" s="328">
        <f>SUM(E116:F116)</f>
        <v>0</v>
      </c>
      <c r="H116" s="14"/>
      <c r="I116" s="14"/>
      <c r="J116" s="328">
        <f>SUM(H116:I116)</f>
        <v>0</v>
      </c>
      <c r="K116" s="337">
        <f>SUM(G116+J116)</f>
        <v>0</v>
      </c>
    </row>
    <row r="117" spans="2:12" ht="16.5" thickBot="1">
      <c r="B117" s="139"/>
      <c r="C117" s="140"/>
      <c r="D117" s="141"/>
    </row>
    <row r="118" spans="2:12" ht="28.5" thickBot="1">
      <c r="B118" s="488" t="s">
        <v>27</v>
      </c>
      <c r="C118" s="489"/>
      <c r="D118" s="489"/>
      <c r="E118" s="489"/>
      <c r="F118" s="489"/>
      <c r="G118" s="489"/>
      <c r="H118" s="489"/>
      <c r="I118" s="489"/>
      <c r="J118" s="489"/>
      <c r="K118" s="490"/>
      <c r="L118" s="338" t="s">
        <v>48</v>
      </c>
    </row>
    <row r="119" spans="2:12" ht="15.75" thickBot="1"/>
    <row r="120" spans="2:12" ht="15" customHeight="1" thickBot="1">
      <c r="B120" s="15" t="s">
        <v>3</v>
      </c>
      <c r="C120" s="2" t="s">
        <v>0</v>
      </c>
      <c r="D120" s="2" t="s">
        <v>1</v>
      </c>
      <c r="E120" s="3" t="s">
        <v>4</v>
      </c>
      <c r="F120" s="3" t="s">
        <v>5</v>
      </c>
      <c r="G120" s="12" t="s">
        <v>8</v>
      </c>
      <c r="H120" s="12" t="s">
        <v>6</v>
      </c>
      <c r="I120" s="11" t="s">
        <v>7</v>
      </c>
      <c r="J120" s="11" t="s">
        <v>9</v>
      </c>
      <c r="K120" s="335" t="s">
        <v>2</v>
      </c>
    </row>
    <row r="121" spans="2:12" ht="15.75">
      <c r="B121" s="78"/>
      <c r="C121" s="69"/>
      <c r="D121" s="69"/>
      <c r="E121" s="16"/>
      <c r="F121" s="16"/>
      <c r="G121" s="328">
        <f>SUM(E121:F121)</f>
        <v>0</v>
      </c>
      <c r="H121" s="14"/>
      <c r="I121" s="14"/>
      <c r="J121" s="328">
        <f>SUM(H121:I121)</f>
        <v>0</v>
      </c>
      <c r="K121" s="337">
        <f>SUM(G121+J121)</f>
        <v>0</v>
      </c>
    </row>
    <row r="122" spans="2:12" ht="15.75">
      <c r="B122" s="79"/>
      <c r="C122" s="60"/>
      <c r="D122" s="60"/>
      <c r="E122" s="5"/>
      <c r="F122" s="5"/>
      <c r="G122" s="328">
        <f>SUM(E122:F122)</f>
        <v>0</v>
      </c>
      <c r="H122" s="14"/>
      <c r="I122" s="14"/>
      <c r="J122" s="328">
        <f>SUM(H122:I122)</f>
        <v>0</v>
      </c>
      <c r="K122" s="337">
        <f>SUM(G122+J122)</f>
        <v>0</v>
      </c>
    </row>
    <row r="123" spans="2:12" ht="16.5" thickBot="1">
      <c r="B123" s="151"/>
      <c r="C123" s="70"/>
      <c r="D123" s="70"/>
      <c r="E123" s="19"/>
      <c r="F123" s="19"/>
      <c r="G123" s="328">
        <f>SUM(E123:F123)</f>
        <v>0</v>
      </c>
      <c r="H123" s="14"/>
      <c r="I123" s="14"/>
      <c r="J123" s="328">
        <f>SUM(H123:I123)</f>
        <v>0</v>
      </c>
      <c r="K123" s="337">
        <f>SUM(G123+J123)</f>
        <v>0</v>
      </c>
    </row>
  </sheetData>
  <mergeCells count="9">
    <mergeCell ref="B2:K2"/>
    <mergeCell ref="B21:K21"/>
    <mergeCell ref="B118:K118"/>
    <mergeCell ref="B45:K45"/>
    <mergeCell ref="M45:V45"/>
    <mergeCell ref="B70:K70"/>
    <mergeCell ref="B92:K92"/>
    <mergeCell ref="B99:K99"/>
    <mergeCell ref="B111:K11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ACRO</vt:lpstr>
      <vt:lpstr>GLITTER</vt:lpstr>
    </vt:vector>
  </TitlesOfParts>
  <Company>,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Sara</cp:lastModifiedBy>
  <cp:lastPrinted>2017-04-05T11:25:55Z</cp:lastPrinted>
  <dcterms:created xsi:type="dcterms:W3CDTF">2006-01-04T17:04:15Z</dcterms:created>
  <dcterms:modified xsi:type="dcterms:W3CDTF">2018-03-22T13:06:08Z</dcterms:modified>
</cp:coreProperties>
</file>