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cd9b5d9c4e3871a/Desktop/"/>
    </mc:Choice>
  </mc:AlternateContent>
  <xr:revisionPtr revIDLastSave="0" documentId="8_{4577E737-98EE-4E35-A8AD-A74306C92FB8}" xr6:coauthVersionLast="47" xr6:coauthVersionMax="47" xr10:uidLastSave="{00000000-0000-0000-0000-000000000000}"/>
  <bookViews>
    <workbookView xWindow="-120" yWindow="-120" windowWidth="20730" windowHeight="11160" xr2:uid="{3279E714-FECD-472F-B754-FA95A0A7A68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I4" i="1"/>
  <c r="I9" i="1"/>
  <c r="I10" i="1"/>
  <c r="I11" i="1"/>
  <c r="I12" i="1"/>
  <c r="C13" i="1"/>
  <c r="D13" i="1"/>
  <c r="E13" i="1"/>
  <c r="F13" i="1"/>
  <c r="B13" i="1"/>
  <c r="G7" i="1"/>
  <c r="G8" i="1"/>
  <c r="I8" i="1" s="1"/>
  <c r="G3" i="1"/>
  <c r="G6" i="1"/>
  <c r="G5" i="1"/>
  <c r="H7" i="1"/>
  <c r="H5" i="1"/>
  <c r="H6" i="1"/>
  <c r="H8" i="1"/>
  <c r="H3" i="1"/>
  <c r="I2" i="1"/>
  <c r="I7" i="1" l="1"/>
  <c r="I5" i="1"/>
  <c r="I3" i="1"/>
  <c r="I6" i="1"/>
  <c r="H13" i="1"/>
  <c r="G13" i="1"/>
  <c r="I13" i="1" l="1"/>
</calcChain>
</file>

<file path=xl/sharedStrings.xml><?xml version="1.0" encoding="utf-8"?>
<sst xmlns="http://schemas.openxmlformats.org/spreadsheetml/2006/main" count="21" uniqueCount="20">
  <si>
    <t>Società</t>
  </si>
  <si>
    <t>Punti 50 mt</t>
  </si>
  <si>
    <t>Punti 60 mt</t>
  </si>
  <si>
    <t>Punti 1000 mt</t>
  </si>
  <si>
    <t>Punti salto in lungo</t>
  </si>
  <si>
    <t>Punti Vortex</t>
  </si>
  <si>
    <t>Totale complessivo</t>
  </si>
  <si>
    <t>ATLETICA LEPINA ROCCAGORGA</t>
  </si>
  <si>
    <t>ATLETICA ROCCAGORGA</t>
  </si>
  <si>
    <t>GRUPPO ATLETI PONTINI</t>
  </si>
  <si>
    <t>POLISPORTIVA GIOVANE PRIVERNO</t>
  </si>
  <si>
    <t>BORGATE RIUNITE SERMONETA</t>
  </si>
  <si>
    <t>RUNNING CLUB LATINA</t>
  </si>
  <si>
    <t>Punti 150 mt</t>
  </si>
  <si>
    <t>Punti 400 mt</t>
  </si>
  <si>
    <t>ASD NISSOLINO ATLETICALATINA 80</t>
  </si>
  <si>
    <t xml:space="preserve">EDDI' RUNNING SCHOOL </t>
  </si>
  <si>
    <t>SSD FORMIA ATLETICA LEGGERA</t>
  </si>
  <si>
    <t>ASD ATLETICA MINTURNO</t>
  </si>
  <si>
    <t>UISP COMITATO LATINA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</si>
</sst>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3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68130-3FDF-445B-A764-96D03791D5C9}">
  <dimension ref="A1:I13"/>
  <sheetViews>
    <sheetView tabSelected="1" workbookViewId="0">
      <selection activeCell="D2" sqref="D2"/>
    </sheetView>
  </sheetViews>
  <sheetFormatPr defaultRowHeight="15" x14ac:dyDescent="0.25"/>
  <cols>
    <col min="1" max="1" width="32.85546875" bestFit="1" customWidth="1"/>
    <col min="2" max="2" width="8.140625" bestFit="1" customWidth="1"/>
    <col min="9" max="9" width="12.42578125" customWidth="1"/>
  </cols>
  <sheetData>
    <row r="1" spans="1:9" ht="46.5" thickTop="1" thickBot="1" x14ac:dyDescent="0.3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1" t="s">
        <v>3</v>
      </c>
      <c r="G1" s="1" t="s">
        <v>4</v>
      </c>
      <c r="H1" s="1" t="s">
        <v>5</v>
      </c>
      <c r="I1" s="2" t="s">
        <v>6</v>
      </c>
    </row>
    <row r="2" spans="1:9" ht="15.75" thickTop="1" x14ac:dyDescent="0.25">
      <c r="A2" s="8" t="s">
        <v>15</v>
      </c>
      <c r="B2" s="3">
        <v>0</v>
      </c>
      <c r="C2" s="3">
        <v>0</v>
      </c>
      <c r="D2" s="3">
        <v>67</v>
      </c>
      <c r="E2" s="3">
        <v>63</v>
      </c>
      <c r="F2" s="3">
        <v>0</v>
      </c>
      <c r="G2" s="3">
        <v>51</v>
      </c>
      <c r="H2" s="3">
        <v>125</v>
      </c>
      <c r="I2" s="6">
        <f>SUM(B2:H2)</f>
        <v>306</v>
      </c>
    </row>
    <row r="3" spans="1:9" x14ac:dyDescent="0.25">
      <c r="A3" s="10" t="s">
        <v>16</v>
      </c>
      <c r="B3" s="5">
        <v>76</v>
      </c>
      <c r="C3" s="5">
        <v>10</v>
      </c>
      <c r="D3" s="5">
        <v>49</v>
      </c>
      <c r="E3" s="5">
        <v>46</v>
      </c>
      <c r="F3" s="5">
        <v>2</v>
      </c>
      <c r="G3" s="5">
        <f>13+43</f>
        <v>56</v>
      </c>
      <c r="H3" s="5">
        <f>38+15</f>
        <v>53</v>
      </c>
      <c r="I3" s="6">
        <f t="shared" ref="I3:I13" si="0">SUM(B3:H3)</f>
        <v>292</v>
      </c>
    </row>
    <row r="4" spans="1:9" x14ac:dyDescent="0.25">
      <c r="A4" s="10" t="s">
        <v>17</v>
      </c>
      <c r="B4" s="5">
        <v>0</v>
      </c>
      <c r="C4" s="5">
        <v>0</v>
      </c>
      <c r="D4" s="5">
        <v>39</v>
      </c>
      <c r="E4" s="5">
        <v>42</v>
      </c>
      <c r="F4" s="5">
        <v>0</v>
      </c>
      <c r="G4" s="5">
        <v>76</v>
      </c>
      <c r="H4" s="5">
        <v>10</v>
      </c>
      <c r="I4" s="6">
        <f t="shared" si="0"/>
        <v>167</v>
      </c>
    </row>
    <row r="5" spans="1:9" x14ac:dyDescent="0.25">
      <c r="A5" s="4" t="s">
        <v>7</v>
      </c>
      <c r="B5" s="5">
        <v>30</v>
      </c>
      <c r="C5" s="5">
        <v>5</v>
      </c>
      <c r="D5" s="5">
        <v>13</v>
      </c>
      <c r="E5" s="5">
        <f>13+4</f>
        <v>17</v>
      </c>
      <c r="F5" s="5">
        <v>3</v>
      </c>
      <c r="G5" s="5">
        <f>10+5</f>
        <v>15</v>
      </c>
      <c r="H5" s="5">
        <f>5+15</f>
        <v>20</v>
      </c>
      <c r="I5" s="6">
        <f t="shared" si="0"/>
        <v>103</v>
      </c>
    </row>
    <row r="6" spans="1:9" x14ac:dyDescent="0.25">
      <c r="A6" s="4" t="s">
        <v>8</v>
      </c>
      <c r="B6" s="5">
        <v>24</v>
      </c>
      <c r="C6" s="5">
        <v>4</v>
      </c>
      <c r="D6" s="5">
        <v>12</v>
      </c>
      <c r="E6" s="5">
        <v>12</v>
      </c>
      <c r="F6" s="5">
        <v>1</v>
      </c>
      <c r="G6" s="5">
        <f>16+2</f>
        <v>18</v>
      </c>
      <c r="H6" s="5">
        <f>2+20</f>
        <v>22</v>
      </c>
      <c r="I6" s="6">
        <f t="shared" si="0"/>
        <v>93</v>
      </c>
    </row>
    <row r="7" spans="1:9" x14ac:dyDescent="0.25">
      <c r="A7" s="4" t="s">
        <v>10</v>
      </c>
      <c r="B7" s="5">
        <v>15</v>
      </c>
      <c r="C7" s="5">
        <v>1</v>
      </c>
      <c r="D7" s="5">
        <v>15</v>
      </c>
      <c r="E7" s="5">
        <v>4</v>
      </c>
      <c r="F7" s="5">
        <v>0</v>
      </c>
      <c r="G7" s="5">
        <f>7+7</f>
        <v>14</v>
      </c>
      <c r="H7" s="5">
        <f>4+12</f>
        <v>16</v>
      </c>
      <c r="I7" s="6">
        <f t="shared" si="0"/>
        <v>65</v>
      </c>
    </row>
    <row r="8" spans="1:9" x14ac:dyDescent="0.25">
      <c r="A8" s="4" t="s">
        <v>9</v>
      </c>
      <c r="B8" s="5">
        <v>17</v>
      </c>
      <c r="C8" s="5">
        <v>1</v>
      </c>
      <c r="D8" s="5">
        <v>9</v>
      </c>
      <c r="E8" s="5">
        <v>0</v>
      </c>
      <c r="F8" s="5">
        <v>0</v>
      </c>
      <c r="G8" s="5">
        <f>12+2</f>
        <v>14</v>
      </c>
      <c r="H8" s="5">
        <f>2+17</f>
        <v>19</v>
      </c>
      <c r="I8" s="6">
        <f t="shared" si="0"/>
        <v>60</v>
      </c>
    </row>
    <row r="9" spans="1:9" x14ac:dyDescent="0.25">
      <c r="A9" s="9" t="s">
        <v>11</v>
      </c>
      <c r="B9" s="5">
        <v>5</v>
      </c>
      <c r="C9" s="5">
        <v>0</v>
      </c>
      <c r="D9" s="5">
        <v>0</v>
      </c>
      <c r="E9" s="5">
        <v>3</v>
      </c>
      <c r="F9" s="5">
        <v>0</v>
      </c>
      <c r="G9" s="5">
        <v>4</v>
      </c>
      <c r="H9" s="5">
        <v>1</v>
      </c>
      <c r="I9" s="6">
        <f t="shared" si="0"/>
        <v>13</v>
      </c>
    </row>
    <row r="10" spans="1:9" x14ac:dyDescent="0.25">
      <c r="A10" s="8" t="s">
        <v>18</v>
      </c>
      <c r="B10" s="5">
        <v>0</v>
      </c>
      <c r="C10" s="5">
        <v>0</v>
      </c>
      <c r="D10" s="5">
        <v>1</v>
      </c>
      <c r="E10" s="5">
        <v>2</v>
      </c>
      <c r="F10" s="5">
        <v>0</v>
      </c>
      <c r="G10" s="5">
        <v>3</v>
      </c>
      <c r="H10" s="5">
        <v>0</v>
      </c>
      <c r="I10" s="6">
        <f t="shared" si="0"/>
        <v>6</v>
      </c>
    </row>
    <row r="11" spans="1:9" x14ac:dyDescent="0.25">
      <c r="A11" s="9" t="s">
        <v>12</v>
      </c>
      <c r="B11" s="5">
        <v>2</v>
      </c>
      <c r="C11" s="5">
        <v>0</v>
      </c>
      <c r="D11" s="5">
        <v>0</v>
      </c>
      <c r="E11" s="5">
        <v>0</v>
      </c>
      <c r="F11" s="5">
        <v>0</v>
      </c>
      <c r="G11" s="5">
        <v>3</v>
      </c>
      <c r="H11" s="5">
        <v>0</v>
      </c>
      <c r="I11" s="6">
        <f t="shared" si="0"/>
        <v>5</v>
      </c>
    </row>
    <row r="12" spans="1:9" x14ac:dyDescent="0.25">
      <c r="A12" s="8" t="s">
        <v>19</v>
      </c>
      <c r="B12" s="5">
        <v>1</v>
      </c>
      <c r="C12" s="5">
        <v>0</v>
      </c>
      <c r="D12" s="5">
        <v>2</v>
      </c>
      <c r="E12" s="5">
        <v>0</v>
      </c>
      <c r="F12" s="5">
        <v>0</v>
      </c>
      <c r="G12" s="5">
        <v>0</v>
      </c>
      <c r="H12" s="5">
        <v>0</v>
      </c>
      <c r="I12" s="6">
        <f t="shared" si="0"/>
        <v>3</v>
      </c>
    </row>
    <row r="13" spans="1:9" x14ac:dyDescent="0.25">
      <c r="A13" s="7" t="s">
        <v>6</v>
      </c>
      <c r="B13" s="6">
        <f>SUM(B2:B12)</f>
        <v>170</v>
      </c>
      <c r="C13" s="6">
        <f t="shared" ref="C13:H13" si="1">SUM(C2:C12)</f>
        <v>21</v>
      </c>
      <c r="D13" s="6">
        <f t="shared" si="1"/>
        <v>207</v>
      </c>
      <c r="E13" s="6">
        <f t="shared" si="1"/>
        <v>189</v>
      </c>
      <c r="F13" s="6">
        <f t="shared" si="1"/>
        <v>6</v>
      </c>
      <c r="G13" s="6">
        <f t="shared" si="1"/>
        <v>254</v>
      </c>
      <c r="H13" s="6">
        <f t="shared" si="1"/>
        <v>266</v>
      </c>
      <c r="I13" s="6">
        <f t="shared" si="0"/>
        <v>1113</v>
      </c>
    </row>
  </sheetData>
  <sortState xmlns:xlrd2="http://schemas.microsoft.com/office/spreadsheetml/2017/richdata2" ref="A2:I12">
    <sortCondition descending="1" ref="I2:I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Lattanzi</dc:creator>
  <cp:lastModifiedBy>Domenico</cp:lastModifiedBy>
  <dcterms:created xsi:type="dcterms:W3CDTF">2022-05-04T13:23:41Z</dcterms:created>
  <dcterms:modified xsi:type="dcterms:W3CDTF">2022-05-04T19:12:14Z</dcterms:modified>
</cp:coreProperties>
</file>