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ISP\Staffetta25\"/>
    </mc:Choice>
  </mc:AlternateContent>
  <xr:revisionPtr revIDLastSave="0" documentId="13_ncr:1_{BC77B1A0-3AAB-4A59-9FC1-0D935A16A68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lass Frazion" sheetId="1" r:id="rId1"/>
    <sheet name="Class singolo" sheetId="5" r:id="rId2"/>
    <sheet name="Classifica Finale Societa" sheetId="3" r:id="rId3"/>
  </sheets>
  <definedNames>
    <definedName name="_xlnm._FilterDatabase" localSheetId="0" hidden="1">'Class Frazion'!$A$2:$M$62</definedName>
    <definedName name="_xlnm._FilterDatabase" localSheetId="1" hidden="1">'Class singolo'!$B$2:$K$57</definedName>
    <definedName name="_xlnm._FilterDatabase" localSheetId="2" hidden="1">'Classifica Finale Societa'!$A$2:$C$2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B14" i="3"/>
  <c r="C13" i="3"/>
  <c r="B13" i="3"/>
  <c r="C12" i="3"/>
  <c r="B12" i="3"/>
  <c r="C11" i="3"/>
  <c r="C10" i="3"/>
  <c r="C9" i="3"/>
  <c r="C8" i="3"/>
  <c r="C7" i="3"/>
  <c r="C6" i="3"/>
  <c r="C5" i="3"/>
  <c r="C4" i="3"/>
  <c r="C3" i="3"/>
  <c r="K62" i="5"/>
  <c r="K61" i="5"/>
  <c r="K60" i="5"/>
  <c r="K59" i="5"/>
  <c r="K58" i="5"/>
  <c r="K54" i="5"/>
  <c r="K48" i="5"/>
  <c r="K52" i="5"/>
  <c r="K41" i="5"/>
  <c r="K35" i="5"/>
  <c r="K53" i="5"/>
  <c r="K28" i="5"/>
  <c r="K50" i="5"/>
  <c r="K51" i="5"/>
  <c r="K57" i="5"/>
  <c r="K34" i="5"/>
  <c r="K33" i="5"/>
  <c r="K38" i="5"/>
  <c r="K36" i="5"/>
  <c r="K56" i="5"/>
  <c r="K16" i="5"/>
  <c r="K49" i="5"/>
  <c r="K44" i="5"/>
  <c r="K55" i="5"/>
  <c r="K26" i="5"/>
  <c r="K45" i="5"/>
  <c r="K29" i="5"/>
  <c r="K47" i="5"/>
  <c r="K27" i="5"/>
  <c r="K46" i="5"/>
  <c r="K32" i="5"/>
  <c r="K42" i="5"/>
  <c r="K39" i="5"/>
  <c r="K22" i="5"/>
  <c r="K40" i="5"/>
  <c r="K21" i="5"/>
  <c r="K24" i="5"/>
  <c r="K31" i="5"/>
  <c r="K25" i="5"/>
  <c r="K30" i="5"/>
  <c r="K11" i="5"/>
  <c r="K18" i="5"/>
  <c r="K37" i="5"/>
  <c r="K23" i="5"/>
  <c r="K20" i="5"/>
  <c r="K10" i="5"/>
  <c r="K6" i="5"/>
  <c r="K14" i="5"/>
  <c r="K43" i="5"/>
  <c r="K9" i="5"/>
  <c r="K8" i="5"/>
  <c r="K5" i="5"/>
  <c r="K17" i="5"/>
  <c r="K19" i="5"/>
  <c r="K13" i="5"/>
  <c r="K3" i="5"/>
  <c r="K4" i="5"/>
  <c r="K15" i="5"/>
  <c r="K12" i="5"/>
  <c r="K7" i="5"/>
  <c r="L32" i="1"/>
  <c r="L31" i="1"/>
  <c r="L30" i="1"/>
  <c r="L29" i="1"/>
  <c r="L28" i="1"/>
  <c r="L7" i="1"/>
  <c r="L6" i="1"/>
  <c r="L5" i="1"/>
  <c r="L4" i="1"/>
  <c r="L3" i="1"/>
  <c r="L57" i="1"/>
  <c r="L56" i="1"/>
  <c r="L55" i="1"/>
  <c r="L54" i="1"/>
  <c r="L53" i="1"/>
  <c r="L52" i="1"/>
  <c r="L51" i="1"/>
  <c r="L50" i="1"/>
  <c r="L49" i="1"/>
  <c r="L48" i="1"/>
  <c r="L62" i="1"/>
  <c r="L61" i="1"/>
  <c r="L60" i="1"/>
  <c r="L59" i="1"/>
  <c r="L58" i="1"/>
  <c r="L42" i="1"/>
  <c r="L41" i="1"/>
  <c r="L40" i="1"/>
  <c r="L39" i="1"/>
  <c r="L38" i="1"/>
  <c r="L37" i="1"/>
  <c r="L36" i="1"/>
  <c r="L35" i="1"/>
  <c r="L34" i="1"/>
  <c r="L33" i="1"/>
  <c r="L22" i="1"/>
  <c r="L21" i="1"/>
  <c r="L20" i="1"/>
  <c r="L19" i="1"/>
  <c r="L18" i="1"/>
  <c r="L27" i="1"/>
  <c r="L26" i="1"/>
  <c r="L25" i="1"/>
  <c r="L24" i="1"/>
  <c r="L23" i="1"/>
  <c r="L17" i="1"/>
  <c r="L16" i="1"/>
  <c r="L15" i="1"/>
  <c r="L14" i="1"/>
  <c r="L13" i="1"/>
  <c r="L47" i="1"/>
  <c r="L46" i="1"/>
  <c r="L45" i="1"/>
  <c r="L44" i="1"/>
  <c r="L43" i="1"/>
  <c r="L12" i="1"/>
  <c r="L11" i="1"/>
  <c r="L10" i="1"/>
  <c r="L9" i="1"/>
  <c r="L8" i="1"/>
  <c r="M62" i="1" l="1"/>
  <c r="M12" i="1"/>
  <c r="B4" i="3" s="1"/>
  <c r="M22" i="1"/>
  <c r="B6" i="3" s="1"/>
  <c r="M27" i="1"/>
  <c r="B7" i="3" s="1"/>
  <c r="M52" i="1"/>
  <c r="M47" i="1"/>
  <c r="B11" i="3" s="1"/>
  <c r="M42" i="1"/>
  <c r="B10" i="3" s="1"/>
  <c r="M32" i="1"/>
  <c r="B8" i="3" s="1"/>
  <c r="M17" i="1"/>
  <c r="B5" i="3" s="1"/>
  <c r="M37" i="1"/>
  <c r="B9" i="3" s="1"/>
  <c r="M57" i="1"/>
  <c r="M7" i="1"/>
  <c r="B3" i="3" s="1"/>
</calcChain>
</file>

<file path=xl/sharedStrings.xml><?xml version="1.0" encoding="utf-8"?>
<sst xmlns="http://schemas.openxmlformats.org/spreadsheetml/2006/main" count="369" uniqueCount="118">
  <si>
    <t>MARCO</t>
  </si>
  <si>
    <t>STEFANO</t>
  </si>
  <si>
    <t>Posiz</t>
  </si>
  <si>
    <t>FRAZIONE</t>
  </si>
  <si>
    <t>COGNOME</t>
  </si>
  <si>
    <t>NOME</t>
  </si>
  <si>
    <t>SOCIETA</t>
  </si>
  <si>
    <t>400 mt</t>
  </si>
  <si>
    <t>800 mt</t>
  </si>
  <si>
    <t>1200 mt</t>
  </si>
  <si>
    <t>1600 mt</t>
  </si>
  <si>
    <t>2000 mt</t>
  </si>
  <si>
    <t>T0TALE</t>
  </si>
  <si>
    <t>Classifiche e rilevamento tempi a cura di Gruppo Giudici UISP Latina                                                                                               (posizione  Società e dettaglio Frazione)</t>
  </si>
  <si>
    <t>Classifiche e rilevamento tempi a cura di Gruppo Giudici UISP Latina                                                       (best time singolo)</t>
  </si>
  <si>
    <t>Classifiche e rilevamento tempi a cura di Gruppo Giudici UISP Latina</t>
  </si>
  <si>
    <t>Posizione</t>
  </si>
  <si>
    <t>TempoFinale</t>
  </si>
  <si>
    <t>Societa</t>
  </si>
  <si>
    <t>MARRO</t>
  </si>
  <si>
    <t>MICHELINO</t>
  </si>
  <si>
    <t>Pos</t>
  </si>
  <si>
    <t>LUCA</t>
  </si>
  <si>
    <t>CRISTIAN</t>
  </si>
  <si>
    <t>FALZARANO</t>
  </si>
  <si>
    <t>ONORATI</t>
  </si>
  <si>
    <t>ASCANI</t>
  </si>
  <si>
    <t>SARA</t>
  </si>
  <si>
    <t>BELLEI</t>
  </si>
  <si>
    <t>BENTINI</t>
  </si>
  <si>
    <t>CHECCARELLI</t>
  </si>
  <si>
    <t>GUERRA</t>
  </si>
  <si>
    <t>LAMBERTI</t>
  </si>
  <si>
    <t>PRATICO'</t>
  </si>
  <si>
    <t>PROTANI</t>
  </si>
  <si>
    <t>TOPATIGH</t>
  </si>
  <si>
    <t>VIGLIANTE</t>
  </si>
  <si>
    <t>SILVIA</t>
  </si>
  <si>
    <t>ANDREA</t>
  </si>
  <si>
    <t>FRANCESCA</t>
  </si>
  <si>
    <t>SERGIO</t>
  </si>
  <si>
    <t>ANTONIO</t>
  </si>
  <si>
    <t>MILENA</t>
  </si>
  <si>
    <t>CINZIA</t>
  </si>
  <si>
    <t>EMANUELE</t>
  </si>
  <si>
    <t>GIANLUCA</t>
  </si>
  <si>
    <t>ALESSANDRO</t>
  </si>
  <si>
    <t>NATASCIA</t>
  </si>
  <si>
    <t>MARIA MARTINA</t>
  </si>
  <si>
    <t>Totale Team</t>
  </si>
  <si>
    <t>CIUFO</t>
  </si>
  <si>
    <t>GUGLIELMO</t>
  </si>
  <si>
    <t>TIRELLI</t>
  </si>
  <si>
    <t>FRANCO</t>
  </si>
  <si>
    <t>RINALDI</t>
  </si>
  <si>
    <t>LUIGI</t>
  </si>
  <si>
    <t>RONCONI</t>
  </si>
  <si>
    <t>GRIECO</t>
  </si>
  <si>
    <t>GIANCARLO</t>
  </si>
  <si>
    <t>CASTALDI</t>
  </si>
  <si>
    <t>FILOMENA</t>
  </si>
  <si>
    <t>VENDITTI</t>
  </si>
  <si>
    <t>MARIA FLAVIA</t>
  </si>
  <si>
    <t>NOVIELLO</t>
  </si>
  <si>
    <t>FRANCESCO</t>
  </si>
  <si>
    <t>ESPOSITO</t>
  </si>
  <si>
    <t>NUNZIO</t>
  </si>
  <si>
    <t>TROISI</t>
  </si>
  <si>
    <t>D'AGOSTO</t>
  </si>
  <si>
    <t>GIOVANGROSSI</t>
  </si>
  <si>
    <t>LUCIA</t>
  </si>
  <si>
    <t>PANDOZI</t>
  </si>
  <si>
    <t>MARTA</t>
  </si>
  <si>
    <t>MACINENTI</t>
  </si>
  <si>
    <t>CAPPIO</t>
  </si>
  <si>
    <t>ALIBARDI</t>
  </si>
  <si>
    <t>ROBERTO</t>
  </si>
  <si>
    <t>ACCIAI</t>
  </si>
  <si>
    <t>COCURULLO</t>
  </si>
  <si>
    <t>SALVATORE</t>
  </si>
  <si>
    <t>RUMMO</t>
  </si>
  <si>
    <t>BEATRICE</t>
  </si>
  <si>
    <t>CECCANO</t>
  </si>
  <si>
    <t>ANGELO</t>
  </si>
  <si>
    <t>LENTI</t>
  </si>
  <si>
    <t>MARIA IDA</t>
  </si>
  <si>
    <t>MAX</t>
  </si>
  <si>
    <t>CHRSTIAN</t>
  </si>
  <si>
    <t>CHRISTIAN</t>
  </si>
  <si>
    <t>RADICIOLI</t>
  </si>
  <si>
    <t>ALDO</t>
  </si>
  <si>
    <t>BERLINCIONI</t>
  </si>
  <si>
    <t>CARLA</t>
  </si>
  <si>
    <t>MARASCA</t>
  </si>
  <si>
    <t>STEFANIA</t>
  </si>
  <si>
    <t>ZONZIN</t>
  </si>
  <si>
    <t>CONSALVI</t>
  </si>
  <si>
    <t>PERCOCO</t>
  </si>
  <si>
    <t>CORTESE</t>
  </si>
  <si>
    <t>CARLO</t>
  </si>
  <si>
    <t>LATINI</t>
  </si>
  <si>
    <t>DAVIDE</t>
  </si>
  <si>
    <t>DI LORETO</t>
  </si>
  <si>
    <t>DI SENSO</t>
  </si>
  <si>
    <t>GUIDI</t>
  </si>
  <si>
    <t>GIULIANI</t>
  </si>
  <si>
    <t>ELENA</t>
  </si>
  <si>
    <t>FRATOCCHI</t>
  </si>
  <si>
    <t>CARDARELLI</t>
  </si>
  <si>
    <t>MORETTI</t>
  </si>
  <si>
    <t>ALTOMARE</t>
  </si>
  <si>
    <t>NUOVA PODISTICA LATINA</t>
  </si>
  <si>
    <t>ASD RUNNING CLUB LATINA</t>
  </si>
  <si>
    <t>A.S.D. CENTRO FITNESS MONTELLO</t>
  </si>
  <si>
    <t>UISP COMITATO TERR.LE LATINA APS</t>
  </si>
  <si>
    <t>A.S.D. ATLETICA LATINA</t>
  </si>
  <si>
    <t>ATLETICA SERMONETA A.S.D</t>
  </si>
  <si>
    <t>ADRIANO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</si>
</sst>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rgb="FFFF0000"/>
      <name val="Arial"/>
      <family val="2"/>
    </font>
    <font>
      <b/>
      <i/>
      <sz val="12"/>
      <color indexed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5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8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9" fontId="22" fillId="0" borderId="0" xfId="0" applyNumberFormat="1" applyFont="1" applyAlignment="1">
      <alignment horizontal="center"/>
    </xf>
    <xf numFmtId="0" fontId="18" fillId="34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35" borderId="12" xfId="0" applyFont="1" applyFill="1" applyBorder="1" applyAlignment="1">
      <alignment horizontal="center" vertical="center"/>
    </xf>
    <xf numFmtId="49" fontId="22" fillId="0" borderId="0" xfId="0" applyNumberFormat="1" applyFont="1"/>
    <xf numFmtId="0" fontId="23" fillId="35" borderId="13" xfId="0" applyFont="1" applyFill="1" applyBorder="1" applyAlignment="1">
      <alignment horizontal="center" vertical="center"/>
    </xf>
    <xf numFmtId="0" fontId="18" fillId="35" borderId="16" xfId="0" applyFont="1" applyFill="1" applyBorder="1" applyAlignment="1">
      <alignment horizontal="center" vertical="center"/>
    </xf>
    <xf numFmtId="0" fontId="18" fillId="35" borderId="17" xfId="0" applyFont="1" applyFill="1" applyBorder="1" applyAlignment="1">
      <alignment horizontal="center" vertical="center"/>
    </xf>
    <xf numFmtId="0" fontId="18" fillId="35" borderId="18" xfId="0" applyFont="1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/>
    </xf>
    <xf numFmtId="0" fontId="18" fillId="34" borderId="20" xfId="0" applyFont="1" applyFill="1" applyBorder="1" applyAlignment="1">
      <alignment horizontal="center"/>
    </xf>
    <xf numFmtId="164" fontId="20" fillId="39" borderId="15" xfId="0" applyNumberFormat="1" applyFont="1" applyFill="1" applyBorder="1" applyAlignment="1">
      <alignment horizontal="center" vertical="center"/>
    </xf>
    <xf numFmtId="1" fontId="24" fillId="0" borderId="0" xfId="0" applyNumberFormat="1" applyFont="1"/>
    <xf numFmtId="0" fontId="18" fillId="36" borderId="17" xfId="0" applyFont="1" applyFill="1" applyBorder="1" applyAlignment="1">
      <alignment horizontal="center"/>
    </xf>
    <xf numFmtId="0" fontId="18" fillId="36" borderId="16" xfId="0" applyFont="1" applyFill="1" applyBorder="1" applyAlignment="1">
      <alignment horizontal="center"/>
    </xf>
    <xf numFmtId="0" fontId="18" fillId="36" borderId="19" xfId="0" applyFont="1" applyFill="1" applyBorder="1" applyAlignment="1">
      <alignment horizontal="center"/>
    </xf>
    <xf numFmtId="47" fontId="19" fillId="38" borderId="13" xfId="0" applyNumberFormat="1" applyFont="1" applyFill="1" applyBorder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18" fillId="40" borderId="14" xfId="0" applyFont="1" applyFill="1" applyBorder="1" applyAlignment="1">
      <alignment horizontal="center"/>
    </xf>
    <xf numFmtId="0" fontId="19" fillId="40" borderId="14" xfId="0" applyFont="1" applyFill="1" applyBorder="1"/>
    <xf numFmtId="47" fontId="19" fillId="40" borderId="14" xfId="0" applyNumberFormat="1" applyFont="1" applyFill="1" applyBorder="1"/>
    <xf numFmtId="0" fontId="18" fillId="40" borderId="20" xfId="0" applyFont="1" applyFill="1" applyBorder="1" applyAlignment="1">
      <alignment horizontal="center"/>
    </xf>
    <xf numFmtId="0" fontId="19" fillId="40" borderId="20" xfId="0" applyFont="1" applyFill="1" applyBorder="1"/>
    <xf numFmtId="47" fontId="19" fillId="40" borderId="20" xfId="0" applyNumberFormat="1" applyFont="1" applyFill="1" applyBorder="1"/>
    <xf numFmtId="0" fontId="0" fillId="0" borderId="0" xfId="0" applyAlignment="1">
      <alignment horizontal="left"/>
    </xf>
    <xf numFmtId="0" fontId="18" fillId="35" borderId="19" xfId="0" applyFont="1" applyFill="1" applyBorder="1" applyAlignment="1">
      <alignment horizontal="left" vertical="center"/>
    </xf>
    <xf numFmtId="47" fontId="25" fillId="34" borderId="20" xfId="0" applyNumberFormat="1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47" fontId="19" fillId="34" borderId="14" xfId="0" applyNumberFormat="1" applyFont="1" applyFill="1" applyBorder="1"/>
    <xf numFmtId="47" fontId="19" fillId="34" borderId="20" xfId="0" applyNumberFormat="1" applyFont="1" applyFill="1" applyBorder="1"/>
    <xf numFmtId="0" fontId="18" fillId="37" borderId="14" xfId="0" applyFont="1" applyFill="1" applyBorder="1" applyAlignment="1">
      <alignment horizontal="center"/>
    </xf>
    <xf numFmtId="0" fontId="19" fillId="37" borderId="14" xfId="0" applyFont="1" applyFill="1" applyBorder="1"/>
    <xf numFmtId="47" fontId="19" fillId="37" borderId="14" xfId="0" applyNumberFormat="1" applyFont="1" applyFill="1" applyBorder="1"/>
    <xf numFmtId="0" fontId="25" fillId="36" borderId="17" xfId="0" applyFont="1" applyFill="1" applyBorder="1" applyAlignment="1">
      <alignment horizontal="center"/>
    </xf>
    <xf numFmtId="1" fontId="24" fillId="37" borderId="14" xfId="0" applyNumberFormat="1" applyFont="1" applyFill="1" applyBorder="1" applyAlignment="1">
      <alignment horizontal="center"/>
    </xf>
    <xf numFmtId="0" fontId="19" fillId="41" borderId="13" xfId="0" applyFont="1" applyFill="1" applyBorder="1" applyAlignment="1">
      <alignment horizontal="left"/>
    </xf>
    <xf numFmtId="164" fontId="20" fillId="42" borderId="15" xfId="0" applyNumberFormat="1" applyFont="1" applyFill="1" applyBorder="1" applyAlignment="1">
      <alignment horizontal="center" vertical="center"/>
    </xf>
    <xf numFmtId="47" fontId="19" fillId="43" borderId="13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19" fillId="41" borderId="13" xfId="0" applyFont="1" applyFill="1" applyBorder="1" applyAlignment="1">
      <alignment horizontal="left" vertical="center"/>
    </xf>
    <xf numFmtId="0" fontId="19" fillId="42" borderId="13" xfId="0" applyFont="1" applyFill="1" applyBorder="1" applyAlignment="1">
      <alignment horizontal="left" vertical="center"/>
    </xf>
    <xf numFmtId="164" fontId="20" fillId="44" borderId="15" xfId="0" applyNumberFormat="1" applyFont="1" applyFill="1" applyBorder="1" applyAlignment="1">
      <alignment horizontal="center" vertical="center"/>
    </xf>
    <xf numFmtId="47" fontId="19" fillId="45" borderId="13" xfId="0" applyNumberFormat="1" applyFont="1" applyFill="1" applyBorder="1" applyAlignment="1">
      <alignment horizontal="center" vertical="center"/>
    </xf>
    <xf numFmtId="0" fontId="19" fillId="44" borderId="13" xfId="0" applyFont="1" applyFill="1" applyBorder="1" applyAlignment="1">
      <alignment horizontal="left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B9F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63"/>
  <sheetViews>
    <sheetView tabSelected="1" zoomScale="90" zoomScaleNormal="90" workbookViewId="0">
      <pane ySplit="2" topLeftCell="A3" activePane="bottomLeft" state="frozen"/>
      <selection pane="bottomLeft" activeCell="C48" sqref="C48"/>
    </sheetView>
  </sheetViews>
  <sheetFormatPr defaultRowHeight="12.75" x14ac:dyDescent="0.2"/>
  <cols>
    <col min="1" max="1" width="9.140625" style="3"/>
    <col min="2" max="2" width="10.140625" bestFit="1" customWidth="1"/>
    <col min="3" max="3" width="17.85546875" bestFit="1" customWidth="1"/>
    <col min="4" max="4" width="19" customWidth="1"/>
    <col min="5" max="5" width="3.5703125" hidden="1" customWidth="1"/>
    <col min="6" max="6" width="36.85546875" bestFit="1" customWidth="1"/>
    <col min="7" max="8" width="9.140625" style="3"/>
    <col min="9" max="11" width="11.28515625" style="3" bestFit="1" customWidth="1"/>
    <col min="12" max="12" width="9.140625" style="3"/>
    <col min="13" max="13" width="12.42578125" style="25" bestFit="1" customWidth="1"/>
  </cols>
  <sheetData>
    <row r="1" spans="1:13" ht="15.75" thickBot="1" x14ac:dyDescent="0.25">
      <c r="A1" s="1" t="s">
        <v>13</v>
      </c>
    </row>
    <row r="2" spans="1:13" ht="30.75" customHeight="1" thickTop="1" thickBot="1" x14ac:dyDescent="0.25">
      <c r="A2" s="4" t="s">
        <v>2</v>
      </c>
      <c r="B2" s="8" t="s">
        <v>3</v>
      </c>
      <c r="C2" s="7" t="s">
        <v>4</v>
      </c>
      <c r="D2" s="8" t="s">
        <v>5</v>
      </c>
      <c r="E2" s="18"/>
      <c r="F2" s="7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26" t="s">
        <v>49</v>
      </c>
    </row>
    <row r="3" spans="1:13" ht="12.75" customHeight="1" x14ac:dyDescent="0.2">
      <c r="A3" s="39">
        <v>1</v>
      </c>
      <c r="B3" s="19">
        <v>1</v>
      </c>
      <c r="C3" s="20" t="s">
        <v>98</v>
      </c>
      <c r="D3" s="20" t="s">
        <v>99</v>
      </c>
      <c r="E3" s="20"/>
      <c r="F3" s="20" t="s">
        <v>116</v>
      </c>
      <c r="G3" s="21">
        <v>9.4108796296296291E-4</v>
      </c>
      <c r="H3" s="21">
        <v>1.0137731481481482E-3</v>
      </c>
      <c r="I3" s="21">
        <v>1.0050925925925926E-3</v>
      </c>
      <c r="J3" s="21">
        <v>1.0244212962962963E-3</v>
      </c>
      <c r="K3" s="21">
        <v>1.0081018518518518E-3</v>
      </c>
      <c r="L3" s="21">
        <f>SUM(G3:K3)</f>
        <v>4.9924768518518521E-3</v>
      </c>
      <c r="M3" s="28"/>
    </row>
    <row r="4" spans="1:13" ht="12.75" customHeight="1" x14ac:dyDescent="0.2">
      <c r="A4" s="39"/>
      <c r="B4" s="19">
        <v>2</v>
      </c>
      <c r="C4" s="20" t="s">
        <v>100</v>
      </c>
      <c r="D4" s="20" t="s">
        <v>101</v>
      </c>
      <c r="E4" s="20"/>
      <c r="F4" s="20" t="s">
        <v>116</v>
      </c>
      <c r="G4" s="21">
        <v>1.0309027777777777E-3</v>
      </c>
      <c r="H4" s="21">
        <v>1.0765046296296297E-3</v>
      </c>
      <c r="I4" s="21">
        <v>1.0656249999999999E-3</v>
      </c>
      <c r="J4" s="21">
        <v>1.0741898148148147E-3</v>
      </c>
      <c r="K4" s="21">
        <v>1.0305555555555556E-3</v>
      </c>
      <c r="L4" s="21">
        <f>SUM(G4:K4)</f>
        <v>5.2777777777777771E-3</v>
      </c>
      <c r="M4" s="28"/>
    </row>
    <row r="5" spans="1:13" ht="12.75" customHeight="1" x14ac:dyDescent="0.2">
      <c r="A5" s="39"/>
      <c r="B5" s="19">
        <v>3</v>
      </c>
      <c r="C5" s="20" t="s">
        <v>102</v>
      </c>
      <c r="D5" s="20" t="s">
        <v>0</v>
      </c>
      <c r="E5" s="20"/>
      <c r="F5" s="20" t="s">
        <v>116</v>
      </c>
      <c r="G5" s="21">
        <v>1.148263888888889E-3</v>
      </c>
      <c r="H5" s="21">
        <v>1.139699074074074E-3</v>
      </c>
      <c r="I5" s="21">
        <v>1.1385416666666666E-3</v>
      </c>
      <c r="J5" s="21">
        <v>1.1224537037037039E-3</v>
      </c>
      <c r="K5" s="21">
        <v>1.0578703703703705E-3</v>
      </c>
      <c r="L5" s="21">
        <f>SUM(G5:K5)</f>
        <v>5.6068287037037041E-3</v>
      </c>
      <c r="M5" s="28"/>
    </row>
    <row r="6" spans="1:13" ht="12.75" customHeight="1" x14ac:dyDescent="0.2">
      <c r="A6" s="39"/>
      <c r="B6" s="19">
        <v>4</v>
      </c>
      <c r="C6" s="20" t="s">
        <v>103</v>
      </c>
      <c r="D6" s="20" t="s">
        <v>101</v>
      </c>
      <c r="E6" s="20"/>
      <c r="F6" s="20" t="s">
        <v>116</v>
      </c>
      <c r="G6" s="21">
        <v>9.2384259259259253E-4</v>
      </c>
      <c r="H6" s="21">
        <v>9.7789351851851835E-4</v>
      </c>
      <c r="I6" s="21">
        <v>9.8379629629629642E-4</v>
      </c>
      <c r="J6" s="21">
        <v>9.7303240740740737E-4</v>
      </c>
      <c r="K6" s="21">
        <v>9.8240740740740732E-4</v>
      </c>
      <c r="L6" s="21">
        <f>SUM(G6:K6)</f>
        <v>4.8409722222222222E-3</v>
      </c>
      <c r="M6" s="28"/>
    </row>
    <row r="7" spans="1:13" ht="13.5" customHeight="1" thickBot="1" x14ac:dyDescent="0.25">
      <c r="A7" s="40"/>
      <c r="B7" s="22">
        <v>5</v>
      </c>
      <c r="C7" s="23" t="s">
        <v>104</v>
      </c>
      <c r="D7" s="23" t="s">
        <v>64</v>
      </c>
      <c r="E7" s="23"/>
      <c r="F7" s="23" t="s">
        <v>116</v>
      </c>
      <c r="G7" s="24">
        <v>8.8495370370370366E-4</v>
      </c>
      <c r="H7" s="24">
        <v>9.1145833333333324E-4</v>
      </c>
      <c r="I7" s="24">
        <v>9.0428240740740747E-4</v>
      </c>
      <c r="J7" s="24">
        <v>8.8935185185185178E-4</v>
      </c>
      <c r="K7" s="24">
        <v>8.5011574074074069E-4</v>
      </c>
      <c r="L7" s="24">
        <f>SUM(G7:K7)</f>
        <v>4.4401620370370367E-3</v>
      </c>
      <c r="M7" s="27">
        <f>+L7+L6+L5+L4+L3</f>
        <v>2.5158217592592593E-2</v>
      </c>
    </row>
    <row r="8" spans="1:13" ht="13.5" customHeight="1" thickTop="1" x14ac:dyDescent="0.2">
      <c r="A8" s="39">
        <v>2</v>
      </c>
      <c r="B8" s="19">
        <v>1</v>
      </c>
      <c r="C8" s="20" t="s">
        <v>50</v>
      </c>
      <c r="D8" s="20" t="s">
        <v>51</v>
      </c>
      <c r="E8" s="20"/>
      <c r="F8" s="20" t="s">
        <v>111</v>
      </c>
      <c r="G8" s="21">
        <v>9.8043981481481485E-4</v>
      </c>
      <c r="H8" s="21">
        <v>1.0821759259259259E-3</v>
      </c>
      <c r="I8" s="21">
        <v>1.1232638888888887E-3</v>
      </c>
      <c r="J8" s="21">
        <v>1.1043981481481482E-3</v>
      </c>
      <c r="K8" s="21">
        <v>1.0871527777777778E-3</v>
      </c>
      <c r="L8" s="21">
        <f>SUM(G8:K8)</f>
        <v>5.3774305555555563E-3</v>
      </c>
      <c r="M8" s="28"/>
    </row>
    <row r="9" spans="1:13" ht="12.75" customHeight="1" x14ac:dyDescent="0.2">
      <c r="A9" s="39"/>
      <c r="B9" s="19">
        <v>2</v>
      </c>
      <c r="C9" s="20" t="s">
        <v>52</v>
      </c>
      <c r="D9" s="20" t="s">
        <v>53</v>
      </c>
      <c r="E9" s="20"/>
      <c r="F9" s="20" t="s">
        <v>111</v>
      </c>
      <c r="G9" s="21">
        <v>1.1594907407407407E-3</v>
      </c>
      <c r="H9" s="21">
        <v>1.2092592592592593E-3</v>
      </c>
      <c r="I9" s="21">
        <v>1.2097222222222223E-3</v>
      </c>
      <c r="J9" s="21">
        <v>1.1773148148148148E-3</v>
      </c>
      <c r="K9" s="21">
        <v>1.1483796296296296E-3</v>
      </c>
      <c r="L9" s="21">
        <f>SUM(G9:K9)</f>
        <v>5.9041666666666669E-3</v>
      </c>
      <c r="M9" s="28"/>
    </row>
    <row r="10" spans="1:13" ht="12.75" customHeight="1" x14ac:dyDescent="0.2">
      <c r="A10" s="39"/>
      <c r="B10" s="19">
        <v>3</v>
      </c>
      <c r="C10" s="20" t="s">
        <v>54</v>
      </c>
      <c r="D10" s="20" t="s">
        <v>55</v>
      </c>
      <c r="E10" s="20"/>
      <c r="F10" s="20" t="s">
        <v>111</v>
      </c>
      <c r="G10" s="21">
        <v>9.8715277777777777E-4</v>
      </c>
      <c r="H10" s="21">
        <v>1.2143518518518521E-3</v>
      </c>
      <c r="I10" s="21">
        <v>1.196875E-3</v>
      </c>
      <c r="J10" s="21">
        <v>1.2135416666666668E-3</v>
      </c>
      <c r="K10" s="21">
        <v>1.128125E-3</v>
      </c>
      <c r="L10" s="21">
        <f>SUM(G10:K10)</f>
        <v>5.740046296296296E-3</v>
      </c>
      <c r="M10" s="28"/>
    </row>
    <row r="11" spans="1:13" ht="12.75" customHeight="1" x14ac:dyDescent="0.2">
      <c r="A11" s="39"/>
      <c r="B11" s="19">
        <v>4</v>
      </c>
      <c r="C11" s="20" t="s">
        <v>56</v>
      </c>
      <c r="D11" s="20" t="s">
        <v>44</v>
      </c>
      <c r="E11" s="20"/>
      <c r="F11" s="20" t="s">
        <v>111</v>
      </c>
      <c r="G11" s="21">
        <v>9.7546296296296302E-4</v>
      </c>
      <c r="H11" s="21">
        <v>9.9884259259259262E-4</v>
      </c>
      <c r="I11" s="21">
        <v>9.8819444444444454E-4</v>
      </c>
      <c r="J11" s="21">
        <v>9.8553240740740741E-4</v>
      </c>
      <c r="K11" s="21">
        <v>9.4131944444444439E-4</v>
      </c>
      <c r="L11" s="21">
        <f>SUM(G11:K11)</f>
        <v>4.8893518518518513E-3</v>
      </c>
      <c r="M11" s="28"/>
    </row>
    <row r="12" spans="1:13" ht="13.5" customHeight="1" thickBot="1" x14ac:dyDescent="0.25">
      <c r="A12" s="40"/>
      <c r="B12" s="22">
        <v>5</v>
      </c>
      <c r="C12" s="23" t="s">
        <v>57</v>
      </c>
      <c r="D12" s="23" t="s">
        <v>58</v>
      </c>
      <c r="E12" s="23"/>
      <c r="F12" s="23" t="s">
        <v>111</v>
      </c>
      <c r="G12" s="24">
        <v>9.6122685185185189E-4</v>
      </c>
      <c r="H12" s="24">
        <v>1.0159722222222221E-3</v>
      </c>
      <c r="I12" s="24">
        <v>1.0077546296296297E-3</v>
      </c>
      <c r="J12" s="24">
        <v>1.0124999999999999E-3</v>
      </c>
      <c r="K12" s="24">
        <v>1.0280092592592591E-3</v>
      </c>
      <c r="L12" s="24">
        <f>SUM(G12:K12)</f>
        <v>5.0254629629629625E-3</v>
      </c>
      <c r="M12" s="27">
        <f>+L12+L11+L10+L9+L8</f>
        <v>2.693645833333333E-2</v>
      </c>
    </row>
    <row r="13" spans="1:13" ht="13.5" customHeight="1" thickTop="1" x14ac:dyDescent="0.2">
      <c r="A13" s="39">
        <v>3</v>
      </c>
      <c r="B13" s="19">
        <v>1</v>
      </c>
      <c r="C13" s="20" t="s">
        <v>63</v>
      </c>
      <c r="D13" s="20" t="s">
        <v>64</v>
      </c>
      <c r="E13" s="20"/>
      <c r="F13" s="20" t="s">
        <v>112</v>
      </c>
      <c r="G13" s="21">
        <v>9.3796296296296293E-4</v>
      </c>
      <c r="H13" s="21">
        <v>1.0224537037037036E-3</v>
      </c>
      <c r="I13" s="21">
        <v>1.046527777777778E-3</v>
      </c>
      <c r="J13" s="21">
        <v>1.0405092592592593E-3</v>
      </c>
      <c r="K13" s="21">
        <v>1.0211805555555556E-3</v>
      </c>
      <c r="L13" s="21">
        <f>SUM(G13:K13)</f>
        <v>5.0686342592592597E-3</v>
      </c>
      <c r="M13" s="28"/>
    </row>
    <row r="14" spans="1:13" ht="12.75" customHeight="1" x14ac:dyDescent="0.2">
      <c r="A14" s="39"/>
      <c r="B14" s="19">
        <v>2</v>
      </c>
      <c r="C14" s="20" t="s">
        <v>19</v>
      </c>
      <c r="D14" s="20" t="s">
        <v>20</v>
      </c>
      <c r="E14" s="20"/>
      <c r="F14" s="20" t="s">
        <v>112</v>
      </c>
      <c r="G14" s="21">
        <v>1.1895833333333335E-3</v>
      </c>
      <c r="H14" s="21">
        <v>1.348148148148148E-3</v>
      </c>
      <c r="I14" s="21">
        <v>1.4221064814814814E-3</v>
      </c>
      <c r="J14" s="21">
        <v>1.5295138888888891E-3</v>
      </c>
      <c r="K14" s="21">
        <v>1.5509259259259261E-3</v>
      </c>
      <c r="L14" s="21">
        <f>SUM(G14:K14)</f>
        <v>7.0402777777777781E-3</v>
      </c>
      <c r="M14" s="28"/>
    </row>
    <row r="15" spans="1:13" ht="12.75" customHeight="1" x14ac:dyDescent="0.2">
      <c r="A15" s="39"/>
      <c r="B15" s="19">
        <v>3</v>
      </c>
      <c r="C15" s="20" t="s">
        <v>65</v>
      </c>
      <c r="D15" s="20" t="s">
        <v>66</v>
      </c>
      <c r="E15" s="20"/>
      <c r="F15" s="20" t="s">
        <v>112</v>
      </c>
      <c r="G15" s="21">
        <v>9.9629629629629634E-4</v>
      </c>
      <c r="H15" s="21">
        <v>1.0766203703703704E-3</v>
      </c>
      <c r="I15" s="21">
        <v>1.1131944444444444E-3</v>
      </c>
      <c r="J15" s="21">
        <v>1.1197916666666667E-3</v>
      </c>
      <c r="K15" s="21">
        <v>1.0788194444444445E-3</v>
      </c>
      <c r="L15" s="21">
        <f>SUM(G15:K15)</f>
        <v>5.3847222222222222E-3</v>
      </c>
      <c r="M15" s="28"/>
    </row>
    <row r="16" spans="1:13" ht="12.75" customHeight="1" x14ac:dyDescent="0.2">
      <c r="A16" s="39"/>
      <c r="B16" s="19">
        <v>4</v>
      </c>
      <c r="C16" s="20" t="s">
        <v>67</v>
      </c>
      <c r="D16" s="20" t="s">
        <v>38</v>
      </c>
      <c r="E16" s="20"/>
      <c r="F16" s="20" t="s">
        <v>112</v>
      </c>
      <c r="G16" s="21">
        <v>9.3321759259259269E-4</v>
      </c>
      <c r="H16" s="21">
        <v>9.9236111111111118E-4</v>
      </c>
      <c r="I16" s="21">
        <v>1.0197916666666667E-3</v>
      </c>
      <c r="J16" s="21">
        <v>1.017361111111111E-3</v>
      </c>
      <c r="K16" s="21">
        <v>9.4201388888888894E-4</v>
      </c>
      <c r="L16" s="21">
        <f>SUM(G16:K16)</f>
        <v>4.9047453703703709E-3</v>
      </c>
      <c r="M16" s="28"/>
    </row>
    <row r="17" spans="1:13" ht="13.5" customHeight="1" thickBot="1" x14ac:dyDescent="0.25">
      <c r="A17" s="40"/>
      <c r="B17" s="22">
        <v>5</v>
      </c>
      <c r="C17" s="23" t="s">
        <v>68</v>
      </c>
      <c r="D17" s="23" t="s">
        <v>23</v>
      </c>
      <c r="E17" s="23"/>
      <c r="F17" s="23" t="s">
        <v>112</v>
      </c>
      <c r="G17" s="24">
        <v>1.0196759259259258E-3</v>
      </c>
      <c r="H17" s="24">
        <v>1.0401620370370371E-3</v>
      </c>
      <c r="I17" s="24">
        <v>1.0942129629629631E-3</v>
      </c>
      <c r="J17" s="24">
        <v>1.0612268518518518E-3</v>
      </c>
      <c r="K17" s="24">
        <v>1.0142361111111109E-3</v>
      </c>
      <c r="L17" s="24">
        <f>SUM(G17:K17)</f>
        <v>5.2295138888888886E-3</v>
      </c>
      <c r="M17" s="27">
        <f>+L17+L16+L15+L14+L13</f>
        <v>2.7627893518518517E-2</v>
      </c>
    </row>
    <row r="18" spans="1:13" ht="13.5" customHeight="1" thickTop="1" x14ac:dyDescent="0.2">
      <c r="A18" s="39">
        <v>4</v>
      </c>
      <c r="B18" s="19">
        <v>1</v>
      </c>
      <c r="C18" s="20" t="s">
        <v>74</v>
      </c>
      <c r="D18" s="20" t="s">
        <v>45</v>
      </c>
      <c r="E18" s="20"/>
      <c r="F18" s="20" t="s">
        <v>113</v>
      </c>
      <c r="G18" s="21">
        <v>1.0267361111111111E-3</v>
      </c>
      <c r="H18" s="21">
        <v>1.1925925925925925E-3</v>
      </c>
      <c r="I18" s="21">
        <v>1.260763888888889E-3</v>
      </c>
      <c r="J18" s="21">
        <v>1.2611111111111111E-3</v>
      </c>
      <c r="K18" s="21">
        <v>1.1975694444444445E-3</v>
      </c>
      <c r="L18" s="21">
        <f>SUM(G18:K18)</f>
        <v>5.9387731481481479E-3</v>
      </c>
      <c r="M18" s="28"/>
    </row>
    <row r="19" spans="1:13" ht="12.75" customHeight="1" x14ac:dyDescent="0.2">
      <c r="A19" s="39"/>
      <c r="B19" s="19">
        <v>2</v>
      </c>
      <c r="C19" s="20" t="s">
        <v>75</v>
      </c>
      <c r="D19" s="20" t="s">
        <v>76</v>
      </c>
      <c r="E19" s="20"/>
      <c r="F19" s="20" t="s">
        <v>113</v>
      </c>
      <c r="G19" s="21">
        <v>1.2326388888888888E-3</v>
      </c>
      <c r="H19" s="21">
        <v>1.2253472222222221E-3</v>
      </c>
      <c r="I19" s="21">
        <v>1.2452546296296296E-3</v>
      </c>
      <c r="J19" s="21">
        <v>1.2335648148148147E-3</v>
      </c>
      <c r="K19" s="21">
        <v>1.1907407407407407E-3</v>
      </c>
      <c r="L19" s="21">
        <f>SUM(G19:K19)</f>
        <v>6.1275462962962959E-3</v>
      </c>
      <c r="M19" s="28"/>
    </row>
    <row r="20" spans="1:13" ht="12.75" customHeight="1" x14ac:dyDescent="0.2">
      <c r="A20" s="39"/>
      <c r="B20" s="19">
        <v>3</v>
      </c>
      <c r="C20" s="20" t="s">
        <v>77</v>
      </c>
      <c r="D20" s="20" t="s">
        <v>1</v>
      </c>
      <c r="E20" s="20"/>
      <c r="F20" s="20" t="s">
        <v>113</v>
      </c>
      <c r="G20" s="21">
        <v>1.2243055555555555E-3</v>
      </c>
      <c r="H20" s="21">
        <v>1.3716435185185184E-3</v>
      </c>
      <c r="I20" s="21">
        <v>1.380324074074074E-3</v>
      </c>
      <c r="J20" s="21">
        <v>1.3875000000000001E-3</v>
      </c>
      <c r="K20" s="21">
        <v>1.3494212962962963E-3</v>
      </c>
      <c r="L20" s="21">
        <f>SUM(G20:K20)</f>
        <v>6.7131944444444444E-3</v>
      </c>
      <c r="M20" s="28"/>
    </row>
    <row r="21" spans="1:13" ht="12.75" customHeight="1" x14ac:dyDescent="0.2">
      <c r="A21" s="39"/>
      <c r="B21" s="19">
        <v>4</v>
      </c>
      <c r="C21" s="20" t="s">
        <v>78</v>
      </c>
      <c r="D21" s="20" t="s">
        <v>79</v>
      </c>
      <c r="E21" s="20"/>
      <c r="F21" s="20" t="s">
        <v>113</v>
      </c>
      <c r="G21" s="21">
        <v>1.0896990740740741E-3</v>
      </c>
      <c r="H21" s="21">
        <v>1.1454861111111112E-3</v>
      </c>
      <c r="I21" s="21">
        <v>1.1876157407407406E-3</v>
      </c>
      <c r="J21" s="21">
        <v>1.1938657407407408E-3</v>
      </c>
      <c r="K21" s="21">
        <v>1.2144675925925925E-3</v>
      </c>
      <c r="L21" s="21">
        <f>SUM(G21:K21)</f>
        <v>5.8311342592592599E-3</v>
      </c>
      <c r="M21" s="28"/>
    </row>
    <row r="22" spans="1:13" ht="13.5" customHeight="1" thickBot="1" x14ac:dyDescent="0.25">
      <c r="A22" s="40"/>
      <c r="B22" s="22">
        <v>5</v>
      </c>
      <c r="C22" s="23" t="s">
        <v>33</v>
      </c>
      <c r="D22" s="23" t="s">
        <v>46</v>
      </c>
      <c r="E22" s="23"/>
      <c r="F22" s="23" t="s">
        <v>113</v>
      </c>
      <c r="G22" s="24">
        <v>1.0027777777777778E-3</v>
      </c>
      <c r="H22" s="24">
        <v>1.0598379629629629E-3</v>
      </c>
      <c r="I22" s="24">
        <v>1.0626157407407407E-3</v>
      </c>
      <c r="J22" s="24">
        <v>1.0829861111111112E-3</v>
      </c>
      <c r="K22" s="24">
        <v>1.0346064814814816E-3</v>
      </c>
      <c r="L22" s="24">
        <f>SUM(G22:K22)</f>
        <v>5.2428240740740742E-3</v>
      </c>
      <c r="M22" s="27">
        <f>+L22+L21+L20+L19+L18</f>
        <v>2.9853472222222226E-2</v>
      </c>
    </row>
    <row r="23" spans="1:13" ht="13.5" customHeight="1" thickTop="1" x14ac:dyDescent="0.2">
      <c r="A23" s="39">
        <v>5</v>
      </c>
      <c r="B23" s="2">
        <v>1</v>
      </c>
      <c r="C23" s="29" t="s">
        <v>31</v>
      </c>
      <c r="D23" s="29" t="s">
        <v>42</v>
      </c>
      <c r="E23" s="29"/>
      <c r="F23" s="29" t="s">
        <v>113</v>
      </c>
      <c r="G23" s="29">
        <v>1.2359953703703704E-3</v>
      </c>
      <c r="H23" s="29">
        <v>1.3152777777777778E-3</v>
      </c>
      <c r="I23" s="29">
        <v>1.3436342592592595E-3</v>
      </c>
      <c r="J23" s="29">
        <v>1.3483796296296297E-3</v>
      </c>
      <c r="K23" s="29">
        <v>1.3375000000000001E-3</v>
      </c>
      <c r="L23" s="29">
        <f>SUM(G23:K23)</f>
        <v>6.5807870370370378E-3</v>
      </c>
      <c r="M23" s="28"/>
    </row>
    <row r="24" spans="1:13" ht="12.75" customHeight="1" x14ac:dyDescent="0.2">
      <c r="A24" s="39"/>
      <c r="B24" s="2">
        <v>2</v>
      </c>
      <c r="C24" s="29" t="s">
        <v>30</v>
      </c>
      <c r="D24" s="29" t="s">
        <v>27</v>
      </c>
      <c r="E24" s="29"/>
      <c r="F24" s="29" t="s">
        <v>113</v>
      </c>
      <c r="G24" s="29">
        <v>1.1820601851851853E-3</v>
      </c>
      <c r="H24" s="29">
        <v>1.2650462962962964E-3</v>
      </c>
      <c r="I24" s="29">
        <v>1.2841435185185184E-3</v>
      </c>
      <c r="J24" s="29">
        <v>1.2903935185185186E-3</v>
      </c>
      <c r="K24" s="29">
        <v>1.25E-3</v>
      </c>
      <c r="L24" s="29">
        <f>SUM(G24:K24)</f>
        <v>6.2716435185185193E-3</v>
      </c>
      <c r="M24" s="28"/>
    </row>
    <row r="25" spans="1:13" ht="12.75" customHeight="1" x14ac:dyDescent="0.2">
      <c r="A25" s="39"/>
      <c r="B25" s="2">
        <v>3</v>
      </c>
      <c r="C25" s="29" t="s">
        <v>69</v>
      </c>
      <c r="D25" s="29" t="s">
        <v>70</v>
      </c>
      <c r="E25" s="29"/>
      <c r="F25" s="29" t="s">
        <v>113</v>
      </c>
      <c r="G25" s="29">
        <v>1.1184027777777778E-3</v>
      </c>
      <c r="H25" s="29">
        <v>1.2636574074074074E-3</v>
      </c>
      <c r="I25" s="29">
        <v>1.3893518518518517E-3</v>
      </c>
      <c r="J25" s="29">
        <v>1.4359953703703702E-3</v>
      </c>
      <c r="K25" s="29">
        <v>1.3883101851851851E-3</v>
      </c>
      <c r="L25" s="29">
        <f>SUM(G25:K25)</f>
        <v>6.5957175925925923E-3</v>
      </c>
      <c r="M25" s="28"/>
    </row>
    <row r="26" spans="1:13" ht="12.75" customHeight="1" x14ac:dyDescent="0.2">
      <c r="A26" s="39"/>
      <c r="B26" s="2">
        <v>4</v>
      </c>
      <c r="C26" s="29" t="s">
        <v>71</v>
      </c>
      <c r="D26" s="29" t="s">
        <v>72</v>
      </c>
      <c r="E26" s="29"/>
      <c r="F26" s="29" t="s">
        <v>113</v>
      </c>
      <c r="G26" s="29">
        <v>1.1887731481481482E-3</v>
      </c>
      <c r="H26" s="29">
        <v>1.2813657407407407E-3</v>
      </c>
      <c r="I26" s="29">
        <v>1.2627314814814814E-3</v>
      </c>
      <c r="J26" s="29">
        <v>1.2908564814814816E-3</v>
      </c>
      <c r="K26" s="29">
        <v>1.1809027777777777E-3</v>
      </c>
      <c r="L26" s="29">
        <f>SUM(G26:K26)</f>
        <v>6.2046296296296294E-3</v>
      </c>
      <c r="M26" s="28"/>
    </row>
    <row r="27" spans="1:13" ht="13.5" customHeight="1" thickBot="1" x14ac:dyDescent="0.25">
      <c r="A27" s="40"/>
      <c r="B27" s="11">
        <v>5</v>
      </c>
      <c r="C27" s="30" t="s">
        <v>73</v>
      </c>
      <c r="D27" s="30" t="s">
        <v>39</v>
      </c>
      <c r="E27" s="30"/>
      <c r="F27" s="30" t="s">
        <v>113</v>
      </c>
      <c r="G27" s="30">
        <v>1.144212962962963E-3</v>
      </c>
      <c r="H27" s="30">
        <v>1.2178240740740741E-3</v>
      </c>
      <c r="I27" s="30">
        <v>1.2432870370370371E-3</v>
      </c>
      <c r="J27" s="30">
        <v>1.2197916666666666E-3</v>
      </c>
      <c r="K27" s="30">
        <v>1.1868055555555557E-3</v>
      </c>
      <c r="L27" s="30">
        <f>SUM(G27:K27)</f>
        <v>6.0119212962962965E-3</v>
      </c>
      <c r="M27" s="27">
        <f>+L27+L26+L25+L24+L23</f>
        <v>3.1664699074074078E-2</v>
      </c>
    </row>
    <row r="28" spans="1:13" ht="13.5" customHeight="1" thickTop="1" x14ac:dyDescent="0.2">
      <c r="A28" s="39">
        <v>6</v>
      </c>
      <c r="B28" s="19">
        <v>1</v>
      </c>
      <c r="C28" s="20" t="s">
        <v>105</v>
      </c>
      <c r="D28" s="20" t="s">
        <v>106</v>
      </c>
      <c r="E28" s="20"/>
      <c r="F28" s="20" t="s">
        <v>116</v>
      </c>
      <c r="G28" s="21">
        <v>1.3084490740740741E-3</v>
      </c>
      <c r="H28" s="21">
        <v>1.3761574074074075E-3</v>
      </c>
      <c r="I28" s="21">
        <v>1.4293981481481482E-3</v>
      </c>
      <c r="J28" s="21">
        <v>1.4234953703703703E-3</v>
      </c>
      <c r="K28" s="21">
        <v>1.3474537037037038E-3</v>
      </c>
      <c r="L28" s="21">
        <f>SUM(G28:K28)</f>
        <v>6.8849537037037039E-3</v>
      </c>
      <c r="M28" s="28"/>
    </row>
    <row r="29" spans="1:13" ht="12.75" customHeight="1" x14ac:dyDescent="0.2">
      <c r="A29" s="39"/>
      <c r="B29" s="19">
        <v>2</v>
      </c>
      <c r="C29" s="20" t="s">
        <v>107</v>
      </c>
      <c r="D29" s="20" t="s">
        <v>53</v>
      </c>
      <c r="E29" s="20"/>
      <c r="F29" s="20" t="s">
        <v>116</v>
      </c>
      <c r="G29" s="21">
        <v>1.1591435185185186E-3</v>
      </c>
      <c r="H29" s="21">
        <v>1.2168981481481482E-3</v>
      </c>
      <c r="I29" s="21">
        <v>1.2238425925925926E-3</v>
      </c>
      <c r="J29" s="21">
        <v>1.2280092592592592E-3</v>
      </c>
      <c r="K29" s="21">
        <v>1.1846064814814816E-3</v>
      </c>
      <c r="L29" s="21">
        <f>SUM(G29:K29)</f>
        <v>6.0125000000000005E-3</v>
      </c>
      <c r="M29" s="28"/>
    </row>
    <row r="30" spans="1:13" ht="12.75" customHeight="1" x14ac:dyDescent="0.2">
      <c r="A30" s="39"/>
      <c r="B30" s="19">
        <v>3</v>
      </c>
      <c r="C30" s="20" t="s">
        <v>108</v>
      </c>
      <c r="D30" s="20" t="s">
        <v>41</v>
      </c>
      <c r="E30" s="20"/>
      <c r="F30" s="20" t="s">
        <v>116</v>
      </c>
      <c r="G30" s="21">
        <v>1.351388888888889E-3</v>
      </c>
      <c r="H30" s="21">
        <v>1.3800925925925927E-3</v>
      </c>
      <c r="I30" s="21">
        <v>1.380439814814815E-3</v>
      </c>
      <c r="J30" s="21">
        <v>1.3974537037037037E-3</v>
      </c>
      <c r="K30" s="21">
        <v>1.3091435185185185E-3</v>
      </c>
      <c r="L30" s="21">
        <f>SUM(G30:K30)</f>
        <v>6.8185185185185189E-3</v>
      </c>
      <c r="M30" s="28"/>
    </row>
    <row r="31" spans="1:13" ht="12.75" customHeight="1" x14ac:dyDescent="0.2">
      <c r="A31" s="39"/>
      <c r="B31" s="19">
        <v>4</v>
      </c>
      <c r="C31" s="20" t="s">
        <v>109</v>
      </c>
      <c r="D31" s="20" t="s">
        <v>23</v>
      </c>
      <c r="E31" s="20"/>
      <c r="F31" s="20" t="s">
        <v>116</v>
      </c>
      <c r="G31" s="21">
        <v>1.3983796296296296E-3</v>
      </c>
      <c r="H31" s="21">
        <v>1.3096064814814813E-3</v>
      </c>
      <c r="I31" s="21">
        <v>1.4270833333333334E-3</v>
      </c>
      <c r="J31" s="21">
        <v>1.4548611111111114E-3</v>
      </c>
      <c r="K31" s="21">
        <v>1.4384259259259261E-3</v>
      </c>
      <c r="L31" s="21">
        <f>SUM(G31:K31)</f>
        <v>7.0283564814814818E-3</v>
      </c>
      <c r="M31" s="28"/>
    </row>
    <row r="32" spans="1:13" ht="13.5" customHeight="1" thickBot="1" x14ac:dyDescent="0.25">
      <c r="A32" s="40"/>
      <c r="B32" s="22">
        <v>5</v>
      </c>
      <c r="C32" s="23" t="s">
        <v>110</v>
      </c>
      <c r="D32" s="23" t="s">
        <v>64</v>
      </c>
      <c r="E32" s="23"/>
      <c r="F32" s="23" t="s">
        <v>116</v>
      </c>
      <c r="G32" s="24">
        <v>1.1959490740740741E-3</v>
      </c>
      <c r="H32" s="24">
        <v>1.3394675925925926E-3</v>
      </c>
      <c r="I32" s="24">
        <v>1.3351851851851851E-3</v>
      </c>
      <c r="J32" s="24">
        <v>1.4003472222222223E-3</v>
      </c>
      <c r="K32" s="24">
        <v>1.3442129629629629E-3</v>
      </c>
      <c r="L32" s="24">
        <f>SUM(G32:K32)</f>
        <v>6.6151620370370366E-3</v>
      </c>
      <c r="M32" s="27">
        <f>+L32+L31+L30+L29+L28</f>
        <v>3.3359490740740738E-2</v>
      </c>
    </row>
    <row r="33" spans="1:13" ht="13.5" customHeight="1" thickTop="1" x14ac:dyDescent="0.2">
      <c r="A33" s="39">
        <v>7</v>
      </c>
      <c r="B33" s="19">
        <v>1</v>
      </c>
      <c r="C33" s="20" t="s">
        <v>35</v>
      </c>
      <c r="D33" s="20" t="s">
        <v>47</v>
      </c>
      <c r="E33" s="20"/>
      <c r="F33" s="20" t="s">
        <v>113</v>
      </c>
      <c r="G33" s="21">
        <v>1.3425925925925925E-3</v>
      </c>
      <c r="H33" s="21">
        <v>1.4863425925925927E-3</v>
      </c>
      <c r="I33" s="21">
        <v>1.4751157407407406E-3</v>
      </c>
      <c r="J33" s="21">
        <v>1.5005787037037036E-3</v>
      </c>
      <c r="K33" s="21">
        <v>1.4309027777777781E-3</v>
      </c>
      <c r="L33" s="21">
        <f>SUM(G33:K33)</f>
        <v>7.2355324074074075E-3</v>
      </c>
      <c r="M33" s="28"/>
    </row>
    <row r="34" spans="1:13" ht="12.75" customHeight="1" x14ac:dyDescent="0.2">
      <c r="A34" s="39"/>
      <c r="B34" s="19">
        <v>2</v>
      </c>
      <c r="C34" s="20" t="s">
        <v>34</v>
      </c>
      <c r="D34" s="20" t="s">
        <v>22</v>
      </c>
      <c r="E34" s="20"/>
      <c r="F34" s="20" t="s">
        <v>113</v>
      </c>
      <c r="G34" s="21">
        <v>1.1725694444444444E-3</v>
      </c>
      <c r="H34" s="21">
        <v>1.2657407407407407E-3</v>
      </c>
      <c r="I34" s="21">
        <v>1.3101851851851853E-3</v>
      </c>
      <c r="J34" s="21">
        <v>1.3295138888888888E-3</v>
      </c>
      <c r="K34" s="21">
        <v>1.2628472222222223E-3</v>
      </c>
      <c r="L34" s="21">
        <f>SUM(G34:K34)</f>
        <v>6.3408564814814812E-3</v>
      </c>
      <c r="M34" s="28"/>
    </row>
    <row r="35" spans="1:13" ht="12.75" customHeight="1" x14ac:dyDescent="0.2">
      <c r="A35" s="39"/>
      <c r="B35" s="19">
        <v>3</v>
      </c>
      <c r="C35" s="20" t="s">
        <v>80</v>
      </c>
      <c r="D35" s="20" t="s">
        <v>81</v>
      </c>
      <c r="E35" s="20"/>
      <c r="F35" s="20" t="s">
        <v>113</v>
      </c>
      <c r="G35" s="21">
        <v>1.2846064814814814E-3</v>
      </c>
      <c r="H35" s="21">
        <v>1.5475694444444443E-3</v>
      </c>
      <c r="I35" s="21">
        <v>1.4689814814814817E-3</v>
      </c>
      <c r="J35" s="21">
        <v>1.4866898148148148E-3</v>
      </c>
      <c r="K35" s="21">
        <v>1.454398148148148E-3</v>
      </c>
      <c r="L35" s="21">
        <f>SUM(G35:K35)</f>
        <v>7.2422453703703702E-3</v>
      </c>
      <c r="M35" s="28"/>
    </row>
    <row r="36" spans="1:13" ht="12.75" customHeight="1" x14ac:dyDescent="0.2">
      <c r="A36" s="39"/>
      <c r="B36" s="19">
        <v>4</v>
      </c>
      <c r="C36" s="20" t="s">
        <v>82</v>
      </c>
      <c r="D36" s="20" t="s">
        <v>83</v>
      </c>
      <c r="E36" s="20"/>
      <c r="F36" s="20" t="s">
        <v>113</v>
      </c>
      <c r="G36" s="21">
        <v>1.3092592592592591E-3</v>
      </c>
      <c r="H36" s="21">
        <v>1.2983796296296298E-3</v>
      </c>
      <c r="I36" s="21">
        <v>1.3056712962962963E-3</v>
      </c>
      <c r="J36" s="21">
        <v>1.3151620370370368E-3</v>
      </c>
      <c r="K36" s="21">
        <v>1.2422453703703703E-3</v>
      </c>
      <c r="L36" s="21">
        <f>SUM(G36:K36)</f>
        <v>6.4707175925925921E-3</v>
      </c>
      <c r="M36" s="28"/>
    </row>
    <row r="37" spans="1:13" ht="13.5" customHeight="1" thickBot="1" x14ac:dyDescent="0.25">
      <c r="A37" s="40"/>
      <c r="B37" s="22">
        <v>5</v>
      </c>
      <c r="C37" s="23" t="s">
        <v>84</v>
      </c>
      <c r="D37" s="23" t="s">
        <v>85</v>
      </c>
      <c r="E37" s="23"/>
      <c r="F37" s="23" t="s">
        <v>113</v>
      </c>
      <c r="G37" s="24">
        <v>1.3972222222222222E-3</v>
      </c>
      <c r="H37" s="24">
        <v>1.4648148148148148E-3</v>
      </c>
      <c r="I37" s="24">
        <v>1.4818287037037037E-3</v>
      </c>
      <c r="J37" s="24">
        <v>1.4206018518518517E-3</v>
      </c>
      <c r="K37" s="24">
        <v>1.364814814814815E-3</v>
      </c>
      <c r="L37" s="24">
        <f>SUM(G37:K37)</f>
        <v>7.129282407407408E-3</v>
      </c>
      <c r="M37" s="27">
        <f>+L37+L36+L35+L34+L33</f>
        <v>3.4418634259259263E-2</v>
      </c>
    </row>
    <row r="38" spans="1:13" ht="13.5" customHeight="1" thickTop="1" x14ac:dyDescent="0.2">
      <c r="A38" s="39">
        <v>8</v>
      </c>
      <c r="B38" s="19">
        <v>1</v>
      </c>
      <c r="C38" s="20" t="s">
        <v>86</v>
      </c>
      <c r="D38" s="20"/>
      <c r="E38" s="20"/>
      <c r="F38" s="20" t="s">
        <v>114</v>
      </c>
      <c r="G38" s="21">
        <v>1.6627314814814814E-3</v>
      </c>
      <c r="H38" s="21">
        <v>1.1265046296296296E-3</v>
      </c>
      <c r="I38" s="21">
        <v>1.1724537037037035E-3</v>
      </c>
      <c r="J38" s="21">
        <v>1.1774305555555555E-3</v>
      </c>
      <c r="K38" s="21">
        <v>1.1957175925925926E-3</v>
      </c>
      <c r="L38" s="21">
        <f>SUM(G38:K38)</f>
        <v>6.3348379629629631E-3</v>
      </c>
      <c r="M38" s="28"/>
    </row>
    <row r="39" spans="1:13" ht="12.75" customHeight="1" x14ac:dyDescent="0.2">
      <c r="A39" s="39"/>
      <c r="B39" s="19">
        <v>2</v>
      </c>
      <c r="C39" s="20" t="s">
        <v>86</v>
      </c>
      <c r="D39" s="20"/>
      <c r="E39" s="20"/>
      <c r="F39" s="20" t="s">
        <v>114</v>
      </c>
      <c r="G39" s="21">
        <v>1.8126157407407407E-3</v>
      </c>
      <c r="H39" s="21">
        <v>1.6156250000000001E-3</v>
      </c>
      <c r="I39" s="21">
        <v>1.6494212962962964E-3</v>
      </c>
      <c r="J39" s="21">
        <v>1.6318287037037037E-3</v>
      </c>
      <c r="K39" s="21">
        <v>1.6086805555555557E-3</v>
      </c>
      <c r="L39" s="21">
        <f>SUM(G39:K39)</f>
        <v>8.3181712962962957E-3</v>
      </c>
      <c r="M39" s="28"/>
    </row>
    <row r="40" spans="1:13" ht="12.75" customHeight="1" x14ac:dyDescent="0.2">
      <c r="A40" s="39"/>
      <c r="B40" s="19">
        <v>3</v>
      </c>
      <c r="C40" s="20" t="s">
        <v>86</v>
      </c>
      <c r="D40" s="20"/>
      <c r="E40" s="20"/>
      <c r="F40" s="20" t="s">
        <v>114</v>
      </c>
      <c r="G40" s="21">
        <v>1.4822916666666667E-3</v>
      </c>
      <c r="H40" s="21">
        <v>1.4241898148148148E-3</v>
      </c>
      <c r="I40" s="21">
        <v>1.4023148148148148E-3</v>
      </c>
      <c r="J40" s="21">
        <v>1.3809027777777778E-3</v>
      </c>
      <c r="K40" s="21">
        <v>1.3944444444444445E-3</v>
      </c>
      <c r="L40" s="21">
        <f>SUM(G40:K40)</f>
        <v>7.0841435185185183E-3</v>
      </c>
      <c r="M40" s="28"/>
    </row>
    <row r="41" spans="1:13" ht="12.75" customHeight="1" x14ac:dyDescent="0.2">
      <c r="A41" s="39"/>
      <c r="B41" s="19">
        <v>4</v>
      </c>
      <c r="C41" s="20" t="s">
        <v>86</v>
      </c>
      <c r="D41" s="20"/>
      <c r="E41" s="20"/>
      <c r="F41" s="20" t="s">
        <v>114</v>
      </c>
      <c r="G41" s="21">
        <v>1.6665509259259261E-3</v>
      </c>
      <c r="H41" s="21">
        <v>1.4820601851851852E-3</v>
      </c>
      <c r="I41" s="21">
        <v>1.4263888888888887E-3</v>
      </c>
      <c r="J41" s="21">
        <v>1.3778935185185185E-3</v>
      </c>
      <c r="K41" s="21">
        <v>1.328009259259259E-3</v>
      </c>
      <c r="L41" s="21">
        <f>SUM(G41:K41)</f>
        <v>7.2809027777777776E-3</v>
      </c>
      <c r="M41" s="28"/>
    </row>
    <row r="42" spans="1:13" ht="13.5" customHeight="1" thickBot="1" x14ac:dyDescent="0.25">
      <c r="A42" s="40"/>
      <c r="B42" s="22">
        <v>5</v>
      </c>
      <c r="C42" s="23" t="s">
        <v>86</v>
      </c>
      <c r="D42" s="23"/>
      <c r="E42" s="23"/>
      <c r="F42" s="23" t="s">
        <v>114</v>
      </c>
      <c r="G42" s="24">
        <v>1.1550925925925925E-3</v>
      </c>
      <c r="H42" s="24">
        <v>1.0984953703703706E-3</v>
      </c>
      <c r="I42" s="24">
        <v>1.1391203703703704E-3</v>
      </c>
      <c r="J42" s="24">
        <v>1.1777777777777778E-3</v>
      </c>
      <c r="K42" s="24">
        <v>1.1164351851851854E-3</v>
      </c>
      <c r="L42" s="24">
        <f>SUM(G42:K42)</f>
        <v>5.6869212962962967E-3</v>
      </c>
      <c r="M42" s="27">
        <f>+L42+L41+L40+L39+L38</f>
        <v>3.4704976851851851E-2</v>
      </c>
    </row>
    <row r="43" spans="1:13" ht="13.5" customHeight="1" thickTop="1" x14ac:dyDescent="0.2">
      <c r="A43" s="39">
        <v>9</v>
      </c>
      <c r="B43" s="2">
        <v>1</v>
      </c>
      <c r="C43" s="29" t="s">
        <v>59</v>
      </c>
      <c r="D43" s="29" t="s">
        <v>60</v>
      </c>
      <c r="E43" s="29"/>
      <c r="F43" s="29" t="s">
        <v>111</v>
      </c>
      <c r="G43" s="29">
        <v>1.421412037037037E-3</v>
      </c>
      <c r="H43" s="29">
        <v>1.7505787037037038E-3</v>
      </c>
      <c r="I43" s="29">
        <v>1.8013888888888888E-3</v>
      </c>
      <c r="J43" s="29">
        <v>1.8359953703703704E-3</v>
      </c>
      <c r="K43" s="29">
        <v>1.7844907407407408E-3</v>
      </c>
      <c r="L43" s="29">
        <f>SUM(G43:K43)</f>
        <v>8.5938657407407405E-3</v>
      </c>
      <c r="M43" s="28"/>
    </row>
    <row r="44" spans="1:13" ht="12.75" customHeight="1" x14ac:dyDescent="0.2">
      <c r="A44" s="39"/>
      <c r="B44" s="2">
        <v>2</v>
      </c>
      <c r="C44" s="29" t="s">
        <v>28</v>
      </c>
      <c r="D44" s="29" t="s">
        <v>37</v>
      </c>
      <c r="E44" s="29"/>
      <c r="F44" s="29" t="s">
        <v>111</v>
      </c>
      <c r="G44" s="29">
        <v>1.3076388888888888E-3</v>
      </c>
      <c r="H44" s="29">
        <v>1.3376157407407408E-3</v>
      </c>
      <c r="I44" s="29">
        <v>1.367013888888889E-3</v>
      </c>
      <c r="J44" s="29">
        <v>1.3680555555555557E-3</v>
      </c>
      <c r="K44" s="29">
        <v>1.3072916666666667E-3</v>
      </c>
      <c r="L44" s="29">
        <f>SUM(G44:K44)</f>
        <v>6.6876157407407405E-3</v>
      </c>
      <c r="M44" s="28"/>
    </row>
    <row r="45" spans="1:13" ht="12.75" customHeight="1" x14ac:dyDescent="0.2">
      <c r="A45" s="39"/>
      <c r="B45" s="2">
        <v>3</v>
      </c>
      <c r="C45" s="29" t="s">
        <v>32</v>
      </c>
      <c r="D45" s="29" t="s">
        <v>43</v>
      </c>
      <c r="E45" s="29"/>
      <c r="F45" s="29" t="s">
        <v>111</v>
      </c>
      <c r="G45" s="29">
        <v>1.3375000000000001E-3</v>
      </c>
      <c r="H45" s="29">
        <v>1.3592592592592591E-3</v>
      </c>
      <c r="I45" s="29">
        <v>1.3715277777777779E-3</v>
      </c>
      <c r="J45" s="29">
        <v>1.3283564814814816E-3</v>
      </c>
      <c r="K45" s="29">
        <v>1.3778935185185185E-3</v>
      </c>
      <c r="L45" s="29">
        <f>SUM(G45:K45)</f>
        <v>6.7745370370370372E-3</v>
      </c>
      <c r="M45" s="28"/>
    </row>
    <row r="46" spans="1:13" ht="12.75" customHeight="1" x14ac:dyDescent="0.2">
      <c r="A46" s="39"/>
      <c r="B46" s="2">
        <v>4</v>
      </c>
      <c r="C46" s="29" t="s">
        <v>26</v>
      </c>
      <c r="D46" s="29" t="s">
        <v>27</v>
      </c>
      <c r="E46" s="29"/>
      <c r="F46" s="29" t="s">
        <v>111</v>
      </c>
      <c r="G46" s="29">
        <v>1.3452546296296296E-3</v>
      </c>
      <c r="H46" s="29">
        <v>1.3064814814814816E-3</v>
      </c>
      <c r="I46" s="29">
        <v>1.351388888888889E-3</v>
      </c>
      <c r="J46" s="29">
        <v>1.3335648148148146E-3</v>
      </c>
      <c r="K46" s="29">
        <v>1.3445601851851854E-3</v>
      </c>
      <c r="L46" s="29">
        <f>SUM(G46:K46)</f>
        <v>6.6812499999999997E-3</v>
      </c>
      <c r="M46" s="28"/>
    </row>
    <row r="47" spans="1:13" ht="13.5" customHeight="1" thickBot="1" x14ac:dyDescent="0.25">
      <c r="A47" s="40"/>
      <c r="B47" s="11">
        <v>5</v>
      </c>
      <c r="C47" s="30" t="s">
        <v>61</v>
      </c>
      <c r="D47" s="30" t="s">
        <v>62</v>
      </c>
      <c r="E47" s="30"/>
      <c r="F47" s="30" t="s">
        <v>111</v>
      </c>
      <c r="G47" s="30">
        <v>1.2677083333333331E-3</v>
      </c>
      <c r="H47" s="30">
        <v>1.2129629629629628E-3</v>
      </c>
      <c r="I47" s="30">
        <v>1.3585648148148148E-3</v>
      </c>
      <c r="J47" s="30">
        <v>1.4185185185185186E-3</v>
      </c>
      <c r="K47" s="30">
        <v>1.4278935185185184E-3</v>
      </c>
      <c r="L47" s="30">
        <f>SUM(G47:K47)</f>
        <v>6.685648148148148E-3</v>
      </c>
      <c r="M47" s="27">
        <f>+L47+L46+L45+L44+L43</f>
        <v>3.5422916666666665E-2</v>
      </c>
    </row>
    <row r="48" spans="1:13" ht="13.5" customHeight="1" thickTop="1" x14ac:dyDescent="0.2">
      <c r="A48" s="39">
        <v>10</v>
      </c>
      <c r="B48" s="19">
        <v>1</v>
      </c>
      <c r="C48" s="20" t="s">
        <v>24</v>
      </c>
      <c r="D48" s="20" t="s">
        <v>41</v>
      </c>
      <c r="E48" s="20"/>
      <c r="F48" s="20" t="s">
        <v>115</v>
      </c>
      <c r="G48" s="21">
        <v>1.2908564814814816E-3</v>
      </c>
      <c r="H48" s="21">
        <v>1.3681712962962961E-3</v>
      </c>
      <c r="I48" s="21">
        <v>1.3958333333333331E-3</v>
      </c>
      <c r="J48" s="21">
        <v>1.367013888888889E-3</v>
      </c>
      <c r="K48" s="21">
        <v>1.2640046296296297E-3</v>
      </c>
      <c r="L48" s="21">
        <f>SUM(G48:K48)</f>
        <v>6.6858796296296293E-3</v>
      </c>
      <c r="M48" s="28"/>
    </row>
    <row r="49" spans="1:13" ht="13.5" customHeight="1" x14ac:dyDescent="0.2">
      <c r="A49" s="39"/>
      <c r="B49" s="19">
        <v>2</v>
      </c>
      <c r="C49" s="20" t="s">
        <v>89</v>
      </c>
      <c r="D49" s="20" t="s">
        <v>76</v>
      </c>
      <c r="E49" s="20"/>
      <c r="F49" s="20" t="s">
        <v>115</v>
      </c>
      <c r="G49" s="21">
        <v>1.3662037037037037E-3</v>
      </c>
      <c r="H49" s="21">
        <v>1.3958333333333331E-3</v>
      </c>
      <c r="I49" s="21">
        <v>1.3988425925925928E-3</v>
      </c>
      <c r="J49" s="21">
        <v>1.399537037037037E-3</v>
      </c>
      <c r="K49" s="21">
        <v>1.3788194444444444E-3</v>
      </c>
      <c r="L49" s="21">
        <f>SUM(G49:K49)</f>
        <v>6.9392361111111113E-3</v>
      </c>
      <c r="M49" s="28"/>
    </row>
    <row r="50" spans="1:13" ht="13.5" customHeight="1" x14ac:dyDescent="0.2">
      <c r="A50" s="39"/>
      <c r="B50" s="19">
        <v>3</v>
      </c>
      <c r="C50" s="20" t="s">
        <v>36</v>
      </c>
      <c r="D50" s="20" t="s">
        <v>48</v>
      </c>
      <c r="E50" s="20"/>
      <c r="F50" s="20" t="s">
        <v>115</v>
      </c>
      <c r="G50" s="21">
        <v>1.4398148148148148E-3</v>
      </c>
      <c r="H50" s="21">
        <v>1.5462962962962963E-3</v>
      </c>
      <c r="I50" s="21">
        <v>1.5418981481481481E-3</v>
      </c>
      <c r="J50" s="21">
        <v>1.5555555555555557E-3</v>
      </c>
      <c r="K50" s="21">
        <v>1.5207175925925926E-3</v>
      </c>
      <c r="L50" s="21">
        <f>SUM(G50:K50)</f>
        <v>7.6042824074074077E-3</v>
      </c>
      <c r="M50" s="28"/>
    </row>
    <row r="51" spans="1:13" ht="13.5" customHeight="1" x14ac:dyDescent="0.2">
      <c r="A51" s="39"/>
      <c r="B51" s="19">
        <v>4</v>
      </c>
      <c r="C51" s="20" t="s">
        <v>29</v>
      </c>
      <c r="D51" s="20" t="s">
        <v>38</v>
      </c>
      <c r="E51" s="20"/>
      <c r="F51" s="20" t="s">
        <v>115</v>
      </c>
      <c r="G51" s="21">
        <v>1.4085648148148147E-3</v>
      </c>
      <c r="H51" s="21">
        <v>1.4642361111111108E-3</v>
      </c>
      <c r="I51" s="21">
        <v>1.4738425925925926E-3</v>
      </c>
      <c r="J51" s="21">
        <v>1.4914351851851853E-3</v>
      </c>
      <c r="K51" s="21">
        <v>1.413888888888889E-3</v>
      </c>
      <c r="L51" s="21">
        <f>SUM(G51:K51)</f>
        <v>7.251967592592592E-3</v>
      </c>
      <c r="M51" s="28"/>
    </row>
    <row r="52" spans="1:13" ht="13.5" customHeight="1" thickBot="1" x14ac:dyDescent="0.25">
      <c r="A52" s="40"/>
      <c r="B52" s="22">
        <v>5</v>
      </c>
      <c r="C52" s="23" t="s">
        <v>25</v>
      </c>
      <c r="D52" s="23" t="s">
        <v>90</v>
      </c>
      <c r="E52" s="23"/>
      <c r="F52" s="23" t="s">
        <v>115</v>
      </c>
      <c r="G52" s="24">
        <v>1.607175925925926E-3</v>
      </c>
      <c r="H52" s="24">
        <v>1.5670138888888888E-3</v>
      </c>
      <c r="I52" s="24">
        <v>1.7403935185185185E-3</v>
      </c>
      <c r="J52" s="24">
        <v>1.7687500000000001E-3</v>
      </c>
      <c r="K52" s="24">
        <v>1.4937500000000001E-3</v>
      </c>
      <c r="L52" s="24">
        <f>SUM(G52:K52)</f>
        <v>8.1770833333333331E-3</v>
      </c>
      <c r="M52" s="27">
        <f>+L52+L51+L50+L49+L48</f>
        <v>3.6658449074074076E-2</v>
      </c>
    </row>
    <row r="53" spans="1:13" ht="13.5" customHeight="1" thickTop="1" x14ac:dyDescent="0.2">
      <c r="A53" s="39">
        <v>11</v>
      </c>
      <c r="B53" s="19">
        <v>1</v>
      </c>
      <c r="C53" s="20" t="s">
        <v>91</v>
      </c>
      <c r="D53" s="20" t="s">
        <v>92</v>
      </c>
      <c r="E53" s="20"/>
      <c r="F53" s="20" t="s">
        <v>113</v>
      </c>
      <c r="G53" s="21">
        <v>1.6831018518518516E-3</v>
      </c>
      <c r="H53" s="21">
        <v>1.8702546296296295E-3</v>
      </c>
      <c r="I53" s="21">
        <v>1.823263888888889E-3</v>
      </c>
      <c r="J53" s="21">
        <v>1.8211805555555557E-3</v>
      </c>
      <c r="K53" s="21">
        <v>1.7758101851851852E-3</v>
      </c>
      <c r="L53" s="21">
        <f>SUM(G53:K53)</f>
        <v>8.973611111111111E-3</v>
      </c>
      <c r="M53" s="28"/>
    </row>
    <row r="54" spans="1:13" ht="12.75" customHeight="1" x14ac:dyDescent="0.2">
      <c r="A54" s="39"/>
      <c r="B54" s="19">
        <v>2</v>
      </c>
      <c r="C54" s="20" t="s">
        <v>93</v>
      </c>
      <c r="D54" s="20" t="s">
        <v>94</v>
      </c>
      <c r="E54" s="20"/>
      <c r="F54" s="20" t="s">
        <v>113</v>
      </c>
      <c r="G54" s="21">
        <v>1.4434027777777778E-3</v>
      </c>
      <c r="H54" s="21">
        <v>1.5370370370370371E-3</v>
      </c>
      <c r="I54" s="21">
        <v>1.5423611111111113E-3</v>
      </c>
      <c r="J54" s="21">
        <v>1.5313657407407405E-3</v>
      </c>
      <c r="K54" s="21">
        <v>1.5068287037037038E-3</v>
      </c>
      <c r="L54" s="21">
        <f>SUM(G54:K54)</f>
        <v>7.5609953703703707E-3</v>
      </c>
      <c r="M54" s="28"/>
    </row>
    <row r="55" spans="1:13" ht="12.75" customHeight="1" x14ac:dyDescent="0.2">
      <c r="A55" s="39"/>
      <c r="B55" s="19">
        <v>3</v>
      </c>
      <c r="C55" s="20" t="s">
        <v>95</v>
      </c>
      <c r="D55" s="20" t="s">
        <v>40</v>
      </c>
      <c r="E55" s="20"/>
      <c r="F55" s="20" t="s">
        <v>113</v>
      </c>
      <c r="G55" s="21">
        <v>1.4459490740740741E-3</v>
      </c>
      <c r="H55" s="21">
        <v>1.4756944444444444E-3</v>
      </c>
      <c r="I55" s="21">
        <v>1.4737268518518519E-3</v>
      </c>
      <c r="J55" s="21">
        <v>1.4952546296296294E-3</v>
      </c>
      <c r="K55" s="21">
        <v>1.467476851851852E-3</v>
      </c>
      <c r="L55" s="21">
        <f>SUM(G55:K55)</f>
        <v>7.3581018518518518E-3</v>
      </c>
      <c r="M55" s="28"/>
    </row>
    <row r="56" spans="1:13" ht="12.75" customHeight="1" x14ac:dyDescent="0.2">
      <c r="A56" s="39"/>
      <c r="B56" s="19">
        <v>4</v>
      </c>
      <c r="C56" s="20" t="s">
        <v>96</v>
      </c>
      <c r="D56" s="20" t="s">
        <v>0</v>
      </c>
      <c r="E56" s="20"/>
      <c r="F56" s="20" t="s">
        <v>113</v>
      </c>
      <c r="G56" s="21">
        <v>1.2894675925925927E-3</v>
      </c>
      <c r="H56" s="21">
        <v>1.3116898148148148E-3</v>
      </c>
      <c r="I56" s="21">
        <v>1.2921296296296296E-3</v>
      </c>
      <c r="J56" s="21">
        <v>1.2835648148148146E-3</v>
      </c>
      <c r="K56" s="21">
        <v>1.2643518518518518E-3</v>
      </c>
      <c r="L56" s="21">
        <f>SUM(G56:K56)</f>
        <v>6.4412037037037033E-3</v>
      </c>
      <c r="M56" s="28"/>
    </row>
    <row r="57" spans="1:13" ht="13.5" customHeight="1" thickBot="1" x14ac:dyDescent="0.25">
      <c r="A57" s="40"/>
      <c r="B57" s="22">
        <v>5</v>
      </c>
      <c r="C57" s="23" t="s">
        <v>97</v>
      </c>
      <c r="D57" s="23" t="s">
        <v>117</v>
      </c>
      <c r="E57" s="23"/>
      <c r="F57" s="23" t="s">
        <v>113</v>
      </c>
      <c r="G57" s="24">
        <v>1.5585648148148149E-3</v>
      </c>
      <c r="H57" s="24">
        <v>1.6249999999999999E-3</v>
      </c>
      <c r="I57" s="24">
        <v>1.6696759259259258E-3</v>
      </c>
      <c r="J57" s="24">
        <v>1.6635416666666667E-3</v>
      </c>
      <c r="K57" s="24">
        <v>1.5900462962962962E-3</v>
      </c>
      <c r="L57" s="24">
        <f>SUM(G57:K57)</f>
        <v>8.1068287037037029E-3</v>
      </c>
      <c r="M57" s="27">
        <f>+L57+L56+L55+L54+L53</f>
        <v>3.8440740740740741E-2</v>
      </c>
    </row>
    <row r="58" spans="1:13" ht="13.5" thickTop="1" x14ac:dyDescent="0.2">
      <c r="A58" s="39">
        <v>13</v>
      </c>
      <c r="B58" s="19">
        <v>1</v>
      </c>
      <c r="C58" s="20" t="s">
        <v>87</v>
      </c>
      <c r="D58" s="20"/>
      <c r="E58" s="20"/>
      <c r="F58" s="20" t="s">
        <v>114</v>
      </c>
      <c r="G58" s="21"/>
      <c r="H58" s="21"/>
      <c r="I58" s="21"/>
      <c r="J58" s="21"/>
      <c r="K58" s="21"/>
      <c r="L58" s="21">
        <f>SUM(G58:K58)</f>
        <v>0</v>
      </c>
      <c r="M58" s="28"/>
    </row>
    <row r="59" spans="1:13" x14ac:dyDescent="0.2">
      <c r="A59" s="39"/>
      <c r="B59" s="19">
        <v>2</v>
      </c>
      <c r="C59" s="20" t="s">
        <v>88</v>
      </c>
      <c r="D59" s="20"/>
      <c r="E59" s="20"/>
      <c r="F59" s="20" t="s">
        <v>114</v>
      </c>
      <c r="G59" s="21"/>
      <c r="H59" s="21"/>
      <c r="I59" s="21"/>
      <c r="J59" s="21"/>
      <c r="K59" s="21"/>
      <c r="L59" s="21">
        <f>SUM(G59:K59)</f>
        <v>0</v>
      </c>
      <c r="M59" s="28"/>
    </row>
    <row r="60" spans="1:13" x14ac:dyDescent="0.2">
      <c r="A60" s="39"/>
      <c r="B60" s="19">
        <v>3</v>
      </c>
      <c r="C60" s="20" t="s">
        <v>88</v>
      </c>
      <c r="D60" s="20"/>
      <c r="E60" s="20"/>
      <c r="F60" s="20" t="s">
        <v>114</v>
      </c>
      <c r="G60" s="21"/>
      <c r="H60" s="21"/>
      <c r="I60" s="21"/>
      <c r="J60" s="21"/>
      <c r="K60" s="21"/>
      <c r="L60" s="21">
        <f>SUM(G60:K60)</f>
        <v>0</v>
      </c>
      <c r="M60" s="28"/>
    </row>
    <row r="61" spans="1:13" x14ac:dyDescent="0.2">
      <c r="A61" s="39"/>
      <c r="B61" s="19">
        <v>4</v>
      </c>
      <c r="C61" s="20" t="s">
        <v>88</v>
      </c>
      <c r="D61" s="20"/>
      <c r="E61" s="20"/>
      <c r="F61" s="20" t="s">
        <v>114</v>
      </c>
      <c r="G61" s="21"/>
      <c r="H61" s="21"/>
      <c r="I61" s="21"/>
      <c r="J61" s="21"/>
      <c r="K61" s="21"/>
      <c r="L61" s="21">
        <f>SUM(G61:K61)</f>
        <v>0</v>
      </c>
      <c r="M61" s="28"/>
    </row>
    <row r="62" spans="1:13" ht="13.5" thickBot="1" x14ac:dyDescent="0.25">
      <c r="A62" s="40"/>
      <c r="B62" s="22">
        <v>5</v>
      </c>
      <c r="C62" s="23" t="s">
        <v>88</v>
      </c>
      <c r="D62" s="23"/>
      <c r="E62" s="23"/>
      <c r="F62" s="23" t="s">
        <v>114</v>
      </c>
      <c r="G62" s="24"/>
      <c r="H62" s="24"/>
      <c r="I62" s="24"/>
      <c r="J62" s="24"/>
      <c r="K62" s="24"/>
      <c r="L62" s="24">
        <f>SUM(G62:K62)</f>
        <v>0</v>
      </c>
      <c r="M62" s="27">
        <f>+L62+L61+L60+L59+L58</f>
        <v>0</v>
      </c>
    </row>
    <row r="63" spans="1:13" ht="13.5" thickTop="1" x14ac:dyDescent="0.2"/>
  </sheetData>
  <autoFilter ref="A2:M62" xr:uid="{00000000-0001-0000-0000-000000000000}"/>
  <sortState xmlns:xlrd2="http://schemas.microsoft.com/office/spreadsheetml/2017/richdata2" ref="B3:M62">
    <sortCondition ref="B3:B62"/>
  </sortState>
  <mergeCells count="12">
    <mergeCell ref="A58:A62"/>
    <mergeCell ref="A23:A27"/>
    <mergeCell ref="A3:A7"/>
    <mergeCell ref="A8:A12"/>
    <mergeCell ref="A13:A17"/>
    <mergeCell ref="A18:A22"/>
    <mergeCell ref="A48:A52"/>
    <mergeCell ref="A28:A32"/>
    <mergeCell ref="A33:A37"/>
    <mergeCell ref="A38:A42"/>
    <mergeCell ref="A43:A47"/>
    <mergeCell ref="A53:A57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K62"/>
  <sheetViews>
    <sheetView workbookViewId="0">
      <pane ySplit="2" topLeftCell="A3" activePane="bottomLeft" state="frozen"/>
      <selection pane="bottomLeft" activeCell="B19" sqref="B19"/>
    </sheetView>
  </sheetViews>
  <sheetFormatPr defaultRowHeight="12.75" x14ac:dyDescent="0.2"/>
  <cols>
    <col min="1" max="1" width="9.140625" style="13"/>
    <col min="2" max="2" width="12.140625" customWidth="1"/>
    <col min="3" max="3" width="18" bestFit="1" customWidth="1"/>
    <col min="4" max="4" width="19.42578125" bestFit="1" customWidth="1"/>
    <col min="5" max="5" width="38.28515625" bestFit="1" customWidth="1"/>
    <col min="6" max="7" width="11.7109375" style="3" bestFit="1" customWidth="1"/>
    <col min="8" max="11" width="12.42578125" style="3" bestFit="1" customWidth="1"/>
  </cols>
  <sheetData>
    <row r="1" spans="1:11" ht="15.75" thickBot="1" x14ac:dyDescent="0.25">
      <c r="B1" s="5" t="s">
        <v>14</v>
      </c>
    </row>
    <row r="2" spans="1:11" ht="26.25" customHeight="1" thickTop="1" x14ac:dyDescent="0.2">
      <c r="A2" s="34" t="s">
        <v>21</v>
      </c>
      <c r="B2" s="14" t="s">
        <v>3</v>
      </c>
      <c r="C2" s="15" t="s">
        <v>4</v>
      </c>
      <c r="D2" s="14" t="s">
        <v>5</v>
      </c>
      <c r="E2" s="15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</row>
    <row r="3" spans="1:11" x14ac:dyDescent="0.2">
      <c r="A3" s="35">
        <v>1</v>
      </c>
      <c r="B3" s="31">
        <v>5</v>
      </c>
      <c r="C3" s="32" t="s">
        <v>104</v>
      </c>
      <c r="D3" s="32" t="s">
        <v>64</v>
      </c>
      <c r="E3" s="32" t="s">
        <v>116</v>
      </c>
      <c r="F3" s="33">
        <v>8.8495370370370366E-4</v>
      </c>
      <c r="G3" s="33">
        <v>9.1145833333333324E-4</v>
      </c>
      <c r="H3" s="33">
        <v>9.0428240740740747E-4</v>
      </c>
      <c r="I3" s="33">
        <v>8.8935185185185178E-4</v>
      </c>
      <c r="J3" s="33">
        <v>8.5011574074074069E-4</v>
      </c>
      <c r="K3" s="33">
        <f>SUM(F3:J3)</f>
        <v>4.4401620370370367E-3</v>
      </c>
    </row>
    <row r="4" spans="1:11" x14ac:dyDescent="0.2">
      <c r="A4" s="35">
        <v>2</v>
      </c>
      <c r="B4" s="31">
        <v>4</v>
      </c>
      <c r="C4" s="32" t="s">
        <v>103</v>
      </c>
      <c r="D4" s="32" t="s">
        <v>101</v>
      </c>
      <c r="E4" s="32" t="s">
        <v>116</v>
      </c>
      <c r="F4" s="33">
        <v>9.2384259259259253E-4</v>
      </c>
      <c r="G4" s="33">
        <v>9.7789351851851835E-4</v>
      </c>
      <c r="H4" s="33">
        <v>9.8379629629629642E-4</v>
      </c>
      <c r="I4" s="33">
        <v>9.7303240740740737E-4</v>
      </c>
      <c r="J4" s="33">
        <v>9.8240740740740732E-4</v>
      </c>
      <c r="K4" s="33">
        <f>SUM(F4:J4)</f>
        <v>4.8409722222222222E-3</v>
      </c>
    </row>
    <row r="5" spans="1:11" x14ac:dyDescent="0.2">
      <c r="A5" s="35">
        <v>3</v>
      </c>
      <c r="B5" s="31">
        <v>4</v>
      </c>
      <c r="C5" s="32" t="s">
        <v>56</v>
      </c>
      <c r="D5" s="32" t="s">
        <v>44</v>
      </c>
      <c r="E5" s="32" t="s">
        <v>111</v>
      </c>
      <c r="F5" s="33">
        <v>9.7546296296296302E-4</v>
      </c>
      <c r="G5" s="33">
        <v>9.9884259259259262E-4</v>
      </c>
      <c r="H5" s="33">
        <v>9.8819444444444454E-4</v>
      </c>
      <c r="I5" s="33">
        <v>9.8553240740740741E-4</v>
      </c>
      <c r="J5" s="33">
        <v>9.4131944444444439E-4</v>
      </c>
      <c r="K5" s="33">
        <f>SUM(F5:J5)</f>
        <v>4.8893518518518513E-3</v>
      </c>
    </row>
    <row r="6" spans="1:11" x14ac:dyDescent="0.2">
      <c r="A6" s="35">
        <v>4</v>
      </c>
      <c r="B6" s="31">
        <v>4</v>
      </c>
      <c r="C6" s="32" t="s">
        <v>67</v>
      </c>
      <c r="D6" s="32" t="s">
        <v>38</v>
      </c>
      <c r="E6" s="32" t="s">
        <v>112</v>
      </c>
      <c r="F6" s="33">
        <v>9.3321759259259269E-4</v>
      </c>
      <c r="G6" s="33">
        <v>9.9236111111111118E-4</v>
      </c>
      <c r="H6" s="33">
        <v>1.0197916666666667E-3</v>
      </c>
      <c r="I6" s="33">
        <v>1.017361111111111E-3</v>
      </c>
      <c r="J6" s="33">
        <v>9.4201388888888894E-4</v>
      </c>
      <c r="K6" s="33">
        <f>SUM(F6:J6)</f>
        <v>4.9047453703703709E-3</v>
      </c>
    </row>
    <row r="7" spans="1:11" x14ac:dyDescent="0.2">
      <c r="A7" s="35">
        <v>5</v>
      </c>
      <c r="B7" s="31">
        <v>1</v>
      </c>
      <c r="C7" s="32" t="s">
        <v>98</v>
      </c>
      <c r="D7" s="32" t="s">
        <v>99</v>
      </c>
      <c r="E7" s="32" t="s">
        <v>116</v>
      </c>
      <c r="F7" s="33">
        <v>9.4108796296296291E-4</v>
      </c>
      <c r="G7" s="33">
        <v>1.0137731481481482E-3</v>
      </c>
      <c r="H7" s="33">
        <v>1.0050925925925926E-3</v>
      </c>
      <c r="I7" s="33">
        <v>1.0244212962962963E-3</v>
      </c>
      <c r="J7" s="33">
        <v>1.0081018518518518E-3</v>
      </c>
      <c r="K7" s="33">
        <f>SUM(F7:J7)</f>
        <v>4.9924768518518521E-3</v>
      </c>
    </row>
    <row r="8" spans="1:11" x14ac:dyDescent="0.2">
      <c r="A8" s="35">
        <v>6</v>
      </c>
      <c r="B8" s="31">
        <v>5</v>
      </c>
      <c r="C8" s="32" t="s">
        <v>57</v>
      </c>
      <c r="D8" s="32" t="s">
        <v>58</v>
      </c>
      <c r="E8" s="32" t="s">
        <v>111</v>
      </c>
      <c r="F8" s="33">
        <v>9.6122685185185189E-4</v>
      </c>
      <c r="G8" s="33">
        <v>1.0159722222222221E-3</v>
      </c>
      <c r="H8" s="33">
        <v>1.0077546296296297E-3</v>
      </c>
      <c r="I8" s="33">
        <v>1.0124999999999999E-3</v>
      </c>
      <c r="J8" s="33">
        <v>1.0280092592592591E-3</v>
      </c>
      <c r="K8" s="33">
        <f>SUM(F8:J8)</f>
        <v>5.0254629629629625E-3</v>
      </c>
    </row>
    <row r="9" spans="1:11" x14ac:dyDescent="0.2">
      <c r="A9" s="35">
        <v>7</v>
      </c>
      <c r="B9" s="31">
        <v>1</v>
      </c>
      <c r="C9" s="32" t="s">
        <v>63</v>
      </c>
      <c r="D9" s="32" t="s">
        <v>64</v>
      </c>
      <c r="E9" s="32" t="s">
        <v>112</v>
      </c>
      <c r="F9" s="33">
        <v>9.3796296296296293E-4</v>
      </c>
      <c r="G9" s="33">
        <v>1.0224537037037036E-3</v>
      </c>
      <c r="H9" s="33">
        <v>1.046527777777778E-3</v>
      </c>
      <c r="I9" s="33">
        <v>1.0405092592592593E-3</v>
      </c>
      <c r="J9" s="33">
        <v>1.0211805555555556E-3</v>
      </c>
      <c r="K9" s="33">
        <f>SUM(F9:J9)</f>
        <v>5.0686342592592597E-3</v>
      </c>
    </row>
    <row r="10" spans="1:11" x14ac:dyDescent="0.2">
      <c r="A10" s="35">
        <v>8</v>
      </c>
      <c r="B10" s="31">
        <v>5</v>
      </c>
      <c r="C10" s="32" t="s">
        <v>68</v>
      </c>
      <c r="D10" s="32" t="s">
        <v>23</v>
      </c>
      <c r="E10" s="32" t="s">
        <v>112</v>
      </c>
      <c r="F10" s="33">
        <v>1.0196759259259258E-3</v>
      </c>
      <c r="G10" s="33">
        <v>1.0401620370370371E-3</v>
      </c>
      <c r="H10" s="33">
        <v>1.0942129629629631E-3</v>
      </c>
      <c r="I10" s="33">
        <v>1.0612268518518518E-3</v>
      </c>
      <c r="J10" s="33">
        <v>1.0142361111111109E-3</v>
      </c>
      <c r="K10" s="33">
        <f>SUM(F10:J10)</f>
        <v>5.2295138888888886E-3</v>
      </c>
    </row>
    <row r="11" spans="1:11" x14ac:dyDescent="0.2">
      <c r="A11" s="35">
        <v>9</v>
      </c>
      <c r="B11" s="31">
        <v>5</v>
      </c>
      <c r="C11" s="32" t="s">
        <v>33</v>
      </c>
      <c r="D11" s="32" t="s">
        <v>46</v>
      </c>
      <c r="E11" s="32" t="s">
        <v>113</v>
      </c>
      <c r="F11" s="33">
        <v>1.0027777777777778E-3</v>
      </c>
      <c r="G11" s="33">
        <v>1.0598379629629629E-3</v>
      </c>
      <c r="H11" s="33">
        <v>1.0626157407407407E-3</v>
      </c>
      <c r="I11" s="33">
        <v>1.0829861111111112E-3</v>
      </c>
      <c r="J11" s="33">
        <v>1.0346064814814816E-3</v>
      </c>
      <c r="K11" s="33">
        <f>SUM(F11:J11)</f>
        <v>5.2428240740740742E-3</v>
      </c>
    </row>
    <row r="12" spans="1:11" x14ac:dyDescent="0.2">
      <c r="A12" s="35">
        <v>10</v>
      </c>
      <c r="B12" s="31">
        <v>2</v>
      </c>
      <c r="C12" s="32" t="s">
        <v>100</v>
      </c>
      <c r="D12" s="32" t="s">
        <v>101</v>
      </c>
      <c r="E12" s="32" t="s">
        <v>116</v>
      </c>
      <c r="F12" s="33">
        <v>1.0309027777777777E-3</v>
      </c>
      <c r="G12" s="33">
        <v>1.0765046296296297E-3</v>
      </c>
      <c r="H12" s="33">
        <v>1.0656249999999999E-3</v>
      </c>
      <c r="I12" s="33">
        <v>1.0741898148148147E-3</v>
      </c>
      <c r="J12" s="33">
        <v>1.0305555555555556E-3</v>
      </c>
      <c r="K12" s="33">
        <f>SUM(F12:J12)</f>
        <v>5.2777777777777771E-3</v>
      </c>
    </row>
    <row r="13" spans="1:11" x14ac:dyDescent="0.2">
      <c r="A13" s="35">
        <v>11</v>
      </c>
      <c r="B13" s="31">
        <v>1</v>
      </c>
      <c r="C13" s="32" t="s">
        <v>50</v>
      </c>
      <c r="D13" s="32" t="s">
        <v>51</v>
      </c>
      <c r="E13" s="32" t="s">
        <v>111</v>
      </c>
      <c r="F13" s="33">
        <v>9.8043981481481485E-4</v>
      </c>
      <c r="G13" s="33">
        <v>1.0821759259259259E-3</v>
      </c>
      <c r="H13" s="33">
        <v>1.1232638888888887E-3</v>
      </c>
      <c r="I13" s="33">
        <v>1.1043981481481482E-3</v>
      </c>
      <c r="J13" s="33">
        <v>1.0871527777777778E-3</v>
      </c>
      <c r="K13" s="33">
        <f>SUM(F13:J13)</f>
        <v>5.3774305555555563E-3</v>
      </c>
    </row>
    <row r="14" spans="1:11" x14ac:dyDescent="0.2">
      <c r="A14" s="35">
        <v>12</v>
      </c>
      <c r="B14" s="31">
        <v>3</v>
      </c>
      <c r="C14" s="32" t="s">
        <v>65</v>
      </c>
      <c r="D14" s="32" t="s">
        <v>66</v>
      </c>
      <c r="E14" s="32" t="s">
        <v>112</v>
      </c>
      <c r="F14" s="33">
        <v>9.9629629629629634E-4</v>
      </c>
      <c r="G14" s="33">
        <v>1.0766203703703704E-3</v>
      </c>
      <c r="H14" s="33">
        <v>1.1131944444444444E-3</v>
      </c>
      <c r="I14" s="33">
        <v>1.1197916666666667E-3</v>
      </c>
      <c r="J14" s="33">
        <v>1.0788194444444445E-3</v>
      </c>
      <c r="K14" s="33">
        <f>SUM(F14:J14)</f>
        <v>5.3847222222222222E-3</v>
      </c>
    </row>
    <row r="15" spans="1:11" x14ac:dyDescent="0.2">
      <c r="A15" s="35">
        <v>13</v>
      </c>
      <c r="B15" s="31">
        <v>3</v>
      </c>
      <c r="C15" s="32" t="s">
        <v>102</v>
      </c>
      <c r="D15" s="32" t="s">
        <v>0</v>
      </c>
      <c r="E15" s="32" t="s">
        <v>116</v>
      </c>
      <c r="F15" s="33">
        <v>1.148263888888889E-3</v>
      </c>
      <c r="G15" s="33">
        <v>1.139699074074074E-3</v>
      </c>
      <c r="H15" s="33">
        <v>1.1385416666666666E-3</v>
      </c>
      <c r="I15" s="33">
        <v>1.1224537037037039E-3</v>
      </c>
      <c r="J15" s="33">
        <v>1.0578703703703705E-3</v>
      </c>
      <c r="K15" s="33">
        <f>SUM(F15:J15)</f>
        <v>5.6068287037037041E-3</v>
      </c>
    </row>
    <row r="16" spans="1:11" x14ac:dyDescent="0.2">
      <c r="A16" s="35">
        <v>14</v>
      </c>
      <c r="B16" s="31">
        <v>5</v>
      </c>
      <c r="C16" s="32" t="s">
        <v>86</v>
      </c>
      <c r="D16" s="32"/>
      <c r="E16" s="32" t="s">
        <v>114</v>
      </c>
      <c r="F16" s="33">
        <v>1.1550925925925925E-3</v>
      </c>
      <c r="G16" s="33">
        <v>1.0984953703703706E-3</v>
      </c>
      <c r="H16" s="33">
        <v>1.1391203703703704E-3</v>
      </c>
      <c r="I16" s="33">
        <v>1.1777777777777778E-3</v>
      </c>
      <c r="J16" s="33">
        <v>1.1164351851851854E-3</v>
      </c>
      <c r="K16" s="33">
        <f>SUM(F16:J16)</f>
        <v>5.6869212962962967E-3</v>
      </c>
    </row>
    <row r="17" spans="1:11" x14ac:dyDescent="0.2">
      <c r="A17" s="35">
        <v>15</v>
      </c>
      <c r="B17" s="31">
        <v>3</v>
      </c>
      <c r="C17" s="32" t="s">
        <v>54</v>
      </c>
      <c r="D17" s="32" t="s">
        <v>55</v>
      </c>
      <c r="E17" s="32" t="s">
        <v>111</v>
      </c>
      <c r="F17" s="33">
        <v>9.8715277777777777E-4</v>
      </c>
      <c r="G17" s="33">
        <v>1.2143518518518521E-3</v>
      </c>
      <c r="H17" s="33">
        <v>1.196875E-3</v>
      </c>
      <c r="I17" s="33">
        <v>1.2135416666666668E-3</v>
      </c>
      <c r="J17" s="33">
        <v>1.128125E-3</v>
      </c>
      <c r="K17" s="33">
        <f>SUM(F17:J17)</f>
        <v>5.740046296296296E-3</v>
      </c>
    </row>
    <row r="18" spans="1:11" x14ac:dyDescent="0.2">
      <c r="A18" s="35">
        <v>16</v>
      </c>
      <c r="B18" s="31">
        <v>4</v>
      </c>
      <c r="C18" s="32" t="s">
        <v>78</v>
      </c>
      <c r="D18" s="32" t="s">
        <v>79</v>
      </c>
      <c r="E18" s="32" t="s">
        <v>113</v>
      </c>
      <c r="F18" s="33">
        <v>1.0896990740740741E-3</v>
      </c>
      <c r="G18" s="33">
        <v>1.1454861111111112E-3</v>
      </c>
      <c r="H18" s="33">
        <v>1.1876157407407406E-3</v>
      </c>
      <c r="I18" s="33">
        <v>1.1938657407407408E-3</v>
      </c>
      <c r="J18" s="33">
        <v>1.2144675925925925E-3</v>
      </c>
      <c r="K18" s="33">
        <f>SUM(F18:J18)</f>
        <v>5.8311342592592599E-3</v>
      </c>
    </row>
    <row r="19" spans="1:11" x14ac:dyDescent="0.2">
      <c r="A19" s="35">
        <v>17</v>
      </c>
      <c r="B19" s="31">
        <v>2</v>
      </c>
      <c r="C19" s="32" t="s">
        <v>52</v>
      </c>
      <c r="D19" s="32" t="s">
        <v>53</v>
      </c>
      <c r="E19" s="32" t="s">
        <v>111</v>
      </c>
      <c r="F19" s="33">
        <v>1.1594907407407407E-3</v>
      </c>
      <c r="G19" s="33">
        <v>1.2092592592592593E-3</v>
      </c>
      <c r="H19" s="33">
        <v>1.2097222222222223E-3</v>
      </c>
      <c r="I19" s="33">
        <v>1.1773148148148148E-3</v>
      </c>
      <c r="J19" s="33">
        <v>1.1483796296296296E-3</v>
      </c>
      <c r="K19" s="33">
        <f>SUM(F19:J19)</f>
        <v>5.9041666666666669E-3</v>
      </c>
    </row>
    <row r="20" spans="1:11" x14ac:dyDescent="0.2">
      <c r="A20" s="35">
        <v>18</v>
      </c>
      <c r="B20" s="31">
        <v>1</v>
      </c>
      <c r="C20" s="32" t="s">
        <v>74</v>
      </c>
      <c r="D20" s="32" t="s">
        <v>45</v>
      </c>
      <c r="E20" s="32" t="s">
        <v>113</v>
      </c>
      <c r="F20" s="33">
        <v>1.0267361111111111E-3</v>
      </c>
      <c r="G20" s="33">
        <v>1.1925925925925925E-3</v>
      </c>
      <c r="H20" s="33">
        <v>1.260763888888889E-3</v>
      </c>
      <c r="I20" s="33">
        <v>1.2611111111111111E-3</v>
      </c>
      <c r="J20" s="33">
        <v>1.1975694444444445E-3</v>
      </c>
      <c r="K20" s="33">
        <f>SUM(F20:J20)</f>
        <v>5.9387731481481479E-3</v>
      </c>
    </row>
    <row r="21" spans="1:11" x14ac:dyDescent="0.2">
      <c r="A21" s="35">
        <v>19</v>
      </c>
      <c r="B21" s="2">
        <v>5</v>
      </c>
      <c r="C21" s="29" t="s">
        <v>73</v>
      </c>
      <c r="D21" s="29" t="s">
        <v>39</v>
      </c>
      <c r="E21" s="29" t="s">
        <v>113</v>
      </c>
      <c r="F21" s="29">
        <v>1.144212962962963E-3</v>
      </c>
      <c r="G21" s="29">
        <v>1.2178240740740741E-3</v>
      </c>
      <c r="H21" s="29">
        <v>1.2432870370370371E-3</v>
      </c>
      <c r="I21" s="29">
        <v>1.2197916666666666E-3</v>
      </c>
      <c r="J21" s="29">
        <v>1.1868055555555557E-3</v>
      </c>
      <c r="K21" s="29">
        <f>SUM(F21:J21)</f>
        <v>6.0119212962962965E-3</v>
      </c>
    </row>
    <row r="22" spans="1:11" x14ac:dyDescent="0.2">
      <c r="A22" s="35">
        <v>20</v>
      </c>
      <c r="B22" s="31">
        <v>2</v>
      </c>
      <c r="C22" s="32" t="s">
        <v>107</v>
      </c>
      <c r="D22" s="32" t="s">
        <v>53</v>
      </c>
      <c r="E22" s="32" t="s">
        <v>116</v>
      </c>
      <c r="F22" s="33">
        <v>1.1591435185185186E-3</v>
      </c>
      <c r="G22" s="33">
        <v>1.2168981481481482E-3</v>
      </c>
      <c r="H22" s="33">
        <v>1.2238425925925926E-3</v>
      </c>
      <c r="I22" s="33">
        <v>1.2280092592592592E-3</v>
      </c>
      <c r="J22" s="33">
        <v>1.1846064814814816E-3</v>
      </c>
      <c r="K22" s="33">
        <f>SUM(F22:J22)</f>
        <v>6.0125000000000005E-3</v>
      </c>
    </row>
    <row r="23" spans="1:11" x14ac:dyDescent="0.2">
      <c r="A23" s="35">
        <v>21</v>
      </c>
      <c r="B23" s="31">
        <v>2</v>
      </c>
      <c r="C23" s="32" t="s">
        <v>75</v>
      </c>
      <c r="D23" s="32" t="s">
        <v>76</v>
      </c>
      <c r="E23" s="32" t="s">
        <v>113</v>
      </c>
      <c r="F23" s="33">
        <v>1.2326388888888888E-3</v>
      </c>
      <c r="G23" s="33">
        <v>1.2253472222222221E-3</v>
      </c>
      <c r="H23" s="33">
        <v>1.2452546296296296E-3</v>
      </c>
      <c r="I23" s="33">
        <v>1.2335648148148147E-3</v>
      </c>
      <c r="J23" s="33">
        <v>1.1907407407407407E-3</v>
      </c>
      <c r="K23" s="33">
        <f>SUM(F23:J23)</f>
        <v>6.1275462962962959E-3</v>
      </c>
    </row>
    <row r="24" spans="1:11" x14ac:dyDescent="0.2">
      <c r="A24" s="35">
        <v>22</v>
      </c>
      <c r="B24" s="2">
        <v>4</v>
      </c>
      <c r="C24" s="29" t="s">
        <v>71</v>
      </c>
      <c r="D24" s="29" t="s">
        <v>72</v>
      </c>
      <c r="E24" s="29" t="s">
        <v>113</v>
      </c>
      <c r="F24" s="29">
        <v>1.1887731481481482E-3</v>
      </c>
      <c r="G24" s="29">
        <v>1.2813657407407407E-3</v>
      </c>
      <c r="H24" s="29">
        <v>1.2627314814814814E-3</v>
      </c>
      <c r="I24" s="29">
        <v>1.2908564814814816E-3</v>
      </c>
      <c r="J24" s="29">
        <v>1.1809027777777777E-3</v>
      </c>
      <c r="K24" s="29">
        <f>SUM(F24:J24)</f>
        <v>6.2046296296296294E-3</v>
      </c>
    </row>
    <row r="25" spans="1:11" x14ac:dyDescent="0.2">
      <c r="A25" s="35">
        <v>23</v>
      </c>
      <c r="B25" s="2">
        <v>2</v>
      </c>
      <c r="C25" s="29" t="s">
        <v>30</v>
      </c>
      <c r="D25" s="29" t="s">
        <v>27</v>
      </c>
      <c r="E25" s="29" t="s">
        <v>113</v>
      </c>
      <c r="F25" s="29">
        <v>1.1820601851851853E-3</v>
      </c>
      <c r="G25" s="29">
        <v>1.2650462962962964E-3</v>
      </c>
      <c r="H25" s="29">
        <v>1.2841435185185184E-3</v>
      </c>
      <c r="I25" s="29">
        <v>1.2903935185185186E-3</v>
      </c>
      <c r="J25" s="29">
        <v>1.25E-3</v>
      </c>
      <c r="K25" s="29">
        <f>SUM(F25:J25)</f>
        <v>6.2716435185185193E-3</v>
      </c>
    </row>
    <row r="26" spans="1:11" x14ac:dyDescent="0.2">
      <c r="A26" s="35">
        <v>24</v>
      </c>
      <c r="B26" s="31">
        <v>1</v>
      </c>
      <c r="C26" s="32" t="s">
        <v>86</v>
      </c>
      <c r="D26" s="32"/>
      <c r="E26" s="32" t="s">
        <v>114</v>
      </c>
      <c r="F26" s="33">
        <v>1.6627314814814814E-3</v>
      </c>
      <c r="G26" s="33">
        <v>1.1265046296296296E-3</v>
      </c>
      <c r="H26" s="33">
        <v>1.1724537037037035E-3</v>
      </c>
      <c r="I26" s="33">
        <v>1.1774305555555555E-3</v>
      </c>
      <c r="J26" s="33">
        <v>1.1957175925925926E-3</v>
      </c>
      <c r="K26" s="33">
        <f>SUM(F26:J26)</f>
        <v>6.3348379629629631E-3</v>
      </c>
    </row>
    <row r="27" spans="1:11" x14ac:dyDescent="0.2">
      <c r="A27" s="35">
        <v>25</v>
      </c>
      <c r="B27" s="31">
        <v>2</v>
      </c>
      <c r="C27" s="32" t="s">
        <v>34</v>
      </c>
      <c r="D27" s="32" t="s">
        <v>22</v>
      </c>
      <c r="E27" s="32" t="s">
        <v>113</v>
      </c>
      <c r="F27" s="33">
        <v>1.1725694444444444E-3</v>
      </c>
      <c r="G27" s="33">
        <v>1.2657407407407407E-3</v>
      </c>
      <c r="H27" s="33">
        <v>1.3101851851851853E-3</v>
      </c>
      <c r="I27" s="33">
        <v>1.3295138888888888E-3</v>
      </c>
      <c r="J27" s="33">
        <v>1.2628472222222223E-3</v>
      </c>
      <c r="K27" s="33">
        <f>SUM(F27:J27)</f>
        <v>6.3408564814814812E-3</v>
      </c>
    </row>
    <row r="28" spans="1:11" x14ac:dyDescent="0.2">
      <c r="A28" s="35">
        <v>26</v>
      </c>
      <c r="B28" s="31">
        <v>4</v>
      </c>
      <c r="C28" s="32" t="s">
        <v>96</v>
      </c>
      <c r="D28" s="32" t="s">
        <v>0</v>
      </c>
      <c r="E28" s="32" t="s">
        <v>113</v>
      </c>
      <c r="F28" s="33">
        <v>1.2894675925925927E-3</v>
      </c>
      <c r="G28" s="33">
        <v>1.3116898148148148E-3</v>
      </c>
      <c r="H28" s="33">
        <v>1.2921296296296296E-3</v>
      </c>
      <c r="I28" s="33">
        <v>1.2835648148148146E-3</v>
      </c>
      <c r="J28" s="33">
        <v>1.2643518518518518E-3</v>
      </c>
      <c r="K28" s="33">
        <f>SUM(F28:J28)</f>
        <v>6.4412037037037033E-3</v>
      </c>
    </row>
    <row r="29" spans="1:11" x14ac:dyDescent="0.2">
      <c r="A29" s="35">
        <v>27</v>
      </c>
      <c r="B29" s="31">
        <v>4</v>
      </c>
      <c r="C29" s="32" t="s">
        <v>82</v>
      </c>
      <c r="D29" s="32" t="s">
        <v>83</v>
      </c>
      <c r="E29" s="32" t="s">
        <v>113</v>
      </c>
      <c r="F29" s="33">
        <v>1.3092592592592591E-3</v>
      </c>
      <c r="G29" s="33">
        <v>1.2983796296296298E-3</v>
      </c>
      <c r="H29" s="33">
        <v>1.3056712962962963E-3</v>
      </c>
      <c r="I29" s="33">
        <v>1.3151620370370368E-3</v>
      </c>
      <c r="J29" s="33">
        <v>1.2422453703703703E-3</v>
      </c>
      <c r="K29" s="33">
        <f>SUM(F29:J29)</f>
        <v>6.4707175925925921E-3</v>
      </c>
    </row>
    <row r="30" spans="1:11" x14ac:dyDescent="0.2">
      <c r="A30" s="35">
        <v>28</v>
      </c>
      <c r="B30" s="2">
        <v>1</v>
      </c>
      <c r="C30" s="29" t="s">
        <v>31</v>
      </c>
      <c r="D30" s="29" t="s">
        <v>42</v>
      </c>
      <c r="E30" s="29" t="s">
        <v>113</v>
      </c>
      <c r="F30" s="29">
        <v>1.2359953703703704E-3</v>
      </c>
      <c r="G30" s="29">
        <v>1.3152777777777778E-3</v>
      </c>
      <c r="H30" s="29">
        <v>1.3436342592592595E-3</v>
      </c>
      <c r="I30" s="29">
        <v>1.3483796296296297E-3</v>
      </c>
      <c r="J30" s="29">
        <v>1.3375000000000001E-3</v>
      </c>
      <c r="K30" s="29">
        <f>SUM(F30:J30)</f>
        <v>6.5807870370370378E-3</v>
      </c>
    </row>
    <row r="31" spans="1:11" x14ac:dyDescent="0.2">
      <c r="A31" s="35">
        <v>29</v>
      </c>
      <c r="B31" s="2">
        <v>3</v>
      </c>
      <c r="C31" s="29" t="s">
        <v>69</v>
      </c>
      <c r="D31" s="29" t="s">
        <v>70</v>
      </c>
      <c r="E31" s="29" t="s">
        <v>113</v>
      </c>
      <c r="F31" s="29">
        <v>1.1184027777777778E-3</v>
      </c>
      <c r="G31" s="29">
        <v>1.2636574074074074E-3</v>
      </c>
      <c r="H31" s="29">
        <v>1.3893518518518517E-3</v>
      </c>
      <c r="I31" s="29">
        <v>1.4359953703703702E-3</v>
      </c>
      <c r="J31" s="29">
        <v>1.3883101851851851E-3</v>
      </c>
      <c r="K31" s="29">
        <f>SUM(F31:J31)</f>
        <v>6.5957175925925923E-3</v>
      </c>
    </row>
    <row r="32" spans="1:11" x14ac:dyDescent="0.2">
      <c r="A32" s="35">
        <v>30</v>
      </c>
      <c r="B32" s="31">
        <v>5</v>
      </c>
      <c r="C32" s="32" t="s">
        <v>110</v>
      </c>
      <c r="D32" s="32" t="s">
        <v>64</v>
      </c>
      <c r="E32" s="32" t="s">
        <v>116</v>
      </c>
      <c r="F32" s="33">
        <v>1.1959490740740741E-3</v>
      </c>
      <c r="G32" s="33">
        <v>1.3394675925925926E-3</v>
      </c>
      <c r="H32" s="33">
        <v>1.3351851851851851E-3</v>
      </c>
      <c r="I32" s="33">
        <v>1.4003472222222223E-3</v>
      </c>
      <c r="J32" s="33">
        <v>1.3442129629629629E-3</v>
      </c>
      <c r="K32" s="33">
        <f>SUM(F32:J32)</f>
        <v>6.6151620370370366E-3</v>
      </c>
    </row>
    <row r="33" spans="1:11" x14ac:dyDescent="0.2">
      <c r="A33" s="35">
        <v>31</v>
      </c>
      <c r="B33" s="2">
        <v>4</v>
      </c>
      <c r="C33" s="29" t="s">
        <v>26</v>
      </c>
      <c r="D33" s="29" t="s">
        <v>27</v>
      </c>
      <c r="E33" s="29" t="s">
        <v>111</v>
      </c>
      <c r="F33" s="29">
        <v>1.3452546296296296E-3</v>
      </c>
      <c r="G33" s="29">
        <v>1.3064814814814816E-3</v>
      </c>
      <c r="H33" s="29">
        <v>1.351388888888889E-3</v>
      </c>
      <c r="I33" s="29">
        <v>1.3335648148148146E-3</v>
      </c>
      <c r="J33" s="29">
        <v>1.3445601851851854E-3</v>
      </c>
      <c r="K33" s="29">
        <f>SUM(F33:J33)</f>
        <v>6.6812499999999997E-3</v>
      </c>
    </row>
    <row r="34" spans="1:11" x14ac:dyDescent="0.2">
      <c r="A34" s="35">
        <v>32</v>
      </c>
      <c r="B34" s="2">
        <v>5</v>
      </c>
      <c r="C34" s="29" t="s">
        <v>61</v>
      </c>
      <c r="D34" s="29" t="s">
        <v>62</v>
      </c>
      <c r="E34" s="29" t="s">
        <v>111</v>
      </c>
      <c r="F34" s="29">
        <v>1.2677083333333331E-3</v>
      </c>
      <c r="G34" s="29">
        <v>1.2129629629629628E-3</v>
      </c>
      <c r="H34" s="29">
        <v>1.3585648148148148E-3</v>
      </c>
      <c r="I34" s="29">
        <v>1.4185185185185186E-3</v>
      </c>
      <c r="J34" s="29">
        <v>1.4278935185185184E-3</v>
      </c>
      <c r="K34" s="29">
        <f>SUM(F34:J34)</f>
        <v>6.685648148148148E-3</v>
      </c>
    </row>
    <row r="35" spans="1:11" x14ac:dyDescent="0.2">
      <c r="A35" s="35">
        <v>33</v>
      </c>
      <c r="B35" s="31">
        <v>1</v>
      </c>
      <c r="C35" s="32" t="s">
        <v>24</v>
      </c>
      <c r="D35" s="32" t="s">
        <v>41</v>
      </c>
      <c r="E35" s="32" t="s">
        <v>115</v>
      </c>
      <c r="F35" s="33">
        <v>1.2908564814814816E-3</v>
      </c>
      <c r="G35" s="33">
        <v>1.3681712962962961E-3</v>
      </c>
      <c r="H35" s="33">
        <v>1.3958333333333331E-3</v>
      </c>
      <c r="I35" s="33">
        <v>1.367013888888889E-3</v>
      </c>
      <c r="J35" s="33">
        <v>1.2640046296296297E-3</v>
      </c>
      <c r="K35" s="33">
        <f>SUM(F35:J35)</f>
        <v>6.6858796296296293E-3</v>
      </c>
    </row>
    <row r="36" spans="1:11" x14ac:dyDescent="0.2">
      <c r="A36" s="35">
        <v>34</v>
      </c>
      <c r="B36" s="2">
        <v>2</v>
      </c>
      <c r="C36" s="29" t="s">
        <v>28</v>
      </c>
      <c r="D36" s="29" t="s">
        <v>37</v>
      </c>
      <c r="E36" s="29" t="s">
        <v>111</v>
      </c>
      <c r="F36" s="29">
        <v>1.3076388888888888E-3</v>
      </c>
      <c r="G36" s="29">
        <v>1.3376157407407408E-3</v>
      </c>
      <c r="H36" s="29">
        <v>1.367013888888889E-3</v>
      </c>
      <c r="I36" s="29">
        <v>1.3680555555555557E-3</v>
      </c>
      <c r="J36" s="29">
        <v>1.3072916666666667E-3</v>
      </c>
      <c r="K36" s="29">
        <f>SUM(F36:J36)</f>
        <v>6.6876157407407405E-3</v>
      </c>
    </row>
    <row r="37" spans="1:11" x14ac:dyDescent="0.2">
      <c r="A37" s="35">
        <v>35</v>
      </c>
      <c r="B37" s="31">
        <v>3</v>
      </c>
      <c r="C37" s="32" t="s">
        <v>77</v>
      </c>
      <c r="D37" s="32" t="s">
        <v>1</v>
      </c>
      <c r="E37" s="32" t="s">
        <v>113</v>
      </c>
      <c r="F37" s="33">
        <v>1.2243055555555555E-3</v>
      </c>
      <c r="G37" s="33">
        <v>1.3716435185185184E-3</v>
      </c>
      <c r="H37" s="33">
        <v>1.380324074074074E-3</v>
      </c>
      <c r="I37" s="33">
        <v>1.3875000000000001E-3</v>
      </c>
      <c r="J37" s="33">
        <v>1.3494212962962963E-3</v>
      </c>
      <c r="K37" s="33">
        <f>SUM(F37:J37)</f>
        <v>6.7131944444444444E-3</v>
      </c>
    </row>
    <row r="38" spans="1:11" x14ac:dyDescent="0.2">
      <c r="A38" s="35">
        <v>36</v>
      </c>
      <c r="B38" s="2">
        <v>3</v>
      </c>
      <c r="C38" s="29" t="s">
        <v>32</v>
      </c>
      <c r="D38" s="29" t="s">
        <v>43</v>
      </c>
      <c r="E38" s="29" t="s">
        <v>111</v>
      </c>
      <c r="F38" s="29">
        <v>1.3375000000000001E-3</v>
      </c>
      <c r="G38" s="29">
        <v>1.3592592592592591E-3</v>
      </c>
      <c r="H38" s="29">
        <v>1.3715277777777779E-3</v>
      </c>
      <c r="I38" s="29">
        <v>1.3283564814814816E-3</v>
      </c>
      <c r="J38" s="29">
        <v>1.3778935185185185E-3</v>
      </c>
      <c r="K38" s="29">
        <f>SUM(F38:J38)</f>
        <v>6.7745370370370372E-3</v>
      </c>
    </row>
    <row r="39" spans="1:11" x14ac:dyDescent="0.2">
      <c r="A39" s="35">
        <v>37</v>
      </c>
      <c r="B39" s="31">
        <v>3</v>
      </c>
      <c r="C39" s="32" t="s">
        <v>108</v>
      </c>
      <c r="D39" s="32" t="s">
        <v>41</v>
      </c>
      <c r="E39" s="32" t="s">
        <v>116</v>
      </c>
      <c r="F39" s="33">
        <v>1.351388888888889E-3</v>
      </c>
      <c r="G39" s="33">
        <v>1.3800925925925927E-3</v>
      </c>
      <c r="H39" s="33">
        <v>1.380439814814815E-3</v>
      </c>
      <c r="I39" s="33">
        <v>1.3974537037037037E-3</v>
      </c>
      <c r="J39" s="33">
        <v>1.3091435185185185E-3</v>
      </c>
      <c r="K39" s="33">
        <f>SUM(F39:J39)</f>
        <v>6.8185185185185189E-3</v>
      </c>
    </row>
    <row r="40" spans="1:11" x14ac:dyDescent="0.2">
      <c r="A40" s="35">
        <v>38</v>
      </c>
      <c r="B40" s="31">
        <v>1</v>
      </c>
      <c r="C40" s="32" t="s">
        <v>105</v>
      </c>
      <c r="D40" s="32" t="s">
        <v>106</v>
      </c>
      <c r="E40" s="32" t="s">
        <v>116</v>
      </c>
      <c r="F40" s="33">
        <v>1.3084490740740741E-3</v>
      </c>
      <c r="G40" s="33">
        <v>1.3761574074074075E-3</v>
      </c>
      <c r="H40" s="33">
        <v>1.4293981481481482E-3</v>
      </c>
      <c r="I40" s="33">
        <v>1.4234953703703703E-3</v>
      </c>
      <c r="J40" s="33">
        <v>1.3474537037037038E-3</v>
      </c>
      <c r="K40" s="33">
        <f>SUM(F40:J40)</f>
        <v>6.8849537037037039E-3</v>
      </c>
    </row>
    <row r="41" spans="1:11" x14ac:dyDescent="0.2">
      <c r="A41" s="35">
        <v>39</v>
      </c>
      <c r="B41" s="31">
        <v>2</v>
      </c>
      <c r="C41" s="32" t="s">
        <v>89</v>
      </c>
      <c r="D41" s="32" t="s">
        <v>76</v>
      </c>
      <c r="E41" s="32" t="s">
        <v>115</v>
      </c>
      <c r="F41" s="33">
        <v>1.3662037037037037E-3</v>
      </c>
      <c r="G41" s="33">
        <v>1.3958333333333331E-3</v>
      </c>
      <c r="H41" s="33">
        <v>1.3988425925925928E-3</v>
      </c>
      <c r="I41" s="33">
        <v>1.399537037037037E-3</v>
      </c>
      <c r="J41" s="33">
        <v>1.3788194444444444E-3</v>
      </c>
      <c r="K41" s="33">
        <f>SUM(F41:J41)</f>
        <v>6.9392361111111113E-3</v>
      </c>
    </row>
    <row r="42" spans="1:11" x14ac:dyDescent="0.2">
      <c r="A42" s="35">
        <v>40</v>
      </c>
      <c r="B42" s="31">
        <v>4</v>
      </c>
      <c r="C42" s="32" t="s">
        <v>109</v>
      </c>
      <c r="D42" s="32" t="s">
        <v>23</v>
      </c>
      <c r="E42" s="32" t="s">
        <v>116</v>
      </c>
      <c r="F42" s="33">
        <v>1.3983796296296296E-3</v>
      </c>
      <c r="G42" s="33">
        <v>1.3096064814814813E-3</v>
      </c>
      <c r="H42" s="33">
        <v>1.4270833333333334E-3</v>
      </c>
      <c r="I42" s="33">
        <v>1.4548611111111114E-3</v>
      </c>
      <c r="J42" s="33">
        <v>1.4384259259259261E-3</v>
      </c>
      <c r="K42" s="33">
        <f>SUM(F42:J42)</f>
        <v>7.0283564814814818E-3</v>
      </c>
    </row>
    <row r="43" spans="1:11" x14ac:dyDescent="0.2">
      <c r="A43" s="35">
        <v>41</v>
      </c>
      <c r="B43" s="31">
        <v>2</v>
      </c>
      <c r="C43" s="32" t="s">
        <v>19</v>
      </c>
      <c r="D43" s="32" t="s">
        <v>20</v>
      </c>
      <c r="E43" s="32" t="s">
        <v>112</v>
      </c>
      <c r="F43" s="33">
        <v>1.1895833333333335E-3</v>
      </c>
      <c r="G43" s="33">
        <v>1.348148148148148E-3</v>
      </c>
      <c r="H43" s="33">
        <v>1.4221064814814814E-3</v>
      </c>
      <c r="I43" s="33">
        <v>1.5295138888888891E-3</v>
      </c>
      <c r="J43" s="33">
        <v>1.5509259259259261E-3</v>
      </c>
      <c r="K43" s="33">
        <f>SUM(F43:J43)</f>
        <v>7.0402777777777781E-3</v>
      </c>
    </row>
    <row r="44" spans="1:11" x14ac:dyDescent="0.2">
      <c r="A44" s="35">
        <v>42</v>
      </c>
      <c r="B44" s="31">
        <v>3</v>
      </c>
      <c r="C44" s="32" t="s">
        <v>86</v>
      </c>
      <c r="D44" s="32"/>
      <c r="E44" s="32" t="s">
        <v>114</v>
      </c>
      <c r="F44" s="33">
        <v>1.4822916666666667E-3</v>
      </c>
      <c r="G44" s="33">
        <v>1.4241898148148148E-3</v>
      </c>
      <c r="H44" s="33">
        <v>1.4023148148148148E-3</v>
      </c>
      <c r="I44" s="33">
        <v>1.3809027777777778E-3</v>
      </c>
      <c r="J44" s="33">
        <v>1.3944444444444445E-3</v>
      </c>
      <c r="K44" s="33">
        <f>SUM(F44:J44)</f>
        <v>7.0841435185185183E-3</v>
      </c>
    </row>
    <row r="45" spans="1:11" x14ac:dyDescent="0.2">
      <c r="A45" s="35">
        <v>43</v>
      </c>
      <c r="B45" s="31">
        <v>5</v>
      </c>
      <c r="C45" s="32" t="s">
        <v>84</v>
      </c>
      <c r="D45" s="32" t="s">
        <v>85</v>
      </c>
      <c r="E45" s="32" t="s">
        <v>113</v>
      </c>
      <c r="F45" s="33">
        <v>1.3972222222222222E-3</v>
      </c>
      <c r="G45" s="33">
        <v>1.4648148148148148E-3</v>
      </c>
      <c r="H45" s="33">
        <v>1.4818287037037037E-3</v>
      </c>
      <c r="I45" s="33">
        <v>1.4206018518518517E-3</v>
      </c>
      <c r="J45" s="33">
        <v>1.364814814814815E-3</v>
      </c>
      <c r="K45" s="33">
        <f>SUM(F45:J45)</f>
        <v>7.129282407407408E-3</v>
      </c>
    </row>
    <row r="46" spans="1:11" x14ac:dyDescent="0.2">
      <c r="A46" s="35">
        <v>44</v>
      </c>
      <c r="B46" s="31">
        <v>1</v>
      </c>
      <c r="C46" s="32" t="s">
        <v>35</v>
      </c>
      <c r="D46" s="32" t="s">
        <v>47</v>
      </c>
      <c r="E46" s="32" t="s">
        <v>113</v>
      </c>
      <c r="F46" s="33">
        <v>1.3425925925925925E-3</v>
      </c>
      <c r="G46" s="33">
        <v>1.4863425925925927E-3</v>
      </c>
      <c r="H46" s="33">
        <v>1.4751157407407406E-3</v>
      </c>
      <c r="I46" s="33">
        <v>1.5005787037037036E-3</v>
      </c>
      <c r="J46" s="33">
        <v>1.4309027777777781E-3</v>
      </c>
      <c r="K46" s="33">
        <f>SUM(F46:J46)</f>
        <v>7.2355324074074075E-3</v>
      </c>
    </row>
    <row r="47" spans="1:11" x14ac:dyDescent="0.2">
      <c r="A47" s="35">
        <v>45</v>
      </c>
      <c r="B47" s="31">
        <v>3</v>
      </c>
      <c r="C47" s="32" t="s">
        <v>80</v>
      </c>
      <c r="D47" s="32" t="s">
        <v>81</v>
      </c>
      <c r="E47" s="32" t="s">
        <v>113</v>
      </c>
      <c r="F47" s="33">
        <v>1.2846064814814814E-3</v>
      </c>
      <c r="G47" s="33">
        <v>1.5475694444444443E-3</v>
      </c>
      <c r="H47" s="33">
        <v>1.4689814814814817E-3</v>
      </c>
      <c r="I47" s="33">
        <v>1.4866898148148148E-3</v>
      </c>
      <c r="J47" s="33">
        <v>1.454398148148148E-3</v>
      </c>
      <c r="K47" s="33">
        <f>SUM(F47:J47)</f>
        <v>7.2422453703703702E-3</v>
      </c>
    </row>
    <row r="48" spans="1:11" x14ac:dyDescent="0.2">
      <c r="A48" s="35">
        <v>46</v>
      </c>
      <c r="B48" s="31">
        <v>4</v>
      </c>
      <c r="C48" s="32" t="s">
        <v>29</v>
      </c>
      <c r="D48" s="32" t="s">
        <v>38</v>
      </c>
      <c r="E48" s="32" t="s">
        <v>115</v>
      </c>
      <c r="F48" s="33">
        <v>1.4085648148148147E-3</v>
      </c>
      <c r="G48" s="33">
        <v>1.4642361111111108E-3</v>
      </c>
      <c r="H48" s="33">
        <v>1.4738425925925926E-3</v>
      </c>
      <c r="I48" s="33">
        <v>1.4914351851851853E-3</v>
      </c>
      <c r="J48" s="33">
        <v>1.413888888888889E-3</v>
      </c>
      <c r="K48" s="33">
        <f>SUM(F48:J48)</f>
        <v>7.251967592592592E-3</v>
      </c>
    </row>
    <row r="49" spans="1:11" x14ac:dyDescent="0.2">
      <c r="A49" s="35">
        <v>47</v>
      </c>
      <c r="B49" s="31">
        <v>4</v>
      </c>
      <c r="C49" s="32" t="s">
        <v>86</v>
      </c>
      <c r="D49" s="32"/>
      <c r="E49" s="32" t="s">
        <v>114</v>
      </c>
      <c r="F49" s="33">
        <v>1.6665509259259261E-3</v>
      </c>
      <c r="G49" s="33">
        <v>1.4820601851851852E-3</v>
      </c>
      <c r="H49" s="33">
        <v>1.4263888888888887E-3</v>
      </c>
      <c r="I49" s="33">
        <v>1.3778935185185185E-3</v>
      </c>
      <c r="J49" s="33">
        <v>1.328009259259259E-3</v>
      </c>
      <c r="K49" s="33">
        <f>SUM(F49:J49)</f>
        <v>7.2809027777777776E-3</v>
      </c>
    </row>
    <row r="50" spans="1:11" x14ac:dyDescent="0.2">
      <c r="A50" s="35">
        <v>48</v>
      </c>
      <c r="B50" s="31">
        <v>3</v>
      </c>
      <c r="C50" s="32" t="s">
        <v>95</v>
      </c>
      <c r="D50" s="32" t="s">
        <v>40</v>
      </c>
      <c r="E50" s="32" t="s">
        <v>113</v>
      </c>
      <c r="F50" s="33">
        <v>1.4459490740740741E-3</v>
      </c>
      <c r="G50" s="33">
        <v>1.4756944444444444E-3</v>
      </c>
      <c r="H50" s="33">
        <v>1.4737268518518519E-3</v>
      </c>
      <c r="I50" s="33">
        <v>1.4952546296296294E-3</v>
      </c>
      <c r="J50" s="33">
        <v>1.467476851851852E-3</v>
      </c>
      <c r="K50" s="33">
        <f>SUM(F50:J50)</f>
        <v>7.3581018518518518E-3</v>
      </c>
    </row>
    <row r="51" spans="1:11" x14ac:dyDescent="0.2">
      <c r="A51" s="35">
        <v>49</v>
      </c>
      <c r="B51" s="31">
        <v>2</v>
      </c>
      <c r="C51" s="32" t="s">
        <v>93</v>
      </c>
      <c r="D51" s="32" t="s">
        <v>94</v>
      </c>
      <c r="E51" s="32" t="s">
        <v>113</v>
      </c>
      <c r="F51" s="33">
        <v>1.4434027777777778E-3</v>
      </c>
      <c r="G51" s="33">
        <v>1.5370370370370371E-3</v>
      </c>
      <c r="H51" s="33">
        <v>1.5423611111111113E-3</v>
      </c>
      <c r="I51" s="33">
        <v>1.5313657407407405E-3</v>
      </c>
      <c r="J51" s="33">
        <v>1.5068287037037038E-3</v>
      </c>
      <c r="K51" s="33">
        <f>SUM(F51:J51)</f>
        <v>7.5609953703703707E-3</v>
      </c>
    </row>
    <row r="52" spans="1:11" x14ac:dyDescent="0.2">
      <c r="A52" s="35">
        <v>50</v>
      </c>
      <c r="B52" s="31">
        <v>3</v>
      </c>
      <c r="C52" s="32" t="s">
        <v>36</v>
      </c>
      <c r="D52" s="32" t="s">
        <v>48</v>
      </c>
      <c r="E52" s="32" t="s">
        <v>115</v>
      </c>
      <c r="F52" s="33">
        <v>1.4398148148148148E-3</v>
      </c>
      <c r="G52" s="33">
        <v>1.5462962962962963E-3</v>
      </c>
      <c r="H52" s="33">
        <v>1.5418981481481481E-3</v>
      </c>
      <c r="I52" s="33">
        <v>1.5555555555555557E-3</v>
      </c>
      <c r="J52" s="33">
        <v>1.5207175925925926E-3</v>
      </c>
      <c r="K52" s="33">
        <f>SUM(F52:J52)</f>
        <v>7.6042824074074077E-3</v>
      </c>
    </row>
    <row r="53" spans="1:11" x14ac:dyDescent="0.2">
      <c r="A53" s="35">
        <v>51</v>
      </c>
      <c r="B53" s="31">
        <v>5</v>
      </c>
      <c r="C53" s="32" t="s">
        <v>97</v>
      </c>
      <c r="D53" s="32" t="s">
        <v>117</v>
      </c>
      <c r="E53" s="32" t="s">
        <v>113</v>
      </c>
      <c r="F53" s="33">
        <v>1.5585648148148149E-3</v>
      </c>
      <c r="G53" s="33">
        <v>1.6249999999999999E-3</v>
      </c>
      <c r="H53" s="33">
        <v>1.6696759259259258E-3</v>
      </c>
      <c r="I53" s="33">
        <v>1.6635416666666667E-3</v>
      </c>
      <c r="J53" s="33">
        <v>1.5900462962962962E-3</v>
      </c>
      <c r="K53" s="33">
        <f>SUM(F53:J53)</f>
        <v>8.1068287037037029E-3</v>
      </c>
    </row>
    <row r="54" spans="1:11" x14ac:dyDescent="0.2">
      <c r="A54" s="35">
        <v>52</v>
      </c>
      <c r="B54" s="31">
        <v>5</v>
      </c>
      <c r="C54" s="32" t="s">
        <v>25</v>
      </c>
      <c r="D54" s="32" t="s">
        <v>90</v>
      </c>
      <c r="E54" s="32" t="s">
        <v>115</v>
      </c>
      <c r="F54" s="33">
        <v>1.607175925925926E-3</v>
      </c>
      <c r="G54" s="33">
        <v>1.5670138888888888E-3</v>
      </c>
      <c r="H54" s="33">
        <v>1.7403935185185185E-3</v>
      </c>
      <c r="I54" s="33">
        <v>1.7687500000000001E-3</v>
      </c>
      <c r="J54" s="33">
        <v>1.4937500000000001E-3</v>
      </c>
      <c r="K54" s="33">
        <f>SUM(F54:J54)</f>
        <v>8.1770833333333331E-3</v>
      </c>
    </row>
    <row r="55" spans="1:11" x14ac:dyDescent="0.2">
      <c r="A55" s="35">
        <v>53</v>
      </c>
      <c r="B55" s="31">
        <v>2</v>
      </c>
      <c r="C55" s="32" t="s">
        <v>86</v>
      </c>
      <c r="D55" s="32"/>
      <c r="E55" s="32" t="s">
        <v>114</v>
      </c>
      <c r="F55" s="33">
        <v>1.8126157407407407E-3</v>
      </c>
      <c r="G55" s="33">
        <v>1.6156250000000001E-3</v>
      </c>
      <c r="H55" s="33">
        <v>1.6494212962962964E-3</v>
      </c>
      <c r="I55" s="33">
        <v>1.6318287037037037E-3</v>
      </c>
      <c r="J55" s="33">
        <v>1.6086805555555557E-3</v>
      </c>
      <c r="K55" s="33">
        <f>SUM(F55:J55)</f>
        <v>8.3181712962962957E-3</v>
      </c>
    </row>
    <row r="56" spans="1:11" x14ac:dyDescent="0.2">
      <c r="A56" s="35">
        <v>54</v>
      </c>
      <c r="B56" s="2">
        <v>1</v>
      </c>
      <c r="C56" s="29" t="s">
        <v>59</v>
      </c>
      <c r="D56" s="29" t="s">
        <v>60</v>
      </c>
      <c r="E56" s="29" t="s">
        <v>111</v>
      </c>
      <c r="F56" s="29">
        <v>1.421412037037037E-3</v>
      </c>
      <c r="G56" s="29">
        <v>1.7505787037037038E-3</v>
      </c>
      <c r="H56" s="29">
        <v>1.8013888888888888E-3</v>
      </c>
      <c r="I56" s="29">
        <v>1.8359953703703704E-3</v>
      </c>
      <c r="J56" s="29">
        <v>1.7844907407407408E-3</v>
      </c>
      <c r="K56" s="29">
        <f>SUM(F56:J56)</f>
        <v>8.5938657407407405E-3</v>
      </c>
    </row>
    <row r="57" spans="1:11" x14ac:dyDescent="0.2">
      <c r="A57" s="35">
        <v>55</v>
      </c>
      <c r="B57" s="31">
        <v>1</v>
      </c>
      <c r="C57" s="32" t="s">
        <v>91</v>
      </c>
      <c r="D57" s="32" t="s">
        <v>92</v>
      </c>
      <c r="E57" s="32" t="s">
        <v>113</v>
      </c>
      <c r="F57" s="33">
        <v>1.6831018518518516E-3</v>
      </c>
      <c r="G57" s="33">
        <v>1.8702546296296295E-3</v>
      </c>
      <c r="H57" s="33">
        <v>1.823263888888889E-3</v>
      </c>
      <c r="I57" s="33">
        <v>1.8211805555555557E-3</v>
      </c>
      <c r="J57" s="33">
        <v>1.7758101851851852E-3</v>
      </c>
      <c r="K57" s="33">
        <f>SUM(F57:J57)</f>
        <v>8.973611111111111E-3</v>
      </c>
    </row>
    <row r="58" spans="1:11" x14ac:dyDescent="0.2">
      <c r="A58" s="35">
        <v>56</v>
      </c>
      <c r="B58" s="31">
        <v>1</v>
      </c>
      <c r="C58" s="32" t="s">
        <v>87</v>
      </c>
      <c r="D58" s="32"/>
      <c r="E58" s="32" t="s">
        <v>114</v>
      </c>
      <c r="F58" s="33"/>
      <c r="G58" s="33"/>
      <c r="H58" s="33"/>
      <c r="I58" s="33"/>
      <c r="J58" s="33"/>
      <c r="K58" s="33">
        <f>SUM(F58:J58)</f>
        <v>0</v>
      </c>
    </row>
    <row r="59" spans="1:11" x14ac:dyDescent="0.2">
      <c r="A59" s="35">
        <v>57</v>
      </c>
      <c r="B59" s="31">
        <v>2</v>
      </c>
      <c r="C59" s="32" t="s">
        <v>88</v>
      </c>
      <c r="D59" s="32"/>
      <c r="E59" s="32" t="s">
        <v>114</v>
      </c>
      <c r="F59" s="33"/>
      <c r="G59" s="33"/>
      <c r="H59" s="33"/>
      <c r="I59" s="33"/>
      <c r="J59" s="33"/>
      <c r="K59" s="33">
        <f>SUM(F59:J59)</f>
        <v>0</v>
      </c>
    </row>
    <row r="60" spans="1:11" x14ac:dyDescent="0.2">
      <c r="A60" s="35">
        <v>58</v>
      </c>
      <c r="B60" s="31">
        <v>3</v>
      </c>
      <c r="C60" s="32" t="s">
        <v>88</v>
      </c>
      <c r="D60" s="32"/>
      <c r="E60" s="32" t="s">
        <v>114</v>
      </c>
      <c r="F60" s="33"/>
      <c r="G60" s="33"/>
      <c r="H60" s="33"/>
      <c r="I60" s="33"/>
      <c r="J60" s="33"/>
      <c r="K60" s="33">
        <f>SUM(F60:J60)</f>
        <v>0</v>
      </c>
    </row>
    <row r="61" spans="1:11" x14ac:dyDescent="0.2">
      <c r="A61" s="35">
        <v>59</v>
      </c>
      <c r="B61" s="31">
        <v>4</v>
      </c>
      <c r="C61" s="32" t="s">
        <v>88</v>
      </c>
      <c r="D61" s="32"/>
      <c r="E61" s="32" t="s">
        <v>114</v>
      </c>
      <c r="F61" s="33"/>
      <c r="G61" s="33"/>
      <c r="H61" s="33"/>
      <c r="I61" s="33"/>
      <c r="J61" s="33"/>
      <c r="K61" s="33">
        <f>SUM(F61:J61)</f>
        <v>0</v>
      </c>
    </row>
    <row r="62" spans="1:11" x14ac:dyDescent="0.2">
      <c r="A62" s="35">
        <v>60</v>
      </c>
      <c r="B62" s="31">
        <v>5</v>
      </c>
      <c r="C62" s="32" t="s">
        <v>88</v>
      </c>
      <c r="D62" s="32"/>
      <c r="E62" s="32" t="s">
        <v>114</v>
      </c>
      <c r="F62" s="33"/>
      <c r="G62" s="33"/>
      <c r="H62" s="33"/>
      <c r="I62" s="33"/>
      <c r="J62" s="33"/>
      <c r="K62" s="33">
        <f>SUM(F62:J62)</f>
        <v>0</v>
      </c>
    </row>
  </sheetData>
  <autoFilter ref="B2:K57" xr:uid="{00000000-0009-0000-0000-000001000000}">
    <sortState xmlns:xlrd2="http://schemas.microsoft.com/office/spreadsheetml/2017/richdata2" ref="B3:K57">
      <sortCondition ref="K3:K57"/>
      <sortCondition ref="B3:B57"/>
    </sortState>
  </autoFilter>
  <sortState xmlns:xlrd2="http://schemas.microsoft.com/office/spreadsheetml/2017/richdata2" ref="B3:L57">
    <sortCondition ref="K3:K57"/>
    <sortCondition ref="L3:L5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C14"/>
  <sheetViews>
    <sheetView workbookViewId="0">
      <pane ySplit="2" topLeftCell="A3" activePane="bottomLeft" state="frozen"/>
      <selection pane="bottomLeft" activeCell="A18" sqref="A18"/>
    </sheetView>
  </sheetViews>
  <sheetFormatPr defaultRowHeight="12.75" x14ac:dyDescent="0.2"/>
  <cols>
    <col min="1" max="1" width="13.7109375" customWidth="1"/>
    <col min="2" max="2" width="17.140625" customWidth="1"/>
    <col min="3" max="3" width="46.5703125" customWidth="1"/>
  </cols>
  <sheetData>
    <row r="1" spans="1:3" ht="15" x14ac:dyDescent="0.2">
      <c r="A1" s="5" t="s">
        <v>15</v>
      </c>
    </row>
    <row r="2" spans="1:3" ht="32.1" customHeight="1" x14ac:dyDescent="0.2">
      <c r="A2" s="6" t="s">
        <v>16</v>
      </c>
      <c r="B2" s="6" t="s">
        <v>17</v>
      </c>
      <c r="C2" s="6" t="s">
        <v>18</v>
      </c>
    </row>
    <row r="3" spans="1:3" ht="32.1" customHeight="1" x14ac:dyDescent="0.2">
      <c r="A3" s="12">
        <v>1</v>
      </c>
      <c r="B3" s="17">
        <f>+'Class Frazion'!M7</f>
        <v>2.5158217592592593E-2</v>
      </c>
      <c r="C3" s="41" t="str">
        <f>+'Class Frazion'!F3</f>
        <v>ATLETICA SERMONETA A.S.D</v>
      </c>
    </row>
    <row r="4" spans="1:3" ht="32.1" customHeight="1" x14ac:dyDescent="0.2">
      <c r="A4" s="12">
        <v>2</v>
      </c>
      <c r="B4" s="17">
        <f>+'Class Frazion'!M12</f>
        <v>2.693645833333333E-2</v>
      </c>
      <c r="C4" s="41" t="str">
        <f>+'Class Frazion'!F8</f>
        <v>NUOVA PODISTICA LATINA</v>
      </c>
    </row>
    <row r="5" spans="1:3" ht="32.1" customHeight="1" x14ac:dyDescent="0.2">
      <c r="A5" s="12">
        <v>3</v>
      </c>
      <c r="B5" s="17">
        <f>+'Class Frazion'!M17</f>
        <v>2.7627893518518517E-2</v>
      </c>
      <c r="C5" s="41" t="str">
        <f>+'Class Frazion'!F14</f>
        <v>ASD RUNNING CLUB LATINA</v>
      </c>
    </row>
    <row r="6" spans="1:3" ht="32.1" customHeight="1" x14ac:dyDescent="0.2">
      <c r="A6" s="12">
        <v>4</v>
      </c>
      <c r="B6" s="17">
        <f>+'Class Frazion'!M22</f>
        <v>2.9853472222222226E-2</v>
      </c>
      <c r="C6" s="41" t="str">
        <f>+'Class Frazion'!F19</f>
        <v>A.S.D. CENTRO FITNESS MONTELLO</v>
      </c>
    </row>
    <row r="7" spans="1:3" ht="32.1" customHeight="1" x14ac:dyDescent="0.2">
      <c r="A7" s="37">
        <v>5</v>
      </c>
      <c r="B7" s="38">
        <f>+'Class Frazion'!M27</f>
        <v>3.1664699074074078E-2</v>
      </c>
      <c r="C7" s="42" t="str">
        <f>+'Class Frazion'!F25</f>
        <v>A.S.D. CENTRO FITNESS MONTELLO</v>
      </c>
    </row>
    <row r="8" spans="1:3" ht="32.1" customHeight="1" x14ac:dyDescent="0.2">
      <c r="A8" s="12">
        <v>6</v>
      </c>
      <c r="B8" s="17">
        <f>+'Class Frazion'!M32</f>
        <v>3.3359490740740738E-2</v>
      </c>
      <c r="C8" s="41" t="str">
        <f>+'Class Frazion'!F29</f>
        <v>ATLETICA SERMONETA A.S.D</v>
      </c>
    </row>
    <row r="9" spans="1:3" ht="32.1" customHeight="1" x14ac:dyDescent="0.2">
      <c r="A9" s="12">
        <v>7</v>
      </c>
      <c r="B9" s="17">
        <f>+'Class Frazion'!M37</f>
        <v>3.4418634259259263E-2</v>
      </c>
      <c r="C9" s="41" t="str">
        <f>+'Class Frazion'!F35</f>
        <v>A.S.D. CENTRO FITNESS MONTELLO</v>
      </c>
    </row>
    <row r="10" spans="1:3" ht="32.1" customHeight="1" x14ac:dyDescent="0.2">
      <c r="A10" s="43">
        <v>8</v>
      </c>
      <c r="B10" s="44">
        <f>+'Class Frazion'!M42</f>
        <v>3.4704976851851851E-2</v>
      </c>
      <c r="C10" s="45" t="str">
        <f>+'Class Frazion'!F39</f>
        <v>UISP COMITATO TERR.LE LATINA APS</v>
      </c>
    </row>
    <row r="11" spans="1:3" ht="32.1" customHeight="1" x14ac:dyDescent="0.2">
      <c r="A11" s="37">
        <v>9</v>
      </c>
      <c r="B11" s="38">
        <f>+'Class Frazion'!M47</f>
        <v>3.5422916666666665E-2</v>
      </c>
      <c r="C11" s="42" t="str">
        <f>+'Class Frazion'!F46</f>
        <v>NUOVA PODISTICA LATINA</v>
      </c>
    </row>
    <row r="12" spans="1:3" ht="32.1" customHeight="1" x14ac:dyDescent="0.2">
      <c r="A12" s="12">
        <v>10</v>
      </c>
      <c r="B12" s="17">
        <f>+'Class Frazion'!M52</f>
        <v>3.6658449074074076E-2</v>
      </c>
      <c r="C12" s="36" t="str">
        <f>+'Class Frazion'!F51</f>
        <v>A.S.D. ATLETICA LATINA</v>
      </c>
    </row>
    <row r="13" spans="1:3" ht="32.1" customHeight="1" x14ac:dyDescent="0.2">
      <c r="A13" s="12">
        <v>11</v>
      </c>
      <c r="B13" s="17">
        <f>+'Class Frazion'!M57</f>
        <v>3.8440740740740741E-2</v>
      </c>
      <c r="C13" s="36" t="str">
        <f>+'Class Frazion'!F54</f>
        <v>A.S.D. CENTRO FITNESS MONTELLO</v>
      </c>
    </row>
    <row r="14" spans="1:3" ht="47.25" customHeight="1" x14ac:dyDescent="0.2">
      <c r="A14" s="43">
        <v>12</v>
      </c>
      <c r="B14" s="44">
        <f>+'Class Frazion'!M46</f>
        <v>0</v>
      </c>
      <c r="C14" s="45" t="str">
        <f>+'Class Frazion'!F59</f>
        <v>UISP COMITATO TERR.LE LATINA APS</v>
      </c>
    </row>
  </sheetData>
  <autoFilter ref="A2:C2" xr:uid="{00000000-0009-0000-0000-000002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Class Frazion</vt:lpstr>
      <vt:lpstr>Class singolo</vt:lpstr>
      <vt:lpstr>Classifica Finale Societa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Lattanzi</dc:creator>
  <cp:lastModifiedBy>Mimmo Lattanzi</cp:lastModifiedBy>
  <dcterms:created xsi:type="dcterms:W3CDTF">2017-12-17T14:35:15Z</dcterms:created>
  <dcterms:modified xsi:type="dcterms:W3CDTF">2026-01-25T13:31:10Z</dcterms:modified>
</cp:coreProperties>
</file>