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65" yWindow="105" windowWidth="13695" windowHeight="8025" tabRatio="500" activeTab="0"/>
  </bookViews>
  <sheets>
    <sheet name="MASCHILE" sheetId="1" r:id="rId1"/>
    <sheet name="FEMMINILE" sheetId="2" r:id="rId2"/>
    <sheet name="UISP femm" sheetId="3" r:id="rId3"/>
    <sheet name="UISP masch" sheetId="4" r:id="rId4"/>
    <sheet name="CIRC m" sheetId="5" r:id="rId5"/>
    <sheet name="CIRC f" sheetId="6" r:id="rId6"/>
    <sheet name="UISP m" sheetId="7" r:id="rId7"/>
    <sheet name="UISP f" sheetId="8" r:id="rId8"/>
    <sheet name="riepilogo" sheetId="9" r:id="rId9"/>
    <sheet name="baluardo" sheetId="10" r:id="rId10"/>
    <sheet name="ALBO D'ORO" sheetId="11" r:id="rId11"/>
  </sheets>
  <definedNames/>
  <calcPr fullCalcOnLoad="1"/>
</workbook>
</file>

<file path=xl/sharedStrings.xml><?xml version="1.0" encoding="utf-8"?>
<sst xmlns="http://schemas.openxmlformats.org/spreadsheetml/2006/main" count="4964" uniqueCount="766">
  <si>
    <t>UISP</t>
  </si>
  <si>
    <t>BEGA ADRIANO</t>
  </si>
  <si>
    <t>CAMPOGALLIANO</t>
  </si>
  <si>
    <t>M</t>
  </si>
  <si>
    <t>SI</t>
  </si>
  <si>
    <t>BRUNELLI GIAN PAOLO</t>
  </si>
  <si>
    <t>BERGAMINI FLORA</t>
  </si>
  <si>
    <t>F</t>
  </si>
  <si>
    <t>GUALDI GABRIELE</t>
  </si>
  <si>
    <t>VIGARANI SILVIA</t>
  </si>
  <si>
    <t>FRANZA GIUSEPPE</t>
  </si>
  <si>
    <t>NO</t>
  </si>
  <si>
    <t>PANINI MASSIMO</t>
  </si>
  <si>
    <t>CATALANO SIMONE</t>
  </si>
  <si>
    <t>MOSCHETTA ANDREA</t>
  </si>
  <si>
    <t>BONINI MASSIMO</t>
  </si>
  <si>
    <t>BARBOLINI FABRIZIO</t>
  </si>
  <si>
    <t>MAMELI SALVATORE</t>
  </si>
  <si>
    <t>PALANDRI GINETTA</t>
  </si>
  <si>
    <t>GIUSTI FRANCA</t>
  </si>
  <si>
    <t>BONINI VIVIANA</t>
  </si>
  <si>
    <t>SLAGTER ROLAND</t>
  </si>
  <si>
    <t>FERRETTI FLORIANO</t>
  </si>
  <si>
    <t>MARATONETI CARPIGIANI</t>
  </si>
  <si>
    <t>GIOVANARDI IVANO</t>
  </si>
  <si>
    <t>PIACENTINI DANILO</t>
  </si>
  <si>
    <t>Nome</t>
  </si>
  <si>
    <t>Societa'</t>
  </si>
  <si>
    <t>Sesso</t>
  </si>
  <si>
    <t>PODISTI CAPITANATA</t>
  </si>
  <si>
    <t>BARBUTI STEFANO</t>
  </si>
  <si>
    <t>ATLETICA FRIGNANO</t>
  </si>
  <si>
    <t>BARBARI MARCO</t>
  </si>
  <si>
    <t>SAN DONNINO</t>
  </si>
  <si>
    <t>BEVINI GIAN PAOLO</t>
  </si>
  <si>
    <t>MOSCATTINI VAINER</t>
  </si>
  <si>
    <t>FORMIGINESE</t>
  </si>
  <si>
    <t>MONELLI BRUNO</t>
  </si>
  <si>
    <t>OLIMPIA VIGNOLA</t>
  </si>
  <si>
    <t>CAVALLO ANNA</t>
  </si>
  <si>
    <t>LANARO DINO</t>
  </si>
  <si>
    <t>CONSERVA MARIO</t>
  </si>
  <si>
    <t>GOVI MARCO</t>
  </si>
  <si>
    <t>SCANDIANESE</t>
  </si>
  <si>
    <t>COLOMBINI ROBERTO</t>
  </si>
  <si>
    <t>FRIESIANTEAM</t>
  </si>
  <si>
    <t>CORIANI GABRIELE</t>
  </si>
  <si>
    <t>MONTANARI FRANCESCO</t>
  </si>
  <si>
    <t>CASTELNUOVO RANGONE</t>
  </si>
  <si>
    <t>GARUTI PAOLO</t>
  </si>
  <si>
    <t>LOMBARDO GASPARE</t>
  </si>
  <si>
    <t>PODISTICA FIORANESE</t>
  </si>
  <si>
    <t>punti</t>
  </si>
  <si>
    <t>UISP MODENA</t>
  </si>
  <si>
    <t>BATTAGLIOLA ENRICO</t>
  </si>
  <si>
    <t>NEGRI ATHOS</t>
  </si>
  <si>
    <t>RICCI LAURA</t>
  </si>
  <si>
    <t>MARCOLINI MANUELA</t>
  </si>
  <si>
    <t>SPORTINSIEME CAST.</t>
  </si>
  <si>
    <t>BOSCHETTI FEDERICA</t>
  </si>
  <si>
    <t>GUIGLI ERICA</t>
  </si>
  <si>
    <t>REBUZZI MANUELA</t>
  </si>
  <si>
    <t>SINTOFARM</t>
  </si>
  <si>
    <t>RUFFILLI GIORGIA</t>
  </si>
  <si>
    <t>MADONNINA</t>
  </si>
  <si>
    <t>BERNARDONI ORNELLA</t>
  </si>
  <si>
    <t>LIGABUE ANNA MARIA</t>
  </si>
  <si>
    <t>DI PASQUALE NICOLETTA</t>
  </si>
  <si>
    <t>MDS</t>
  </si>
  <si>
    <t>GIANASI SOFIA</t>
  </si>
  <si>
    <t>SKY SANT'ANNA</t>
  </si>
  <si>
    <t>GARAVALDI SIMONA</t>
  </si>
  <si>
    <t>BONINI NADIA</t>
  </si>
  <si>
    <t>MANTOVI ROBERTA</t>
  </si>
  <si>
    <t>PRM 2.0</t>
  </si>
  <si>
    <t>IOZZELLI MARTINA</t>
  </si>
  <si>
    <t>SANT'ANNA PELAGO</t>
  </si>
  <si>
    <t>BONINI BARBARA</t>
  </si>
  <si>
    <t>GUGLIA</t>
  </si>
  <si>
    <t>NEVIANI EMILIA</t>
  </si>
  <si>
    <t>ABATI MICHELA</t>
  </si>
  <si>
    <t>ATL.CASTELNUOVO MONTI</t>
  </si>
  <si>
    <t>TEBALDI MARIA CRISTINA</t>
  </si>
  <si>
    <t>BOILINI ERMANNA</t>
  </si>
  <si>
    <t>MALAVASI SIMONA</t>
  </si>
  <si>
    <t>SASSOLESE</t>
  </si>
  <si>
    <t>ANDREOLI FABIO</t>
  </si>
  <si>
    <t>B</t>
  </si>
  <si>
    <t>A</t>
  </si>
  <si>
    <t>C</t>
  </si>
  <si>
    <t>D</t>
  </si>
  <si>
    <t>H</t>
  </si>
  <si>
    <t>E</t>
  </si>
  <si>
    <t>G</t>
  </si>
  <si>
    <t>SAN DONNINO/B.POP.E.R.</t>
  </si>
  <si>
    <t>CITTANOVA/UISP MO</t>
  </si>
  <si>
    <t>SAN DAMASO/B.POP.E.R.</t>
  </si>
  <si>
    <t xml:space="preserve">CASTELFRANCO POL. </t>
  </si>
  <si>
    <t>anno</t>
  </si>
  <si>
    <t>MONCHIO</t>
  </si>
  <si>
    <t>PIEVE</t>
  </si>
  <si>
    <t>FRASSINORO</t>
  </si>
  <si>
    <t>PINOTTI ANDREA</t>
  </si>
  <si>
    <t>CAST.RANGONE</t>
  </si>
  <si>
    <t>SPORTINSIEME</t>
  </si>
  <si>
    <t>PIACENTINI GIUSEPPE</t>
  </si>
  <si>
    <t>FLORI FABRIZIO</t>
  </si>
  <si>
    <t>ROSSETTO CLAUDIO</t>
  </si>
  <si>
    <t>BANFI PAOLO</t>
  </si>
  <si>
    <t>GIANASI EGIDIO</t>
  </si>
  <si>
    <t>COPPOLA DOMENICO</t>
  </si>
  <si>
    <t>ANTONAZZI STEFANO</t>
  </si>
  <si>
    <t>CITTANOVA</t>
  </si>
  <si>
    <t>MENONI ALESSIO</t>
  </si>
  <si>
    <t>RIGHI MASSIMO</t>
  </si>
  <si>
    <t>POD.CORREGGESE</t>
  </si>
  <si>
    <t>CASINI STEFANO</t>
  </si>
  <si>
    <t>TOLLARI ALBERTO</t>
  </si>
  <si>
    <t>OLEZZI FERNANDO</t>
  </si>
  <si>
    <t>CORRADINI GIULIANO</t>
  </si>
  <si>
    <t>ZUCCHERI MARCO</t>
  </si>
  <si>
    <t>GIOVANNETTI ANDREA</t>
  </si>
  <si>
    <t>TAZZIOLI SIMONE</t>
  </si>
  <si>
    <t>RUBIERESE</t>
  </si>
  <si>
    <t>CANOVI ALESSANDRO</t>
  </si>
  <si>
    <t>LAMA</t>
  </si>
  <si>
    <t>ARDUINI MAURIZIO</t>
  </si>
  <si>
    <t>GIANSOLDATI PAOLO</t>
  </si>
  <si>
    <t>MORGESI GIUSEPPE</t>
  </si>
  <si>
    <t>LONGAGNANI GIOVANNI</t>
  </si>
  <si>
    <t>MINGHELLI STEFANO</t>
  </si>
  <si>
    <t>CASTELFRANCO</t>
  </si>
  <si>
    <t>IORI OTTAVIO GIULIANO</t>
  </si>
  <si>
    <t>MARIANO NICOLA</t>
  </si>
  <si>
    <t>ROSSI MOTORIDUTTORI</t>
  </si>
  <si>
    <t>LUGARI MAURO</t>
  </si>
  <si>
    <t>CUCCI GIUSEPPE</t>
  </si>
  <si>
    <t>FANTINI FABRIZIO</t>
  </si>
  <si>
    <t>GUERZONI MARCO</t>
  </si>
  <si>
    <t>BRAGLIA MATTEO</t>
  </si>
  <si>
    <t>CAMPOVECCHI ROBERTO</t>
  </si>
  <si>
    <t>DONINI GIOVANNI</t>
  </si>
  <si>
    <t>VALLI LORENZO</t>
  </si>
  <si>
    <t>MANGO PAOLO</t>
  </si>
  <si>
    <t>CUBITOSI VITTORIO</t>
  </si>
  <si>
    <t>LEVRATTI MARIO</t>
  </si>
  <si>
    <t>GS ROCCA</t>
  </si>
  <si>
    <t>CAPONETTO ANTONINO</t>
  </si>
  <si>
    <t>CIBENO</t>
  </si>
  <si>
    <t>BELLEI ANTONIO</t>
  </si>
  <si>
    <t>FERRARI GIORGIO</t>
  </si>
  <si>
    <t>CABRINI PAOLO</t>
  </si>
  <si>
    <t>NERI ANGELO</t>
  </si>
  <si>
    <t>FAVILI MARIO</t>
  </si>
  <si>
    <t>SETTA FABIO</t>
  </si>
  <si>
    <t>DELLA PORTA MARCO</t>
  </si>
  <si>
    <t>VENTURELLI PAOLO</t>
  </si>
  <si>
    <t>MACCHITELLI GIULIANO</t>
  </si>
  <si>
    <t>VACCARI GIANNI</t>
  </si>
  <si>
    <t>FANTUZZI SERSE</t>
  </si>
  <si>
    <t>POLLE</t>
  </si>
  <si>
    <t xml:space="preserve">ZOCCA </t>
  </si>
  <si>
    <t>VITRIOLA</t>
  </si>
  <si>
    <t>PAVULLO</t>
  </si>
  <si>
    <t>SAN DAMASO</t>
  </si>
  <si>
    <t>RCM</t>
  </si>
  <si>
    <t>OLIMPIC LAMA</t>
  </si>
  <si>
    <t>SIMONCELLI DANIELE</t>
  </si>
  <si>
    <t>REGGIO EVENT'S</t>
  </si>
  <si>
    <t>FRANZESE SALVATORE</t>
  </si>
  <si>
    <t>MANFREDINI TOMMASO</t>
  </si>
  <si>
    <t>ROCCHI MARCO</t>
  </si>
  <si>
    <t>PRATI MARCO</t>
  </si>
  <si>
    <t>VEHID GUTIC</t>
  </si>
  <si>
    <t>CAPITANI FILIPPO</t>
  </si>
  <si>
    <t>GHIRLANDINA</t>
  </si>
  <si>
    <t>PANARIELLO PAOLO</t>
  </si>
  <si>
    <t>TEAM APUANIA</t>
  </si>
  <si>
    <t>FERRARI GIOVANNI</t>
  </si>
  <si>
    <t>MURA GEMINIANO</t>
  </si>
  <si>
    <t>BONAZZI MASSIMO</t>
  </si>
  <si>
    <t>BORRELLI ANTONIO</t>
  </si>
  <si>
    <t>FRASCA ANTONIO</t>
  </si>
  <si>
    <t>CASSANELLI ANDREA</t>
  </si>
  <si>
    <t>LA PATRIA</t>
  </si>
  <si>
    <t>GIBERTI ENRICO</t>
  </si>
  <si>
    <t xml:space="preserve">TIEZZI PAOLO </t>
  </si>
  <si>
    <t>ANDREAZZOLI FABRIZIO</t>
  </si>
  <si>
    <t>MASSA CARRARA</t>
  </si>
  <si>
    <t>BORTOLOTTI ALBERTO</t>
  </si>
  <si>
    <t>ESPOSITO ALESSANDRO</t>
  </si>
  <si>
    <t>INTERFORZE</t>
  </si>
  <si>
    <t>MARI ALESSIO</t>
  </si>
  <si>
    <t>CECCARELLI LUIGI</t>
  </si>
  <si>
    <t>ORECCHIELLA</t>
  </si>
  <si>
    <t>BERNARDI FRANCESCO</t>
  </si>
  <si>
    <t>MORDINI ALESSANDRO</t>
  </si>
  <si>
    <t>MARCHESINI LUCA</t>
  </si>
  <si>
    <t>ROCCA FORMIGINE</t>
  </si>
  <si>
    <t>CAVAZZUTI PAOLO</t>
  </si>
  <si>
    <t>BUSSI PAOLO</t>
  </si>
  <si>
    <t>SIROTTI LUCA</t>
  </si>
  <si>
    <t>MODENA ATLETICA</t>
  </si>
  <si>
    <t>AGAZZOTTI VALTER</t>
  </si>
  <si>
    <t>SALETTI GABRIELE</t>
  </si>
  <si>
    <t>FRATELLANZA</t>
  </si>
  <si>
    <t>ZIRONI FAUSTO</t>
  </si>
  <si>
    <t>PAGLIAI DAVID</t>
  </si>
  <si>
    <t>SILVANO FEDI</t>
  </si>
  <si>
    <t>INGRAMI PAOLO</t>
  </si>
  <si>
    <t>AGAZZANI MARCO</t>
  </si>
  <si>
    <t>VERATI MARCO</t>
  </si>
  <si>
    <t>TOLLARI CLAUDIO</t>
  </si>
  <si>
    <t>MAZZOTTA LORENZO</t>
  </si>
  <si>
    <t>OCCHI GIULIANO</t>
  </si>
  <si>
    <t>DEBBI ALESSANDRO</t>
  </si>
  <si>
    <t>DE MARIA GIANNI</t>
  </si>
  <si>
    <t xml:space="preserve">ROSI PAOLO </t>
  </si>
  <si>
    <t>LENZINI FABRIZIO</t>
  </si>
  <si>
    <t>MONTANARI LUCA</t>
  </si>
  <si>
    <t>MIGLIORI MORENO</t>
  </si>
  <si>
    <t>DIAMANTINI LUCA</t>
  </si>
  <si>
    <t>TORRAZZO</t>
  </si>
  <si>
    <t>SARACINO NICOLA</t>
  </si>
  <si>
    <t>VALTENNA</t>
  </si>
  <si>
    <t>MARMIROLI ETTORE</t>
  </si>
  <si>
    <t>BISMANTOVA</t>
  </si>
  <si>
    <t>BACCARANI GIAN PAOLO</t>
  </si>
  <si>
    <t>CASTELFRANCO EMILIA</t>
  </si>
  <si>
    <t>GUGLIELMI CLAUDIO</t>
  </si>
  <si>
    <t>SCANDIANO</t>
  </si>
  <si>
    <t>MUCCI MATTEO</t>
  </si>
  <si>
    <t>BIANCHINI ANDREA</t>
  </si>
  <si>
    <t>ATLETICA GHIRLANDINA</t>
  </si>
  <si>
    <t>VENTURELLI ROBERTO</t>
  </si>
  <si>
    <t>DAVOLI LORENZO</t>
  </si>
  <si>
    <t>VIGNOCCHI GIUSEPPE</t>
  </si>
  <si>
    <t>TOSI STEFANO</t>
  </si>
  <si>
    <t>BONFIGLIOLI MASSIMO</t>
  </si>
  <si>
    <t>TOTALE</t>
  </si>
  <si>
    <t>FONTANA ELISA</t>
  </si>
  <si>
    <t>MARASCHI GIULIANA</t>
  </si>
  <si>
    <t xml:space="preserve">LUPATO ANNA </t>
  </si>
  <si>
    <t>SPILAMBERTESE</t>
  </si>
  <si>
    <t>CASONI ELISA</t>
  </si>
  <si>
    <t>MARCHI ANNA</t>
  </si>
  <si>
    <t>SPARTA</t>
  </si>
  <si>
    <t>MARMIROLI GRAZIA</t>
  </si>
  <si>
    <t>BONFRESCHI PAOLA</t>
  </si>
  <si>
    <t>GIOVANELLI BARBARA</t>
  </si>
  <si>
    <t>BACCI MANUELA</t>
  </si>
  <si>
    <t>VACCARI MICHELA</t>
  </si>
  <si>
    <t>ALBERTINI PATRIZIA</t>
  </si>
  <si>
    <t>BALDINI MORENA</t>
  </si>
  <si>
    <t>SIMBOLI GIOVANNA</t>
  </si>
  <si>
    <t>ANNO</t>
  </si>
  <si>
    <t>Cat.  UISP</t>
  </si>
  <si>
    <t>GENTILE FABRIZIO</t>
  </si>
  <si>
    <t>Categ  UISP</t>
  </si>
  <si>
    <t>HEBBLETTHWAITE STEVEN</t>
  </si>
  <si>
    <t>PINELLI FABIO</t>
  </si>
  <si>
    <t>CASTELNOVO MONTI</t>
  </si>
  <si>
    <t>PIACENTINI EMANUELE</t>
  </si>
  <si>
    <t>MONTORSI LUCA</t>
  </si>
  <si>
    <t>MENGHINI FRANCO</t>
  </si>
  <si>
    <t>FERRARI FRANCESCO</t>
  </si>
  <si>
    <t>PARMIGIANI SIMONE</t>
  </si>
  <si>
    <t>ORECCHIELLA GARFAGN.</t>
  </si>
  <si>
    <t>FERRARI ANTONIO</t>
  </si>
  <si>
    <t>MORI ALESSIO</t>
  </si>
  <si>
    <t>TAZZIOLI ANDREA</t>
  </si>
  <si>
    <t>PIANDELAGOTTI</t>
  </si>
  <si>
    <t>COSTI ALESSANDRO</t>
  </si>
  <si>
    <t>LA GUGLIA</t>
  </si>
  <si>
    <t>PUGNAGHI MARCO</t>
  </si>
  <si>
    <t>SPORTINSIEME CASTELL.</t>
  </si>
  <si>
    <t>BARSI ALFREDO</t>
  </si>
  <si>
    <t>PARCO ALPI APUANE</t>
  </si>
  <si>
    <t>MEDICI PHILIPPE</t>
  </si>
  <si>
    <t>FERRARI MICHELE</t>
  </si>
  <si>
    <t>FIUMALBO</t>
  </si>
  <si>
    <t>PIACENTINI MARCO</t>
  </si>
  <si>
    <t>CALZOLARI GRAZIANO</t>
  </si>
  <si>
    <t>OLIANI STEFANO</t>
  </si>
  <si>
    <t>SPECCHIO MATTIA</t>
  </si>
  <si>
    <t>SANTI GIANLUIGI</t>
  </si>
  <si>
    <t>BELLANI FLAVIO</t>
  </si>
  <si>
    <t>CIABATTONI STEFANO</t>
  </si>
  <si>
    <t>PODISTICA FABA</t>
  </si>
  <si>
    <t>MEDICI CELSO</t>
  </si>
  <si>
    <t>BARALDI RUDY</t>
  </si>
  <si>
    <t>FINALE EMILIA</t>
  </si>
  <si>
    <t>FACCHINI RENZO</t>
  </si>
  <si>
    <t xml:space="preserve">MARESCALCHI MICHELE </t>
  </si>
  <si>
    <t>PUNTI</t>
  </si>
  <si>
    <t>MATTIOLI GIULIA</t>
  </si>
  <si>
    <t>RIGHETTI LUANA</t>
  </si>
  <si>
    <t>CHERCIU ALICE</t>
  </si>
  <si>
    <t>CORRADINI</t>
  </si>
  <si>
    <t>VIGNAROLI MARTINA</t>
  </si>
  <si>
    <t>FIAMME GIALLE</t>
  </si>
  <si>
    <t>MALVERTI RAFFAELLA</t>
  </si>
  <si>
    <t>CAVALIERI DANIELA</t>
  </si>
  <si>
    <t>GASPARI CRISTINA</t>
  </si>
  <si>
    <t>PODISTI MEDOLLESI</t>
  </si>
  <si>
    <t>CABRI ALESSANDRO</t>
  </si>
  <si>
    <t xml:space="preserve">CONTRI DAVIDE </t>
  </si>
  <si>
    <t>CUSCIANNA VITO</t>
  </si>
  <si>
    <t>RESTANI MASSIMO</t>
  </si>
  <si>
    <t>S.MATTEO</t>
  </si>
  <si>
    <t>BADIALI GIULIANO</t>
  </si>
  <si>
    <t>RASPONI ANDREA</t>
  </si>
  <si>
    <t>CIOBANI RENZO</t>
  </si>
  <si>
    <t>CERFOGLI DAVIDE</t>
  </si>
  <si>
    <t>FOIORANESE</t>
  </si>
  <si>
    <t>VALENTI ERRICO</t>
  </si>
  <si>
    <t>CORSINI DANIELE</t>
  </si>
  <si>
    <t>BERGONZINI OTELLO</t>
  </si>
  <si>
    <t>CECCARINI PAOLO</t>
  </si>
  <si>
    <t>GABBI</t>
  </si>
  <si>
    <t>COLOMBO FABRIZIO</t>
  </si>
  <si>
    <t>S.MARCO</t>
  </si>
  <si>
    <t>LAURI ANIELLO</t>
  </si>
  <si>
    <t>TAZZIOLI DAVIDE</t>
  </si>
  <si>
    <t>MARIANELLI DANILO</t>
  </si>
  <si>
    <t>TEAM MARATHON</t>
  </si>
  <si>
    <t>GINEPRI STEFANO</t>
  </si>
  <si>
    <t>RONCHETTI ALEXANDER</t>
  </si>
  <si>
    <t>BRUNO MAURIZIO</t>
  </si>
  <si>
    <t>CSI</t>
  </si>
  <si>
    <t>TARQUATI MIRCO</t>
  </si>
  <si>
    <t>LUGLI CLAUDIO</t>
  </si>
  <si>
    <t>GHERARDINI DIEGO</t>
  </si>
  <si>
    <t>FURIA BRUNO</t>
  </si>
  <si>
    <t>SANSONI ALESSANDRO</t>
  </si>
  <si>
    <t>CORASSORI</t>
  </si>
  <si>
    <t>LODESANI ROBERTA</t>
  </si>
  <si>
    <t>CUOGHI SABRINA</t>
  </si>
  <si>
    <t>NORI GIORGIA</t>
  </si>
  <si>
    <t>CAPORALI ELISABETTA</t>
  </si>
  <si>
    <t>VENTURELLI SARA</t>
  </si>
  <si>
    <t>DEL CARLO SONIA</t>
  </si>
  <si>
    <t>GOVI BARBARA</t>
  </si>
  <si>
    <t>MONTECALVO NICOLA</t>
  </si>
  <si>
    <t>CALABRESE GIUSEPPE</t>
  </si>
  <si>
    <t>FAVARON TIZIANO</t>
  </si>
  <si>
    <t>ZOLA</t>
  </si>
  <si>
    <t>PIANA GIULIO</t>
  </si>
  <si>
    <t>CIMA TAUFFI</t>
  </si>
  <si>
    <t>DI NOIA ERNESTO</t>
  </si>
  <si>
    <t>MARIOTTI CRISTIAN</t>
  </si>
  <si>
    <t>AQUADELA BO</t>
  </si>
  <si>
    <t>ZANOTTI MIRCO</t>
  </si>
  <si>
    <t>ATLETICA ZOCCA</t>
  </si>
  <si>
    <t>CUTUGNO FRANCO</t>
  </si>
  <si>
    <t>PONTELUNGO</t>
  </si>
  <si>
    <t>BUSELLI FRANCESCO</t>
  </si>
  <si>
    <t>MONTE SAN PIETRO</t>
  </si>
  <si>
    <t>LENTINI SAMUELE</t>
  </si>
  <si>
    <t>SOPRANI PAOLO</t>
  </si>
  <si>
    <t>AVIS SAN LAZZARO</t>
  </si>
  <si>
    <t>GUALTIERI MARCO</t>
  </si>
  <si>
    <t>STRADI GIAN LUCA</t>
  </si>
  <si>
    <t>SAVOIA FABIO</t>
  </si>
  <si>
    <t>TOSI SANDRO</t>
  </si>
  <si>
    <t>PMR 2.0</t>
  </si>
  <si>
    <t>MASSIMI FRANCESCO</t>
  </si>
  <si>
    <t>CALDERARA</t>
  </si>
  <si>
    <t>STANGHELLINI MATTEO</t>
  </si>
  <si>
    <t>CORIGLIANO ANTONIO</t>
  </si>
  <si>
    <t>PEZZINO ANDREA</t>
  </si>
  <si>
    <t>RICCI DARIO</t>
  </si>
  <si>
    <t>TAVERNELLE</t>
  </si>
  <si>
    <t>GAZZONI GIANCARLO</t>
  </si>
  <si>
    <t>GUIDETTI VINCENZINO</t>
  </si>
  <si>
    <t>PERSICETANA</t>
  </si>
  <si>
    <t>GABRIELLI MARCELLO</t>
  </si>
  <si>
    <t>SAN RAFEL</t>
  </si>
  <si>
    <t>TOSETTI ANDREA</t>
  </si>
  <si>
    <t xml:space="preserve">ASTOLFI FABIO </t>
  </si>
  <si>
    <t>MASCAGNI STEFANO</t>
  </si>
  <si>
    <t>FICACCI STEFANO</t>
  </si>
  <si>
    <t>FIORANESE</t>
  </si>
  <si>
    <t>MEDICI MARCO</t>
  </si>
  <si>
    <t>DORANDO PIETRI</t>
  </si>
  <si>
    <t>MUSIANI CARLO</t>
  </si>
  <si>
    <t>CASSANI ALESSANDRO</t>
  </si>
  <si>
    <t>ANTONAZZO STEFANO</t>
  </si>
  <si>
    <t>LIPPO</t>
  </si>
  <si>
    <t>GILLI RINALDO</t>
  </si>
  <si>
    <t>ZAMBELLI ALBERTO</t>
  </si>
  <si>
    <t>LOLLI</t>
  </si>
  <si>
    <t>MTB</t>
  </si>
  <si>
    <t>CORGHI STEFANO</t>
  </si>
  <si>
    <t>GUIDI ALESSIO</t>
  </si>
  <si>
    <t>BALBONI ANDREA</t>
  </si>
  <si>
    <t>GASPARON ENRICO</t>
  </si>
  <si>
    <t>VERBANO</t>
  </si>
  <si>
    <t>RICCI ERMES</t>
  </si>
  <si>
    <t>ANZOLESE</t>
  </si>
  <si>
    <t>ELBOUANANI MOHAMED</t>
  </si>
  <si>
    <t>LASAGNI GIOVANNI</t>
  </si>
  <si>
    <t>BIGNAMI GIULIANO</t>
  </si>
  <si>
    <t>BENVENUTI STEFANO</t>
  </si>
  <si>
    <t>BORSARI GIANLUCA</t>
  </si>
  <si>
    <t>GAGLIARDI ROMANO</t>
  </si>
  <si>
    <t>CORRI FERRARA</t>
  </si>
  <si>
    <t>LUCCHI SILVIA</t>
  </si>
  <si>
    <t>RUBINI RITA</t>
  </si>
  <si>
    <t>VICTORIA S.AGATA</t>
  </si>
  <si>
    <t>MONTANARI DANIELA</t>
  </si>
  <si>
    <t>GIUNCHI ANNA</t>
  </si>
  <si>
    <t>FERRARI FEDERICA</t>
  </si>
  <si>
    <t xml:space="preserve">CASELLI GIANNA </t>
  </si>
  <si>
    <t>CENTESE</t>
  </si>
  <si>
    <t>MASSIMI CRISTINA</t>
  </si>
  <si>
    <t>ATLETICA CALDERARA</t>
  </si>
  <si>
    <t>SCARSETTO ORNELIA</t>
  </si>
  <si>
    <t>TINTI SAMUELE</t>
  </si>
  <si>
    <t>STOPAZZINI EMILIANO</t>
  </si>
  <si>
    <t>FERRARI ROBERTO</t>
  </si>
  <si>
    <t>YOUNG RUNNING</t>
  </si>
  <si>
    <t>PIGHINI PAOLO</t>
  </si>
  <si>
    <t>COMASTRI PAOLO</t>
  </si>
  <si>
    <t>CHIERICI CESARE</t>
  </si>
  <si>
    <t>ATL. CINISELLO</t>
  </si>
  <si>
    <t>GENAROLI SIMONE</t>
  </si>
  <si>
    <t>RICCI DINO</t>
  </si>
  <si>
    <t>OTTAVIANO GIULIANO</t>
  </si>
  <si>
    <t>DEL POGGETTO ROBERTO</t>
  </si>
  <si>
    <t>CRAL BORMIOLI</t>
  </si>
  <si>
    <t>FERRARI IVANO</t>
  </si>
  <si>
    <t>ROMPIANESI FABIO</t>
  </si>
  <si>
    <t>FANTINI IDEO</t>
  </si>
  <si>
    <t>PIVETTI MAURIZIO</t>
  </si>
  <si>
    <t>MARTINELLI PATRIZIA</t>
  </si>
  <si>
    <t>GANDOLFI MARGHERITA</t>
  </si>
  <si>
    <t>BERTONI FRANCESCA</t>
  </si>
  <si>
    <t>BERTONI LAURA</t>
  </si>
  <si>
    <t>BOTTI ANGELA</t>
  </si>
  <si>
    <t>CAPPELLI AGNESE</t>
  </si>
  <si>
    <t>CASOLARI CHIARA</t>
  </si>
  <si>
    <t>DONNINI SONIA</t>
  </si>
  <si>
    <t>REGGIO EVENTS</t>
  </si>
  <si>
    <t>GIACOBAZZI FRANCESCA</t>
  </si>
  <si>
    <t>MALPIGHI ANNA MARIA</t>
  </si>
  <si>
    <t>KINOMANA</t>
  </si>
  <si>
    <t>MARTINELLI MICHELA</t>
  </si>
  <si>
    <t>SERAFINI GIADA</t>
  </si>
  <si>
    <t>TREMOSINI LORENA</t>
  </si>
  <si>
    <t>BALDINI LORIANO</t>
  </si>
  <si>
    <t>BASCHIERI STEFANO</t>
  </si>
  <si>
    <t>BIANCHI ALESSANDRO</t>
  </si>
  <si>
    <t>BONFATTI ALESSANDRO</t>
  </si>
  <si>
    <t>COLOMBINI SIMONE</t>
  </si>
  <si>
    <t>DEBBIA ENEA</t>
  </si>
  <si>
    <t>FERRARI FILIPPO</t>
  </si>
  <si>
    <t>GIACOBAZZI ALESSANDRO</t>
  </si>
  <si>
    <t>IANNIBELLI GIUSEPPE</t>
  </si>
  <si>
    <t>MARCHETTI CLAUDIO</t>
  </si>
  <si>
    <t>MARTINELLI ALEX</t>
  </si>
  <si>
    <t xml:space="preserve">MORANDI MARCELLO </t>
  </si>
  <si>
    <t>PELLICCIARI MASSIMO</t>
  </si>
  <si>
    <t>RAMANI FABRIZIO</t>
  </si>
  <si>
    <t>ROMANO STEFANO</t>
  </si>
  <si>
    <t>STEFANI OMAR</t>
  </si>
  <si>
    <t>TONIONI ROLANDO</t>
  </si>
  <si>
    <t xml:space="preserve">TRENTI ANDREA </t>
  </si>
  <si>
    <t>ZOBOLI MAURO</t>
  </si>
  <si>
    <t>BENINCASA DAVIDE</t>
  </si>
  <si>
    <t>CROVETTI MASSIMO</t>
  </si>
  <si>
    <t>BENEVENTI FABIO</t>
  </si>
  <si>
    <t>SENATORE LUCA</t>
  </si>
  <si>
    <t>CERIO GIOVANNI</t>
  </si>
  <si>
    <t>DONATI ALESSANDRO</t>
  </si>
  <si>
    <t>NEGRO GIANCARLO</t>
  </si>
  <si>
    <t>ACCORSI ENRICO</t>
  </si>
  <si>
    <t>SPEZZANI FABRIZIO</t>
  </si>
  <si>
    <t>TRENTI AMEDEO</t>
  </si>
  <si>
    <t>VIGNAROLI ANGELO</t>
  </si>
  <si>
    <t>DE FRANCESCO LUCA</t>
  </si>
  <si>
    <t>BENASSI EMANUELE</t>
  </si>
  <si>
    <t>PEDERZINI IVAN</t>
  </si>
  <si>
    <t>CORTI MASSIMO</t>
  </si>
  <si>
    <t>DENTI STEFANO</t>
  </si>
  <si>
    <t>VENTURELLI MARCO</t>
  </si>
  <si>
    <t>BARALDINI STEFANO</t>
  </si>
  <si>
    <t>COLOMBARI ROBERTO</t>
  </si>
  <si>
    <t>LAMI ANDREA</t>
  </si>
  <si>
    <t>PIGONI MATTEO</t>
  </si>
  <si>
    <t>TAPARELLI STEFANO</t>
  </si>
  <si>
    <t>VINCENZI ANTONIO</t>
  </si>
  <si>
    <t>FERRETTI MASSIMILIANO</t>
  </si>
  <si>
    <t>REGNANI MARCO</t>
  </si>
  <si>
    <t>VENTURELLI RINALDO</t>
  </si>
  <si>
    <t>BELLUCCI LAURO</t>
  </si>
  <si>
    <t>CRESPI MARCO</t>
  </si>
  <si>
    <t>GUIDETTI MAICOL</t>
  </si>
  <si>
    <t>ANSELMI ALESSANDRO</t>
  </si>
  <si>
    <t>PUCCETTI ALESSANDRO</t>
  </si>
  <si>
    <t>BAGLIO DOMENICO</t>
  </si>
  <si>
    <t>TEGGI CLAUDIO</t>
  </si>
  <si>
    <t>COMPAGNI ERNESTO</t>
  </si>
  <si>
    <t>SAMAIN OLIVIER</t>
  </si>
  <si>
    <r>
      <t xml:space="preserve">MASTROBERARDINO </t>
    </r>
    <r>
      <rPr>
        <sz val="8"/>
        <color indexed="12"/>
        <rFont val="Verdana"/>
        <family val="2"/>
      </rPr>
      <t>GERARDO</t>
    </r>
  </si>
  <si>
    <r>
      <t xml:space="preserve">DADDESE </t>
    </r>
    <r>
      <rPr>
        <sz val="8"/>
        <color indexed="12"/>
        <rFont val="Verdana"/>
        <family val="2"/>
      </rPr>
      <t>CARMELO ALBERTO</t>
    </r>
  </si>
  <si>
    <t>bonus 6^ gara</t>
  </si>
  <si>
    <t>TOTALE PUNTI FINALI</t>
  </si>
  <si>
    <t>N° GARE EFFETTUATE</t>
  </si>
  <si>
    <t>PUNTI  VALIDI                                 (migliori 5 gare)</t>
  </si>
  <si>
    <t>bonus 8^ gara</t>
  </si>
  <si>
    <t>bonus 7^ gara</t>
  </si>
  <si>
    <t>bonus6^ gara</t>
  </si>
  <si>
    <t>superbonus                                                 (8  gare su 8)</t>
  </si>
  <si>
    <t>MAXTEAM</t>
  </si>
  <si>
    <t>singolo</t>
  </si>
  <si>
    <t>PICORUNNERS</t>
  </si>
  <si>
    <t>BETTINI ELISA</t>
  </si>
  <si>
    <t>BOSI STEFANIA</t>
  </si>
  <si>
    <t>PICO RUNNERS</t>
  </si>
  <si>
    <t>BRAIDI FRANCESCA</t>
  </si>
  <si>
    <t xml:space="preserve">BUA ROSALBA </t>
  </si>
  <si>
    <t>CECCARELLI KATIA</t>
  </si>
  <si>
    <t xml:space="preserve">CORSINI LAURA </t>
  </si>
  <si>
    <t>FERRETTI FRANCESCA</t>
  </si>
  <si>
    <t>CASTELNUOVO</t>
  </si>
  <si>
    <t>FERRETTI SABRINA</t>
  </si>
  <si>
    <t>CORREGGIO</t>
  </si>
  <si>
    <t>FORNASARI MARA</t>
  </si>
  <si>
    <t>FUOCO TERESA</t>
  </si>
  <si>
    <t>GATTI ANGELA</t>
  </si>
  <si>
    <t>GHEDUZZI ANTONELLA</t>
  </si>
  <si>
    <t>LODI ENRICA</t>
  </si>
  <si>
    <t>NERI ELENA</t>
  </si>
  <si>
    <t>PATRONCINI MONICA</t>
  </si>
  <si>
    <t>RICHETTI MARIA EUGENIA</t>
  </si>
  <si>
    <t>CORRADINI RUBIERA</t>
  </si>
  <si>
    <t>ROSSI CRISTINA</t>
  </si>
  <si>
    <t>meno di 5 gare</t>
  </si>
  <si>
    <t>CAMPIONE PROV.LE</t>
  </si>
  <si>
    <t>class</t>
  </si>
  <si>
    <t>class.</t>
  </si>
  <si>
    <t>n.c.</t>
  </si>
  <si>
    <t>CATEG. H  nate 1963 e precedenti</t>
  </si>
  <si>
    <t>CATEG. F  nate 1995  -  1974</t>
  </si>
  <si>
    <t>CATEG. G nate 1973 - 1964</t>
  </si>
  <si>
    <t>CORSINOTTI GIANNI</t>
  </si>
  <si>
    <t>n.cl.</t>
  </si>
  <si>
    <t>ABBATI ALESSIO</t>
  </si>
  <si>
    <t>ALBANESE LUCIANO</t>
  </si>
  <si>
    <t>ANDREOTTI GIORDANO</t>
  </si>
  <si>
    <t>ARDENI ROBERTO</t>
  </si>
  <si>
    <t>BARACCHI RICCARDO</t>
  </si>
  <si>
    <t>BARBOLINI LUCA</t>
  </si>
  <si>
    <t>BARRA GIOVANNI</t>
  </si>
  <si>
    <t>BATTELLI ANDREA</t>
  </si>
  <si>
    <t>BATTILANI VITTORIO</t>
  </si>
  <si>
    <t>AVIS SAN FELICE</t>
  </si>
  <si>
    <t>BAZZANI FRANCO</t>
  </si>
  <si>
    <t>BEDESCHI ENRICO</t>
  </si>
  <si>
    <t xml:space="preserve">CORRADINI </t>
  </si>
  <si>
    <t>BELMONTE CARMINE</t>
  </si>
  <si>
    <t>PICO RANNERS</t>
  </si>
  <si>
    <t xml:space="preserve">BENETTI ANDREA </t>
  </si>
  <si>
    <t>BERNINI AMEDEO</t>
  </si>
  <si>
    <t>BURGIONI CHRISTIAN</t>
  </si>
  <si>
    <t>BUSELLI LORIS</t>
  </si>
  <si>
    <t>CAMPADELLI VALERIO</t>
  </si>
  <si>
    <t>CAROLI ALESSANDRO</t>
  </si>
  <si>
    <t>CASTAGNETTI MARCO</t>
  </si>
  <si>
    <t>CAVEDONI PAOLO</t>
  </si>
  <si>
    <t xml:space="preserve">CITTANOVA </t>
  </si>
  <si>
    <t xml:space="preserve">CHIELFA DANIELE </t>
  </si>
  <si>
    <t>ATL. GIO 22 RIVERA</t>
  </si>
  <si>
    <t>CHILETTI EGIDIO</t>
  </si>
  <si>
    <t>VALNIZZOLA</t>
  </si>
  <si>
    <t>CONSOLI PIERLUIGI</t>
  </si>
  <si>
    <t>FORESE NORD</t>
  </si>
  <si>
    <t>DI GESU' GIUSEPPE</t>
  </si>
  <si>
    <t>DI MARTINO GETANO</t>
  </si>
  <si>
    <t>ROCCA</t>
  </si>
  <si>
    <t>DI PRINZIO EUGENIO</t>
  </si>
  <si>
    <t>DIAZZI GIORGIO</t>
  </si>
  <si>
    <t xml:space="preserve">LA PATRIA </t>
  </si>
  <si>
    <t>DINI LORENZO</t>
  </si>
  <si>
    <t>ATL. LIVORNO</t>
  </si>
  <si>
    <t>DONATI ALFONSINO</t>
  </si>
  <si>
    <t>CSI CASALECCHIO</t>
  </si>
  <si>
    <t>FABBRI MIRCO</t>
  </si>
  <si>
    <t>FAGGIOLI LORENZO</t>
  </si>
  <si>
    <t>PODISTICA MODENESE</t>
  </si>
  <si>
    <t>FERRARI MASSIMO</t>
  </si>
  <si>
    <t>ANESER NOVI</t>
  </si>
  <si>
    <t>FERRARINI GIORGIO</t>
  </si>
  <si>
    <t>CASTELNUOVO R.</t>
  </si>
  <si>
    <t xml:space="preserve">FIORE SAVERIO </t>
  </si>
  <si>
    <t>ACQUAVIVA</t>
  </si>
  <si>
    <t>FOLIGNO ROBERTO</t>
  </si>
  <si>
    <t>FRANCESCATO DINO</t>
  </si>
  <si>
    <t>GASPARINI ANDREA</t>
  </si>
  <si>
    <t>HAPPY RUNNER CLUB</t>
  </si>
  <si>
    <t>GAVIOLI PAOLO</t>
  </si>
  <si>
    <t>GROSSI GIOVANNI</t>
  </si>
  <si>
    <t>GUALTIERI ALESSANDRO</t>
  </si>
  <si>
    <t>GUIDETTI FABIO</t>
  </si>
  <si>
    <t>IBATICI ANDREA</t>
  </si>
  <si>
    <t>ISEPPI DANIELE</t>
  </si>
  <si>
    <t>LA BARBERA FABRIZIO</t>
  </si>
  <si>
    <t>LADUNNI CLAUDIO</t>
  </si>
  <si>
    <t>LEO VITTORIO</t>
  </si>
  <si>
    <t>LEONETTI NICOLA</t>
  </si>
  <si>
    <t xml:space="preserve">LESIZZA PAOLO  </t>
  </si>
  <si>
    <t>ARCI GOODWIN</t>
  </si>
  <si>
    <t>LONGAGNANI MARCO</t>
  </si>
  <si>
    <t>LORENZI STEFANO</t>
  </si>
  <si>
    <t>LUGLI SILVERIO</t>
  </si>
  <si>
    <t>LUGLI CHRISTIAN</t>
  </si>
  <si>
    <t>LUPPI ANSELMO</t>
  </si>
  <si>
    <t>PODISTI MIRANDOLESI</t>
  </si>
  <si>
    <t>MACCARI PAOLO</t>
  </si>
  <si>
    <t>MAGNANI ANDREA</t>
  </si>
  <si>
    <t>MARCHINI ADRIANO</t>
  </si>
  <si>
    <t>SCI FONDO</t>
  </si>
  <si>
    <t>MARONGIO ENRICO</t>
  </si>
  <si>
    <t xml:space="preserve">MASELLI MARCO </t>
  </si>
  <si>
    <t xml:space="preserve">MATTIOLI GIUSEPPE </t>
  </si>
  <si>
    <t>ARCETO</t>
  </si>
  <si>
    <t>MELOTTI PAOLO</t>
  </si>
  <si>
    <t>ORSI CAMPOSANTO</t>
  </si>
  <si>
    <t>MERCATO STEFANO</t>
  </si>
  <si>
    <t>MESSEROTTI ANDREA</t>
  </si>
  <si>
    <t>MESSORI MARCELLO</t>
  </si>
  <si>
    <t>ART TORRAZZO</t>
  </si>
  <si>
    <t>MEZZETTI FEDERICO</t>
  </si>
  <si>
    <t>MEZZOTTA LORENZO</t>
  </si>
  <si>
    <t>MIRANDA ROLANDO</t>
  </si>
  <si>
    <t>MOSCIA SILVESTRO</t>
  </si>
  <si>
    <t>MUZZIOLI DINO</t>
  </si>
  <si>
    <t>NERI GIOVANNI</t>
  </si>
  <si>
    <t>ORI ENZO</t>
  </si>
  <si>
    <t xml:space="preserve">PATE FABIO </t>
  </si>
  <si>
    <t>PERRICONE GAETANO</t>
  </si>
  <si>
    <t>PICCAGLIANI LUCA</t>
  </si>
  <si>
    <t>PIERLI ROMANO</t>
  </si>
  <si>
    <t>PIGNATTI ANDREA</t>
  </si>
  <si>
    <t>POMPINI CORRADO</t>
  </si>
  <si>
    <t>PRANDI FAUSTO</t>
  </si>
  <si>
    <t>SPIN.A.RE</t>
  </si>
  <si>
    <t>PUCCETTO ALESSANDRO</t>
  </si>
  <si>
    <t>PUOPOLO MICHELE</t>
  </si>
  <si>
    <t>QAZIMLLARI ALTIN</t>
  </si>
  <si>
    <t>QUATTRINI GIUSEPPE</t>
  </si>
  <si>
    <t>ACQUADELA</t>
  </si>
  <si>
    <t>RAGAZZI GIOVANNI</t>
  </si>
  <si>
    <t>RAIMONDI PAOLO</t>
  </si>
  <si>
    <t>RAVAZZINI RUGGERO</t>
  </si>
  <si>
    <t>REALE ROCCO</t>
  </si>
  <si>
    <t>REGATTIERI STEFANO</t>
  </si>
  <si>
    <t xml:space="preserve">RICCI GIANLUCA </t>
  </si>
  <si>
    <t>RIGHI MAURO</t>
  </si>
  <si>
    <t>ROMANI ENRICO</t>
  </si>
  <si>
    <t>RONCHETTI MASSIMO</t>
  </si>
  <si>
    <t>RONCHI CLAUDIO</t>
  </si>
  <si>
    <t>RUGGERINI GIANNI</t>
  </si>
  <si>
    <t>RUSSO ANTONIO</t>
  </si>
  <si>
    <t>AUSTRALIA</t>
  </si>
  <si>
    <t>SALA DANILO</t>
  </si>
  <si>
    <t>SCARABELLI MAURIZIO</t>
  </si>
  <si>
    <t>SOCI FRANCESCO</t>
  </si>
  <si>
    <t>SOLMI STEFANO</t>
  </si>
  <si>
    <t>SPINELLI GUIDO</t>
  </si>
  <si>
    <t xml:space="preserve">STERNIERI ARMANDO </t>
  </si>
  <si>
    <t>STESNESI STEFANO</t>
  </si>
  <si>
    <t xml:space="preserve">STROZZI ENEA </t>
  </si>
  <si>
    <t>STUCIN GORAN</t>
  </si>
  <si>
    <t>TALLERI WILLIAM</t>
  </si>
  <si>
    <t>TAMAROZZI MARCO</t>
  </si>
  <si>
    <t xml:space="preserve">TESTONI CARLO </t>
  </si>
  <si>
    <t xml:space="preserve">TINTORRI ANDREA </t>
  </si>
  <si>
    <t>SALOMON</t>
  </si>
  <si>
    <t>TOPOLINI SERGIO</t>
  </si>
  <si>
    <t>TOSATTI GIOVANNI</t>
  </si>
  <si>
    <t>TREBBI BRUNO</t>
  </si>
  <si>
    <t>TREMOSINI ENNIO</t>
  </si>
  <si>
    <t>VECCHI MASSIMO</t>
  </si>
  <si>
    <t>VECCHI GIORGIO</t>
  </si>
  <si>
    <t>VESCOVINI MIRCO</t>
  </si>
  <si>
    <t>VINAZZANI MASSIMO</t>
  </si>
  <si>
    <t>VINCENZI ALESSANDRO</t>
  </si>
  <si>
    <t>VIOLA GIUSEPPE</t>
  </si>
  <si>
    <t>YASSER GANDOUR</t>
  </si>
  <si>
    <t>CORRIFERRARA</t>
  </si>
  <si>
    <t>ZACCARELLI EUGENIO</t>
  </si>
  <si>
    <t>ZACCARELLI WILLIAM</t>
  </si>
  <si>
    <t xml:space="preserve">ZAMBELLI LUCA </t>
  </si>
  <si>
    <t>ZANELLI STEFANO</t>
  </si>
  <si>
    <t>GNARRO JET MATTEI</t>
  </si>
  <si>
    <t>ZILIBOTTI GIUSEPPE</t>
  </si>
  <si>
    <t>CATEG. A     nati 1995  -  1984</t>
  </si>
  <si>
    <t>CATEG. B      nati 1983  -  1974</t>
  </si>
  <si>
    <t>CATEG. C    nati 1973  -  1964</t>
  </si>
  <si>
    <t>CATEG.     D  nati 1963  -  1954</t>
  </si>
  <si>
    <t>CATEG. E     nati 1953  e precedenti</t>
  </si>
  <si>
    <r>
      <t xml:space="preserve">MASTROBERARDINO </t>
    </r>
    <r>
      <rPr>
        <sz val="9"/>
        <color indexed="12"/>
        <rFont val="Verdana"/>
        <family val="2"/>
      </rPr>
      <t>GERARDO</t>
    </r>
  </si>
  <si>
    <t>super bonus (8 gare su 8)</t>
  </si>
  <si>
    <t>CASTELLARANO</t>
  </si>
  <si>
    <t>TROFEO FRIGNANO</t>
  </si>
  <si>
    <t>LUPO</t>
  </si>
  <si>
    <t>MAGLIA</t>
  </si>
  <si>
    <t>MED. ARG.</t>
  </si>
  <si>
    <t>MED. ORD. ARR.</t>
  </si>
  <si>
    <t>MAGLIA ADIDAS CAMP.</t>
  </si>
  <si>
    <t>premio Lupo RESID. FRIGNANO</t>
  </si>
  <si>
    <t>19   (3 NO UISP)</t>
  </si>
  <si>
    <t>MAGLIA 1°</t>
  </si>
  <si>
    <t>MAGLIA  ADIDAS CAMP. Uisp</t>
  </si>
  <si>
    <t>soggiorno      1  settim.  a ZATON</t>
  </si>
  <si>
    <t>soggiorno 1  sett. a ZATON</t>
  </si>
  <si>
    <t>N0</t>
  </si>
  <si>
    <t>59        ( 19  NO UISP)</t>
  </si>
  <si>
    <t>8 gare no uisp = 2</t>
  </si>
  <si>
    <t>8 gare no uisp = 1</t>
  </si>
  <si>
    <t xml:space="preserve"> 8 gare no uisp = 3</t>
  </si>
  <si>
    <t>arancio  da stampare</t>
  </si>
  <si>
    <t>pr. LUPO class  UISP</t>
  </si>
  <si>
    <t>pr. LUPO   1° m/f circuito</t>
  </si>
  <si>
    <t>TROFEO FRIGNANO                                      1M/1F circ</t>
  </si>
  <si>
    <t>MAGLIA 1°  1M/1F circ</t>
  </si>
  <si>
    <t>MAGLIA  CIRCUITO       8  GARE (solo UISP)</t>
  </si>
  <si>
    <t>totale</t>
  </si>
  <si>
    <t>con ordine arrivo e categ</t>
  </si>
  <si>
    <t>Benincasa e Ruffilli</t>
  </si>
  <si>
    <t xml:space="preserve">Barbuti ?                e                               Ruffilli </t>
  </si>
  <si>
    <r>
      <t xml:space="preserve">MEDAGLIA ORDINE ARRIVO </t>
    </r>
    <r>
      <rPr>
        <i/>
        <sz val="9"/>
        <rFont val="Calibri"/>
        <family val="2"/>
      </rPr>
      <t>(class. UISP)</t>
    </r>
  </si>
  <si>
    <r>
      <t xml:space="preserve">MEDAGLIA ARGENTO </t>
    </r>
    <r>
      <rPr>
        <i/>
        <sz val="8"/>
        <rFont val="Calibri"/>
        <family val="2"/>
      </rPr>
      <t>(class. UISP)</t>
    </r>
  </si>
  <si>
    <t xml:space="preserve">8 x 5 gr </t>
  </si>
  <si>
    <t xml:space="preserve">6 x 4 gr </t>
  </si>
  <si>
    <t>Benincasa    e                                    Ruffilli</t>
  </si>
  <si>
    <r>
      <t xml:space="preserve">premio Lupo </t>
    </r>
    <r>
      <rPr>
        <b/>
        <sz val="9"/>
        <color indexed="10"/>
        <rFont val="Calibri"/>
        <family val="2"/>
      </rPr>
      <t>RESID. FRIGNANO</t>
    </r>
  </si>
  <si>
    <t>Sacca cambio      no UISP</t>
  </si>
  <si>
    <r>
      <t xml:space="preserve"> </t>
    </r>
    <r>
      <rPr>
        <i/>
        <sz val="11"/>
        <rFont val="Calibri"/>
        <family val="2"/>
      </rPr>
      <t>PR.EQUIV</t>
    </r>
    <r>
      <rPr>
        <sz val="11"/>
        <rFont val="Calibri"/>
        <family val="2"/>
      </rPr>
      <t>. di cui</t>
    </r>
  </si>
  <si>
    <t>SACCA CAMBIO</t>
  </si>
  <si>
    <t xml:space="preserve">SACCA CAMBIO </t>
  </si>
  <si>
    <t>premiazioni palco baluardo</t>
  </si>
  <si>
    <t>circuito assoluti</t>
  </si>
  <si>
    <t>UISP CAMPIONATO CORSA IN MONTAGNA</t>
  </si>
  <si>
    <t>PIGONI CARMEN</t>
  </si>
  <si>
    <t>RUGGERI FEDERICA</t>
  </si>
  <si>
    <t>CAT  A</t>
  </si>
  <si>
    <t>CAT  B</t>
  </si>
  <si>
    <t>CAT  C</t>
  </si>
  <si>
    <t>cat. unica</t>
  </si>
  <si>
    <t>MANFREDINI  TOMMASO</t>
  </si>
  <si>
    <t>MUNGO RAFFAELE</t>
  </si>
  <si>
    <t>GALASSINI ALESSANDRO</t>
  </si>
  <si>
    <t>CAT  D</t>
  </si>
  <si>
    <t>CAT.  E</t>
  </si>
  <si>
    <t>CAT.  F</t>
  </si>
  <si>
    <t>CAT.  G</t>
  </si>
  <si>
    <t>CAT.  H</t>
  </si>
  <si>
    <t>ALBO D'ORO CAMPIONI PROVINCIALI UISP DI CORSA IN MONTAGNA</t>
  </si>
  <si>
    <t xml:space="preserve">  BENINCASA DAVIDE      Madonnina</t>
  </si>
  <si>
    <t xml:space="preserve">  FORNASARI MARA         La Guglia</t>
  </si>
  <si>
    <t xml:space="preserve">  RUFFILLI GIORGIA        Madonnina</t>
  </si>
  <si>
    <t>ALBO D'ORO vincitori CIRCUITO DEL FRIGNANO</t>
  </si>
  <si>
    <t xml:space="preserve">  MARASCHI GIULIANA    Atl. Scandiano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</si>
</sst>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00000"/>
    <numFmt numFmtId="172" formatCode="&quot;€&quot;\ #,##0.00"/>
  </numFmts>
  <fonts count="1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System"/>
      <family val="2"/>
    </font>
    <font>
      <sz val="11"/>
      <name val="Verdana"/>
      <family val="2"/>
    </font>
    <font>
      <sz val="8"/>
      <color indexed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b/>
      <sz val="10"/>
      <name val="System"/>
      <family val="2"/>
    </font>
    <font>
      <sz val="9"/>
      <color indexed="17"/>
      <name val="Calibri"/>
      <family val="2"/>
    </font>
    <font>
      <b/>
      <sz val="11"/>
      <color indexed="10"/>
      <name val="Calibri"/>
      <family val="2"/>
    </font>
    <font>
      <sz val="9"/>
      <color indexed="12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1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Verdana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b/>
      <sz val="10"/>
      <color indexed="60"/>
      <name val="Verdana"/>
      <family val="2"/>
    </font>
    <font>
      <b/>
      <sz val="10"/>
      <color indexed="10"/>
      <name val="System"/>
      <family val="2"/>
    </font>
    <font>
      <b/>
      <sz val="10"/>
      <color indexed="62"/>
      <name val="Verdana"/>
      <family val="2"/>
    </font>
    <font>
      <b/>
      <sz val="11"/>
      <color indexed="60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System"/>
      <family val="2"/>
    </font>
    <font>
      <sz val="8"/>
      <color indexed="19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b/>
      <sz val="10"/>
      <color indexed="57"/>
      <name val="Verdana"/>
      <family val="2"/>
    </font>
    <font>
      <b/>
      <sz val="11"/>
      <color indexed="57"/>
      <name val="Verdana"/>
      <family val="2"/>
    </font>
    <font>
      <b/>
      <sz val="10"/>
      <color indexed="15"/>
      <name val="Verdana"/>
      <family val="2"/>
    </font>
    <font>
      <sz val="10"/>
      <color indexed="12"/>
      <name val="Verdana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Verdana"/>
      <family val="2"/>
    </font>
    <font>
      <b/>
      <sz val="10"/>
      <color indexed="18"/>
      <name val="Verdana"/>
      <family val="2"/>
    </font>
    <font>
      <b/>
      <i/>
      <sz val="10"/>
      <color indexed="10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57"/>
      <name val="Verdana"/>
      <family val="2"/>
    </font>
    <font>
      <i/>
      <sz val="8"/>
      <color indexed="10"/>
      <name val="Verdana"/>
      <family val="2"/>
    </font>
    <font>
      <i/>
      <sz val="10"/>
      <color indexed="10"/>
      <name val="Arial Unicode MS"/>
      <family val="2"/>
    </font>
    <font>
      <b/>
      <sz val="14"/>
      <color indexed="10"/>
      <name val="Calibri"/>
      <family val="2"/>
    </font>
    <font>
      <b/>
      <sz val="10"/>
      <color indexed="12"/>
      <name val="Verdana"/>
      <family val="2"/>
    </font>
    <font>
      <b/>
      <sz val="11"/>
      <color indexed="10"/>
      <name val="Verdana"/>
      <family val="2"/>
    </font>
    <font>
      <i/>
      <sz val="9"/>
      <color indexed="12"/>
      <name val="Verdana"/>
      <family val="2"/>
    </font>
    <font>
      <i/>
      <sz val="10"/>
      <color indexed="10"/>
      <name val="Verdana"/>
      <family val="2"/>
    </font>
    <font>
      <sz val="10"/>
      <color indexed="15"/>
      <name val="Verdana"/>
      <family val="2"/>
    </font>
    <font>
      <i/>
      <sz val="8"/>
      <color indexed="12"/>
      <name val="Verdana"/>
      <family val="2"/>
    </font>
    <font>
      <b/>
      <sz val="8"/>
      <color indexed="60"/>
      <name val="Verdana"/>
      <family val="2"/>
    </font>
    <font>
      <sz val="9"/>
      <color indexed="19"/>
      <name val="Tahoma"/>
      <family val="2"/>
    </font>
    <font>
      <b/>
      <i/>
      <sz val="8"/>
      <color indexed="12"/>
      <name val="Verdana"/>
      <family val="2"/>
    </font>
    <font>
      <sz val="8"/>
      <color indexed="19"/>
      <name val="Tahoma"/>
      <family val="2"/>
    </font>
    <font>
      <b/>
      <sz val="9"/>
      <color indexed="12"/>
      <name val="Verdana"/>
      <family val="2"/>
    </font>
    <font>
      <sz val="12"/>
      <color indexed="62"/>
      <name val="Calibri"/>
      <family val="2"/>
    </font>
    <font>
      <b/>
      <sz val="12"/>
      <color indexed="62"/>
      <name val="Calibri"/>
      <family val="2"/>
    </font>
    <font>
      <b/>
      <i/>
      <sz val="14"/>
      <color indexed="12"/>
      <name val="Calibri"/>
      <family val="2"/>
    </font>
    <font>
      <i/>
      <sz val="12"/>
      <color indexed="62"/>
      <name val="Calibri"/>
      <family val="2"/>
    </font>
    <font>
      <i/>
      <sz val="11"/>
      <color indexed="6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12"/>
      <name val="Calibri"/>
      <family val="2"/>
    </font>
    <font>
      <b/>
      <sz val="8"/>
      <color indexed="12"/>
      <name val="Verdana"/>
      <family val="2"/>
    </font>
    <font>
      <b/>
      <sz val="8"/>
      <color indexed="12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b/>
      <sz val="12"/>
      <color indexed="12"/>
      <name val="Verdana"/>
      <family val="2"/>
    </font>
    <font>
      <sz val="12"/>
      <name val="Calibri"/>
      <family val="2"/>
    </font>
    <font>
      <sz val="9"/>
      <color indexed="10"/>
      <name val="Verdana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4"/>
      <color indexed="10"/>
      <name val="Verdana"/>
      <family val="2"/>
    </font>
    <font>
      <b/>
      <i/>
      <sz val="12"/>
      <color indexed="12"/>
      <name val="Calibri"/>
      <family val="2"/>
    </font>
    <font>
      <b/>
      <sz val="9"/>
      <color indexed="10"/>
      <name val="Verdana"/>
      <family val="2"/>
    </font>
    <font>
      <b/>
      <sz val="16"/>
      <color indexed="18"/>
      <name val="Verdana"/>
      <family val="2"/>
    </font>
    <font>
      <b/>
      <sz val="11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0"/>
      <name val="Tempus Sans ITC"/>
      <family val="5"/>
    </font>
    <font>
      <sz val="10"/>
      <name val="Tw Cen MT"/>
      <family val="2"/>
    </font>
    <font>
      <b/>
      <sz val="10"/>
      <name val="Tw Cen MT"/>
      <family val="2"/>
    </font>
    <font>
      <b/>
      <sz val="10"/>
      <color indexed="10"/>
      <name val="Tw Cen MT"/>
      <family val="2"/>
    </font>
    <font>
      <b/>
      <sz val="11"/>
      <color indexed="10"/>
      <name val="Tw Cen MT"/>
      <family val="2"/>
    </font>
    <font>
      <sz val="10"/>
      <color indexed="12"/>
      <name val="Tw Cen MT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1" fillId="2" borderId="1" applyNumberFormat="0" applyAlignment="0" applyProtection="0"/>
    <xf numFmtId="0" fontId="32" fillId="0" borderId="2" applyNumberFormat="0" applyFill="0" applyAlignment="0" applyProtection="0"/>
    <xf numFmtId="0" fontId="33" fillId="1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0" fillId="14" borderId="4" applyNumberFormat="0" applyFont="0" applyAlignment="0" applyProtection="0"/>
    <xf numFmtId="0" fontId="36" fillId="2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1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60" fillId="17" borderId="10" xfId="0" applyFont="1" applyFill="1" applyBorder="1" applyAlignment="1">
      <alignment horizontal="center" vertical="center" textRotation="90"/>
    </xf>
    <xf numFmtId="0" fontId="54" fillId="5" borderId="14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textRotation="90"/>
    </xf>
    <xf numFmtId="0" fontId="61" fillId="17" borderId="10" xfId="0" applyFont="1" applyFill="1" applyBorder="1" applyAlignment="1">
      <alignment horizontal="center" vertical="center" textRotation="90" wrapText="1"/>
    </xf>
    <xf numFmtId="0" fontId="12" fillId="5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1" fillId="17" borderId="18" xfId="0" applyFont="1" applyFill="1" applyBorder="1" applyAlignment="1">
      <alignment horizontal="center" vertical="center" textRotation="90" wrapText="1"/>
    </xf>
    <xf numFmtId="0" fontId="62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1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10" borderId="20" xfId="0" applyFont="1" applyFill="1" applyBorder="1" applyAlignment="1">
      <alignment horizontal="center"/>
    </xf>
    <xf numFmtId="0" fontId="63" fillId="10" borderId="0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62" fillId="13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 textRotation="90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14" borderId="0" xfId="0" applyFont="1" applyFill="1" applyAlignment="1">
      <alignment/>
    </xf>
    <xf numFmtId="0" fontId="53" fillId="14" borderId="0" xfId="0" applyFont="1" applyFill="1" applyAlignment="1">
      <alignment horizontal="center" vertical="center"/>
    </xf>
    <xf numFmtId="0" fontId="55" fillId="14" borderId="0" xfId="0" applyFont="1" applyFill="1" applyAlignment="1">
      <alignment horizontal="center" vertical="center"/>
    </xf>
    <xf numFmtId="0" fontId="63" fillId="14" borderId="20" xfId="0" applyFont="1" applyFill="1" applyBorder="1" applyAlignment="1">
      <alignment horizontal="center"/>
    </xf>
    <xf numFmtId="0" fontId="63" fillId="14" borderId="0" xfId="0" applyFont="1" applyFill="1" applyBorder="1" applyAlignment="1">
      <alignment horizontal="center"/>
    </xf>
    <xf numFmtId="0" fontId="63" fillId="14" borderId="0" xfId="0" applyFont="1" applyFill="1" applyBorder="1" applyAlignment="1">
      <alignment horizontal="center" vertical="center"/>
    </xf>
    <xf numFmtId="0" fontId="63" fillId="14" borderId="21" xfId="0" applyFont="1" applyFill="1" applyBorder="1" applyAlignment="1">
      <alignment horizontal="center"/>
    </xf>
    <xf numFmtId="0" fontId="48" fillId="14" borderId="13" xfId="0" applyFont="1" applyFill="1" applyBorder="1" applyAlignment="1">
      <alignment horizontal="center" vertical="center"/>
    </xf>
    <xf numFmtId="0" fontId="53" fillId="14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/>
    </xf>
    <xf numFmtId="0" fontId="47" fillId="14" borderId="22" xfId="0" applyFont="1" applyFill="1" applyBorder="1" applyAlignment="1">
      <alignment horizontal="center" vertical="center"/>
    </xf>
    <xf numFmtId="0" fontId="53" fillId="14" borderId="22" xfId="0" applyFont="1" applyFill="1" applyBorder="1" applyAlignment="1">
      <alignment horizontal="center" vertical="center"/>
    </xf>
    <xf numFmtId="0" fontId="55" fillId="14" borderId="22" xfId="0" applyFont="1" applyFill="1" applyBorder="1" applyAlignment="1">
      <alignment horizontal="center" vertical="center"/>
    </xf>
    <xf numFmtId="0" fontId="63" fillId="14" borderId="23" xfId="0" applyFont="1" applyFill="1" applyBorder="1" applyAlignment="1">
      <alignment horizontal="center"/>
    </xf>
    <xf numFmtId="0" fontId="63" fillId="14" borderId="22" xfId="0" applyFont="1" applyFill="1" applyBorder="1" applyAlignment="1">
      <alignment horizontal="center"/>
    </xf>
    <xf numFmtId="0" fontId="63" fillId="14" borderId="22" xfId="0" applyFont="1" applyFill="1" applyBorder="1" applyAlignment="1">
      <alignment horizontal="center" vertical="center"/>
    </xf>
    <xf numFmtId="0" fontId="63" fillId="14" borderId="24" xfId="0" applyFont="1" applyFill="1" applyBorder="1" applyAlignment="1">
      <alignment horizontal="center"/>
    </xf>
    <xf numFmtId="0" fontId="48" fillId="14" borderId="25" xfId="0" applyFont="1" applyFill="1" applyBorder="1" applyAlignment="1">
      <alignment horizontal="center" vertical="center"/>
    </xf>
    <xf numFmtId="0" fontId="53" fillId="14" borderId="22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13" fillId="0" borderId="2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/>
    </xf>
    <xf numFmtId="0" fontId="65" fillId="0" borderId="0" xfId="0" applyFont="1" applyBorder="1" applyAlignment="1">
      <alignment horizontal="center" vertical="center" textRotation="90"/>
    </xf>
    <xf numFmtId="0" fontId="66" fillId="0" borderId="0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62" fillId="0" borderId="2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textRotation="90"/>
    </xf>
    <xf numFmtId="0" fontId="46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47" fillId="6" borderId="0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 textRotation="90"/>
    </xf>
    <xf numFmtId="1" fontId="7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 wrapText="1"/>
    </xf>
    <xf numFmtId="0" fontId="67" fillId="0" borderId="12" xfId="0" applyFont="1" applyBorder="1" applyAlignment="1">
      <alignment horizontal="center" vertical="center"/>
    </xf>
    <xf numFmtId="0" fontId="16" fillId="17" borderId="10" xfId="0" applyFont="1" applyFill="1" applyBorder="1" applyAlignment="1">
      <alignment horizontal="center" vertical="center" textRotation="90" wrapText="1"/>
    </xf>
    <xf numFmtId="0" fontId="68" fillId="0" borderId="14" xfId="0" applyFont="1" applyFill="1" applyBorder="1" applyAlignment="1">
      <alignment horizontal="center" vertical="center" textRotation="90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17" borderId="0" xfId="0" applyFont="1" applyFill="1" applyAlignment="1">
      <alignment/>
    </xf>
    <xf numFmtId="0" fontId="63" fillId="6" borderId="15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/>
    </xf>
    <xf numFmtId="0" fontId="63" fillId="6" borderId="20" xfId="0" applyFont="1" applyFill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14" borderId="12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 textRotation="90"/>
    </xf>
    <xf numFmtId="0" fontId="0" fillId="19" borderId="10" xfId="0" applyFill="1" applyBorder="1" applyAlignment="1">
      <alignment horizontal="center"/>
    </xf>
    <xf numFmtId="0" fontId="0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 textRotation="90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14" borderId="0" xfId="0" applyFont="1" applyFill="1" applyAlignment="1">
      <alignment horizontal="center" vertical="center"/>
    </xf>
    <xf numFmtId="0" fontId="59" fillId="14" borderId="0" xfId="0" applyFont="1" applyFill="1" applyBorder="1" applyAlignment="1">
      <alignment horizontal="center" vertical="center"/>
    </xf>
    <xf numFmtId="0" fontId="46" fillId="14" borderId="0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47" fillId="14" borderId="0" xfId="0" applyFont="1" applyFill="1" applyBorder="1" applyAlignment="1">
      <alignment horizontal="center" vertical="center"/>
    </xf>
    <xf numFmtId="0" fontId="56" fillId="14" borderId="0" xfId="0" applyFont="1" applyFill="1" applyBorder="1" applyAlignment="1">
      <alignment horizontal="center" vertical="center"/>
    </xf>
    <xf numFmtId="0" fontId="58" fillId="14" borderId="0" xfId="0" applyFont="1" applyFill="1" applyBorder="1" applyAlignment="1">
      <alignment horizontal="center" vertical="center"/>
    </xf>
    <xf numFmtId="0" fontId="68" fillId="14" borderId="0" xfId="0" applyFont="1" applyFill="1" applyBorder="1" applyAlignment="1">
      <alignment horizontal="center" vertical="center"/>
    </xf>
    <xf numFmtId="0" fontId="74" fillId="14" borderId="0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59" fillId="14" borderId="22" xfId="0" applyFont="1" applyFill="1" applyBorder="1" applyAlignment="1">
      <alignment horizontal="center" vertical="center"/>
    </xf>
    <xf numFmtId="0" fontId="46" fillId="14" borderId="22" xfId="0" applyFont="1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56" fillId="14" borderId="22" xfId="0" applyFont="1" applyFill="1" applyBorder="1" applyAlignment="1">
      <alignment horizontal="center" vertical="center"/>
    </xf>
    <xf numFmtId="0" fontId="58" fillId="14" borderId="22" xfId="0" applyFont="1" applyFill="1" applyBorder="1" applyAlignment="1">
      <alignment horizontal="center" vertical="center"/>
    </xf>
    <xf numFmtId="0" fontId="68" fillId="14" borderId="22" xfId="0" applyFont="1" applyFill="1" applyBorder="1" applyAlignment="1">
      <alignment horizontal="center" vertical="center"/>
    </xf>
    <xf numFmtId="1" fontId="6" fillId="14" borderId="0" xfId="0" applyNumberFormat="1" applyFont="1" applyFill="1" applyAlignment="1">
      <alignment horizontal="center" vertical="center"/>
    </xf>
    <xf numFmtId="1" fontId="6" fillId="14" borderId="22" xfId="0" applyNumberFormat="1" applyFont="1" applyFill="1" applyBorder="1" applyAlignment="1">
      <alignment horizontal="center" vertical="center"/>
    </xf>
    <xf numFmtId="0" fontId="72" fillId="14" borderId="0" xfId="0" applyFont="1" applyFill="1" applyAlignment="1">
      <alignment/>
    </xf>
    <xf numFmtId="0" fontId="72" fillId="14" borderId="22" xfId="0" applyFont="1" applyFill="1" applyBorder="1" applyAlignment="1">
      <alignment/>
    </xf>
    <xf numFmtId="0" fontId="0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/>
    </xf>
    <xf numFmtId="0" fontId="47" fillId="1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textRotation="90"/>
    </xf>
    <xf numFmtId="0" fontId="59" fillId="14" borderId="10" xfId="0" applyFont="1" applyFill="1" applyBorder="1" applyAlignment="1">
      <alignment/>
    </xf>
    <xf numFmtId="1" fontId="6" fillId="14" borderId="10" xfId="0" applyNumberFormat="1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/>
    </xf>
    <xf numFmtId="0" fontId="6" fillId="14" borderId="10" xfId="0" applyFont="1" applyFill="1" applyBorder="1" applyAlignment="1">
      <alignment horizontal="center" vertical="center"/>
    </xf>
    <xf numFmtId="0" fontId="59" fillId="14" borderId="10" xfId="0" applyFont="1" applyFill="1" applyBorder="1" applyAlignment="1">
      <alignment horizontal="center" vertical="center"/>
    </xf>
    <xf numFmtId="0" fontId="46" fillId="14" borderId="10" xfId="0" applyFont="1" applyFill="1" applyBorder="1" applyAlignment="1">
      <alignment horizontal="center" vertical="center"/>
    </xf>
    <xf numFmtId="0" fontId="56" fillId="14" borderId="10" xfId="0" applyFont="1" applyFill="1" applyBorder="1" applyAlignment="1">
      <alignment horizontal="center" vertical="center"/>
    </xf>
    <xf numFmtId="0" fontId="58" fillId="14" borderId="10" xfId="0" applyFont="1" applyFill="1" applyBorder="1" applyAlignment="1">
      <alignment horizontal="center" vertical="center"/>
    </xf>
    <xf numFmtId="0" fontId="68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/>
    </xf>
    <xf numFmtId="0" fontId="74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/>
    </xf>
    <xf numFmtId="0" fontId="62" fillId="13" borderId="12" xfId="0" applyFont="1" applyFill="1" applyBorder="1" applyAlignment="1">
      <alignment horizontal="center" vertical="center"/>
    </xf>
    <xf numFmtId="0" fontId="67" fillId="14" borderId="10" xfId="0" applyFont="1" applyFill="1" applyBorder="1" applyAlignment="1">
      <alignment horizontal="center" vertical="center"/>
    </xf>
    <xf numFmtId="0" fontId="53" fillId="14" borderId="10" xfId="0" applyFont="1" applyFill="1" applyBorder="1" applyAlignment="1">
      <alignment horizontal="center" vertical="center"/>
    </xf>
    <xf numFmtId="0" fontId="55" fillId="14" borderId="10" xfId="0" applyFont="1" applyFill="1" applyBorder="1" applyAlignment="1">
      <alignment horizontal="center" vertical="center"/>
    </xf>
    <xf numFmtId="0" fontId="63" fillId="14" borderId="10" xfId="0" applyFont="1" applyFill="1" applyBorder="1" applyAlignment="1">
      <alignment horizontal="center"/>
    </xf>
    <xf numFmtId="0" fontId="63" fillId="14" borderId="10" xfId="0" applyFont="1" applyFill="1" applyBorder="1" applyAlignment="1">
      <alignment horizontal="center" vertical="center"/>
    </xf>
    <xf numFmtId="0" fontId="48" fillId="14" borderId="10" xfId="0" applyFont="1" applyFill="1" applyBorder="1" applyAlignment="1">
      <alignment horizontal="center" vertical="center"/>
    </xf>
    <xf numFmtId="0" fontId="53" fillId="14" borderId="10" xfId="0" applyFont="1" applyFill="1" applyBorder="1" applyAlignment="1">
      <alignment horizontal="center"/>
    </xf>
    <xf numFmtId="0" fontId="50" fillId="14" borderId="10" xfId="0" applyFont="1" applyFill="1" applyBorder="1" applyAlignment="1">
      <alignment horizontal="center" vertical="center"/>
    </xf>
    <xf numFmtId="0" fontId="52" fillId="14" borderId="10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textRotation="90"/>
    </xf>
    <xf numFmtId="0" fontId="54" fillId="0" borderId="0" xfId="0" applyFont="1" applyAlignment="1">
      <alignment horizontal="center" vertical="center" textRotation="90"/>
    </xf>
    <xf numFmtId="0" fontId="55" fillId="0" borderId="0" xfId="0" applyFont="1" applyAlignment="1">
      <alignment horizontal="center" vertical="center"/>
    </xf>
    <xf numFmtId="0" fontId="55" fillId="14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7" fillId="5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61" fillId="17" borderId="10" xfId="0" applyFont="1" applyFill="1" applyBorder="1" applyAlignment="1">
      <alignment horizontal="center" vertical="center" textRotation="90" wrapText="1"/>
    </xf>
    <xf numFmtId="0" fontId="60" fillId="14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textRotation="90"/>
    </xf>
    <xf numFmtId="0" fontId="76" fillId="5" borderId="10" xfId="0" applyFont="1" applyFill="1" applyBorder="1" applyAlignment="1">
      <alignment horizontal="center" vertical="center" textRotation="90" wrapText="1"/>
    </xf>
    <xf numFmtId="0" fontId="77" fillId="0" borderId="0" xfId="0" applyFont="1" applyAlignment="1">
      <alignment/>
    </xf>
    <xf numFmtId="0" fontId="18" fillId="5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77" fillId="14" borderId="10" xfId="0" applyFont="1" applyFill="1" applyBorder="1" applyAlignment="1">
      <alignment/>
    </xf>
    <xf numFmtId="0" fontId="19" fillId="14" borderId="10" xfId="0" applyFont="1" applyFill="1" applyBorder="1" applyAlignment="1">
      <alignment/>
    </xf>
    <xf numFmtId="0" fontId="19" fillId="0" borderId="0" xfId="0" applyFont="1" applyAlignment="1">
      <alignment/>
    </xf>
    <xf numFmtId="0" fontId="8" fillId="18" borderId="10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textRotation="90"/>
    </xf>
    <xf numFmtId="0" fontId="20" fillId="0" borderId="0" xfId="0" applyFont="1" applyAlignment="1">
      <alignment horizontal="center" vertical="center" textRotation="90" wrapText="1"/>
    </xf>
    <xf numFmtId="0" fontId="16" fillId="14" borderId="12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textRotation="90"/>
    </xf>
    <xf numFmtId="0" fontId="78" fillId="0" borderId="0" xfId="0" applyFont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79" fillId="0" borderId="0" xfId="0" applyFont="1" applyFill="1" applyAlignment="1">
      <alignment/>
    </xf>
    <xf numFmtId="0" fontId="79" fillId="14" borderId="0" xfId="0" applyFont="1" applyFill="1" applyAlignment="1">
      <alignment/>
    </xf>
    <xf numFmtId="0" fontId="79" fillId="14" borderId="22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15" xfId="0" applyFont="1" applyBorder="1" applyAlignment="1">
      <alignment/>
    </xf>
    <xf numFmtId="0" fontId="22" fillId="14" borderId="0" xfId="0" applyFont="1" applyFill="1" applyAlignment="1">
      <alignment/>
    </xf>
    <xf numFmtId="0" fontId="1" fillId="0" borderId="13" xfId="0" applyFont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7" fillId="14" borderId="0" xfId="0" applyFont="1" applyFill="1" applyAlignment="1">
      <alignment horizontal="center" vertical="center"/>
    </xf>
    <xf numFmtId="0" fontId="67" fillId="14" borderId="2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80" fillId="17" borderId="0" xfId="0" applyFont="1" applyFill="1" applyAlignment="1">
      <alignment/>
    </xf>
    <xf numFmtId="0" fontId="17" fillId="0" borderId="0" xfId="0" applyFont="1" applyFill="1" applyAlignment="1">
      <alignment/>
    </xf>
    <xf numFmtId="1" fontId="13" fillId="14" borderId="0" xfId="0" applyNumberFormat="1" applyFont="1" applyFill="1" applyAlignment="1">
      <alignment horizontal="center" vertical="center"/>
    </xf>
    <xf numFmtId="1" fontId="13" fillId="14" borderId="2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11" fillId="15" borderId="10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center" vertical="center"/>
    </xf>
    <xf numFmtId="0" fontId="12" fillId="14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1" fillId="14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34" fillId="5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81" fillId="5" borderId="1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2" fillId="17" borderId="0" xfId="0" applyFont="1" applyFill="1" applyAlignment="1">
      <alignment/>
    </xf>
    <xf numFmtId="0" fontId="8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7" xfId="0" applyFont="1" applyBorder="1" applyAlignment="1">
      <alignment/>
    </xf>
    <xf numFmtId="0" fontId="64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6" fillId="13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60" fillId="13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83" fillId="18" borderId="28" xfId="0" applyFont="1" applyFill="1" applyBorder="1" applyAlignment="1">
      <alignment/>
    </xf>
    <xf numFmtId="0" fontId="79" fillId="18" borderId="0" xfId="0" applyFont="1" applyFill="1" applyBorder="1" applyAlignment="1">
      <alignment/>
    </xf>
    <xf numFmtId="0" fontId="6" fillId="18" borderId="0" xfId="0" applyFont="1" applyFill="1" applyAlignment="1">
      <alignment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78" fillId="0" borderId="28" xfId="0" applyFont="1" applyBorder="1" applyAlignment="1">
      <alignment horizontal="center" vertical="center"/>
    </xf>
    <xf numFmtId="0" fontId="81" fillId="0" borderId="28" xfId="0" applyFont="1" applyBorder="1" applyAlignment="1">
      <alignment/>
    </xf>
    <xf numFmtId="0" fontId="79" fillId="0" borderId="28" xfId="0" applyFont="1" applyBorder="1" applyAlignment="1">
      <alignment/>
    </xf>
    <xf numFmtId="0" fontId="63" fillId="0" borderId="27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10" borderId="28" xfId="0" applyFont="1" applyFill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/>
    </xf>
    <xf numFmtId="0" fontId="6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84" fillId="14" borderId="10" xfId="0" applyFont="1" applyFill="1" applyBorder="1" applyAlignment="1">
      <alignment/>
    </xf>
    <xf numFmtId="0" fontId="85" fillId="14" borderId="0" xfId="0" applyFont="1" applyFill="1" applyAlignment="1">
      <alignment/>
    </xf>
    <xf numFmtId="0" fontId="85" fillId="14" borderId="22" xfId="0" applyFont="1" applyFill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2" fillId="13" borderId="26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16" fillId="17" borderId="0" xfId="0" applyFont="1" applyFill="1" applyAlignment="1">
      <alignment/>
    </xf>
    <xf numFmtId="0" fontId="83" fillId="18" borderId="0" xfId="0" applyFont="1" applyFill="1" applyBorder="1" applyAlignment="1">
      <alignment/>
    </xf>
    <xf numFmtId="0" fontId="63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7" fillId="3" borderId="26" xfId="0" applyFont="1" applyFill="1" applyBorder="1" applyAlignment="1">
      <alignment horizontal="center" vertical="center"/>
    </xf>
    <xf numFmtId="0" fontId="21" fillId="18" borderId="28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textRotation="90"/>
    </xf>
    <xf numFmtId="0" fontId="13" fillId="0" borderId="28" xfId="0" applyFont="1" applyBorder="1" applyAlignment="1">
      <alignment horizontal="center" vertical="center" textRotation="90"/>
    </xf>
    <xf numFmtId="0" fontId="65" fillId="0" borderId="28" xfId="0" applyFont="1" applyBorder="1" applyAlignment="1">
      <alignment horizontal="center" vertical="center" textRotation="90"/>
    </xf>
    <xf numFmtId="0" fontId="66" fillId="0" borderId="28" xfId="0" applyFont="1" applyBorder="1" applyAlignment="1">
      <alignment horizontal="center" vertical="center" textRotation="90"/>
    </xf>
    <xf numFmtId="0" fontId="13" fillId="0" borderId="29" xfId="0" applyFont="1" applyBorder="1" applyAlignment="1">
      <alignment horizontal="center" vertical="center" textRotation="90"/>
    </xf>
    <xf numFmtId="0" fontId="67" fillId="0" borderId="14" xfId="0" applyFont="1" applyBorder="1" applyAlignment="1">
      <alignment horizontal="center" vertical="center" textRotation="90"/>
    </xf>
    <xf numFmtId="0" fontId="62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81" fillId="0" borderId="0" xfId="0" applyFont="1" applyFill="1" applyBorder="1" applyAlignment="1">
      <alignment/>
    </xf>
    <xf numFmtId="0" fontId="60" fillId="17" borderId="15" xfId="0" applyFont="1" applyFill="1" applyBorder="1" applyAlignment="1">
      <alignment/>
    </xf>
    <xf numFmtId="0" fontId="4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53" fillId="0" borderId="0" xfId="0" applyFont="1" applyAlignment="1">
      <alignment/>
    </xf>
    <xf numFmtId="0" fontId="69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59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6" fillId="17" borderId="0" xfId="0" applyFont="1" applyFill="1" applyBorder="1" applyAlignment="1">
      <alignment/>
    </xf>
    <xf numFmtId="0" fontId="77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48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8" fillId="0" borderId="19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7" fillId="0" borderId="18" xfId="0" applyFont="1" applyBorder="1" applyAlignment="1">
      <alignment/>
    </xf>
    <xf numFmtId="0" fontId="78" fillId="0" borderId="20" xfId="0" applyFont="1" applyBorder="1" applyAlignment="1">
      <alignment horizontal="center" vertical="center"/>
    </xf>
    <xf numFmtId="0" fontId="79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64" fillId="0" borderId="15" xfId="0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 horizontal="center" vertical="center"/>
    </xf>
    <xf numFmtId="0" fontId="47" fillId="7" borderId="26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26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47" fillId="2" borderId="26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172" fontId="8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6" borderId="0" xfId="0" applyFill="1" applyAlignment="1">
      <alignment horizontal="center"/>
    </xf>
    <xf numFmtId="0" fontId="6" fillId="17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86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5" fillId="17" borderId="0" xfId="0" applyFont="1" applyFill="1" applyAlignment="1">
      <alignment horizontal="center" vertical="center"/>
    </xf>
    <xf numFmtId="0" fontId="0" fillId="1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2" fillId="14" borderId="10" xfId="0" applyFont="1" applyFill="1" applyBorder="1" applyAlignment="1">
      <alignment horizontal="center" vertical="center"/>
    </xf>
    <xf numFmtId="0" fontId="103" fillId="0" borderId="19" xfId="0" applyFont="1" applyBorder="1" applyAlignment="1">
      <alignment horizontal="center"/>
    </xf>
    <xf numFmtId="0" fontId="10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95" fillId="0" borderId="0" xfId="0" applyNumberFormat="1" applyFont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0" fontId="93" fillId="16" borderId="10" xfId="0" applyFont="1" applyFill="1" applyBorder="1" applyAlignment="1">
      <alignment horizontal="center" vertical="center"/>
    </xf>
    <xf numFmtId="0" fontId="93" fillId="20" borderId="10" xfId="0" applyFont="1" applyFill="1" applyBorder="1" applyAlignment="1">
      <alignment horizontal="center" vertical="center"/>
    </xf>
    <xf numFmtId="0" fontId="94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93" fillId="7" borderId="10" xfId="0" applyFont="1" applyFill="1" applyBorder="1" applyAlignment="1">
      <alignment horizontal="center" vertical="center"/>
    </xf>
    <xf numFmtId="4" fontId="95" fillId="0" borderId="0" xfId="0" applyNumberFormat="1" applyFont="1" applyFill="1" applyBorder="1" applyAlignment="1">
      <alignment horizontal="center" vertical="center"/>
    </xf>
    <xf numFmtId="0" fontId="62" fillId="17" borderId="0" xfId="0" applyFont="1" applyFill="1" applyBorder="1" applyAlignment="1">
      <alignment horizontal="center" vertical="center"/>
    </xf>
    <xf numFmtId="172" fontId="62" fillId="17" borderId="0" xfId="0" applyNumberFormat="1" applyFont="1" applyFill="1" applyBorder="1" applyAlignment="1">
      <alignment horizontal="center" vertical="center"/>
    </xf>
    <xf numFmtId="0" fontId="93" fillId="14" borderId="10" xfId="0" applyFont="1" applyFill="1" applyBorder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0" fontId="24" fillId="14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47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6" fillId="17" borderId="10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54" fillId="16" borderId="10" xfId="0" applyFont="1" applyFill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/>
    </xf>
    <xf numFmtId="0" fontId="10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9" fillId="0" borderId="0" xfId="0" applyFont="1" applyAlignment="1">
      <alignment horizontal="center" wrapText="1"/>
    </xf>
    <xf numFmtId="0" fontId="97" fillId="0" borderId="0" xfId="0" applyFont="1" applyAlignment="1">
      <alignment horizontal="center" wrapText="1"/>
    </xf>
    <xf numFmtId="0" fontId="86" fillId="0" borderId="0" xfId="0" applyFont="1" applyFill="1" applyBorder="1" applyAlignment="1">
      <alignment horizontal="center" wrapText="1"/>
    </xf>
    <xf numFmtId="0" fontId="86" fillId="4" borderId="0" xfId="0" applyFont="1" applyFill="1" applyAlignment="1">
      <alignment horizontal="center" wrapText="1"/>
    </xf>
    <xf numFmtId="0" fontId="86" fillId="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 vertical="center" wrapText="1"/>
    </xf>
    <xf numFmtId="0" fontId="24" fillId="14" borderId="10" xfId="0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9" fillId="18" borderId="0" xfId="0" applyFont="1" applyFill="1" applyBorder="1" applyAlignment="1">
      <alignment/>
    </xf>
    <xf numFmtId="0" fontId="99" fillId="18" borderId="2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0" fillId="17" borderId="20" xfId="0" applyFont="1" applyFill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82" fillId="17" borderId="2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00" fillId="17" borderId="20" xfId="0" applyFont="1" applyFill="1" applyBorder="1" applyAlignment="1">
      <alignment/>
    </xf>
    <xf numFmtId="0" fontId="17" fillId="0" borderId="20" xfId="0" applyFont="1" applyBorder="1" applyAlignment="1">
      <alignment/>
    </xf>
    <xf numFmtId="0" fontId="99" fillId="18" borderId="27" xfId="0" applyFont="1" applyFill="1" applyBorder="1" applyAlignment="1">
      <alignment/>
    </xf>
    <xf numFmtId="0" fontId="60" fillId="13" borderId="20" xfId="0" applyFont="1" applyFill="1" applyBorder="1" applyAlignment="1">
      <alignment/>
    </xf>
    <xf numFmtId="0" fontId="99" fillId="18" borderId="20" xfId="0" applyFont="1" applyFill="1" applyBorder="1" applyAlignment="1">
      <alignment/>
    </xf>
    <xf numFmtId="0" fontId="60" fillId="17" borderId="19" xfId="0" applyFont="1" applyFill="1" applyBorder="1" applyAlignment="1">
      <alignment/>
    </xf>
    <xf numFmtId="0" fontId="81" fillId="0" borderId="20" xfId="0" applyFont="1" applyFill="1" applyBorder="1" applyAlignment="1">
      <alignment/>
    </xf>
    <xf numFmtId="0" fontId="12" fillId="5" borderId="12" xfId="0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>
      <alignment horizontal="center" vertical="center" textRotation="90"/>
    </xf>
    <xf numFmtId="0" fontId="61" fillId="17" borderId="12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textRotation="90"/>
    </xf>
    <xf numFmtId="0" fontId="12" fillId="5" borderId="12" xfId="0" applyFont="1" applyFill="1" applyBorder="1" applyAlignment="1">
      <alignment horizontal="center" vertical="center" textRotation="90"/>
    </xf>
    <xf numFmtId="0" fontId="60" fillId="4" borderId="12" xfId="0" applyFont="1" applyFill="1" applyBorder="1" applyAlignment="1">
      <alignment horizontal="center" vertical="center" textRotation="90"/>
    </xf>
    <xf numFmtId="0" fontId="68" fillId="0" borderId="1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center" vertical="center" textRotation="90" wrapText="1"/>
    </xf>
    <xf numFmtId="0" fontId="16" fillId="17" borderId="12" xfId="0" applyFont="1" applyFill="1" applyBorder="1" applyAlignment="1">
      <alignment horizontal="center" vertical="center" textRotation="90" wrapText="1"/>
    </xf>
    <xf numFmtId="0" fontId="61" fillId="14" borderId="12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05" fillId="0" borderId="0" xfId="0" applyFont="1" applyAlignment="1">
      <alignment/>
    </xf>
    <xf numFmtId="0" fontId="104" fillId="0" borderId="0" xfId="0" applyFont="1" applyAlignment="1">
      <alignment horizontal="center" vertical="center"/>
    </xf>
    <xf numFmtId="0" fontId="107" fillId="0" borderId="15" xfId="0" applyFont="1" applyBorder="1" applyAlignment="1">
      <alignment/>
    </xf>
    <xf numFmtId="0" fontId="108" fillId="0" borderId="15" xfId="0" applyFont="1" applyBorder="1" applyAlignment="1">
      <alignment/>
    </xf>
    <xf numFmtId="0" fontId="106" fillId="0" borderId="15" xfId="0" applyFont="1" applyBorder="1" applyAlignment="1">
      <alignment/>
    </xf>
    <xf numFmtId="0" fontId="106" fillId="0" borderId="18" xfId="0" applyFont="1" applyBorder="1" applyAlignment="1">
      <alignment/>
    </xf>
    <xf numFmtId="0" fontId="105" fillId="0" borderId="28" xfId="0" applyFont="1" applyBorder="1" applyAlignment="1">
      <alignment/>
    </xf>
    <xf numFmtId="0" fontId="105" fillId="0" borderId="29" xfId="0" applyFont="1" applyBorder="1" applyAlignment="1">
      <alignment/>
    </xf>
    <xf numFmtId="0" fontId="108" fillId="0" borderId="12" xfId="0" applyFont="1" applyBorder="1" applyAlignment="1">
      <alignment/>
    </xf>
    <xf numFmtId="0" fontId="107" fillId="0" borderId="12" xfId="0" applyFont="1" applyBorder="1" applyAlignment="1">
      <alignment/>
    </xf>
    <xf numFmtId="0" fontId="109" fillId="0" borderId="26" xfId="0" applyFont="1" applyBorder="1" applyAlignment="1">
      <alignment/>
    </xf>
    <xf numFmtId="0" fontId="109" fillId="0" borderId="28" xfId="0" applyFont="1" applyBorder="1" applyAlignment="1">
      <alignment/>
    </xf>
    <xf numFmtId="0" fontId="59" fillId="0" borderId="0" xfId="0" applyFont="1" applyAlignment="1">
      <alignment horizontal="left" vertical="center"/>
    </xf>
    <xf numFmtId="0" fontId="73" fillId="14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2" fillId="14" borderId="21" xfId="0" applyFont="1" applyFill="1" applyBorder="1" applyAlignment="1">
      <alignment horizontal="center"/>
    </xf>
    <xf numFmtId="0" fontId="2" fillId="14" borderId="23" xfId="0" applyFont="1" applyFill="1" applyBorder="1" applyAlignment="1">
      <alignment horizontal="center"/>
    </xf>
    <xf numFmtId="0" fontId="2" fillId="14" borderId="22" xfId="0" applyFont="1" applyFill="1" applyBorder="1" applyAlignment="1">
      <alignment horizontal="center"/>
    </xf>
    <xf numFmtId="0" fontId="2" fillId="14" borderId="24" xfId="0" applyFont="1" applyFill="1" applyBorder="1" applyAlignment="1">
      <alignment horizontal="center"/>
    </xf>
    <xf numFmtId="0" fontId="54" fillId="13" borderId="14" xfId="0" applyFont="1" applyFill="1" applyBorder="1" applyAlignment="1">
      <alignment horizontal="center"/>
    </xf>
    <xf numFmtId="0" fontId="54" fillId="13" borderId="17" xfId="0" applyFont="1" applyFill="1" applyBorder="1" applyAlignment="1">
      <alignment horizontal="center"/>
    </xf>
    <xf numFmtId="0" fontId="83" fillId="18" borderId="28" xfId="0" applyFont="1" applyFill="1" applyBorder="1" applyAlignment="1">
      <alignment horizontal="center"/>
    </xf>
    <xf numFmtId="0" fontId="83" fillId="18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54" fillId="17" borderId="10" xfId="0" applyFont="1" applyFill="1" applyBorder="1" applyAlignment="1">
      <alignment horizontal="center"/>
    </xf>
    <xf numFmtId="0" fontId="73" fillId="14" borderId="20" xfId="0" applyFont="1" applyFill="1" applyBorder="1" applyAlignment="1">
      <alignment horizontal="center" vertical="center"/>
    </xf>
    <xf numFmtId="0" fontId="73" fillId="14" borderId="0" xfId="0" applyFont="1" applyFill="1" applyAlignment="1">
      <alignment horizontal="center" vertical="center"/>
    </xf>
    <xf numFmtId="0" fontId="73" fillId="14" borderId="23" xfId="0" applyFont="1" applyFill="1" applyBorder="1" applyAlignment="1">
      <alignment horizontal="center" vertical="center"/>
    </xf>
    <xf numFmtId="0" fontId="73" fillId="14" borderId="22" xfId="0" applyFont="1" applyFill="1" applyBorder="1" applyAlignment="1">
      <alignment horizontal="center" vertical="center"/>
    </xf>
    <xf numFmtId="0" fontId="99" fillId="18" borderId="28" xfId="0" applyFont="1" applyFill="1" applyBorder="1" applyAlignment="1">
      <alignment horizontal="center"/>
    </xf>
    <xf numFmtId="0" fontId="54" fillId="13" borderId="16" xfId="0" applyFont="1" applyFill="1" applyBorder="1" applyAlignment="1">
      <alignment horizontal="center"/>
    </xf>
    <xf numFmtId="0" fontId="101" fillId="0" borderId="0" xfId="0" applyFont="1" applyAlignment="1">
      <alignment horizontal="center"/>
    </xf>
    <xf numFmtId="0" fontId="102" fillId="0" borderId="19" xfId="0" applyFont="1" applyBorder="1" applyAlignment="1">
      <alignment horizontal="center" vertical="center"/>
    </xf>
    <xf numFmtId="0" fontId="103" fillId="0" borderId="18" xfId="0" applyFont="1" applyBorder="1" applyAlignment="1">
      <alignment horizontal="center"/>
    </xf>
    <xf numFmtId="0" fontId="99" fillId="18" borderId="27" xfId="0" applyFont="1" applyFill="1" applyBorder="1" applyAlignment="1">
      <alignment horizontal="center"/>
    </xf>
    <xf numFmtId="0" fontId="59" fillId="0" borderId="27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71" fillId="14" borderId="14" xfId="0" applyFont="1" applyFill="1" applyBorder="1" applyAlignment="1">
      <alignment horizontal="center" vertical="center"/>
    </xf>
    <xf numFmtId="0" fontId="71" fillId="14" borderId="16" xfId="0" applyFont="1" applyFill="1" applyBorder="1" applyAlignment="1">
      <alignment horizontal="center" vertical="center"/>
    </xf>
    <xf numFmtId="0" fontId="71" fillId="14" borderId="17" xfId="0" applyFont="1" applyFill="1" applyBorder="1" applyAlignment="1">
      <alignment horizontal="center" vertical="center"/>
    </xf>
    <xf numFmtId="0" fontId="104" fillId="14" borderId="12" xfId="0" applyFont="1" applyFill="1" applyBorder="1" applyAlignment="1">
      <alignment horizontal="center" vertical="center"/>
    </xf>
    <xf numFmtId="0" fontId="104" fillId="14" borderId="26" xfId="0" applyFont="1" applyFill="1" applyBorder="1" applyAlignment="1">
      <alignment horizontal="center" vertical="center"/>
    </xf>
    <xf numFmtId="0" fontId="59" fillId="0" borderId="19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104" fillId="13" borderId="12" xfId="0" applyFont="1" applyFill="1" applyBorder="1" applyAlignment="1">
      <alignment horizontal="center" vertical="center"/>
    </xf>
    <xf numFmtId="0" fontId="104" fillId="13" borderId="26" xfId="0" applyFont="1" applyFill="1" applyBorder="1" applyAlignment="1">
      <alignment horizontal="center" vertical="center"/>
    </xf>
    <xf numFmtId="0" fontId="71" fillId="13" borderId="14" xfId="0" applyFont="1" applyFill="1" applyBorder="1" applyAlignment="1">
      <alignment horizontal="center" vertical="center"/>
    </xf>
    <xf numFmtId="0" fontId="71" fillId="13" borderId="16" xfId="0" applyFont="1" applyFill="1" applyBorder="1" applyAlignment="1">
      <alignment horizontal="center" vertical="center"/>
    </xf>
    <xf numFmtId="0" fontId="71" fillId="13" borderId="1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1038225</xdr:rowOff>
    </xdr:from>
    <xdr:to>
      <xdr:col>10</xdr:col>
      <xdr:colOff>257175</xdr:colOff>
      <xdr:row>0</xdr:row>
      <xdr:rowOff>1304925</xdr:rowOff>
    </xdr:to>
    <xdr:sp>
      <xdr:nvSpPr>
        <xdr:cNvPr id="1" name="Connettore 2 7"/>
        <xdr:cNvSpPr>
          <a:spLocks/>
        </xdr:cNvSpPr>
      </xdr:nvSpPr>
      <xdr:spPr>
        <a:xfrm>
          <a:off x="6515100" y="1038225"/>
          <a:ext cx="6000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428625</xdr:colOff>
      <xdr:row>2</xdr:row>
      <xdr:rowOff>57150</xdr:rowOff>
    </xdr:from>
    <xdr:to>
      <xdr:col>10</xdr:col>
      <xdr:colOff>342900</xdr:colOff>
      <xdr:row>2</xdr:row>
      <xdr:rowOff>219075</xdr:rowOff>
    </xdr:to>
    <xdr:sp>
      <xdr:nvSpPr>
        <xdr:cNvPr id="2" name="Connettore 2 5"/>
        <xdr:cNvSpPr>
          <a:spLocks/>
        </xdr:cNvSpPr>
      </xdr:nvSpPr>
      <xdr:spPr>
        <a:xfrm>
          <a:off x="6610350" y="2952750"/>
          <a:ext cx="5905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Z42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Y1" sqref="Y1"/>
    </sheetView>
  </sheetViews>
  <sheetFormatPr defaultColWidth="11.00390625" defaultRowHeight="12.75"/>
  <cols>
    <col min="1" max="1" width="3.00390625" style="244" customWidth="1"/>
    <col min="2" max="2" width="21.00390625" style="0" customWidth="1"/>
    <col min="3" max="3" width="4.25390625" style="138" customWidth="1"/>
    <col min="4" max="4" width="3.125" style="5" customWidth="1"/>
    <col min="5" max="5" width="19.375" style="11" customWidth="1"/>
    <col min="6" max="6" width="2.125" style="11" customWidth="1"/>
    <col min="7" max="7" width="3.00390625" style="12" customWidth="1"/>
    <col min="8" max="8" width="3.50390625" style="5" customWidth="1"/>
    <col min="9" max="9" width="3.50390625" style="14" customWidth="1"/>
    <col min="10" max="11" width="3.50390625" style="5" customWidth="1"/>
    <col min="12" max="12" width="3.625" style="5" customWidth="1"/>
    <col min="13" max="13" width="3.50390625" style="5" customWidth="1"/>
    <col min="14" max="14" width="3.125" style="5" customWidth="1"/>
    <col min="15" max="15" width="3.875" style="5" customWidth="1"/>
    <col min="16" max="16" width="4.50390625" style="150" customWidth="1"/>
    <col min="17" max="17" width="2.875" style="249" customWidth="1"/>
    <col min="18" max="18" width="4.75390625" style="80" customWidth="1"/>
    <col min="19" max="20" width="2.125" style="5" customWidth="1"/>
    <col min="21" max="21" width="2.375" style="5" customWidth="1"/>
    <col min="22" max="22" width="3.375" style="5" customWidth="1"/>
    <col min="23" max="23" width="7.125" style="151" customWidth="1"/>
  </cols>
  <sheetData>
    <row r="1" spans="1:23" ht="101.25" customHeight="1">
      <c r="A1" s="185" t="s">
        <v>541</v>
      </c>
      <c r="B1" s="4" t="s">
        <v>26</v>
      </c>
      <c r="C1" s="136" t="s">
        <v>98</v>
      </c>
      <c r="D1" s="54" t="s">
        <v>258</v>
      </c>
      <c r="E1" s="248" t="s">
        <v>27</v>
      </c>
      <c r="F1" s="6" t="s">
        <v>28</v>
      </c>
      <c r="G1" s="53" t="s">
        <v>0</v>
      </c>
      <c r="H1" s="42" t="s">
        <v>99</v>
      </c>
      <c r="I1" s="42" t="s">
        <v>100</v>
      </c>
      <c r="J1" s="42" t="s">
        <v>101</v>
      </c>
      <c r="K1" s="42" t="s">
        <v>160</v>
      </c>
      <c r="L1" s="42" t="s">
        <v>161</v>
      </c>
      <c r="M1" s="42" t="s">
        <v>162</v>
      </c>
      <c r="N1" s="42" t="s">
        <v>125</v>
      </c>
      <c r="O1" s="42" t="s">
        <v>163</v>
      </c>
      <c r="P1" s="146" t="s">
        <v>239</v>
      </c>
      <c r="Q1" s="143" t="s">
        <v>508</v>
      </c>
      <c r="R1" s="251" t="s">
        <v>509</v>
      </c>
      <c r="S1" s="169" t="s">
        <v>512</v>
      </c>
      <c r="T1" s="169" t="s">
        <v>511</v>
      </c>
      <c r="U1" s="169" t="s">
        <v>510</v>
      </c>
      <c r="V1" s="168" t="s">
        <v>513</v>
      </c>
      <c r="W1" s="252" t="s">
        <v>507</v>
      </c>
    </row>
    <row r="2" spans="2:16" ht="15" customHeight="1">
      <c r="B2" s="7"/>
      <c r="C2" s="137"/>
      <c r="D2" s="7"/>
      <c r="E2" s="10"/>
      <c r="F2" s="8"/>
      <c r="G2" s="10"/>
      <c r="H2" s="144" t="s">
        <v>52</v>
      </c>
      <c r="I2" s="144" t="s">
        <v>52</v>
      </c>
      <c r="J2" s="144" t="s">
        <v>52</v>
      </c>
      <c r="K2" s="144" t="s">
        <v>52</v>
      </c>
      <c r="L2" s="144" t="s">
        <v>52</v>
      </c>
      <c r="M2" s="144" t="s">
        <v>52</v>
      </c>
      <c r="N2" s="144" t="s">
        <v>52</v>
      </c>
      <c r="O2" s="144" t="s">
        <v>52</v>
      </c>
      <c r="P2" s="147" t="s">
        <v>52</v>
      </c>
    </row>
    <row r="3" spans="1:23" ht="18.75" customHeight="1">
      <c r="A3" s="244">
        <v>1</v>
      </c>
      <c r="B3" s="152" t="s">
        <v>469</v>
      </c>
      <c r="C3" s="138">
        <v>1975</v>
      </c>
      <c r="D3" s="1" t="s">
        <v>87</v>
      </c>
      <c r="E3" s="11" t="s">
        <v>64</v>
      </c>
      <c r="F3" s="12" t="s">
        <v>3</v>
      </c>
      <c r="G3" s="12" t="s">
        <v>4</v>
      </c>
      <c r="H3" s="141">
        <v>98</v>
      </c>
      <c r="I3" s="140">
        <v>95</v>
      </c>
      <c r="J3" s="44">
        <v>92</v>
      </c>
      <c r="K3" s="133">
        <v>77</v>
      </c>
      <c r="L3" s="141">
        <v>99</v>
      </c>
      <c r="M3" s="59">
        <v>82</v>
      </c>
      <c r="N3" s="135">
        <v>86</v>
      </c>
      <c r="O3" s="44">
        <v>98</v>
      </c>
      <c r="P3" s="148">
        <f>H3+I3+J3+K3+L3+M3+N3+O3</f>
        <v>727</v>
      </c>
      <c r="Q3" s="142">
        <v>8</v>
      </c>
      <c r="R3" s="81">
        <f>H3+I3+J3+L3+O3</f>
        <v>482</v>
      </c>
      <c r="S3" s="5">
        <v>5</v>
      </c>
      <c r="T3" s="5">
        <v>5</v>
      </c>
      <c r="U3" s="5">
        <v>5</v>
      </c>
      <c r="V3" s="5">
        <v>15</v>
      </c>
      <c r="W3" s="151">
        <f aca="true" t="shared" si="0" ref="W3:W15">SUM(R3:V3)</f>
        <v>512</v>
      </c>
    </row>
    <row r="4" spans="1:23" ht="18.75">
      <c r="A4" s="244">
        <f aca="true" t="shared" si="1" ref="A4:A15">1+A3</f>
        <v>2</v>
      </c>
      <c r="B4" s="36" t="s">
        <v>470</v>
      </c>
      <c r="C4" s="138">
        <v>1973</v>
      </c>
      <c r="D4" s="1" t="s">
        <v>89</v>
      </c>
      <c r="E4" s="11" t="s">
        <v>64</v>
      </c>
      <c r="F4" s="12" t="s">
        <v>3</v>
      </c>
      <c r="G4" s="12" t="s">
        <v>4</v>
      </c>
      <c r="H4" s="141">
        <v>92</v>
      </c>
      <c r="I4" s="140">
        <v>91</v>
      </c>
      <c r="J4" s="44">
        <v>86</v>
      </c>
      <c r="K4" s="133">
        <v>75</v>
      </c>
      <c r="L4" s="141">
        <v>93</v>
      </c>
      <c r="M4" s="59">
        <v>80</v>
      </c>
      <c r="N4" s="135">
        <v>85</v>
      </c>
      <c r="O4" s="44">
        <v>96</v>
      </c>
      <c r="P4" s="149">
        <f>H4+I4+J4+K4+L4+M4+N4+O4</f>
        <v>698</v>
      </c>
      <c r="Q4" s="142">
        <v>8</v>
      </c>
      <c r="R4" s="81">
        <f>H4+I4+J4+L4+O4</f>
        <v>458</v>
      </c>
      <c r="S4" s="5">
        <v>5</v>
      </c>
      <c r="T4" s="5">
        <v>5</v>
      </c>
      <c r="U4" s="5">
        <v>5</v>
      </c>
      <c r="V4" s="5">
        <v>15</v>
      </c>
      <c r="W4" s="151">
        <f t="shared" si="0"/>
        <v>488</v>
      </c>
    </row>
    <row r="5" spans="1:23" ht="18.75">
      <c r="A5" s="244">
        <f t="shared" si="1"/>
        <v>3</v>
      </c>
      <c r="B5" s="36" t="s">
        <v>474</v>
      </c>
      <c r="C5" s="138">
        <v>1985</v>
      </c>
      <c r="D5" s="1" t="s">
        <v>88</v>
      </c>
      <c r="E5" s="11" t="s">
        <v>68</v>
      </c>
      <c r="F5" s="12" t="s">
        <v>3</v>
      </c>
      <c r="G5" s="12" t="s">
        <v>4</v>
      </c>
      <c r="H5" s="141">
        <v>99</v>
      </c>
      <c r="I5" s="140">
        <v>97</v>
      </c>
      <c r="J5" s="44">
        <v>90</v>
      </c>
      <c r="K5" s="91"/>
      <c r="L5" s="141"/>
      <c r="M5" s="59">
        <v>81</v>
      </c>
      <c r="N5" s="67">
        <v>87</v>
      </c>
      <c r="O5" s="44">
        <v>99</v>
      </c>
      <c r="P5" s="149">
        <f>H5+I5+J5+K5+L5+M5+N5+O5</f>
        <v>553</v>
      </c>
      <c r="Q5" s="142">
        <v>6</v>
      </c>
      <c r="R5" s="81">
        <f>H5+I5+J5+N5+O5</f>
        <v>472</v>
      </c>
      <c r="S5" s="5">
        <v>5</v>
      </c>
      <c r="W5" s="151">
        <f t="shared" si="0"/>
        <v>477</v>
      </c>
    </row>
    <row r="6" spans="1:23" ht="18.75">
      <c r="A6" s="244">
        <f t="shared" si="1"/>
        <v>4</v>
      </c>
      <c r="B6" s="36" t="s">
        <v>471</v>
      </c>
      <c r="C6" s="138">
        <v>1986</v>
      </c>
      <c r="D6" s="1" t="s">
        <v>88</v>
      </c>
      <c r="E6" s="11" t="s">
        <v>112</v>
      </c>
      <c r="F6" s="12" t="s">
        <v>3</v>
      </c>
      <c r="G6" s="12" t="s">
        <v>4</v>
      </c>
      <c r="H6" s="141">
        <v>93</v>
      </c>
      <c r="I6" s="140">
        <v>87</v>
      </c>
      <c r="J6" s="44">
        <v>79</v>
      </c>
      <c r="K6" s="133">
        <v>68</v>
      </c>
      <c r="L6" s="141">
        <v>81</v>
      </c>
      <c r="M6" s="59">
        <v>73</v>
      </c>
      <c r="N6" s="135">
        <v>73</v>
      </c>
      <c r="O6" s="44">
        <v>89</v>
      </c>
      <c r="P6" s="149">
        <f>H6+I6+J6+K6+L6+M6+N6+O6</f>
        <v>643</v>
      </c>
      <c r="Q6" s="142">
        <v>8</v>
      </c>
      <c r="R6" s="81">
        <f>H6+I6+J6+L6+O6</f>
        <v>429</v>
      </c>
      <c r="S6" s="5">
        <v>5</v>
      </c>
      <c r="T6" s="5">
        <v>5</v>
      </c>
      <c r="U6" s="5">
        <v>5</v>
      </c>
      <c r="V6" s="5">
        <v>15</v>
      </c>
      <c r="W6" s="151">
        <f t="shared" si="0"/>
        <v>459</v>
      </c>
    </row>
    <row r="7" spans="1:23" ht="18.75">
      <c r="A7" s="244">
        <f t="shared" si="1"/>
        <v>5</v>
      </c>
      <c r="B7" s="36" t="s">
        <v>30</v>
      </c>
      <c r="C7" s="138">
        <v>1971</v>
      </c>
      <c r="D7" s="380"/>
      <c r="E7" s="11" t="s">
        <v>31</v>
      </c>
      <c r="F7" s="12" t="s">
        <v>3</v>
      </c>
      <c r="G7" s="12" t="s">
        <v>11</v>
      </c>
      <c r="H7" s="141">
        <v>94</v>
      </c>
      <c r="I7" s="140">
        <v>90</v>
      </c>
      <c r="J7" s="44">
        <v>88</v>
      </c>
      <c r="K7" s="91"/>
      <c r="L7" s="141"/>
      <c r="M7" s="52"/>
      <c r="N7" s="67">
        <v>84</v>
      </c>
      <c r="O7" s="44">
        <v>94</v>
      </c>
      <c r="P7" s="149">
        <f>H7+I7+J7+K7+L7+M7+N7+O7</f>
        <v>450</v>
      </c>
      <c r="Q7" s="142">
        <v>5</v>
      </c>
      <c r="R7" s="81">
        <f>H7+I7+J7+N7+O7</f>
        <v>450</v>
      </c>
      <c r="W7" s="151">
        <f t="shared" si="0"/>
        <v>450</v>
      </c>
    </row>
    <row r="8" spans="1:23" ht="18.75">
      <c r="A8" s="244">
        <f t="shared" si="1"/>
        <v>6</v>
      </c>
      <c r="B8" s="36" t="s">
        <v>179</v>
      </c>
      <c r="C8" s="138">
        <v>1986</v>
      </c>
      <c r="D8" s="3" t="s">
        <v>88</v>
      </c>
      <c r="E8" s="11" t="s">
        <v>165</v>
      </c>
      <c r="F8" s="12" t="s">
        <v>3</v>
      </c>
      <c r="G8" s="12" t="s">
        <v>4</v>
      </c>
      <c r="H8" s="141"/>
      <c r="I8" s="140">
        <v>85</v>
      </c>
      <c r="J8" s="44">
        <v>85</v>
      </c>
      <c r="K8" s="133">
        <v>72</v>
      </c>
      <c r="L8" s="141">
        <v>88</v>
      </c>
      <c r="M8" s="56">
        <v>77</v>
      </c>
      <c r="N8" s="67">
        <v>80</v>
      </c>
      <c r="O8" s="132">
        <v>72</v>
      </c>
      <c r="P8" s="149">
        <f>N8+M8+L8+K8+J8+I8</f>
        <v>487</v>
      </c>
      <c r="Q8" s="142">
        <v>7</v>
      </c>
      <c r="R8" s="81">
        <f>I8+J8+L8+M8+N8</f>
        <v>415</v>
      </c>
      <c r="S8" s="5">
        <v>5</v>
      </c>
      <c r="T8" s="5">
        <v>5</v>
      </c>
      <c r="W8" s="151">
        <f t="shared" si="0"/>
        <v>425</v>
      </c>
    </row>
    <row r="9" spans="1:23" ht="18.75">
      <c r="A9" s="244">
        <f t="shared" si="1"/>
        <v>7</v>
      </c>
      <c r="B9" s="36" t="s">
        <v>32</v>
      </c>
      <c r="C9" s="138">
        <v>1985</v>
      </c>
      <c r="D9" s="1" t="s">
        <v>88</v>
      </c>
      <c r="E9" s="11" t="s">
        <v>94</v>
      </c>
      <c r="F9" s="12" t="s">
        <v>3</v>
      </c>
      <c r="G9" s="12" t="s">
        <v>4</v>
      </c>
      <c r="H9" s="141">
        <v>84</v>
      </c>
      <c r="I9" s="140">
        <v>82</v>
      </c>
      <c r="J9" s="44">
        <v>65</v>
      </c>
      <c r="K9" s="133">
        <v>60</v>
      </c>
      <c r="L9" s="141">
        <v>74</v>
      </c>
      <c r="M9" s="52">
        <v>63</v>
      </c>
      <c r="N9" s="135">
        <v>62</v>
      </c>
      <c r="O9" s="132">
        <v>56</v>
      </c>
      <c r="P9" s="149">
        <f aca="true" t="shared" si="2" ref="P9:P22">H9+I9+J9+K9+L9+M9+N9+O9</f>
        <v>546</v>
      </c>
      <c r="Q9" s="142">
        <v>8</v>
      </c>
      <c r="R9" s="81">
        <f>H9+I9+J9+L9+M9</f>
        <v>368</v>
      </c>
      <c r="S9" s="5">
        <v>5</v>
      </c>
      <c r="T9" s="5">
        <v>5</v>
      </c>
      <c r="U9" s="5">
        <v>5</v>
      </c>
      <c r="V9" s="5">
        <v>15</v>
      </c>
      <c r="W9" s="151">
        <f t="shared" si="0"/>
        <v>398</v>
      </c>
    </row>
    <row r="10" spans="1:23" ht="18.75">
      <c r="A10" s="244">
        <f t="shared" si="1"/>
        <v>8</v>
      </c>
      <c r="B10" s="36" t="s">
        <v>472</v>
      </c>
      <c r="C10" s="138">
        <v>1974</v>
      </c>
      <c r="D10" s="437"/>
      <c r="E10" s="11" t="s">
        <v>64</v>
      </c>
      <c r="F10" s="12" t="s">
        <v>3</v>
      </c>
      <c r="G10" s="433" t="s">
        <v>11</v>
      </c>
      <c r="H10" s="141">
        <v>73</v>
      </c>
      <c r="I10" s="140">
        <v>75</v>
      </c>
      <c r="J10" s="44">
        <v>72</v>
      </c>
      <c r="K10" s="133">
        <v>59</v>
      </c>
      <c r="L10" s="141">
        <v>77</v>
      </c>
      <c r="M10" s="59">
        <v>67</v>
      </c>
      <c r="N10" s="135">
        <v>56</v>
      </c>
      <c r="O10" s="44">
        <v>67</v>
      </c>
      <c r="P10" s="149">
        <f t="shared" si="2"/>
        <v>546</v>
      </c>
      <c r="Q10" s="142">
        <v>8</v>
      </c>
      <c r="R10" s="81">
        <f>H10+I10+J10+L10+O10</f>
        <v>364</v>
      </c>
      <c r="S10" s="5">
        <v>5</v>
      </c>
      <c r="T10" s="5">
        <v>5</v>
      </c>
      <c r="U10" s="5">
        <v>5</v>
      </c>
      <c r="V10" s="5">
        <v>15</v>
      </c>
      <c r="W10" s="151">
        <f t="shared" si="0"/>
        <v>394</v>
      </c>
    </row>
    <row r="11" spans="1:23" ht="18.75">
      <c r="A11" s="244">
        <f t="shared" si="1"/>
        <v>9</v>
      </c>
      <c r="B11" s="36" t="s">
        <v>476</v>
      </c>
      <c r="C11" s="138">
        <v>1977</v>
      </c>
      <c r="D11" s="1" t="s">
        <v>87</v>
      </c>
      <c r="E11" s="11" t="s">
        <v>36</v>
      </c>
      <c r="F11" s="12" t="s">
        <v>3</v>
      </c>
      <c r="G11" s="12" t="s">
        <v>4</v>
      </c>
      <c r="H11" s="141">
        <v>80</v>
      </c>
      <c r="I11" s="140"/>
      <c r="J11" s="44">
        <v>80</v>
      </c>
      <c r="K11" s="91">
        <v>71</v>
      </c>
      <c r="L11" s="141"/>
      <c r="M11" s="52">
        <v>78</v>
      </c>
      <c r="N11" s="67">
        <v>78</v>
      </c>
      <c r="O11" s="44"/>
      <c r="P11" s="149">
        <f t="shared" si="2"/>
        <v>387</v>
      </c>
      <c r="Q11" s="142">
        <v>5</v>
      </c>
      <c r="R11" s="81">
        <f>H11+J11+K11+M11+N11</f>
        <v>387</v>
      </c>
      <c r="W11" s="151">
        <f t="shared" si="0"/>
        <v>387</v>
      </c>
    </row>
    <row r="12" spans="1:23" ht="18.75">
      <c r="A12" s="244">
        <f t="shared" si="1"/>
        <v>10</v>
      </c>
      <c r="B12" s="36" t="s">
        <v>50</v>
      </c>
      <c r="C12" s="138">
        <v>1964</v>
      </c>
      <c r="D12" s="1" t="s">
        <v>89</v>
      </c>
      <c r="E12" s="11" t="s">
        <v>51</v>
      </c>
      <c r="F12" s="12" t="s">
        <v>3</v>
      </c>
      <c r="G12" s="12" t="s">
        <v>4</v>
      </c>
      <c r="H12" s="141">
        <v>81</v>
      </c>
      <c r="I12" s="140"/>
      <c r="J12" s="44">
        <v>78</v>
      </c>
      <c r="K12" s="91"/>
      <c r="L12" s="141">
        <v>79</v>
      </c>
      <c r="M12" s="52">
        <v>69</v>
      </c>
      <c r="N12" s="67">
        <v>64</v>
      </c>
      <c r="O12" s="132">
        <v>42</v>
      </c>
      <c r="P12" s="149">
        <f t="shared" si="2"/>
        <v>413</v>
      </c>
      <c r="Q12" s="142">
        <v>6</v>
      </c>
      <c r="R12" s="81">
        <f>H12+J12+L12+M12+N12</f>
        <v>371</v>
      </c>
      <c r="S12" s="5">
        <v>5</v>
      </c>
      <c r="W12" s="151">
        <f t="shared" si="0"/>
        <v>376</v>
      </c>
    </row>
    <row r="13" spans="1:23" ht="18.75">
      <c r="A13" s="244">
        <f t="shared" si="1"/>
        <v>11</v>
      </c>
      <c r="B13" s="36" t="s">
        <v>473</v>
      </c>
      <c r="C13" s="138">
        <v>1971</v>
      </c>
      <c r="D13" s="1" t="s">
        <v>89</v>
      </c>
      <c r="E13" s="11" t="s">
        <v>43</v>
      </c>
      <c r="F13" s="12" t="s">
        <v>3</v>
      </c>
      <c r="G13" s="12" t="s">
        <v>4</v>
      </c>
      <c r="H13" s="141">
        <v>68</v>
      </c>
      <c r="I13" s="140">
        <v>63</v>
      </c>
      <c r="J13" s="44">
        <v>73</v>
      </c>
      <c r="K13" s="91">
        <v>64</v>
      </c>
      <c r="L13" s="141">
        <v>70</v>
      </c>
      <c r="M13" s="59">
        <v>59</v>
      </c>
      <c r="N13" s="135">
        <v>61</v>
      </c>
      <c r="O13" s="132">
        <v>1</v>
      </c>
      <c r="P13" s="149">
        <f t="shared" si="2"/>
        <v>459</v>
      </c>
      <c r="Q13" s="142">
        <v>8</v>
      </c>
      <c r="R13" s="81">
        <f>H13+I13+J13+K13+L13</f>
        <v>338</v>
      </c>
      <c r="S13" s="5">
        <v>5</v>
      </c>
      <c r="T13" s="5">
        <v>5</v>
      </c>
      <c r="U13" s="5">
        <v>5</v>
      </c>
      <c r="V13" s="5">
        <v>15</v>
      </c>
      <c r="W13" s="151">
        <f t="shared" si="0"/>
        <v>368</v>
      </c>
    </row>
    <row r="14" spans="1:23" ht="18.75">
      <c r="A14" s="244">
        <f t="shared" si="1"/>
        <v>12</v>
      </c>
      <c r="B14" s="36" t="s">
        <v>546</v>
      </c>
      <c r="C14" s="138">
        <v>1960</v>
      </c>
      <c r="D14" s="380"/>
      <c r="E14" s="11" t="s">
        <v>31</v>
      </c>
      <c r="F14" s="12" t="s">
        <v>3</v>
      </c>
      <c r="G14" s="12" t="s">
        <v>11</v>
      </c>
      <c r="H14" s="141">
        <v>79</v>
      </c>
      <c r="I14" s="140"/>
      <c r="J14" s="44">
        <v>77</v>
      </c>
      <c r="K14" s="91">
        <v>66</v>
      </c>
      <c r="L14" s="141">
        <v>68</v>
      </c>
      <c r="M14" s="59">
        <v>48</v>
      </c>
      <c r="N14" s="67"/>
      <c r="O14" s="44">
        <v>71</v>
      </c>
      <c r="P14" s="149">
        <f t="shared" si="2"/>
        <v>409</v>
      </c>
      <c r="Q14" s="142">
        <v>6</v>
      </c>
      <c r="R14" s="81">
        <f>H14+J14+K14+L14+O14</f>
        <v>361</v>
      </c>
      <c r="S14" s="5">
        <v>5</v>
      </c>
      <c r="W14" s="151">
        <f t="shared" si="0"/>
        <v>366</v>
      </c>
    </row>
    <row r="15" spans="1:23" ht="18.75">
      <c r="A15" s="244">
        <f t="shared" si="1"/>
        <v>13</v>
      </c>
      <c r="B15" s="36" t="s">
        <v>477</v>
      </c>
      <c r="C15" s="138">
        <v>1970</v>
      </c>
      <c r="D15" s="380"/>
      <c r="E15" s="11" t="s">
        <v>78</v>
      </c>
      <c r="F15" s="12" t="s">
        <v>3</v>
      </c>
      <c r="G15" s="12" t="s">
        <v>11</v>
      </c>
      <c r="H15" s="141">
        <v>87</v>
      </c>
      <c r="I15" s="140">
        <v>80</v>
      </c>
      <c r="J15" s="44">
        <v>71</v>
      </c>
      <c r="K15" s="91"/>
      <c r="L15" s="141"/>
      <c r="M15" s="52">
        <v>70</v>
      </c>
      <c r="N15" s="67">
        <v>55</v>
      </c>
      <c r="O15" s="44"/>
      <c r="P15" s="149">
        <f t="shared" si="2"/>
        <v>363</v>
      </c>
      <c r="Q15" s="142">
        <v>5</v>
      </c>
      <c r="R15" s="81">
        <f>H15+I15+J15+M15+N15</f>
        <v>363</v>
      </c>
      <c r="W15" s="151">
        <f t="shared" si="0"/>
        <v>363</v>
      </c>
    </row>
    <row r="16" spans="1:23" ht="18.75">
      <c r="A16" s="244">
        <v>14</v>
      </c>
      <c r="B16" s="388" t="s">
        <v>257</v>
      </c>
      <c r="C16" s="164">
        <v>1972</v>
      </c>
      <c r="D16" s="83" t="s">
        <v>89</v>
      </c>
      <c r="E16" s="100" t="s">
        <v>112</v>
      </c>
      <c r="F16" s="165" t="s">
        <v>3</v>
      </c>
      <c r="G16" s="165" t="s">
        <v>4</v>
      </c>
      <c r="H16" s="158"/>
      <c r="I16" s="159">
        <v>78</v>
      </c>
      <c r="J16" s="60"/>
      <c r="K16" s="15"/>
      <c r="L16" s="158">
        <v>72</v>
      </c>
      <c r="M16" s="56">
        <v>64</v>
      </c>
      <c r="N16" s="34">
        <v>63</v>
      </c>
      <c r="O16" s="60">
        <v>65</v>
      </c>
      <c r="P16" s="160">
        <f t="shared" si="2"/>
        <v>342</v>
      </c>
      <c r="Q16" s="142">
        <v>5</v>
      </c>
      <c r="R16" s="81">
        <v>342</v>
      </c>
      <c r="W16" s="151">
        <v>342</v>
      </c>
    </row>
    <row r="17" spans="1:23" ht="18.75">
      <c r="A17" s="244">
        <v>14</v>
      </c>
      <c r="B17" s="36" t="s">
        <v>264</v>
      </c>
      <c r="C17" s="138">
        <v>1973</v>
      </c>
      <c r="D17" s="25" t="s">
        <v>89</v>
      </c>
      <c r="E17" s="11" t="s">
        <v>382</v>
      </c>
      <c r="F17" s="12" t="s">
        <v>3</v>
      </c>
      <c r="G17" s="13" t="s">
        <v>4</v>
      </c>
      <c r="H17" s="141"/>
      <c r="I17" s="140"/>
      <c r="J17" s="44">
        <v>81</v>
      </c>
      <c r="K17" s="91"/>
      <c r="L17" s="141">
        <v>39</v>
      </c>
      <c r="M17" s="52">
        <v>72</v>
      </c>
      <c r="N17" s="67">
        <v>71</v>
      </c>
      <c r="O17" s="44">
        <v>79</v>
      </c>
      <c r="P17" s="149">
        <f t="shared" si="2"/>
        <v>342</v>
      </c>
      <c r="Q17" s="142">
        <v>5</v>
      </c>
      <c r="R17" s="81">
        <f>O17+N17+M17+L17+J17</f>
        <v>342</v>
      </c>
      <c r="W17" s="151">
        <f aca="true" t="shared" si="3" ref="W17:W51">SUM(R17:V17)</f>
        <v>342</v>
      </c>
    </row>
    <row r="18" spans="1:23" ht="18.75">
      <c r="A18" s="244">
        <v>16</v>
      </c>
      <c r="B18" s="36" t="s">
        <v>475</v>
      </c>
      <c r="C18" s="138">
        <v>1968</v>
      </c>
      <c r="D18" s="1" t="s">
        <v>89</v>
      </c>
      <c r="E18" s="11" t="s">
        <v>164</v>
      </c>
      <c r="F18" s="12" t="s">
        <v>3</v>
      </c>
      <c r="G18" s="12" t="s">
        <v>4</v>
      </c>
      <c r="H18" s="141">
        <v>83</v>
      </c>
      <c r="I18" s="140">
        <v>66</v>
      </c>
      <c r="J18" s="132">
        <v>48</v>
      </c>
      <c r="K18" s="133">
        <v>52</v>
      </c>
      <c r="L18" s="141">
        <v>66</v>
      </c>
      <c r="M18" s="52">
        <v>58</v>
      </c>
      <c r="N18" s="67">
        <v>57</v>
      </c>
      <c r="O18" s="44"/>
      <c r="P18" s="149">
        <f t="shared" si="2"/>
        <v>430</v>
      </c>
      <c r="Q18" s="142">
        <v>7</v>
      </c>
      <c r="R18" s="81">
        <f>I18+H18+L18+M18+N18</f>
        <v>330</v>
      </c>
      <c r="S18" s="5">
        <v>5</v>
      </c>
      <c r="T18" s="5">
        <v>5</v>
      </c>
      <c r="W18" s="151">
        <f t="shared" si="3"/>
        <v>340</v>
      </c>
    </row>
    <row r="19" spans="1:23" ht="18.75">
      <c r="A19" s="244">
        <v>17</v>
      </c>
      <c r="B19" s="36" t="s">
        <v>41</v>
      </c>
      <c r="C19" s="138">
        <v>1961</v>
      </c>
      <c r="D19" s="1" t="s">
        <v>90</v>
      </c>
      <c r="E19" s="11" t="s">
        <v>175</v>
      </c>
      <c r="F19" s="12" t="s">
        <v>3</v>
      </c>
      <c r="G19" s="12" t="s">
        <v>4</v>
      </c>
      <c r="H19" s="141">
        <v>61</v>
      </c>
      <c r="I19" s="140">
        <v>58</v>
      </c>
      <c r="J19" s="44">
        <v>57</v>
      </c>
      <c r="K19" s="133">
        <v>42</v>
      </c>
      <c r="L19" s="141">
        <v>65</v>
      </c>
      <c r="M19" s="52">
        <v>55</v>
      </c>
      <c r="N19" s="135">
        <v>45</v>
      </c>
      <c r="O19" s="132">
        <v>31</v>
      </c>
      <c r="P19" s="149">
        <f t="shared" si="2"/>
        <v>414</v>
      </c>
      <c r="Q19" s="142">
        <v>8</v>
      </c>
      <c r="R19" s="81">
        <f>H19+I19+J19+L19+M19</f>
        <v>296</v>
      </c>
      <c r="S19" s="5">
        <v>5</v>
      </c>
      <c r="T19" s="5">
        <v>5</v>
      </c>
      <c r="U19" s="5">
        <v>5</v>
      </c>
      <c r="V19" s="5">
        <v>15</v>
      </c>
      <c r="W19" s="151">
        <f t="shared" si="3"/>
        <v>326</v>
      </c>
    </row>
    <row r="20" spans="1:23" ht="18.75">
      <c r="A20" s="244">
        <v>18</v>
      </c>
      <c r="B20" s="36" t="s">
        <v>195</v>
      </c>
      <c r="C20" s="138">
        <v>1995</v>
      </c>
      <c r="D20" s="381"/>
      <c r="E20" s="11" t="s">
        <v>76</v>
      </c>
      <c r="F20" s="12" t="s">
        <v>3</v>
      </c>
      <c r="G20" s="12" t="s">
        <v>11</v>
      </c>
      <c r="H20" s="141"/>
      <c r="I20" s="140">
        <v>65</v>
      </c>
      <c r="J20" s="44">
        <v>63</v>
      </c>
      <c r="K20" s="91">
        <v>65</v>
      </c>
      <c r="L20" s="141"/>
      <c r="M20" s="52">
        <v>54</v>
      </c>
      <c r="N20" s="67">
        <v>66</v>
      </c>
      <c r="O20" s="44"/>
      <c r="P20" s="149">
        <f t="shared" si="2"/>
        <v>313</v>
      </c>
      <c r="Q20" s="142">
        <v>5</v>
      </c>
      <c r="R20" s="81">
        <f>I20+J20+K20+M20+N20</f>
        <v>313</v>
      </c>
      <c r="W20" s="151">
        <f t="shared" si="3"/>
        <v>313</v>
      </c>
    </row>
    <row r="21" spans="1:23" ht="18.75">
      <c r="A21" s="244">
        <v>19</v>
      </c>
      <c r="B21" s="36" t="s">
        <v>199</v>
      </c>
      <c r="C21" s="138">
        <v>1965</v>
      </c>
      <c r="D21" s="3" t="s">
        <v>89</v>
      </c>
      <c r="E21" s="11" t="s">
        <v>36</v>
      </c>
      <c r="F21" s="12" t="s">
        <v>3</v>
      </c>
      <c r="G21" s="12" t="s">
        <v>4</v>
      </c>
      <c r="H21" s="141"/>
      <c r="I21" s="140">
        <v>60</v>
      </c>
      <c r="J21" s="44">
        <v>66</v>
      </c>
      <c r="K21" s="91">
        <v>64</v>
      </c>
      <c r="L21" s="141"/>
      <c r="M21" s="52">
        <v>61</v>
      </c>
      <c r="N21" s="67">
        <v>53</v>
      </c>
      <c r="O21" s="132">
        <v>52</v>
      </c>
      <c r="P21" s="149">
        <f t="shared" si="2"/>
        <v>356</v>
      </c>
      <c r="Q21" s="142">
        <v>6</v>
      </c>
      <c r="R21" s="81">
        <f>I21+J21+K21+M21+N21</f>
        <v>304</v>
      </c>
      <c r="S21" s="5">
        <v>5</v>
      </c>
      <c r="W21" s="151">
        <f t="shared" si="3"/>
        <v>309</v>
      </c>
    </row>
    <row r="22" spans="1:23" ht="18.75">
      <c r="A22" s="244">
        <v>20</v>
      </c>
      <c r="B22" s="36" t="s">
        <v>210</v>
      </c>
      <c r="C22" s="138">
        <v>1994</v>
      </c>
      <c r="D22" s="3" t="s">
        <v>88</v>
      </c>
      <c r="E22" s="11" t="s">
        <v>68</v>
      </c>
      <c r="F22" s="12" t="s">
        <v>3</v>
      </c>
      <c r="G22" s="12" t="s">
        <v>4</v>
      </c>
      <c r="H22" s="141"/>
      <c r="I22" s="131">
        <v>47</v>
      </c>
      <c r="J22" s="44">
        <v>68</v>
      </c>
      <c r="K22" s="91"/>
      <c r="L22" s="141">
        <v>71</v>
      </c>
      <c r="M22" s="52">
        <v>57</v>
      </c>
      <c r="N22" s="67">
        <v>52</v>
      </c>
      <c r="O22" s="44">
        <v>47</v>
      </c>
      <c r="P22" s="149">
        <f t="shared" si="2"/>
        <v>342</v>
      </c>
      <c r="Q22" s="142">
        <v>6</v>
      </c>
      <c r="R22" s="81">
        <f>J22+L22+M22+N22+O22</f>
        <v>295</v>
      </c>
      <c r="S22" s="5">
        <v>5</v>
      </c>
      <c r="W22" s="151">
        <f t="shared" si="3"/>
        <v>300</v>
      </c>
    </row>
    <row r="23" spans="1:23" ht="18.75">
      <c r="A23" s="244">
        <v>21</v>
      </c>
      <c r="B23" s="36" t="s">
        <v>478</v>
      </c>
      <c r="C23" s="138">
        <v>1959</v>
      </c>
      <c r="D23" s="1" t="s">
        <v>90</v>
      </c>
      <c r="E23" s="11" t="s">
        <v>164</v>
      </c>
      <c r="F23" s="12" t="s">
        <v>3</v>
      </c>
      <c r="G23" s="12" t="s">
        <v>4</v>
      </c>
      <c r="H23" s="141">
        <v>62</v>
      </c>
      <c r="I23" s="140">
        <v>57</v>
      </c>
      <c r="J23" s="44">
        <v>54</v>
      </c>
      <c r="K23" s="91"/>
      <c r="L23" s="141">
        <v>63</v>
      </c>
      <c r="M23" s="56">
        <v>53</v>
      </c>
      <c r="N23" s="135">
        <v>47</v>
      </c>
      <c r="O23" s="132">
        <v>39</v>
      </c>
      <c r="P23" s="149">
        <f>SUM(H23:M23)</f>
        <v>289</v>
      </c>
      <c r="Q23" s="142">
        <v>7</v>
      </c>
      <c r="R23" s="81">
        <v>289</v>
      </c>
      <c r="S23" s="5">
        <v>5</v>
      </c>
      <c r="T23" s="5">
        <v>5</v>
      </c>
      <c r="W23" s="151">
        <f t="shared" si="3"/>
        <v>299</v>
      </c>
    </row>
    <row r="24" spans="1:23" ht="18.75">
      <c r="A24" s="244">
        <v>22</v>
      </c>
      <c r="B24" s="36" t="s">
        <v>482</v>
      </c>
      <c r="C24" s="138">
        <v>1974</v>
      </c>
      <c r="D24" s="1" t="s">
        <v>87</v>
      </c>
      <c r="E24" s="11" t="s">
        <v>48</v>
      </c>
      <c r="F24" s="12" t="s">
        <v>3</v>
      </c>
      <c r="G24" s="12" t="s">
        <v>4</v>
      </c>
      <c r="H24" s="141">
        <v>67</v>
      </c>
      <c r="I24" s="140">
        <v>62</v>
      </c>
      <c r="J24" s="44">
        <v>62</v>
      </c>
      <c r="K24" s="91">
        <v>57</v>
      </c>
      <c r="L24" s="141"/>
      <c r="M24" s="52"/>
      <c r="N24" s="67"/>
      <c r="O24" s="44">
        <v>50</v>
      </c>
      <c r="P24" s="149">
        <f aca="true" t="shared" si="4" ref="P24:P51">H24+I24+J24+K24+L24+M24+N24+O24</f>
        <v>298</v>
      </c>
      <c r="Q24" s="142">
        <v>5</v>
      </c>
      <c r="R24" s="81">
        <f>O24+K24+J24+I24+H24</f>
        <v>298</v>
      </c>
      <c r="W24" s="151">
        <f t="shared" si="3"/>
        <v>298</v>
      </c>
    </row>
    <row r="25" spans="1:23" ht="18.75">
      <c r="A25" s="244">
        <v>23</v>
      </c>
      <c r="B25" s="36" t="s">
        <v>203</v>
      </c>
      <c r="C25" s="138">
        <v>1959</v>
      </c>
      <c r="D25" s="3" t="s">
        <v>90</v>
      </c>
      <c r="E25" s="11" t="s">
        <v>68</v>
      </c>
      <c r="F25" s="12" t="s">
        <v>3</v>
      </c>
      <c r="G25" s="12" t="s">
        <v>4</v>
      </c>
      <c r="H25" s="141"/>
      <c r="I25" s="140">
        <v>54</v>
      </c>
      <c r="J25" s="44">
        <v>56</v>
      </c>
      <c r="K25" s="91"/>
      <c r="L25" s="141">
        <v>58</v>
      </c>
      <c r="M25" s="52">
        <v>50</v>
      </c>
      <c r="N25" s="67">
        <v>44</v>
      </c>
      <c r="O25" s="132">
        <v>36</v>
      </c>
      <c r="P25" s="149">
        <f t="shared" si="4"/>
        <v>298</v>
      </c>
      <c r="Q25" s="142">
        <v>6</v>
      </c>
      <c r="R25" s="81">
        <f>I25+J25+L25+M25+N25</f>
        <v>262</v>
      </c>
      <c r="S25" s="5">
        <v>5</v>
      </c>
      <c r="W25" s="151">
        <f t="shared" si="3"/>
        <v>267</v>
      </c>
    </row>
    <row r="26" spans="1:23" ht="18.75">
      <c r="A26" s="244">
        <v>24</v>
      </c>
      <c r="B26" s="36" t="s">
        <v>109</v>
      </c>
      <c r="C26" s="138">
        <v>1973</v>
      </c>
      <c r="D26" s="382"/>
      <c r="E26" s="11" t="s">
        <v>76</v>
      </c>
      <c r="F26" s="12" t="s">
        <v>3</v>
      </c>
      <c r="G26" s="12" t="s">
        <v>11</v>
      </c>
      <c r="H26" s="141">
        <v>47</v>
      </c>
      <c r="I26" s="131">
        <v>36</v>
      </c>
      <c r="J26" s="44">
        <v>47</v>
      </c>
      <c r="K26" s="15">
        <v>41</v>
      </c>
      <c r="L26" s="134">
        <v>36</v>
      </c>
      <c r="M26" s="52">
        <v>49</v>
      </c>
      <c r="N26" s="67">
        <v>48</v>
      </c>
      <c r="O26" s="132">
        <v>15</v>
      </c>
      <c r="P26" s="149">
        <f t="shared" si="4"/>
        <v>319</v>
      </c>
      <c r="Q26" s="142">
        <v>8</v>
      </c>
      <c r="R26" s="81">
        <f>H26+J26+K26+M26+N26</f>
        <v>232</v>
      </c>
      <c r="S26" s="5">
        <v>5</v>
      </c>
      <c r="T26" s="5">
        <v>5</v>
      </c>
      <c r="U26" s="5">
        <v>5</v>
      </c>
      <c r="V26" s="5">
        <v>15</v>
      </c>
      <c r="W26" s="151">
        <f t="shared" si="3"/>
        <v>262</v>
      </c>
    </row>
    <row r="27" spans="1:23" ht="18.75">
      <c r="A27" s="244">
        <v>25</v>
      </c>
      <c r="B27" s="247" t="s">
        <v>504</v>
      </c>
      <c r="C27" s="138">
        <v>1959</v>
      </c>
      <c r="D27" s="2" t="s">
        <v>90</v>
      </c>
      <c r="E27" s="11" t="s">
        <v>103</v>
      </c>
      <c r="F27" s="12" t="s">
        <v>3</v>
      </c>
      <c r="G27" s="12" t="s">
        <v>4</v>
      </c>
      <c r="H27" s="141">
        <v>53</v>
      </c>
      <c r="I27" s="140">
        <v>49</v>
      </c>
      <c r="J27" s="44">
        <v>50</v>
      </c>
      <c r="K27" s="91">
        <v>53</v>
      </c>
      <c r="L27" s="141">
        <v>51</v>
      </c>
      <c r="M27" s="52"/>
      <c r="N27" s="135">
        <v>36</v>
      </c>
      <c r="O27" s="44"/>
      <c r="P27" s="149">
        <f t="shared" si="4"/>
        <v>292</v>
      </c>
      <c r="Q27" s="142">
        <v>6</v>
      </c>
      <c r="R27" s="81">
        <f>H27+I27+J27+K27+L27</f>
        <v>256</v>
      </c>
      <c r="S27" s="5">
        <v>5</v>
      </c>
      <c r="W27" s="151">
        <f t="shared" si="3"/>
        <v>261</v>
      </c>
    </row>
    <row r="28" spans="1:23" ht="18.75">
      <c r="A28" s="244">
        <v>26</v>
      </c>
      <c r="B28" s="36" t="s">
        <v>212</v>
      </c>
      <c r="C28" s="138">
        <v>1967</v>
      </c>
      <c r="D28" s="381"/>
      <c r="E28" s="11" t="s">
        <v>31</v>
      </c>
      <c r="F28" s="12" t="s">
        <v>3</v>
      </c>
      <c r="G28" s="12" t="s">
        <v>11</v>
      </c>
      <c r="H28" s="141"/>
      <c r="I28" s="131">
        <v>43</v>
      </c>
      <c r="J28" s="44">
        <v>51</v>
      </c>
      <c r="K28" s="91">
        <v>50</v>
      </c>
      <c r="L28" s="141">
        <v>53</v>
      </c>
      <c r="M28" s="52">
        <v>47</v>
      </c>
      <c r="N28" s="67">
        <v>50</v>
      </c>
      <c r="O28" s="132">
        <v>26</v>
      </c>
      <c r="P28" s="149">
        <f t="shared" si="4"/>
        <v>320</v>
      </c>
      <c r="Q28" s="142">
        <v>7</v>
      </c>
      <c r="R28" s="81">
        <f>J28+K28+L28+M28+N28</f>
        <v>251</v>
      </c>
      <c r="S28" s="5">
        <v>5</v>
      </c>
      <c r="T28" s="5">
        <v>5</v>
      </c>
      <c r="W28" s="151">
        <f t="shared" si="3"/>
        <v>261</v>
      </c>
    </row>
    <row r="29" spans="1:23" ht="18.75">
      <c r="A29" s="244">
        <v>27</v>
      </c>
      <c r="B29" s="36" t="s">
        <v>479</v>
      </c>
      <c r="C29" s="138">
        <v>1961</v>
      </c>
      <c r="D29" s="1" t="s">
        <v>90</v>
      </c>
      <c r="E29" s="11" t="s">
        <v>166</v>
      </c>
      <c r="F29" s="12" t="s">
        <v>3</v>
      </c>
      <c r="G29" s="12" t="s">
        <v>4</v>
      </c>
      <c r="H29" s="141">
        <v>55</v>
      </c>
      <c r="I29" s="140">
        <v>46</v>
      </c>
      <c r="J29" s="44">
        <v>58</v>
      </c>
      <c r="K29" s="91">
        <v>45</v>
      </c>
      <c r="L29" s="141"/>
      <c r="M29" s="59">
        <v>39</v>
      </c>
      <c r="N29" s="67">
        <v>46</v>
      </c>
      <c r="O29" s="132">
        <v>1</v>
      </c>
      <c r="P29" s="149">
        <f t="shared" si="4"/>
        <v>290</v>
      </c>
      <c r="Q29" s="142">
        <v>7</v>
      </c>
      <c r="R29" s="81">
        <f>H29+I29+J29+K29+N29</f>
        <v>250</v>
      </c>
      <c r="S29" s="5">
        <v>5</v>
      </c>
      <c r="T29" s="5">
        <v>5</v>
      </c>
      <c r="W29" s="151">
        <f t="shared" si="3"/>
        <v>260</v>
      </c>
    </row>
    <row r="30" spans="1:23" ht="18.75">
      <c r="A30" s="244">
        <v>28</v>
      </c>
      <c r="B30" s="36" t="s">
        <v>107</v>
      </c>
      <c r="C30" s="138">
        <v>1962</v>
      </c>
      <c r="D30" s="2" t="s">
        <v>90</v>
      </c>
      <c r="E30" s="11" t="s">
        <v>64</v>
      </c>
      <c r="F30" s="12" t="s">
        <v>3</v>
      </c>
      <c r="G30" s="12" t="s">
        <v>4</v>
      </c>
      <c r="H30" s="141">
        <v>49</v>
      </c>
      <c r="I30" s="140">
        <v>45</v>
      </c>
      <c r="J30" s="44">
        <v>44</v>
      </c>
      <c r="K30" s="133">
        <v>36</v>
      </c>
      <c r="L30" s="141">
        <v>52</v>
      </c>
      <c r="M30" s="52">
        <v>37</v>
      </c>
      <c r="N30" s="135">
        <v>29</v>
      </c>
      <c r="O30" s="132">
        <v>1</v>
      </c>
      <c r="P30" s="149">
        <f t="shared" si="4"/>
        <v>293</v>
      </c>
      <c r="Q30" s="142">
        <v>8</v>
      </c>
      <c r="R30" s="81">
        <f>H30+I30+J30+L30+M30</f>
        <v>227</v>
      </c>
      <c r="S30" s="5">
        <v>5</v>
      </c>
      <c r="T30" s="5">
        <v>5</v>
      </c>
      <c r="U30" s="5">
        <v>5</v>
      </c>
      <c r="V30" s="5">
        <v>15</v>
      </c>
      <c r="W30" s="151">
        <f t="shared" si="3"/>
        <v>257</v>
      </c>
    </row>
    <row r="31" spans="1:23" ht="18.75">
      <c r="A31" s="244">
        <v>29</v>
      </c>
      <c r="B31" s="36" t="s">
        <v>481</v>
      </c>
      <c r="C31" s="138">
        <v>1976</v>
      </c>
      <c r="D31" s="380"/>
      <c r="E31" s="11" t="s">
        <v>68</v>
      </c>
      <c r="F31" s="12" t="s">
        <v>3</v>
      </c>
      <c r="G31" s="12" t="s">
        <v>11</v>
      </c>
      <c r="H31" s="141">
        <v>74</v>
      </c>
      <c r="I31" s="140">
        <v>67</v>
      </c>
      <c r="J31" s="44"/>
      <c r="K31" s="91">
        <v>54</v>
      </c>
      <c r="L31" s="141"/>
      <c r="M31" s="52"/>
      <c r="N31" s="67">
        <v>59</v>
      </c>
      <c r="O31" s="44">
        <v>1</v>
      </c>
      <c r="P31" s="149">
        <f t="shared" si="4"/>
        <v>255</v>
      </c>
      <c r="Q31" s="142">
        <v>5</v>
      </c>
      <c r="R31" s="81">
        <v>255</v>
      </c>
      <c r="W31" s="151">
        <f t="shared" si="3"/>
        <v>255</v>
      </c>
    </row>
    <row r="32" spans="1:23" ht="18.75">
      <c r="A32" s="244">
        <v>30</v>
      </c>
      <c r="B32" s="36" t="s">
        <v>14</v>
      </c>
      <c r="C32" s="138">
        <v>1967</v>
      </c>
      <c r="D32" s="1" t="s">
        <v>89</v>
      </c>
      <c r="E32" s="11" t="s">
        <v>96</v>
      </c>
      <c r="F32" s="12" t="s">
        <v>3</v>
      </c>
      <c r="G32" s="12" t="s">
        <v>4</v>
      </c>
      <c r="H32" s="141">
        <v>56</v>
      </c>
      <c r="I32" s="140">
        <v>37</v>
      </c>
      <c r="J32" s="44">
        <v>49</v>
      </c>
      <c r="K32" s="133">
        <v>30</v>
      </c>
      <c r="L32" s="134">
        <v>32</v>
      </c>
      <c r="M32" s="52">
        <v>44</v>
      </c>
      <c r="N32" s="67">
        <v>37</v>
      </c>
      <c r="O32" s="132">
        <v>1</v>
      </c>
      <c r="P32" s="149">
        <f t="shared" si="4"/>
        <v>286</v>
      </c>
      <c r="Q32" s="142">
        <v>8</v>
      </c>
      <c r="R32" s="81">
        <f>H32+I32+J32+M32+N32</f>
        <v>223</v>
      </c>
      <c r="S32" s="5">
        <v>5</v>
      </c>
      <c r="T32" s="5">
        <v>5</v>
      </c>
      <c r="U32" s="5">
        <v>5</v>
      </c>
      <c r="V32" s="5">
        <v>15</v>
      </c>
      <c r="W32" s="151">
        <f t="shared" si="3"/>
        <v>253</v>
      </c>
    </row>
    <row r="33" spans="1:23" ht="18.75">
      <c r="A33" s="244">
        <v>31</v>
      </c>
      <c r="B33" s="36" t="s">
        <v>105</v>
      </c>
      <c r="C33" s="138">
        <v>1966</v>
      </c>
      <c r="D33" s="2" t="s">
        <v>89</v>
      </c>
      <c r="E33" s="11" t="s">
        <v>95</v>
      </c>
      <c r="F33" s="12" t="s">
        <v>3</v>
      </c>
      <c r="G33" s="12" t="s">
        <v>4</v>
      </c>
      <c r="H33" s="141">
        <v>51</v>
      </c>
      <c r="I33" s="140">
        <v>52</v>
      </c>
      <c r="J33" s="44"/>
      <c r="K33" s="133">
        <v>34</v>
      </c>
      <c r="L33" s="141">
        <v>48</v>
      </c>
      <c r="M33" s="52">
        <v>45</v>
      </c>
      <c r="N33" s="67">
        <v>41</v>
      </c>
      <c r="O33" s="132">
        <v>4</v>
      </c>
      <c r="P33" s="149">
        <f t="shared" si="4"/>
        <v>275</v>
      </c>
      <c r="Q33" s="142">
        <v>7</v>
      </c>
      <c r="R33" s="81">
        <f>H33+I33+L33+N33+M33</f>
        <v>237</v>
      </c>
      <c r="S33" s="5">
        <v>5</v>
      </c>
      <c r="T33" s="5">
        <v>5</v>
      </c>
      <c r="W33" s="151">
        <f t="shared" si="3"/>
        <v>247</v>
      </c>
    </row>
    <row r="34" spans="1:23" ht="18.75">
      <c r="A34" s="244">
        <v>32</v>
      </c>
      <c r="B34" s="36" t="s">
        <v>102</v>
      </c>
      <c r="C34" s="139">
        <v>1974</v>
      </c>
      <c r="D34" s="468"/>
      <c r="E34" s="11" t="s">
        <v>353</v>
      </c>
      <c r="F34" s="12" t="s">
        <v>3</v>
      </c>
      <c r="G34" s="433" t="s">
        <v>11</v>
      </c>
      <c r="H34" s="141">
        <v>54</v>
      </c>
      <c r="I34" s="140"/>
      <c r="J34" s="44">
        <v>41</v>
      </c>
      <c r="K34" s="91">
        <v>37</v>
      </c>
      <c r="L34" s="141">
        <v>56</v>
      </c>
      <c r="M34" s="52">
        <v>51</v>
      </c>
      <c r="N34" s="67"/>
      <c r="O34" s="132">
        <v>30</v>
      </c>
      <c r="P34" s="149">
        <f t="shared" si="4"/>
        <v>269</v>
      </c>
      <c r="Q34" s="142">
        <v>6</v>
      </c>
      <c r="R34" s="81">
        <f>H34+J34+K34+L34+M34</f>
        <v>239</v>
      </c>
      <c r="S34" s="5">
        <v>5</v>
      </c>
      <c r="W34" s="151">
        <f t="shared" si="3"/>
        <v>244</v>
      </c>
    </row>
    <row r="35" spans="1:23" ht="18.75">
      <c r="A35" s="244">
        <v>33</v>
      </c>
      <c r="B35" s="36" t="s">
        <v>218</v>
      </c>
      <c r="C35" s="138">
        <v>1960</v>
      </c>
      <c r="D35" s="381"/>
      <c r="E35" s="11" t="s">
        <v>280</v>
      </c>
      <c r="F35" s="12" t="s">
        <v>3</v>
      </c>
      <c r="G35" s="12" t="s">
        <v>11</v>
      </c>
      <c r="H35" s="141"/>
      <c r="I35" s="140">
        <v>32</v>
      </c>
      <c r="J35" s="44">
        <v>46</v>
      </c>
      <c r="K35" s="91">
        <v>46</v>
      </c>
      <c r="L35" s="141">
        <v>59</v>
      </c>
      <c r="M35" s="52">
        <v>40</v>
      </c>
      <c r="N35" s="67"/>
      <c r="O35" s="132">
        <v>12</v>
      </c>
      <c r="P35" s="149">
        <f t="shared" si="4"/>
        <v>235</v>
      </c>
      <c r="Q35" s="142">
        <v>6</v>
      </c>
      <c r="R35" s="81">
        <f>I35+J35+K35+L35+M35</f>
        <v>223</v>
      </c>
      <c r="S35" s="5">
        <v>5</v>
      </c>
      <c r="W35" s="151">
        <f t="shared" si="3"/>
        <v>228</v>
      </c>
    </row>
    <row r="36" spans="1:23" ht="18.75">
      <c r="A36" s="244">
        <v>34</v>
      </c>
      <c r="B36" s="36" t="s">
        <v>211</v>
      </c>
      <c r="C36" s="138">
        <v>1968</v>
      </c>
      <c r="D36" s="3" t="s">
        <v>89</v>
      </c>
      <c r="E36" s="11" t="s">
        <v>64</v>
      </c>
      <c r="F36" s="12" t="s">
        <v>3</v>
      </c>
      <c r="G36" s="12" t="s">
        <v>4</v>
      </c>
      <c r="H36" s="141"/>
      <c r="I36" s="140">
        <v>44</v>
      </c>
      <c r="J36" s="44">
        <v>40</v>
      </c>
      <c r="K36" s="91">
        <v>40</v>
      </c>
      <c r="L36" s="141">
        <v>55</v>
      </c>
      <c r="M36" s="59">
        <v>35</v>
      </c>
      <c r="N36" s="67">
        <v>42</v>
      </c>
      <c r="O36" s="44"/>
      <c r="P36" s="149">
        <f t="shared" si="4"/>
        <v>256</v>
      </c>
      <c r="Q36" s="142">
        <v>6</v>
      </c>
      <c r="R36" s="81">
        <f>I36+J36+K36+L36+N36</f>
        <v>221</v>
      </c>
      <c r="S36" s="5">
        <v>5</v>
      </c>
      <c r="W36" s="151">
        <f t="shared" si="3"/>
        <v>226</v>
      </c>
    </row>
    <row r="37" spans="1:23" ht="18.75">
      <c r="A37" s="244">
        <v>35</v>
      </c>
      <c r="B37" s="36" t="s">
        <v>40</v>
      </c>
      <c r="C37" s="138">
        <v>1963</v>
      </c>
      <c r="D37" s="2" t="s">
        <v>90</v>
      </c>
      <c r="E37" s="11" t="s">
        <v>0</v>
      </c>
      <c r="F37" s="12" t="s">
        <v>3</v>
      </c>
      <c r="G37" s="12" t="s">
        <v>4</v>
      </c>
      <c r="H37" s="141">
        <v>46</v>
      </c>
      <c r="I37" s="140">
        <v>38</v>
      </c>
      <c r="J37" s="44">
        <v>36</v>
      </c>
      <c r="K37" s="133">
        <v>21</v>
      </c>
      <c r="L37" s="134">
        <v>20</v>
      </c>
      <c r="M37" s="52">
        <v>32</v>
      </c>
      <c r="N37" s="67">
        <v>32</v>
      </c>
      <c r="O37" s="132">
        <v>1</v>
      </c>
      <c r="P37" s="149">
        <f t="shared" si="4"/>
        <v>226</v>
      </c>
      <c r="Q37" s="142">
        <v>8</v>
      </c>
      <c r="R37" s="81">
        <f>I37+H37+J37+M37+N37</f>
        <v>184</v>
      </c>
      <c r="S37" s="5">
        <v>5</v>
      </c>
      <c r="T37" s="5">
        <v>5</v>
      </c>
      <c r="U37" s="5">
        <v>5</v>
      </c>
      <c r="V37" s="5">
        <v>15</v>
      </c>
      <c r="W37" s="151">
        <f t="shared" si="3"/>
        <v>214</v>
      </c>
    </row>
    <row r="38" spans="1:23" ht="18.75">
      <c r="A38" s="244">
        <v>36</v>
      </c>
      <c r="B38" s="36" t="s">
        <v>106</v>
      </c>
      <c r="C38" s="138">
        <v>1958</v>
      </c>
      <c r="D38" s="382"/>
      <c r="E38" s="11" t="s">
        <v>68</v>
      </c>
      <c r="F38" s="12" t="s">
        <v>3</v>
      </c>
      <c r="G38" s="12" t="s">
        <v>11</v>
      </c>
      <c r="H38" s="141">
        <v>50</v>
      </c>
      <c r="I38" s="140">
        <v>35</v>
      </c>
      <c r="J38" s="44"/>
      <c r="K38" s="91">
        <v>33</v>
      </c>
      <c r="L38" s="141"/>
      <c r="M38" s="52">
        <v>46</v>
      </c>
      <c r="N38" s="67">
        <v>40</v>
      </c>
      <c r="O38" s="132">
        <v>1</v>
      </c>
      <c r="P38" s="149">
        <f t="shared" si="4"/>
        <v>205</v>
      </c>
      <c r="Q38" s="142">
        <v>6</v>
      </c>
      <c r="R38" s="81">
        <f>N38+M38+K38+I38+H38</f>
        <v>204</v>
      </c>
      <c r="S38" s="5">
        <v>5</v>
      </c>
      <c r="W38" s="151">
        <f t="shared" si="3"/>
        <v>209</v>
      </c>
    </row>
    <row r="39" spans="1:23" ht="18.75">
      <c r="A39" s="244">
        <v>37</v>
      </c>
      <c r="B39" s="36" t="s">
        <v>220</v>
      </c>
      <c r="C39" s="138">
        <v>1976</v>
      </c>
      <c r="D39" s="381"/>
      <c r="E39" s="11" t="s">
        <v>76</v>
      </c>
      <c r="F39" s="12" t="s">
        <v>3</v>
      </c>
      <c r="G39" s="12" t="s">
        <v>11</v>
      </c>
      <c r="H39" s="141"/>
      <c r="I39" s="140">
        <v>28</v>
      </c>
      <c r="J39" s="44">
        <v>43</v>
      </c>
      <c r="K39" s="91"/>
      <c r="L39" s="141">
        <v>38</v>
      </c>
      <c r="M39" s="52">
        <v>42</v>
      </c>
      <c r="N39" s="67">
        <v>43</v>
      </c>
      <c r="O39" s="44"/>
      <c r="P39" s="149">
        <f t="shared" si="4"/>
        <v>194</v>
      </c>
      <c r="Q39" s="142">
        <v>5</v>
      </c>
      <c r="R39" s="81">
        <v>194</v>
      </c>
      <c r="W39" s="151">
        <f t="shared" si="3"/>
        <v>194</v>
      </c>
    </row>
    <row r="40" spans="1:23" ht="18.75">
      <c r="A40" s="244">
        <v>38</v>
      </c>
      <c r="B40" s="36" t="s">
        <v>110</v>
      </c>
      <c r="C40" s="138">
        <v>1968</v>
      </c>
      <c r="D40" s="2" t="s">
        <v>89</v>
      </c>
      <c r="E40" s="11" t="s">
        <v>64</v>
      </c>
      <c r="F40" s="12" t="s">
        <v>3</v>
      </c>
      <c r="G40" s="12" t="s">
        <v>4</v>
      </c>
      <c r="H40" s="141">
        <v>45</v>
      </c>
      <c r="I40" s="140">
        <v>27</v>
      </c>
      <c r="J40" s="44">
        <v>37</v>
      </c>
      <c r="K40" s="91"/>
      <c r="L40" s="141">
        <v>41</v>
      </c>
      <c r="M40" s="52"/>
      <c r="N40" s="67">
        <v>31</v>
      </c>
      <c r="O40" s="132">
        <v>1</v>
      </c>
      <c r="P40" s="149">
        <f t="shared" si="4"/>
        <v>182</v>
      </c>
      <c r="Q40" s="142">
        <v>6</v>
      </c>
      <c r="R40" s="81">
        <f>H40+I40+J40+L40+N40</f>
        <v>181</v>
      </c>
      <c r="S40" s="5">
        <v>5</v>
      </c>
      <c r="W40" s="151">
        <f t="shared" si="3"/>
        <v>186</v>
      </c>
    </row>
    <row r="41" spans="1:23" ht="18.75">
      <c r="A41" s="244">
        <v>39</v>
      </c>
      <c r="B41" s="36" t="s">
        <v>49</v>
      </c>
      <c r="C41" s="138">
        <v>1960</v>
      </c>
      <c r="D41" s="2" t="s">
        <v>90</v>
      </c>
      <c r="E41" s="35" t="s">
        <v>48</v>
      </c>
      <c r="F41" s="12" t="s">
        <v>3</v>
      </c>
      <c r="G41" s="12" t="s">
        <v>4</v>
      </c>
      <c r="H41" s="141">
        <v>33</v>
      </c>
      <c r="I41" s="131">
        <v>23</v>
      </c>
      <c r="J41" s="44">
        <v>33</v>
      </c>
      <c r="K41" s="91"/>
      <c r="L41" s="141">
        <v>24</v>
      </c>
      <c r="M41" s="52">
        <v>27</v>
      </c>
      <c r="N41" s="67">
        <v>27</v>
      </c>
      <c r="O41" s="44"/>
      <c r="P41" s="149">
        <f t="shared" si="4"/>
        <v>167</v>
      </c>
      <c r="Q41" s="142">
        <v>6</v>
      </c>
      <c r="R41" s="81">
        <f>H41+J41+L41+M41+N41</f>
        <v>144</v>
      </c>
      <c r="S41" s="5">
        <v>5</v>
      </c>
      <c r="W41" s="151">
        <f t="shared" si="3"/>
        <v>149</v>
      </c>
    </row>
    <row r="42" spans="1:23" ht="18.75">
      <c r="A42" s="244">
        <v>40</v>
      </c>
      <c r="B42" s="36" t="s">
        <v>219</v>
      </c>
      <c r="C42" s="138">
        <v>1985</v>
      </c>
      <c r="D42" s="3" t="s">
        <v>88</v>
      </c>
      <c r="E42" s="11" t="s">
        <v>53</v>
      </c>
      <c r="F42" s="12" t="s">
        <v>3</v>
      </c>
      <c r="G42" s="12" t="s">
        <v>4</v>
      </c>
      <c r="H42" s="141"/>
      <c r="I42" s="140">
        <v>30</v>
      </c>
      <c r="J42" s="44">
        <v>42</v>
      </c>
      <c r="K42" s="91"/>
      <c r="L42" s="141"/>
      <c r="M42" s="52">
        <v>33</v>
      </c>
      <c r="N42" s="67">
        <v>39</v>
      </c>
      <c r="O42" s="44">
        <v>1</v>
      </c>
      <c r="P42" s="149">
        <f t="shared" si="4"/>
        <v>145</v>
      </c>
      <c r="Q42" s="142">
        <v>5</v>
      </c>
      <c r="R42" s="81">
        <v>145</v>
      </c>
      <c r="W42" s="151">
        <f t="shared" si="3"/>
        <v>145</v>
      </c>
    </row>
    <row r="43" spans="1:23" ht="18.75">
      <c r="A43" s="244">
        <v>41</v>
      </c>
      <c r="B43" s="36" t="s">
        <v>216</v>
      </c>
      <c r="C43" s="138">
        <v>1955</v>
      </c>
      <c r="D43" s="469"/>
      <c r="E43" s="11" t="s">
        <v>33</v>
      </c>
      <c r="F43" s="13" t="s">
        <v>3</v>
      </c>
      <c r="G43" s="433" t="s">
        <v>11</v>
      </c>
      <c r="H43" s="141"/>
      <c r="I43" s="140">
        <v>34</v>
      </c>
      <c r="J43" s="44"/>
      <c r="K43" s="91">
        <v>25</v>
      </c>
      <c r="L43" s="141">
        <v>25</v>
      </c>
      <c r="M43" s="52">
        <v>31</v>
      </c>
      <c r="N43" s="67">
        <v>17</v>
      </c>
      <c r="O43" s="132">
        <v>1</v>
      </c>
      <c r="P43" s="149">
        <f t="shared" si="4"/>
        <v>133</v>
      </c>
      <c r="Q43" s="142">
        <v>6</v>
      </c>
      <c r="R43" s="81">
        <f>I43+K43+L43+M43+N43</f>
        <v>132</v>
      </c>
      <c r="S43" s="5">
        <v>5</v>
      </c>
      <c r="W43" s="151">
        <f t="shared" si="3"/>
        <v>137</v>
      </c>
    </row>
    <row r="44" spans="1:23" ht="18.75">
      <c r="A44" s="244">
        <v>42</v>
      </c>
      <c r="B44" s="36" t="s">
        <v>126</v>
      </c>
      <c r="C44" s="139">
        <v>1962</v>
      </c>
      <c r="D44" s="9" t="s">
        <v>90</v>
      </c>
      <c r="E44" s="11" t="s">
        <v>36</v>
      </c>
      <c r="F44" s="12" t="s">
        <v>3</v>
      </c>
      <c r="G44" s="12" t="s">
        <v>4</v>
      </c>
      <c r="H44" s="141">
        <v>30</v>
      </c>
      <c r="I44" s="131">
        <v>7</v>
      </c>
      <c r="J44" s="44">
        <v>20</v>
      </c>
      <c r="K44" s="133">
        <v>17</v>
      </c>
      <c r="L44" s="141">
        <v>18</v>
      </c>
      <c r="M44" s="52">
        <v>17</v>
      </c>
      <c r="N44" s="67">
        <v>18</v>
      </c>
      <c r="O44" s="132">
        <v>1</v>
      </c>
      <c r="P44" s="149">
        <f t="shared" si="4"/>
        <v>128</v>
      </c>
      <c r="Q44" s="142">
        <v>8</v>
      </c>
      <c r="R44" s="81">
        <f>H44+J44+L44+M44+N44</f>
        <v>103</v>
      </c>
      <c r="S44" s="5">
        <v>5</v>
      </c>
      <c r="T44" s="5">
        <v>5</v>
      </c>
      <c r="U44" s="5">
        <v>5</v>
      </c>
      <c r="V44" s="5">
        <v>15</v>
      </c>
      <c r="W44" s="151">
        <f t="shared" si="3"/>
        <v>133</v>
      </c>
    </row>
    <row r="45" spans="1:23" ht="18.75">
      <c r="A45" s="244">
        <v>43</v>
      </c>
      <c r="B45" s="36" t="s">
        <v>44</v>
      </c>
      <c r="C45" s="138">
        <v>1950</v>
      </c>
      <c r="D45" s="2" t="s">
        <v>92</v>
      </c>
      <c r="E45" s="35" t="s">
        <v>48</v>
      </c>
      <c r="F45" s="12" t="s">
        <v>3</v>
      </c>
      <c r="G45" s="12" t="s">
        <v>4</v>
      </c>
      <c r="H45" s="141">
        <v>22</v>
      </c>
      <c r="I45" s="131">
        <v>20</v>
      </c>
      <c r="J45" s="44">
        <v>28</v>
      </c>
      <c r="K45" s="133">
        <v>13</v>
      </c>
      <c r="L45" s="141">
        <v>21</v>
      </c>
      <c r="M45" s="52">
        <v>24</v>
      </c>
      <c r="N45" s="67">
        <v>23</v>
      </c>
      <c r="O45" s="44"/>
      <c r="P45" s="149">
        <f t="shared" si="4"/>
        <v>151</v>
      </c>
      <c r="Q45" s="142">
        <v>7</v>
      </c>
      <c r="R45" s="81">
        <f>H45+J45+L45+M45+N45</f>
        <v>118</v>
      </c>
      <c r="S45" s="5">
        <v>5</v>
      </c>
      <c r="T45" s="5">
        <v>5</v>
      </c>
      <c r="W45" s="151">
        <f t="shared" si="3"/>
        <v>128</v>
      </c>
    </row>
    <row r="46" spans="1:23" ht="18.75">
      <c r="A46" s="244">
        <v>44</v>
      </c>
      <c r="B46" s="36" t="s">
        <v>8</v>
      </c>
      <c r="C46" s="138">
        <v>1961</v>
      </c>
      <c r="D46" s="2" t="s">
        <v>90</v>
      </c>
      <c r="E46" s="11" t="s">
        <v>2</v>
      </c>
      <c r="F46" s="12" t="s">
        <v>3</v>
      </c>
      <c r="G46" s="12" t="s">
        <v>4</v>
      </c>
      <c r="H46" s="141">
        <v>23</v>
      </c>
      <c r="I46" s="131">
        <v>11</v>
      </c>
      <c r="J46" s="44">
        <v>26</v>
      </c>
      <c r="K46" s="91">
        <v>14</v>
      </c>
      <c r="L46" s="134">
        <v>2</v>
      </c>
      <c r="M46" s="52">
        <v>14</v>
      </c>
      <c r="N46" s="67">
        <v>19</v>
      </c>
      <c r="O46" s="132">
        <v>1</v>
      </c>
      <c r="P46" s="149">
        <f t="shared" si="4"/>
        <v>110</v>
      </c>
      <c r="Q46" s="142">
        <v>8</v>
      </c>
      <c r="R46" s="81">
        <f>N46+M46+K46+J46+H46</f>
        <v>96</v>
      </c>
      <c r="S46" s="5">
        <v>5</v>
      </c>
      <c r="T46" s="5">
        <v>5</v>
      </c>
      <c r="U46" s="5">
        <v>5</v>
      </c>
      <c r="V46" s="5">
        <v>15</v>
      </c>
      <c r="W46" s="151">
        <f t="shared" si="3"/>
        <v>126</v>
      </c>
    </row>
    <row r="47" spans="1:23" ht="18.75">
      <c r="A47" s="244">
        <v>45</v>
      </c>
      <c r="B47" s="36" t="s">
        <v>117</v>
      </c>
      <c r="C47" s="138">
        <v>1963</v>
      </c>
      <c r="D47" s="382"/>
      <c r="E47" s="11" t="s">
        <v>78</v>
      </c>
      <c r="F47" s="12" t="s">
        <v>3</v>
      </c>
      <c r="G47" s="12" t="s">
        <v>11</v>
      </c>
      <c r="H47" s="141">
        <v>39</v>
      </c>
      <c r="I47" s="140">
        <v>29</v>
      </c>
      <c r="J47" s="44">
        <v>4</v>
      </c>
      <c r="K47" s="91"/>
      <c r="L47" s="141"/>
      <c r="M47" s="52">
        <v>26</v>
      </c>
      <c r="N47" s="67">
        <v>25</v>
      </c>
      <c r="O47" s="44"/>
      <c r="P47" s="149">
        <f t="shared" si="4"/>
        <v>123</v>
      </c>
      <c r="Q47" s="142">
        <v>5</v>
      </c>
      <c r="R47" s="81">
        <v>123</v>
      </c>
      <c r="W47" s="151">
        <f t="shared" si="3"/>
        <v>123</v>
      </c>
    </row>
    <row r="48" spans="1:23" ht="18.75">
      <c r="A48" s="244">
        <v>46</v>
      </c>
      <c r="B48" s="36" t="s">
        <v>12</v>
      </c>
      <c r="C48" s="139">
        <v>1966</v>
      </c>
      <c r="D48" s="9" t="s">
        <v>89</v>
      </c>
      <c r="E48" s="11" t="s">
        <v>36</v>
      </c>
      <c r="F48" s="12" t="s">
        <v>3</v>
      </c>
      <c r="G48" s="12" t="s">
        <v>4</v>
      </c>
      <c r="H48" s="141">
        <v>21</v>
      </c>
      <c r="I48" s="140">
        <v>17</v>
      </c>
      <c r="J48" s="44">
        <v>19</v>
      </c>
      <c r="K48" s="133">
        <v>12</v>
      </c>
      <c r="L48" s="141">
        <v>17</v>
      </c>
      <c r="M48" s="52">
        <v>16</v>
      </c>
      <c r="N48" s="135">
        <v>13</v>
      </c>
      <c r="O48" s="132">
        <v>1</v>
      </c>
      <c r="P48" s="149">
        <f t="shared" si="4"/>
        <v>116</v>
      </c>
      <c r="Q48" s="142">
        <v>8</v>
      </c>
      <c r="R48" s="81">
        <f>H48+I48+J48+L48+M48</f>
        <v>90</v>
      </c>
      <c r="S48" s="5">
        <v>5</v>
      </c>
      <c r="T48" s="5">
        <v>5</v>
      </c>
      <c r="U48" s="5">
        <v>5</v>
      </c>
      <c r="V48" s="5">
        <v>15</v>
      </c>
      <c r="W48" s="151">
        <f t="shared" si="3"/>
        <v>120</v>
      </c>
    </row>
    <row r="49" spans="1:23" ht="18.75">
      <c r="A49" s="244">
        <v>47</v>
      </c>
      <c r="B49" s="36" t="s">
        <v>129</v>
      </c>
      <c r="C49" s="139">
        <v>1955</v>
      </c>
      <c r="D49" s="9" t="s">
        <v>90</v>
      </c>
      <c r="E49" s="11" t="s">
        <v>74</v>
      </c>
      <c r="F49" s="12" t="s">
        <v>3</v>
      </c>
      <c r="G49" s="12" t="s">
        <v>4</v>
      </c>
      <c r="H49" s="141">
        <v>27</v>
      </c>
      <c r="I49" s="140">
        <v>14</v>
      </c>
      <c r="J49" s="44">
        <v>18</v>
      </c>
      <c r="K49" s="133">
        <v>6</v>
      </c>
      <c r="L49" s="134">
        <v>8</v>
      </c>
      <c r="M49" s="52">
        <v>12</v>
      </c>
      <c r="N49" s="67">
        <v>11</v>
      </c>
      <c r="O49" s="132">
        <v>1</v>
      </c>
      <c r="P49" s="149">
        <f t="shared" si="4"/>
        <v>97</v>
      </c>
      <c r="Q49" s="142">
        <v>8</v>
      </c>
      <c r="R49" s="81">
        <f>H49+I49+J49+M49+N49</f>
        <v>82</v>
      </c>
      <c r="S49" s="5">
        <v>5</v>
      </c>
      <c r="T49" s="5">
        <v>5</v>
      </c>
      <c r="U49" s="5">
        <v>5</v>
      </c>
      <c r="V49" s="5">
        <v>15</v>
      </c>
      <c r="W49" s="151">
        <f t="shared" si="3"/>
        <v>112</v>
      </c>
    </row>
    <row r="50" spans="1:23" ht="18.75">
      <c r="A50" s="244">
        <v>48</v>
      </c>
      <c r="B50" s="36" t="s">
        <v>227</v>
      </c>
      <c r="C50" s="138">
        <v>1960</v>
      </c>
      <c r="D50" s="3" t="s">
        <v>90</v>
      </c>
      <c r="E50" s="11" t="s">
        <v>228</v>
      </c>
      <c r="F50" s="12" t="s">
        <v>3</v>
      </c>
      <c r="G50" s="12" t="s">
        <v>4</v>
      </c>
      <c r="H50" s="141"/>
      <c r="I50" s="140">
        <v>21</v>
      </c>
      <c r="J50" s="44">
        <v>35</v>
      </c>
      <c r="K50" s="91">
        <v>19</v>
      </c>
      <c r="L50" s="141">
        <v>35</v>
      </c>
      <c r="M50" s="52"/>
      <c r="N50" s="67"/>
      <c r="O50" s="44">
        <v>1</v>
      </c>
      <c r="P50" s="149">
        <f t="shared" si="4"/>
        <v>111</v>
      </c>
      <c r="Q50" s="142">
        <v>5</v>
      </c>
      <c r="R50" s="81">
        <v>111</v>
      </c>
      <c r="W50" s="151">
        <f t="shared" si="3"/>
        <v>111</v>
      </c>
    </row>
    <row r="51" spans="1:23" ht="18.75">
      <c r="A51" s="244">
        <v>49</v>
      </c>
      <c r="B51" s="36" t="s">
        <v>17</v>
      </c>
      <c r="C51" s="138">
        <v>1950</v>
      </c>
      <c r="D51" s="2" t="s">
        <v>92</v>
      </c>
      <c r="E51" s="11" t="s">
        <v>85</v>
      </c>
      <c r="F51" s="12" t="s">
        <v>3</v>
      </c>
      <c r="G51" s="12" t="s">
        <v>4</v>
      </c>
      <c r="H51" s="141">
        <v>31</v>
      </c>
      <c r="I51" s="140"/>
      <c r="J51" s="44">
        <v>15</v>
      </c>
      <c r="K51" s="91">
        <v>15</v>
      </c>
      <c r="L51" s="141"/>
      <c r="M51" s="52">
        <v>23</v>
      </c>
      <c r="N51" s="67">
        <v>20</v>
      </c>
      <c r="O51" s="132">
        <v>1</v>
      </c>
      <c r="P51" s="149">
        <f t="shared" si="4"/>
        <v>105</v>
      </c>
      <c r="Q51" s="142">
        <v>6</v>
      </c>
      <c r="R51" s="81">
        <v>104</v>
      </c>
      <c r="S51" s="5">
        <v>5</v>
      </c>
      <c r="W51" s="151">
        <f t="shared" si="3"/>
        <v>109</v>
      </c>
    </row>
    <row r="52" spans="1:23" ht="18.75">
      <c r="A52" s="244">
        <v>50</v>
      </c>
      <c r="B52" s="36" t="s">
        <v>132</v>
      </c>
      <c r="C52" s="138">
        <v>1947</v>
      </c>
      <c r="D52" s="382"/>
      <c r="E52" s="385" t="s">
        <v>78</v>
      </c>
      <c r="F52" s="436" t="s">
        <v>3</v>
      </c>
      <c r="G52" s="436" t="s">
        <v>11</v>
      </c>
      <c r="H52" s="158">
        <v>25</v>
      </c>
      <c r="I52" s="140">
        <v>13</v>
      </c>
      <c r="J52" s="44">
        <v>25</v>
      </c>
      <c r="K52" s="91"/>
      <c r="L52" s="141"/>
      <c r="M52" s="52">
        <v>22</v>
      </c>
      <c r="N52" s="67">
        <v>21</v>
      </c>
      <c r="O52" s="44"/>
      <c r="P52" s="149"/>
      <c r="Q52" s="142">
        <v>5</v>
      </c>
      <c r="R52" s="81">
        <f>H52+I52+J52+M52+N52</f>
        <v>106</v>
      </c>
      <c r="W52" s="151">
        <v>106</v>
      </c>
    </row>
    <row r="53" spans="1:23" ht="18.75">
      <c r="A53" s="244">
        <v>51</v>
      </c>
      <c r="B53" s="36" t="s">
        <v>232</v>
      </c>
      <c r="C53" s="138">
        <v>1967</v>
      </c>
      <c r="D53" s="470"/>
      <c r="E53" s="11" t="s">
        <v>233</v>
      </c>
      <c r="F53" s="12" t="s">
        <v>3</v>
      </c>
      <c r="G53" s="433" t="s">
        <v>11</v>
      </c>
      <c r="H53" s="141"/>
      <c r="I53" s="140">
        <v>16</v>
      </c>
      <c r="J53" s="44">
        <v>31</v>
      </c>
      <c r="K53" s="91">
        <v>22</v>
      </c>
      <c r="L53" s="141">
        <v>15</v>
      </c>
      <c r="M53" s="52"/>
      <c r="N53" s="67">
        <v>10</v>
      </c>
      <c r="O53" s="132">
        <v>1</v>
      </c>
      <c r="P53" s="149">
        <f aca="true" t="shared" si="5" ref="P53:P63">H53+I53+J53+K53+L53+M53+N53+O53</f>
        <v>95</v>
      </c>
      <c r="Q53" s="142">
        <v>6</v>
      </c>
      <c r="R53" s="81">
        <v>94</v>
      </c>
      <c r="S53" s="5">
        <v>5</v>
      </c>
      <c r="W53" s="151">
        <f aca="true" t="shared" si="6" ref="W53:W63">SUM(R53:V53)</f>
        <v>99</v>
      </c>
    </row>
    <row r="54" spans="1:23" ht="18.75">
      <c r="A54" s="244">
        <f>1+A53</f>
        <v>52</v>
      </c>
      <c r="B54" s="36" t="s">
        <v>34</v>
      </c>
      <c r="C54" s="139">
        <v>1962</v>
      </c>
      <c r="D54" s="9" t="s">
        <v>90</v>
      </c>
      <c r="E54" s="11" t="s">
        <v>36</v>
      </c>
      <c r="F54" s="12" t="s">
        <v>3</v>
      </c>
      <c r="G54" s="12" t="s">
        <v>4</v>
      </c>
      <c r="H54" s="141">
        <v>24</v>
      </c>
      <c r="I54" s="140"/>
      <c r="J54" s="44"/>
      <c r="K54" s="91">
        <v>8</v>
      </c>
      <c r="L54" s="141">
        <v>16</v>
      </c>
      <c r="M54" s="52">
        <v>13</v>
      </c>
      <c r="N54" s="67">
        <v>16</v>
      </c>
      <c r="O54" s="132">
        <v>1</v>
      </c>
      <c r="P54" s="149">
        <f t="shared" si="5"/>
        <v>78</v>
      </c>
      <c r="Q54" s="142">
        <v>6</v>
      </c>
      <c r="R54" s="81">
        <v>77</v>
      </c>
      <c r="S54" s="5">
        <v>5</v>
      </c>
      <c r="W54" s="151">
        <f t="shared" si="6"/>
        <v>82</v>
      </c>
    </row>
    <row r="55" spans="1:23" ht="18.75">
      <c r="A55" s="244">
        <f>1+A54</f>
        <v>53</v>
      </c>
      <c r="B55" s="36" t="s">
        <v>137</v>
      </c>
      <c r="C55" s="138">
        <v>1961</v>
      </c>
      <c r="D55" s="382"/>
      <c r="E55" s="11" t="s">
        <v>78</v>
      </c>
      <c r="F55" s="12" t="s">
        <v>3</v>
      </c>
      <c r="G55" s="12" t="s">
        <v>11</v>
      </c>
      <c r="H55" s="141">
        <v>13</v>
      </c>
      <c r="I55" s="140"/>
      <c r="J55" s="44">
        <v>23</v>
      </c>
      <c r="K55" s="91"/>
      <c r="L55" s="141"/>
      <c r="M55" s="52">
        <v>20</v>
      </c>
      <c r="N55" s="67">
        <v>14</v>
      </c>
      <c r="O55" s="44">
        <v>1</v>
      </c>
      <c r="P55" s="149">
        <f t="shared" si="5"/>
        <v>71</v>
      </c>
      <c r="Q55" s="142">
        <v>5</v>
      </c>
      <c r="R55" s="81">
        <v>71</v>
      </c>
      <c r="W55" s="151">
        <f t="shared" si="6"/>
        <v>71</v>
      </c>
    </row>
    <row r="56" spans="1:23" ht="18.75">
      <c r="A56" s="244">
        <f>1+A55</f>
        <v>54</v>
      </c>
      <c r="B56" s="36" t="s">
        <v>138</v>
      </c>
      <c r="C56" s="138">
        <v>1962</v>
      </c>
      <c r="D56" s="2" t="s">
        <v>90</v>
      </c>
      <c r="E56" s="11" t="s">
        <v>2</v>
      </c>
      <c r="F56" s="12" t="s">
        <v>3</v>
      </c>
      <c r="G56" s="12" t="s">
        <v>4</v>
      </c>
      <c r="H56" s="141">
        <v>12</v>
      </c>
      <c r="I56" s="140">
        <v>6</v>
      </c>
      <c r="J56" s="44">
        <v>22</v>
      </c>
      <c r="K56" s="91">
        <v>10</v>
      </c>
      <c r="L56" s="134">
        <v>1</v>
      </c>
      <c r="M56" s="52">
        <v>8</v>
      </c>
      <c r="N56" s="67"/>
      <c r="O56" s="132">
        <v>1</v>
      </c>
      <c r="P56" s="149">
        <f t="shared" si="5"/>
        <v>60</v>
      </c>
      <c r="Q56" s="142">
        <v>7</v>
      </c>
      <c r="R56" s="81">
        <v>58</v>
      </c>
      <c r="S56" s="5">
        <v>5</v>
      </c>
      <c r="T56" s="5">
        <v>5</v>
      </c>
      <c r="W56" s="151">
        <f t="shared" si="6"/>
        <v>68</v>
      </c>
    </row>
    <row r="57" spans="1:23" ht="18.75">
      <c r="A57" s="244">
        <f>1+A56</f>
        <v>55</v>
      </c>
      <c r="B57" s="36" t="s">
        <v>235</v>
      </c>
      <c r="C57" s="138">
        <v>1963</v>
      </c>
      <c r="D57" s="381"/>
      <c r="E57" s="11" t="s">
        <v>85</v>
      </c>
      <c r="F57" s="12" t="s">
        <v>3</v>
      </c>
      <c r="G57" s="12" t="s">
        <v>11</v>
      </c>
      <c r="H57" s="141"/>
      <c r="I57" s="140">
        <v>12</v>
      </c>
      <c r="J57" s="44"/>
      <c r="K57" s="91">
        <v>20</v>
      </c>
      <c r="L57" s="141"/>
      <c r="M57" s="52">
        <v>19</v>
      </c>
      <c r="N57" s="67">
        <v>15</v>
      </c>
      <c r="O57" s="44">
        <v>1</v>
      </c>
      <c r="P57" s="149">
        <f t="shared" si="5"/>
        <v>67</v>
      </c>
      <c r="Q57" s="142">
        <v>5</v>
      </c>
      <c r="R57" s="81">
        <v>67</v>
      </c>
      <c r="W57" s="151">
        <f t="shared" si="6"/>
        <v>67</v>
      </c>
    </row>
    <row r="58" spans="1:23" ht="18.75">
      <c r="A58" s="244">
        <f>1+A57</f>
        <v>56</v>
      </c>
      <c r="B58" s="36" t="s">
        <v>37</v>
      </c>
      <c r="C58" s="138">
        <v>1947</v>
      </c>
      <c r="D58" s="2" t="s">
        <v>92</v>
      </c>
      <c r="E58" s="11" t="s">
        <v>38</v>
      </c>
      <c r="F58" s="12" t="s">
        <v>3</v>
      </c>
      <c r="G58" s="12" t="s">
        <v>4</v>
      </c>
      <c r="H58" s="141">
        <v>7</v>
      </c>
      <c r="I58" s="140">
        <v>9</v>
      </c>
      <c r="J58" s="44">
        <v>27</v>
      </c>
      <c r="K58" s="133">
        <v>3</v>
      </c>
      <c r="L58" s="141">
        <v>7</v>
      </c>
      <c r="M58" s="52">
        <v>6</v>
      </c>
      <c r="N58" s="67"/>
      <c r="O58" s="44"/>
      <c r="P58" s="149">
        <f t="shared" si="5"/>
        <v>59</v>
      </c>
      <c r="Q58" s="142">
        <v>6</v>
      </c>
      <c r="R58" s="81">
        <v>56</v>
      </c>
      <c r="S58" s="5">
        <v>5</v>
      </c>
      <c r="W58" s="151">
        <f t="shared" si="6"/>
        <v>61</v>
      </c>
    </row>
    <row r="59" spans="1:23" ht="18.75">
      <c r="A59" s="244">
        <v>56</v>
      </c>
      <c r="B59" s="37" t="s">
        <v>143</v>
      </c>
      <c r="C59" s="139">
        <v>1963</v>
      </c>
      <c r="D59" s="9" t="s">
        <v>90</v>
      </c>
      <c r="E59" s="35" t="s">
        <v>64</v>
      </c>
      <c r="F59" s="12" t="s">
        <v>3</v>
      </c>
      <c r="G59" s="13" t="s">
        <v>4</v>
      </c>
      <c r="H59" s="141">
        <v>6</v>
      </c>
      <c r="I59" s="140">
        <v>10</v>
      </c>
      <c r="J59" s="132">
        <v>3</v>
      </c>
      <c r="K59" s="133">
        <v>2</v>
      </c>
      <c r="L59" s="141">
        <v>3</v>
      </c>
      <c r="M59" s="52">
        <v>5</v>
      </c>
      <c r="N59" s="67">
        <v>7</v>
      </c>
      <c r="O59" s="132">
        <v>1</v>
      </c>
      <c r="P59" s="149">
        <f t="shared" si="5"/>
        <v>37</v>
      </c>
      <c r="Q59" s="142">
        <v>8</v>
      </c>
      <c r="R59" s="81">
        <v>31</v>
      </c>
      <c r="S59" s="5">
        <v>5</v>
      </c>
      <c r="T59" s="5">
        <v>5</v>
      </c>
      <c r="U59" s="5">
        <v>5</v>
      </c>
      <c r="V59" s="5">
        <v>15</v>
      </c>
      <c r="W59" s="151">
        <f t="shared" si="6"/>
        <v>61</v>
      </c>
    </row>
    <row r="60" spans="1:23" ht="18.75">
      <c r="A60" s="244">
        <v>58</v>
      </c>
      <c r="B60" s="36" t="s">
        <v>237</v>
      </c>
      <c r="C60" s="138">
        <v>1967</v>
      </c>
      <c r="D60" s="3" t="s">
        <v>89</v>
      </c>
      <c r="E60" s="11" t="s">
        <v>2</v>
      </c>
      <c r="F60" s="12" t="s">
        <v>3</v>
      </c>
      <c r="G60" s="12" t="s">
        <v>4</v>
      </c>
      <c r="H60" s="141"/>
      <c r="I60" s="140">
        <v>4</v>
      </c>
      <c r="J60" s="44">
        <v>16</v>
      </c>
      <c r="K60" s="91">
        <v>9</v>
      </c>
      <c r="L60" s="141"/>
      <c r="M60" s="52">
        <v>11</v>
      </c>
      <c r="N60" s="67">
        <v>5</v>
      </c>
      <c r="O60" s="132">
        <v>1</v>
      </c>
      <c r="P60" s="149">
        <f t="shared" si="5"/>
        <v>46</v>
      </c>
      <c r="Q60" s="142">
        <v>6</v>
      </c>
      <c r="R60" s="81">
        <v>45</v>
      </c>
      <c r="S60" s="5">
        <v>5</v>
      </c>
      <c r="W60" s="151">
        <f t="shared" si="6"/>
        <v>50</v>
      </c>
    </row>
    <row r="61" spans="1:23" ht="18.75">
      <c r="A61" s="244">
        <f>1+A60</f>
        <v>59</v>
      </c>
      <c r="B61" s="36" t="s">
        <v>1</v>
      </c>
      <c r="C61" s="138">
        <v>1958</v>
      </c>
      <c r="D61" s="2" t="s">
        <v>90</v>
      </c>
      <c r="E61" s="11" t="s">
        <v>2</v>
      </c>
      <c r="F61" s="12" t="s">
        <v>3</v>
      </c>
      <c r="G61" s="12" t="s">
        <v>4</v>
      </c>
      <c r="H61" s="141">
        <v>5</v>
      </c>
      <c r="I61" s="140">
        <v>5</v>
      </c>
      <c r="J61" s="44">
        <v>9</v>
      </c>
      <c r="K61" s="91">
        <v>5</v>
      </c>
      <c r="L61" s="134">
        <v>1</v>
      </c>
      <c r="M61" s="52">
        <v>3</v>
      </c>
      <c r="N61" s="67"/>
      <c r="O61" s="132">
        <v>1</v>
      </c>
      <c r="P61" s="149">
        <f t="shared" si="5"/>
        <v>29</v>
      </c>
      <c r="Q61" s="142">
        <v>7</v>
      </c>
      <c r="R61" s="81">
        <v>27</v>
      </c>
      <c r="S61" s="5">
        <v>5</v>
      </c>
      <c r="T61" s="5">
        <v>5</v>
      </c>
      <c r="W61" s="151">
        <f t="shared" si="6"/>
        <v>37</v>
      </c>
    </row>
    <row r="62" spans="1:23" ht="18.75">
      <c r="A62" s="244">
        <f>1+A61</f>
        <v>60</v>
      </c>
      <c r="B62" s="36" t="s">
        <v>150</v>
      </c>
      <c r="C62" s="138">
        <v>1949</v>
      </c>
      <c r="D62" s="382"/>
      <c r="E62" s="11" t="s">
        <v>78</v>
      </c>
      <c r="F62" s="12" t="s">
        <v>3</v>
      </c>
      <c r="G62" s="12" t="s">
        <v>11</v>
      </c>
      <c r="H62" s="134">
        <v>1</v>
      </c>
      <c r="I62" s="140">
        <v>2</v>
      </c>
      <c r="J62" s="44">
        <v>10</v>
      </c>
      <c r="K62" s="91"/>
      <c r="L62" s="141"/>
      <c r="M62" s="52">
        <v>9</v>
      </c>
      <c r="N62" s="67">
        <v>6</v>
      </c>
      <c r="O62" s="44">
        <v>1</v>
      </c>
      <c r="P62" s="149">
        <f t="shared" si="5"/>
        <v>29</v>
      </c>
      <c r="Q62" s="142">
        <v>6</v>
      </c>
      <c r="R62" s="81">
        <v>28</v>
      </c>
      <c r="S62" s="5">
        <v>5</v>
      </c>
      <c r="W62" s="151">
        <f t="shared" si="6"/>
        <v>33</v>
      </c>
    </row>
    <row r="63" spans="1:26" ht="18.75">
      <c r="A63" s="244">
        <v>61</v>
      </c>
      <c r="B63" s="36" t="s">
        <v>55</v>
      </c>
      <c r="C63" s="138">
        <v>1949</v>
      </c>
      <c r="D63" s="2" t="s">
        <v>92</v>
      </c>
      <c r="E63" s="38" t="s">
        <v>2</v>
      </c>
      <c r="F63" s="12" t="s">
        <v>3</v>
      </c>
      <c r="G63" s="12" t="s">
        <v>4</v>
      </c>
      <c r="H63" s="141">
        <v>3</v>
      </c>
      <c r="I63" s="140">
        <v>3</v>
      </c>
      <c r="J63" s="44">
        <v>17</v>
      </c>
      <c r="K63" s="91"/>
      <c r="L63" s="141"/>
      <c r="M63" s="52">
        <v>7</v>
      </c>
      <c r="N63" s="67"/>
      <c r="O63" s="44">
        <v>1</v>
      </c>
      <c r="P63" s="149">
        <f t="shared" si="5"/>
        <v>31</v>
      </c>
      <c r="Q63" s="142">
        <v>5</v>
      </c>
      <c r="R63" s="81">
        <v>31</v>
      </c>
      <c r="W63" s="151">
        <f t="shared" si="6"/>
        <v>31</v>
      </c>
      <c r="Z63" s="162"/>
    </row>
    <row r="64" spans="1:26" ht="18.75" customHeight="1">
      <c r="A64" s="245" t="s">
        <v>547</v>
      </c>
      <c r="B64" s="220" t="s">
        <v>480</v>
      </c>
      <c r="C64" s="221">
        <v>1982</v>
      </c>
      <c r="D64" s="222" t="s">
        <v>87</v>
      </c>
      <c r="E64" s="229" t="s">
        <v>68</v>
      </c>
      <c r="F64" s="223" t="s">
        <v>3</v>
      </c>
      <c r="G64" s="223" t="s">
        <v>4</v>
      </c>
      <c r="H64" s="224">
        <v>97</v>
      </c>
      <c r="I64" s="225">
        <v>89</v>
      </c>
      <c r="J64" s="214"/>
      <c r="K64" s="217"/>
      <c r="L64" s="224">
        <v>97</v>
      </c>
      <c r="M64" s="226"/>
      <c r="N64" s="227"/>
      <c r="O64" s="214">
        <v>95</v>
      </c>
      <c r="P64" s="228">
        <f aca="true" t="shared" si="7" ref="P64:P73">H64+I64+J64+K64+L64+M64+N64+O64</f>
        <v>378</v>
      </c>
      <c r="Q64" s="250">
        <v>4</v>
      </c>
      <c r="R64" s="545" t="s">
        <v>538</v>
      </c>
      <c r="S64" s="545"/>
      <c r="T64" s="545"/>
      <c r="U64" s="545"/>
      <c r="V64" s="545"/>
      <c r="W64" s="545"/>
      <c r="Z64" s="162"/>
    </row>
    <row r="65" spans="1:26" ht="15">
      <c r="A65" s="245" t="s">
        <v>547</v>
      </c>
      <c r="B65" s="220" t="s">
        <v>169</v>
      </c>
      <c r="C65" s="221">
        <v>1991</v>
      </c>
      <c r="D65" s="214" t="s">
        <v>88</v>
      </c>
      <c r="E65" s="229" t="s">
        <v>165</v>
      </c>
      <c r="F65" s="223" t="s">
        <v>3</v>
      </c>
      <c r="G65" s="223" t="s">
        <v>4</v>
      </c>
      <c r="H65" s="224"/>
      <c r="I65" s="225">
        <v>99</v>
      </c>
      <c r="J65" s="214">
        <v>94</v>
      </c>
      <c r="K65" s="217"/>
      <c r="L65" s="224">
        <v>100</v>
      </c>
      <c r="M65" s="226"/>
      <c r="N65" s="227"/>
      <c r="O65" s="214"/>
      <c r="P65" s="228">
        <f t="shared" si="7"/>
        <v>293</v>
      </c>
      <c r="Q65" s="250">
        <v>3</v>
      </c>
      <c r="R65" s="545" t="s">
        <v>538</v>
      </c>
      <c r="S65" s="545"/>
      <c r="T65" s="545"/>
      <c r="U65" s="545"/>
      <c r="V65" s="545"/>
      <c r="W65" s="545"/>
      <c r="Z65" s="162"/>
    </row>
    <row r="66" spans="1:23" ht="15">
      <c r="A66" s="245" t="s">
        <v>547</v>
      </c>
      <c r="B66" s="220" t="s">
        <v>266</v>
      </c>
      <c r="C66" s="221">
        <v>1973</v>
      </c>
      <c r="D66" s="214"/>
      <c r="E66" s="229" t="s">
        <v>267</v>
      </c>
      <c r="F66" s="223" t="s">
        <v>3</v>
      </c>
      <c r="G66" s="223" t="s">
        <v>11</v>
      </c>
      <c r="H66" s="224"/>
      <c r="I66" s="225"/>
      <c r="J66" s="214">
        <v>75</v>
      </c>
      <c r="K66" s="217">
        <v>67</v>
      </c>
      <c r="L66" s="224"/>
      <c r="M66" s="226"/>
      <c r="N66" s="227">
        <v>72</v>
      </c>
      <c r="O66" s="214">
        <v>77</v>
      </c>
      <c r="P66" s="228">
        <f t="shared" si="7"/>
        <v>291</v>
      </c>
      <c r="Q66" s="250">
        <v>4</v>
      </c>
      <c r="R66" s="545" t="s">
        <v>538</v>
      </c>
      <c r="S66" s="545"/>
      <c r="T66" s="545"/>
      <c r="U66" s="545"/>
      <c r="V66" s="545"/>
      <c r="W66" s="545"/>
    </row>
    <row r="67" spans="1:23" ht="15">
      <c r="A67" s="245" t="s">
        <v>547</v>
      </c>
      <c r="B67" s="220" t="s">
        <v>181</v>
      </c>
      <c r="C67" s="221">
        <v>1974</v>
      </c>
      <c r="D67" s="215" t="s">
        <v>87</v>
      </c>
      <c r="E67" s="229" t="s">
        <v>2</v>
      </c>
      <c r="F67" s="223" t="s">
        <v>3</v>
      </c>
      <c r="G67" s="223" t="s">
        <v>4</v>
      </c>
      <c r="H67" s="224"/>
      <c r="I67" s="225">
        <v>81</v>
      </c>
      <c r="J67" s="214"/>
      <c r="K67" s="217">
        <v>61</v>
      </c>
      <c r="L67" s="224">
        <v>78</v>
      </c>
      <c r="M67" s="226"/>
      <c r="N67" s="227"/>
      <c r="O67" s="214">
        <v>66</v>
      </c>
      <c r="P67" s="228">
        <f t="shared" si="7"/>
        <v>286</v>
      </c>
      <c r="Q67" s="250">
        <v>4</v>
      </c>
      <c r="R67" s="545" t="s">
        <v>538</v>
      </c>
      <c r="S67" s="545"/>
      <c r="T67" s="545"/>
      <c r="U67" s="545"/>
      <c r="V67" s="545"/>
      <c r="W67" s="545"/>
    </row>
    <row r="68" spans="1:23" ht="15">
      <c r="A68" s="245" t="s">
        <v>547</v>
      </c>
      <c r="B68" s="220" t="s">
        <v>170</v>
      </c>
      <c r="C68" s="221">
        <v>1980</v>
      </c>
      <c r="D68" s="214" t="s">
        <v>87</v>
      </c>
      <c r="E68" s="229" t="s">
        <v>68</v>
      </c>
      <c r="F68" s="223" t="s">
        <v>3</v>
      </c>
      <c r="G68" s="223" t="s">
        <v>4</v>
      </c>
      <c r="H68" s="224"/>
      <c r="I68" s="225">
        <v>98</v>
      </c>
      <c r="J68" s="214"/>
      <c r="K68" s="217"/>
      <c r="L68" s="224"/>
      <c r="M68" s="226">
        <v>83</v>
      </c>
      <c r="N68" s="227"/>
      <c r="O68" s="214">
        <v>100</v>
      </c>
      <c r="P68" s="228">
        <f t="shared" si="7"/>
        <v>281</v>
      </c>
      <c r="Q68" s="250">
        <v>3</v>
      </c>
      <c r="R68" s="545" t="s">
        <v>538</v>
      </c>
      <c r="S68" s="545"/>
      <c r="T68" s="545"/>
      <c r="U68" s="545"/>
      <c r="V68" s="545"/>
      <c r="W68" s="545"/>
    </row>
    <row r="69" spans="1:23" ht="15">
      <c r="A69" s="245" t="s">
        <v>547</v>
      </c>
      <c r="B69" s="220" t="s">
        <v>174</v>
      </c>
      <c r="C69" s="221">
        <v>1985</v>
      </c>
      <c r="D69" s="214"/>
      <c r="E69" s="229" t="s">
        <v>175</v>
      </c>
      <c r="F69" s="223" t="s">
        <v>3</v>
      </c>
      <c r="G69" s="223" t="s">
        <v>11</v>
      </c>
      <c r="H69" s="224"/>
      <c r="I69" s="225">
        <v>92</v>
      </c>
      <c r="J69" s="214"/>
      <c r="K69" s="217"/>
      <c r="L69" s="224">
        <v>92</v>
      </c>
      <c r="M69" s="226"/>
      <c r="N69" s="227"/>
      <c r="O69" s="214">
        <v>92</v>
      </c>
      <c r="P69" s="228">
        <f t="shared" si="7"/>
        <v>276</v>
      </c>
      <c r="Q69" s="250">
        <v>3</v>
      </c>
      <c r="R69" s="545" t="s">
        <v>538</v>
      </c>
      <c r="S69" s="545"/>
      <c r="T69" s="545"/>
      <c r="U69" s="545"/>
      <c r="V69" s="545"/>
      <c r="W69" s="545"/>
    </row>
    <row r="70" spans="1:23" ht="15">
      <c r="A70" s="245" t="s">
        <v>547</v>
      </c>
      <c r="B70" s="220" t="s">
        <v>171</v>
      </c>
      <c r="C70" s="221">
        <v>1976</v>
      </c>
      <c r="D70" s="215" t="s">
        <v>87</v>
      </c>
      <c r="E70" s="229" t="s">
        <v>165</v>
      </c>
      <c r="F70" s="223" t="s">
        <v>3</v>
      </c>
      <c r="G70" s="223" t="s">
        <v>4</v>
      </c>
      <c r="H70" s="224"/>
      <c r="I70" s="225">
        <v>96</v>
      </c>
      <c r="J70" s="214">
        <v>93</v>
      </c>
      <c r="K70" s="217">
        <v>76</v>
      </c>
      <c r="L70" s="224"/>
      <c r="M70" s="226"/>
      <c r="N70" s="227"/>
      <c r="O70" s="214"/>
      <c r="P70" s="228">
        <f t="shared" si="7"/>
        <v>265</v>
      </c>
      <c r="Q70" s="250">
        <v>3</v>
      </c>
      <c r="R70" s="545" t="s">
        <v>538</v>
      </c>
      <c r="S70" s="545"/>
      <c r="T70" s="545"/>
      <c r="U70" s="545"/>
      <c r="V70" s="545"/>
      <c r="W70" s="545"/>
    </row>
    <row r="71" spans="1:23" ht="15">
      <c r="A71" s="245" t="s">
        <v>547</v>
      </c>
      <c r="B71" s="220" t="s">
        <v>486</v>
      </c>
      <c r="C71" s="221">
        <v>1962</v>
      </c>
      <c r="D71" s="222"/>
      <c r="E71" s="229" t="s">
        <v>205</v>
      </c>
      <c r="F71" s="223" t="s">
        <v>3</v>
      </c>
      <c r="G71" s="223" t="s">
        <v>11</v>
      </c>
      <c r="H71" s="224">
        <v>88</v>
      </c>
      <c r="I71" s="225"/>
      <c r="J71" s="214"/>
      <c r="K71" s="217"/>
      <c r="L71" s="224">
        <v>87</v>
      </c>
      <c r="M71" s="226"/>
      <c r="N71" s="227"/>
      <c r="O71" s="214">
        <v>83</v>
      </c>
      <c r="P71" s="228">
        <f t="shared" si="7"/>
        <v>258</v>
      </c>
      <c r="Q71" s="250">
        <v>3</v>
      </c>
      <c r="R71" s="545" t="s">
        <v>538</v>
      </c>
      <c r="S71" s="545"/>
      <c r="T71" s="545"/>
      <c r="U71" s="545"/>
      <c r="V71" s="545"/>
      <c r="W71" s="545"/>
    </row>
    <row r="72" spans="1:23" ht="15">
      <c r="A72" s="245" t="s">
        <v>547</v>
      </c>
      <c r="B72" s="220" t="s">
        <v>483</v>
      </c>
      <c r="C72" s="221">
        <v>1968</v>
      </c>
      <c r="D72" s="222" t="s">
        <v>89</v>
      </c>
      <c r="E72" s="229" t="s">
        <v>68</v>
      </c>
      <c r="F72" s="223" t="s">
        <v>3</v>
      </c>
      <c r="G72" s="223" t="s">
        <v>4</v>
      </c>
      <c r="H72" s="224">
        <v>95</v>
      </c>
      <c r="I72" s="225">
        <v>59</v>
      </c>
      <c r="J72" s="214">
        <v>82</v>
      </c>
      <c r="K72" s="217"/>
      <c r="L72" s="224"/>
      <c r="M72" s="226"/>
      <c r="N72" s="227"/>
      <c r="O72" s="214"/>
      <c r="P72" s="228">
        <f t="shared" si="7"/>
        <v>236</v>
      </c>
      <c r="Q72" s="250">
        <v>3</v>
      </c>
      <c r="R72" s="545" t="s">
        <v>538</v>
      </c>
      <c r="S72" s="545"/>
      <c r="T72" s="545"/>
      <c r="U72" s="545"/>
      <c r="V72" s="545"/>
      <c r="W72" s="545"/>
    </row>
    <row r="73" spans="1:23" ht="15">
      <c r="A73" s="245" t="s">
        <v>547</v>
      </c>
      <c r="B73" s="220" t="s">
        <v>269</v>
      </c>
      <c r="C73" s="221">
        <v>1985</v>
      </c>
      <c r="D73" s="215" t="s">
        <v>88</v>
      </c>
      <c r="E73" s="229" t="s">
        <v>33</v>
      </c>
      <c r="F73" s="223" t="s">
        <v>3</v>
      </c>
      <c r="G73" s="223" t="s">
        <v>4</v>
      </c>
      <c r="H73" s="224"/>
      <c r="I73" s="225"/>
      <c r="J73" s="214">
        <v>70</v>
      </c>
      <c r="K73" s="217"/>
      <c r="L73" s="224">
        <v>76</v>
      </c>
      <c r="M73" s="226"/>
      <c r="N73" s="227"/>
      <c r="O73" s="214">
        <v>73</v>
      </c>
      <c r="P73" s="228">
        <f t="shared" si="7"/>
        <v>219</v>
      </c>
      <c r="Q73" s="250">
        <v>3</v>
      </c>
      <c r="R73" s="545" t="s">
        <v>538</v>
      </c>
      <c r="S73" s="545"/>
      <c r="T73" s="545"/>
      <c r="U73" s="545"/>
      <c r="V73" s="545"/>
      <c r="W73" s="545"/>
    </row>
    <row r="74" spans="1:23" ht="15">
      <c r="A74" s="245" t="s">
        <v>547</v>
      </c>
      <c r="B74" s="220" t="s">
        <v>185</v>
      </c>
      <c r="C74" s="221">
        <v>1970</v>
      </c>
      <c r="D74" s="214" t="s">
        <v>89</v>
      </c>
      <c r="E74" s="229" t="s">
        <v>705</v>
      </c>
      <c r="F74" s="223" t="s">
        <v>3</v>
      </c>
      <c r="G74" s="223" t="s">
        <v>4</v>
      </c>
      <c r="H74" s="224"/>
      <c r="I74" s="225">
        <v>76</v>
      </c>
      <c r="J74" s="214"/>
      <c r="K74" s="217"/>
      <c r="L74" s="224"/>
      <c r="M74" s="226">
        <v>74</v>
      </c>
      <c r="N74" s="227">
        <v>68</v>
      </c>
      <c r="O74" s="214"/>
      <c r="P74" s="228">
        <f aca="true" t="shared" si="8" ref="P74:P137">H74+I74+J74+K74+L74+M74+N74+O74</f>
        <v>218</v>
      </c>
      <c r="Q74" s="250">
        <v>3</v>
      </c>
      <c r="R74" s="545" t="s">
        <v>538</v>
      </c>
      <c r="S74" s="545"/>
      <c r="T74" s="545"/>
      <c r="U74" s="545"/>
      <c r="V74" s="545"/>
      <c r="W74" s="545"/>
    </row>
    <row r="75" spans="1:23" ht="15">
      <c r="A75" s="245" t="s">
        <v>547</v>
      </c>
      <c r="B75" s="220" t="s">
        <v>362</v>
      </c>
      <c r="C75" s="221">
        <v>1963</v>
      </c>
      <c r="D75" s="215" t="s">
        <v>90</v>
      </c>
      <c r="E75" s="229" t="s">
        <v>64</v>
      </c>
      <c r="F75" s="229"/>
      <c r="G75" s="223" t="s">
        <v>4</v>
      </c>
      <c r="H75" s="224"/>
      <c r="I75" s="225"/>
      <c r="J75" s="214"/>
      <c r="K75" s="214"/>
      <c r="L75" s="224">
        <v>80</v>
      </c>
      <c r="M75" s="226">
        <v>71</v>
      </c>
      <c r="N75" s="227">
        <v>67</v>
      </c>
      <c r="O75" s="214"/>
      <c r="P75" s="228">
        <f t="shared" si="8"/>
        <v>218</v>
      </c>
      <c r="Q75" s="250">
        <v>3</v>
      </c>
      <c r="R75" s="545" t="s">
        <v>538</v>
      </c>
      <c r="S75" s="545"/>
      <c r="T75" s="545"/>
      <c r="U75" s="545"/>
      <c r="V75" s="545"/>
      <c r="W75" s="545"/>
    </row>
    <row r="76" spans="1:23" ht="15">
      <c r="A76" s="245" t="s">
        <v>547</v>
      </c>
      <c r="B76" s="220" t="s">
        <v>484</v>
      </c>
      <c r="C76" s="221">
        <v>1970</v>
      </c>
      <c r="D76" s="213" t="s">
        <v>89</v>
      </c>
      <c r="E76" s="229" t="s">
        <v>68</v>
      </c>
      <c r="F76" s="223" t="s">
        <v>3</v>
      </c>
      <c r="G76" s="223" t="s">
        <v>4</v>
      </c>
      <c r="H76" s="224">
        <v>75</v>
      </c>
      <c r="I76" s="225">
        <v>71</v>
      </c>
      <c r="J76" s="214">
        <v>60</v>
      </c>
      <c r="K76" s="217"/>
      <c r="L76" s="224"/>
      <c r="M76" s="226"/>
      <c r="N76" s="227"/>
      <c r="O76" s="214"/>
      <c r="P76" s="228">
        <f t="shared" si="8"/>
        <v>206</v>
      </c>
      <c r="Q76" s="250">
        <v>3</v>
      </c>
      <c r="R76" s="545" t="s">
        <v>538</v>
      </c>
      <c r="S76" s="545"/>
      <c r="T76" s="545"/>
      <c r="U76" s="545"/>
      <c r="V76" s="545"/>
      <c r="W76" s="545"/>
    </row>
    <row r="77" spans="1:23" ht="15">
      <c r="A77" s="245" t="s">
        <v>547</v>
      </c>
      <c r="B77" s="220" t="s">
        <v>189</v>
      </c>
      <c r="C77" s="221">
        <v>1974</v>
      </c>
      <c r="D77" s="214"/>
      <c r="E77" s="229" t="s">
        <v>36</v>
      </c>
      <c r="F77" s="223" t="s">
        <v>3</v>
      </c>
      <c r="G77" s="223" t="s">
        <v>11</v>
      </c>
      <c r="H77" s="224"/>
      <c r="I77" s="225">
        <v>72</v>
      </c>
      <c r="J77" s="214"/>
      <c r="K77" s="217"/>
      <c r="L77" s="224"/>
      <c r="M77" s="226">
        <v>65</v>
      </c>
      <c r="N77" s="227"/>
      <c r="O77" s="214">
        <v>59</v>
      </c>
      <c r="P77" s="228">
        <f t="shared" si="8"/>
        <v>196</v>
      </c>
      <c r="Q77" s="250">
        <v>3</v>
      </c>
      <c r="R77" s="545" t="s">
        <v>538</v>
      </c>
      <c r="S77" s="545"/>
      <c r="T77" s="545"/>
      <c r="U77" s="545"/>
      <c r="V77" s="545"/>
      <c r="W77" s="545"/>
    </row>
    <row r="78" spans="1:23" ht="15">
      <c r="A78" s="245" t="s">
        <v>547</v>
      </c>
      <c r="B78" s="220" t="s">
        <v>422</v>
      </c>
      <c r="C78" s="221">
        <v>1959</v>
      </c>
      <c r="D78" s="215" t="s">
        <v>90</v>
      </c>
      <c r="E78" s="229" t="s">
        <v>38</v>
      </c>
      <c r="F78" s="223" t="s">
        <v>3</v>
      </c>
      <c r="G78" s="223" t="s">
        <v>4</v>
      </c>
      <c r="H78" s="224"/>
      <c r="I78" s="225"/>
      <c r="J78" s="214"/>
      <c r="K78" s="214"/>
      <c r="L78" s="224">
        <v>49</v>
      </c>
      <c r="M78" s="226">
        <v>56</v>
      </c>
      <c r="N78" s="227">
        <v>28</v>
      </c>
      <c r="O78" s="214">
        <v>49</v>
      </c>
      <c r="P78" s="228">
        <f t="shared" si="8"/>
        <v>182</v>
      </c>
      <c r="Q78" s="250">
        <v>4</v>
      </c>
      <c r="R78" s="545" t="s">
        <v>538</v>
      </c>
      <c r="S78" s="545"/>
      <c r="T78" s="545"/>
      <c r="U78" s="545"/>
      <c r="V78" s="545"/>
      <c r="W78" s="545"/>
    </row>
    <row r="79" spans="1:23" ht="15">
      <c r="A79" s="245" t="s">
        <v>547</v>
      </c>
      <c r="B79" s="220" t="s">
        <v>190</v>
      </c>
      <c r="C79" s="221">
        <v>1975</v>
      </c>
      <c r="D79" s="215" t="s">
        <v>87</v>
      </c>
      <c r="E79" s="229" t="s">
        <v>191</v>
      </c>
      <c r="F79" s="223" t="s">
        <v>3</v>
      </c>
      <c r="G79" s="223" t="s">
        <v>4</v>
      </c>
      <c r="H79" s="224"/>
      <c r="I79" s="225">
        <v>70</v>
      </c>
      <c r="J79" s="214"/>
      <c r="K79" s="217"/>
      <c r="L79" s="224"/>
      <c r="M79" s="226"/>
      <c r="N79" s="227">
        <v>51</v>
      </c>
      <c r="O79" s="214">
        <v>58</v>
      </c>
      <c r="P79" s="228">
        <f t="shared" si="8"/>
        <v>179</v>
      </c>
      <c r="Q79" s="250">
        <v>3</v>
      </c>
      <c r="R79" s="545" t="s">
        <v>538</v>
      </c>
      <c r="S79" s="545"/>
      <c r="T79" s="545"/>
      <c r="U79" s="545"/>
      <c r="V79" s="545"/>
      <c r="W79" s="545"/>
    </row>
    <row r="80" spans="1:23" ht="15">
      <c r="A80" s="245" t="s">
        <v>547</v>
      </c>
      <c r="B80" s="220" t="s">
        <v>485</v>
      </c>
      <c r="C80" s="221">
        <v>1976</v>
      </c>
      <c r="D80" s="222"/>
      <c r="E80" s="229" t="s">
        <v>112</v>
      </c>
      <c r="F80" s="223" t="s">
        <v>3</v>
      </c>
      <c r="G80" s="223" t="s">
        <v>11</v>
      </c>
      <c r="H80" s="224">
        <v>59</v>
      </c>
      <c r="I80" s="225">
        <v>42</v>
      </c>
      <c r="J80" s="214"/>
      <c r="K80" s="217"/>
      <c r="L80" s="224"/>
      <c r="M80" s="226">
        <v>43</v>
      </c>
      <c r="N80" s="227">
        <v>34</v>
      </c>
      <c r="O80" s="214"/>
      <c r="P80" s="228">
        <f t="shared" si="8"/>
        <v>178</v>
      </c>
      <c r="Q80" s="250">
        <v>4</v>
      </c>
      <c r="R80" s="545" t="s">
        <v>538</v>
      </c>
      <c r="S80" s="545"/>
      <c r="T80" s="545"/>
      <c r="U80" s="545"/>
      <c r="V80" s="545"/>
      <c r="W80" s="545"/>
    </row>
    <row r="81" spans="1:23" ht="15">
      <c r="A81" s="245" t="s">
        <v>547</v>
      </c>
      <c r="B81" s="220" t="s">
        <v>197</v>
      </c>
      <c r="C81" s="221">
        <v>1989</v>
      </c>
      <c r="D81" s="214"/>
      <c r="E81" s="229" t="s">
        <v>198</v>
      </c>
      <c r="F81" s="223" t="s">
        <v>3</v>
      </c>
      <c r="G81" s="223" t="s">
        <v>11</v>
      </c>
      <c r="H81" s="224"/>
      <c r="I81" s="225">
        <v>61</v>
      </c>
      <c r="J81" s="214">
        <v>61</v>
      </c>
      <c r="K81" s="217"/>
      <c r="L81" s="224"/>
      <c r="M81" s="226">
        <v>52</v>
      </c>
      <c r="N81" s="227"/>
      <c r="O81" s="214"/>
      <c r="P81" s="228">
        <f t="shared" si="8"/>
        <v>174</v>
      </c>
      <c r="Q81" s="250">
        <v>3</v>
      </c>
      <c r="R81" s="545" t="s">
        <v>538</v>
      </c>
      <c r="S81" s="545"/>
      <c r="T81" s="545"/>
      <c r="U81" s="545"/>
      <c r="V81" s="545"/>
      <c r="W81" s="545"/>
    </row>
    <row r="82" spans="1:23" ht="15">
      <c r="A82" s="245" t="s">
        <v>547</v>
      </c>
      <c r="B82" s="220" t="s">
        <v>217</v>
      </c>
      <c r="C82" s="221">
        <v>1973</v>
      </c>
      <c r="D82" s="215" t="s">
        <v>89</v>
      </c>
      <c r="E82" s="229" t="s">
        <v>33</v>
      </c>
      <c r="F82" s="223" t="s">
        <v>3</v>
      </c>
      <c r="G82" s="223" t="s">
        <v>4</v>
      </c>
      <c r="H82" s="224"/>
      <c r="I82" s="225">
        <v>33</v>
      </c>
      <c r="J82" s="214"/>
      <c r="K82" s="217">
        <v>63</v>
      </c>
      <c r="L82" s="224">
        <v>42</v>
      </c>
      <c r="M82" s="226"/>
      <c r="N82" s="227">
        <v>35</v>
      </c>
      <c r="O82" s="214"/>
      <c r="P82" s="228">
        <f t="shared" si="8"/>
        <v>173</v>
      </c>
      <c r="Q82" s="250">
        <v>4</v>
      </c>
      <c r="R82" s="545" t="s">
        <v>538</v>
      </c>
      <c r="S82" s="545"/>
      <c r="T82" s="545"/>
      <c r="U82" s="545"/>
      <c r="V82" s="545"/>
      <c r="W82" s="545"/>
    </row>
    <row r="83" spans="1:23" ht="15">
      <c r="A83" s="245" t="s">
        <v>547</v>
      </c>
      <c r="B83" s="220" t="s">
        <v>178</v>
      </c>
      <c r="C83" s="221">
        <v>1991</v>
      </c>
      <c r="D83" s="215" t="s">
        <v>88</v>
      </c>
      <c r="E83" s="229" t="s">
        <v>68</v>
      </c>
      <c r="F83" s="223" t="s">
        <v>3</v>
      </c>
      <c r="G83" s="223" t="s">
        <v>4</v>
      </c>
      <c r="H83" s="224"/>
      <c r="I83" s="225">
        <v>86</v>
      </c>
      <c r="J83" s="214">
        <v>84</v>
      </c>
      <c r="K83" s="217"/>
      <c r="L83" s="224"/>
      <c r="M83" s="226"/>
      <c r="N83" s="227"/>
      <c r="O83" s="214"/>
      <c r="P83" s="228">
        <f t="shared" si="8"/>
        <v>170</v>
      </c>
      <c r="Q83" s="250">
        <v>2</v>
      </c>
      <c r="R83" s="545" t="s">
        <v>538</v>
      </c>
      <c r="S83" s="545"/>
      <c r="T83" s="545"/>
      <c r="U83" s="545"/>
      <c r="V83" s="545"/>
      <c r="W83" s="545"/>
    </row>
    <row r="84" spans="1:23" ht="15">
      <c r="A84" s="245" t="s">
        <v>547</v>
      </c>
      <c r="B84" s="220" t="s">
        <v>262</v>
      </c>
      <c r="C84" s="221">
        <v>1967</v>
      </c>
      <c r="D84" s="214"/>
      <c r="E84" s="229" t="s">
        <v>101</v>
      </c>
      <c r="F84" s="223" t="s">
        <v>3</v>
      </c>
      <c r="G84" s="223" t="s">
        <v>11</v>
      </c>
      <c r="H84" s="224"/>
      <c r="I84" s="225"/>
      <c r="J84" s="214">
        <v>87</v>
      </c>
      <c r="K84" s="217"/>
      <c r="L84" s="224"/>
      <c r="M84" s="226">
        <v>79</v>
      </c>
      <c r="N84" s="227"/>
      <c r="O84" s="214"/>
      <c r="P84" s="228">
        <f t="shared" si="8"/>
        <v>166</v>
      </c>
      <c r="Q84" s="250">
        <v>2</v>
      </c>
      <c r="R84" s="545" t="s">
        <v>538</v>
      </c>
      <c r="S84" s="545"/>
      <c r="T84" s="545"/>
      <c r="U84" s="545"/>
      <c r="V84" s="545"/>
      <c r="W84" s="545"/>
    </row>
    <row r="85" spans="1:23" ht="15">
      <c r="A85" s="245" t="s">
        <v>547</v>
      </c>
      <c r="B85" s="220" t="s">
        <v>183</v>
      </c>
      <c r="C85" s="221">
        <v>1968</v>
      </c>
      <c r="D85" s="215" t="s">
        <v>89</v>
      </c>
      <c r="E85" s="229" t="s">
        <v>184</v>
      </c>
      <c r="F85" s="223" t="s">
        <v>3</v>
      </c>
      <c r="G85" s="223" t="s">
        <v>4</v>
      </c>
      <c r="H85" s="224"/>
      <c r="I85" s="225">
        <v>77</v>
      </c>
      <c r="J85" s="214"/>
      <c r="K85" s="217"/>
      <c r="L85" s="224"/>
      <c r="M85" s="226"/>
      <c r="N85" s="227"/>
      <c r="O85" s="214">
        <v>84</v>
      </c>
      <c r="P85" s="228">
        <f t="shared" si="8"/>
        <v>161</v>
      </c>
      <c r="Q85" s="250">
        <v>2</v>
      </c>
      <c r="R85" s="545" t="s">
        <v>538</v>
      </c>
      <c r="S85" s="545"/>
      <c r="T85" s="545"/>
      <c r="U85" s="545"/>
      <c r="V85" s="545"/>
      <c r="W85" s="545"/>
    </row>
    <row r="86" spans="1:23" ht="15">
      <c r="A86" s="245" t="s">
        <v>547</v>
      </c>
      <c r="B86" s="220" t="s">
        <v>21</v>
      </c>
      <c r="C86" s="221">
        <v>1986</v>
      </c>
      <c r="D86" s="222" t="s">
        <v>88</v>
      </c>
      <c r="E86" s="229" t="s">
        <v>164</v>
      </c>
      <c r="F86" s="223" t="s">
        <v>3</v>
      </c>
      <c r="G86" s="223" t="s">
        <v>4</v>
      </c>
      <c r="H86" s="224">
        <v>76</v>
      </c>
      <c r="I86" s="225">
        <v>83</v>
      </c>
      <c r="J86" s="214"/>
      <c r="K86" s="217"/>
      <c r="L86" s="224"/>
      <c r="M86" s="226"/>
      <c r="N86" s="227"/>
      <c r="O86" s="214"/>
      <c r="P86" s="228">
        <f t="shared" si="8"/>
        <v>159</v>
      </c>
      <c r="Q86" s="250">
        <v>2</v>
      </c>
      <c r="R86" s="545" t="s">
        <v>538</v>
      </c>
      <c r="S86" s="545"/>
      <c r="T86" s="545"/>
      <c r="U86" s="545"/>
      <c r="V86" s="545"/>
      <c r="W86" s="545"/>
    </row>
    <row r="87" spans="1:23" ht="15">
      <c r="A87" s="245" t="s">
        <v>547</v>
      </c>
      <c r="B87" s="220" t="s">
        <v>498</v>
      </c>
      <c r="C87" s="221">
        <v>1983</v>
      </c>
      <c r="D87" s="222"/>
      <c r="E87" s="229" t="s">
        <v>31</v>
      </c>
      <c r="F87" s="223" t="s">
        <v>3</v>
      </c>
      <c r="G87" s="223" t="s">
        <v>11</v>
      </c>
      <c r="H87" s="224">
        <v>70</v>
      </c>
      <c r="I87" s="225"/>
      <c r="J87" s="214"/>
      <c r="K87" s="217"/>
      <c r="L87" s="224"/>
      <c r="M87" s="226"/>
      <c r="N87" s="227"/>
      <c r="O87" s="214">
        <v>86</v>
      </c>
      <c r="P87" s="228">
        <f t="shared" si="8"/>
        <v>156</v>
      </c>
      <c r="Q87" s="250">
        <v>2</v>
      </c>
      <c r="R87" s="545" t="s">
        <v>538</v>
      </c>
      <c r="S87" s="545"/>
      <c r="T87" s="545"/>
      <c r="U87" s="545"/>
      <c r="V87" s="545"/>
      <c r="W87" s="545"/>
    </row>
    <row r="88" spans="1:23" ht="15">
      <c r="A88" s="245" t="s">
        <v>547</v>
      </c>
      <c r="B88" s="220" t="s">
        <v>263</v>
      </c>
      <c r="C88" s="221">
        <v>1985</v>
      </c>
      <c r="D88" s="215" t="s">
        <v>88</v>
      </c>
      <c r="E88" s="229" t="s">
        <v>165</v>
      </c>
      <c r="F88" s="223" t="s">
        <v>3</v>
      </c>
      <c r="G88" s="223" t="s">
        <v>4</v>
      </c>
      <c r="H88" s="224"/>
      <c r="I88" s="225"/>
      <c r="J88" s="214">
        <v>83</v>
      </c>
      <c r="K88" s="217">
        <v>73</v>
      </c>
      <c r="L88" s="224"/>
      <c r="M88" s="226"/>
      <c r="N88" s="227"/>
      <c r="O88" s="214"/>
      <c r="P88" s="228">
        <f t="shared" si="8"/>
        <v>156</v>
      </c>
      <c r="Q88" s="250">
        <v>2</v>
      </c>
      <c r="R88" s="545" t="s">
        <v>538</v>
      </c>
      <c r="S88" s="545"/>
      <c r="T88" s="545"/>
      <c r="U88" s="545"/>
      <c r="V88" s="545"/>
      <c r="W88" s="545"/>
    </row>
    <row r="89" spans="1:23" ht="15">
      <c r="A89" s="245" t="s">
        <v>547</v>
      </c>
      <c r="B89" s="220" t="s">
        <v>200</v>
      </c>
      <c r="C89" s="221">
        <v>1973</v>
      </c>
      <c r="D89" s="215" t="s">
        <v>89</v>
      </c>
      <c r="E89" s="229" t="s">
        <v>68</v>
      </c>
      <c r="F89" s="223" t="s">
        <v>3</v>
      </c>
      <c r="G89" s="223" t="s">
        <v>4</v>
      </c>
      <c r="H89" s="224"/>
      <c r="I89" s="225">
        <v>56</v>
      </c>
      <c r="J89" s="214">
        <v>55</v>
      </c>
      <c r="K89" s="217">
        <v>43</v>
      </c>
      <c r="L89" s="224"/>
      <c r="M89" s="226"/>
      <c r="N89" s="227"/>
      <c r="O89" s="214"/>
      <c r="P89" s="228">
        <f t="shared" si="8"/>
        <v>154</v>
      </c>
      <c r="Q89" s="250">
        <v>3</v>
      </c>
      <c r="R89" s="545" t="s">
        <v>538</v>
      </c>
      <c r="S89" s="545"/>
      <c r="T89" s="545"/>
      <c r="U89" s="545"/>
      <c r="V89" s="545"/>
      <c r="W89" s="545"/>
    </row>
    <row r="90" spans="1:23" ht="15">
      <c r="A90" s="245" t="s">
        <v>547</v>
      </c>
      <c r="B90" s="220" t="s">
        <v>418</v>
      </c>
      <c r="C90" s="221"/>
      <c r="D90" s="214"/>
      <c r="E90" s="229" t="s">
        <v>64</v>
      </c>
      <c r="F90" s="229"/>
      <c r="G90" s="223" t="s">
        <v>4</v>
      </c>
      <c r="H90" s="224"/>
      <c r="I90" s="225"/>
      <c r="J90" s="214"/>
      <c r="K90" s="214"/>
      <c r="L90" s="230"/>
      <c r="M90" s="226">
        <v>76</v>
      </c>
      <c r="N90" s="227">
        <v>77</v>
      </c>
      <c r="O90" s="214"/>
      <c r="P90" s="228">
        <f t="shared" si="8"/>
        <v>153</v>
      </c>
      <c r="Q90" s="250">
        <v>2</v>
      </c>
      <c r="R90" s="545" t="s">
        <v>538</v>
      </c>
      <c r="S90" s="545"/>
      <c r="T90" s="545"/>
      <c r="U90" s="545"/>
      <c r="V90" s="545"/>
      <c r="W90" s="545"/>
    </row>
    <row r="91" spans="1:23" ht="15">
      <c r="A91" s="245" t="s">
        <v>547</v>
      </c>
      <c r="B91" s="220" t="s">
        <v>361</v>
      </c>
      <c r="C91" s="221">
        <v>1976</v>
      </c>
      <c r="D91" s="214"/>
      <c r="E91" s="229" t="s">
        <v>112</v>
      </c>
      <c r="F91" s="223" t="s">
        <v>3</v>
      </c>
      <c r="G91" s="223" t="s">
        <v>11</v>
      </c>
      <c r="H91" s="224"/>
      <c r="I91" s="225"/>
      <c r="J91" s="214"/>
      <c r="K91" s="214"/>
      <c r="L91" s="224">
        <v>82</v>
      </c>
      <c r="M91" s="226"/>
      <c r="N91" s="227"/>
      <c r="O91" s="214">
        <v>69</v>
      </c>
      <c r="P91" s="228">
        <f t="shared" si="8"/>
        <v>151</v>
      </c>
      <c r="Q91" s="250">
        <v>2</v>
      </c>
      <c r="R91" s="545" t="s">
        <v>538</v>
      </c>
      <c r="S91" s="545"/>
      <c r="T91" s="545"/>
      <c r="U91" s="545"/>
      <c r="V91" s="545"/>
      <c r="W91" s="545"/>
    </row>
    <row r="92" spans="1:23" ht="15">
      <c r="A92" s="245" t="s">
        <v>547</v>
      </c>
      <c r="B92" s="220" t="s">
        <v>419</v>
      </c>
      <c r="C92" s="221">
        <v>1973</v>
      </c>
      <c r="D92" s="214"/>
      <c r="E92" s="229" t="s">
        <v>205</v>
      </c>
      <c r="F92" s="223" t="s">
        <v>3</v>
      </c>
      <c r="G92" s="223" t="s">
        <v>11</v>
      </c>
      <c r="H92" s="224"/>
      <c r="I92" s="225"/>
      <c r="J92" s="214"/>
      <c r="K92" s="214"/>
      <c r="L92" s="224"/>
      <c r="M92" s="226">
        <v>75</v>
      </c>
      <c r="N92" s="227"/>
      <c r="O92" s="214">
        <v>76</v>
      </c>
      <c r="P92" s="228">
        <f t="shared" si="8"/>
        <v>151</v>
      </c>
      <c r="Q92" s="250">
        <v>2</v>
      </c>
      <c r="R92" s="545" t="s">
        <v>538</v>
      </c>
      <c r="S92" s="545"/>
      <c r="T92" s="545"/>
      <c r="U92" s="545"/>
      <c r="V92" s="545"/>
      <c r="W92" s="545"/>
    </row>
    <row r="93" spans="1:23" ht="15">
      <c r="A93" s="245" t="s">
        <v>547</v>
      </c>
      <c r="B93" s="220" t="s">
        <v>186</v>
      </c>
      <c r="C93" s="221"/>
      <c r="D93" s="215" t="s">
        <v>88</v>
      </c>
      <c r="E93" s="229" t="s">
        <v>165</v>
      </c>
      <c r="F93" s="223" t="s">
        <v>3</v>
      </c>
      <c r="G93" s="223" t="s">
        <v>4</v>
      </c>
      <c r="H93" s="224"/>
      <c r="I93" s="225">
        <v>74</v>
      </c>
      <c r="J93" s="214"/>
      <c r="K93" s="217"/>
      <c r="L93" s="224"/>
      <c r="M93" s="226"/>
      <c r="N93" s="227">
        <v>76</v>
      </c>
      <c r="O93" s="214"/>
      <c r="P93" s="228">
        <f t="shared" si="8"/>
        <v>150</v>
      </c>
      <c r="Q93" s="250">
        <v>2</v>
      </c>
      <c r="R93" s="545" t="s">
        <v>538</v>
      </c>
      <c r="S93" s="545"/>
      <c r="T93" s="545"/>
      <c r="U93" s="545"/>
      <c r="V93" s="545"/>
      <c r="W93" s="545"/>
    </row>
    <row r="94" spans="1:23" ht="15">
      <c r="A94" s="245" t="s">
        <v>547</v>
      </c>
      <c r="B94" s="220" t="s">
        <v>257</v>
      </c>
      <c r="C94" s="221">
        <v>1972</v>
      </c>
      <c r="D94" s="214"/>
      <c r="E94" s="229" t="s">
        <v>205</v>
      </c>
      <c r="F94" s="223" t="s">
        <v>3</v>
      </c>
      <c r="G94" s="223" t="s">
        <v>11</v>
      </c>
      <c r="H94" s="224"/>
      <c r="I94" s="225"/>
      <c r="J94" s="214"/>
      <c r="K94" s="214"/>
      <c r="L94" s="214"/>
      <c r="M94" s="214"/>
      <c r="N94" s="227">
        <v>83</v>
      </c>
      <c r="O94" s="214">
        <v>65</v>
      </c>
      <c r="P94" s="228">
        <f t="shared" si="8"/>
        <v>148</v>
      </c>
      <c r="Q94" s="250">
        <v>2</v>
      </c>
      <c r="R94" s="545" t="s">
        <v>538</v>
      </c>
      <c r="S94" s="545"/>
      <c r="T94" s="545"/>
      <c r="U94" s="545"/>
      <c r="V94" s="545"/>
      <c r="W94" s="545"/>
    </row>
    <row r="95" spans="1:23" ht="15">
      <c r="A95" s="245" t="s">
        <v>547</v>
      </c>
      <c r="B95" s="220" t="s">
        <v>182</v>
      </c>
      <c r="C95" s="221">
        <v>1977</v>
      </c>
      <c r="D95" s="214"/>
      <c r="E95" s="229" t="s">
        <v>68</v>
      </c>
      <c r="F95" s="223" t="s">
        <v>3</v>
      </c>
      <c r="G95" s="223" t="s">
        <v>11</v>
      </c>
      <c r="H95" s="224"/>
      <c r="I95" s="225">
        <v>79</v>
      </c>
      <c r="J95" s="214"/>
      <c r="K95" s="217"/>
      <c r="L95" s="224"/>
      <c r="M95" s="226"/>
      <c r="N95" s="227"/>
      <c r="O95" s="214">
        <v>62</v>
      </c>
      <c r="P95" s="228">
        <f t="shared" si="8"/>
        <v>141</v>
      </c>
      <c r="Q95" s="250">
        <v>2</v>
      </c>
      <c r="R95" s="545" t="s">
        <v>538</v>
      </c>
      <c r="S95" s="545"/>
      <c r="T95" s="545"/>
      <c r="U95" s="545"/>
      <c r="V95" s="545"/>
      <c r="W95" s="545"/>
    </row>
    <row r="96" spans="1:23" ht="15">
      <c r="A96" s="245" t="s">
        <v>547</v>
      </c>
      <c r="B96" s="220" t="s">
        <v>268</v>
      </c>
      <c r="C96" s="221">
        <v>1960</v>
      </c>
      <c r="D96" s="215" t="s">
        <v>90</v>
      </c>
      <c r="E96" s="229" t="s">
        <v>68</v>
      </c>
      <c r="F96" s="223" t="s">
        <v>3</v>
      </c>
      <c r="G96" s="223" t="s">
        <v>4</v>
      </c>
      <c r="H96" s="224"/>
      <c r="I96" s="225"/>
      <c r="J96" s="214">
        <v>74</v>
      </c>
      <c r="K96" s="217"/>
      <c r="L96" s="224"/>
      <c r="M96" s="226">
        <v>66</v>
      </c>
      <c r="N96" s="227"/>
      <c r="O96" s="214"/>
      <c r="P96" s="228">
        <f t="shared" si="8"/>
        <v>140</v>
      </c>
      <c r="Q96" s="250">
        <v>2</v>
      </c>
      <c r="R96" s="545" t="s">
        <v>538</v>
      </c>
      <c r="S96" s="545"/>
      <c r="T96" s="545"/>
      <c r="U96" s="545"/>
      <c r="V96" s="545"/>
      <c r="W96" s="545"/>
    </row>
    <row r="97" spans="1:23" ht="15">
      <c r="A97" s="245" t="s">
        <v>547</v>
      </c>
      <c r="B97" s="220" t="s">
        <v>265</v>
      </c>
      <c r="C97" s="221">
        <v>1994</v>
      </c>
      <c r="D97" s="215" t="s">
        <v>88</v>
      </c>
      <c r="E97" s="229" t="s">
        <v>68</v>
      </c>
      <c r="F97" s="223" t="s">
        <v>3</v>
      </c>
      <c r="G97" s="223" t="s">
        <v>4</v>
      </c>
      <c r="H97" s="224"/>
      <c r="I97" s="225"/>
      <c r="J97" s="214">
        <v>76</v>
      </c>
      <c r="K97" s="217"/>
      <c r="L97" s="224"/>
      <c r="M97" s="226">
        <v>60</v>
      </c>
      <c r="N97" s="227"/>
      <c r="O97" s="214"/>
      <c r="P97" s="228">
        <f t="shared" si="8"/>
        <v>136</v>
      </c>
      <c r="Q97" s="250">
        <v>2</v>
      </c>
      <c r="R97" s="545" t="s">
        <v>538</v>
      </c>
      <c r="S97" s="545"/>
      <c r="T97" s="545"/>
      <c r="U97" s="545"/>
      <c r="V97" s="545"/>
      <c r="W97" s="545"/>
    </row>
    <row r="98" spans="1:23" ht="15">
      <c r="A98" s="245" t="s">
        <v>547</v>
      </c>
      <c r="B98" s="220" t="s">
        <v>272</v>
      </c>
      <c r="C98" s="221">
        <v>1981</v>
      </c>
      <c r="D98" s="214"/>
      <c r="E98" s="229" t="s">
        <v>273</v>
      </c>
      <c r="F98" s="223" t="s">
        <v>3</v>
      </c>
      <c r="G98" s="223" t="s">
        <v>11</v>
      </c>
      <c r="H98" s="224"/>
      <c r="I98" s="225"/>
      <c r="J98" s="214">
        <v>67</v>
      </c>
      <c r="K98" s="217"/>
      <c r="L98" s="224"/>
      <c r="M98" s="226">
        <v>68</v>
      </c>
      <c r="N98" s="227"/>
      <c r="O98" s="214"/>
      <c r="P98" s="228">
        <f t="shared" si="8"/>
        <v>135</v>
      </c>
      <c r="Q98" s="250">
        <v>2</v>
      </c>
      <c r="R98" s="545" t="s">
        <v>538</v>
      </c>
      <c r="S98" s="545"/>
      <c r="T98" s="545"/>
      <c r="U98" s="545"/>
      <c r="V98" s="545"/>
      <c r="W98" s="545"/>
    </row>
    <row r="99" spans="1:23" ht="15">
      <c r="A99" s="245" t="s">
        <v>547</v>
      </c>
      <c r="B99" s="220" t="s">
        <v>193</v>
      </c>
      <c r="C99" s="221">
        <v>1969</v>
      </c>
      <c r="D99" s="214"/>
      <c r="E99" s="229" t="s">
        <v>194</v>
      </c>
      <c r="F99" s="223" t="s">
        <v>3</v>
      </c>
      <c r="G99" s="223" t="s">
        <v>11</v>
      </c>
      <c r="H99" s="224"/>
      <c r="I99" s="225">
        <v>68</v>
      </c>
      <c r="J99" s="214"/>
      <c r="K99" s="217">
        <v>62</v>
      </c>
      <c r="L99" s="224"/>
      <c r="M99" s="226"/>
      <c r="N99" s="227"/>
      <c r="O99" s="214"/>
      <c r="P99" s="228">
        <f t="shared" si="8"/>
        <v>130</v>
      </c>
      <c r="Q99" s="250">
        <v>2</v>
      </c>
      <c r="R99" s="545" t="s">
        <v>538</v>
      </c>
      <c r="S99" s="545"/>
      <c r="T99" s="545"/>
      <c r="U99" s="545"/>
      <c r="V99" s="545"/>
      <c r="W99" s="545"/>
    </row>
    <row r="100" spans="1:23" ht="15">
      <c r="A100" s="245" t="s">
        <v>547</v>
      </c>
      <c r="B100" s="220" t="s">
        <v>204</v>
      </c>
      <c r="C100" s="221">
        <v>1968</v>
      </c>
      <c r="D100" s="214"/>
      <c r="E100" s="229" t="s">
        <v>205</v>
      </c>
      <c r="F100" s="223" t="s">
        <v>3</v>
      </c>
      <c r="G100" s="223" t="s">
        <v>11</v>
      </c>
      <c r="H100" s="224"/>
      <c r="I100" s="225">
        <v>53</v>
      </c>
      <c r="J100" s="214">
        <v>39</v>
      </c>
      <c r="K100" s="217">
        <v>28</v>
      </c>
      <c r="L100" s="224"/>
      <c r="M100" s="226"/>
      <c r="N100" s="227"/>
      <c r="O100" s="214"/>
      <c r="P100" s="228">
        <f t="shared" si="8"/>
        <v>120</v>
      </c>
      <c r="Q100" s="250">
        <v>3</v>
      </c>
      <c r="R100" s="545" t="s">
        <v>538</v>
      </c>
      <c r="S100" s="545"/>
      <c r="T100" s="545"/>
      <c r="U100" s="545"/>
      <c r="V100" s="545"/>
      <c r="W100" s="545"/>
    </row>
    <row r="101" spans="1:23" ht="15">
      <c r="A101" s="245" t="s">
        <v>547</v>
      </c>
      <c r="B101" s="220" t="s">
        <v>310</v>
      </c>
      <c r="C101" s="221">
        <v>1971</v>
      </c>
      <c r="D101" s="214"/>
      <c r="E101" s="229" t="s">
        <v>31</v>
      </c>
      <c r="F101" s="223" t="s">
        <v>3</v>
      </c>
      <c r="G101" s="223" t="s">
        <v>11</v>
      </c>
      <c r="H101" s="224"/>
      <c r="I101" s="225"/>
      <c r="J101" s="214"/>
      <c r="K101" s="217">
        <v>56</v>
      </c>
      <c r="L101" s="224"/>
      <c r="M101" s="226"/>
      <c r="N101" s="227"/>
      <c r="O101" s="214">
        <v>63</v>
      </c>
      <c r="P101" s="228">
        <f t="shared" si="8"/>
        <v>119</v>
      </c>
      <c r="Q101" s="250">
        <v>2</v>
      </c>
      <c r="R101" s="545" t="s">
        <v>538</v>
      </c>
      <c r="S101" s="545"/>
      <c r="T101" s="545"/>
      <c r="U101" s="545"/>
      <c r="V101" s="545"/>
      <c r="W101" s="545"/>
    </row>
    <row r="102" spans="1:23" ht="15">
      <c r="A102" s="245" t="s">
        <v>547</v>
      </c>
      <c r="B102" s="220" t="s">
        <v>383</v>
      </c>
      <c r="C102" s="221">
        <v>1977</v>
      </c>
      <c r="D102" s="215" t="s">
        <v>87</v>
      </c>
      <c r="E102" s="229" t="s">
        <v>384</v>
      </c>
      <c r="F102" s="223" t="s">
        <v>3</v>
      </c>
      <c r="G102" s="223" t="s">
        <v>4</v>
      </c>
      <c r="H102" s="224"/>
      <c r="I102" s="225"/>
      <c r="J102" s="214"/>
      <c r="K102" s="214"/>
      <c r="L102" s="224">
        <v>37</v>
      </c>
      <c r="M102" s="226"/>
      <c r="N102" s="227"/>
      <c r="O102" s="214">
        <v>81</v>
      </c>
      <c r="P102" s="228">
        <f t="shared" si="8"/>
        <v>118</v>
      </c>
      <c r="Q102" s="250">
        <v>2</v>
      </c>
      <c r="R102" s="545" t="s">
        <v>538</v>
      </c>
      <c r="S102" s="545"/>
      <c r="T102" s="545"/>
      <c r="U102" s="545"/>
      <c r="V102" s="545"/>
      <c r="W102" s="545"/>
    </row>
    <row r="103" spans="1:23" ht="15">
      <c r="A103" s="245" t="s">
        <v>547</v>
      </c>
      <c r="B103" s="220" t="s">
        <v>462</v>
      </c>
      <c r="C103" s="221"/>
      <c r="D103" s="214"/>
      <c r="E103" s="229" t="s">
        <v>222</v>
      </c>
      <c r="F103" s="223" t="s">
        <v>3</v>
      </c>
      <c r="G103" s="223" t="s">
        <v>11</v>
      </c>
      <c r="H103" s="224"/>
      <c r="I103" s="225"/>
      <c r="J103" s="214"/>
      <c r="K103" s="214"/>
      <c r="L103" s="214"/>
      <c r="M103" s="214"/>
      <c r="N103" s="227">
        <v>58</v>
      </c>
      <c r="O103" s="214">
        <v>54</v>
      </c>
      <c r="P103" s="228">
        <f t="shared" si="8"/>
        <v>112</v>
      </c>
      <c r="Q103" s="250">
        <v>2</v>
      </c>
      <c r="R103" s="545" t="s">
        <v>538</v>
      </c>
      <c r="S103" s="545"/>
      <c r="T103" s="545"/>
      <c r="U103" s="545"/>
      <c r="V103" s="545"/>
      <c r="W103" s="545"/>
    </row>
    <row r="104" spans="1:23" ht="15">
      <c r="A104" s="245" t="s">
        <v>547</v>
      </c>
      <c r="B104" s="220" t="s">
        <v>503</v>
      </c>
      <c r="C104" s="221">
        <v>1964</v>
      </c>
      <c r="D104" s="222"/>
      <c r="E104" s="229" t="s">
        <v>516</v>
      </c>
      <c r="F104" s="223" t="s">
        <v>3</v>
      </c>
      <c r="G104" s="223" t="s">
        <v>11</v>
      </c>
      <c r="H104" s="224">
        <v>57</v>
      </c>
      <c r="I104" s="225"/>
      <c r="J104" s="214"/>
      <c r="K104" s="217"/>
      <c r="L104" s="224"/>
      <c r="M104" s="226"/>
      <c r="N104" s="227"/>
      <c r="O104" s="214">
        <v>51</v>
      </c>
      <c r="P104" s="228">
        <f t="shared" si="8"/>
        <v>108</v>
      </c>
      <c r="Q104" s="250">
        <v>2</v>
      </c>
      <c r="R104" s="545" t="s">
        <v>538</v>
      </c>
      <c r="S104" s="545"/>
      <c r="T104" s="545"/>
      <c r="U104" s="545"/>
      <c r="V104" s="545"/>
      <c r="W104" s="545"/>
    </row>
    <row r="105" spans="1:23" ht="15">
      <c r="A105" s="245" t="s">
        <v>547</v>
      </c>
      <c r="B105" s="220" t="s">
        <v>317</v>
      </c>
      <c r="C105" s="221">
        <v>1962</v>
      </c>
      <c r="D105" s="214" t="s">
        <v>90</v>
      </c>
      <c r="E105" s="229" t="s">
        <v>243</v>
      </c>
      <c r="F105" s="223" t="s">
        <v>3</v>
      </c>
      <c r="G105" s="223" t="s">
        <v>4</v>
      </c>
      <c r="H105" s="224"/>
      <c r="I105" s="225"/>
      <c r="J105" s="214"/>
      <c r="K105" s="217">
        <v>44</v>
      </c>
      <c r="L105" s="224">
        <v>60</v>
      </c>
      <c r="M105" s="226"/>
      <c r="N105" s="227"/>
      <c r="O105" s="214"/>
      <c r="P105" s="228">
        <f t="shared" si="8"/>
        <v>104</v>
      </c>
      <c r="Q105" s="250">
        <v>2</v>
      </c>
      <c r="R105" s="545" t="s">
        <v>538</v>
      </c>
      <c r="S105" s="545"/>
      <c r="T105" s="545"/>
      <c r="U105" s="545"/>
      <c r="V105" s="545"/>
      <c r="W105" s="545"/>
    </row>
    <row r="106" spans="1:23" ht="15">
      <c r="A106" s="245" t="s">
        <v>547</v>
      </c>
      <c r="B106" s="220" t="s">
        <v>308</v>
      </c>
      <c r="C106" s="221">
        <v>1958</v>
      </c>
      <c r="D106" s="214"/>
      <c r="E106" s="229" t="s">
        <v>309</v>
      </c>
      <c r="F106" s="223" t="s">
        <v>3</v>
      </c>
      <c r="G106" s="223" t="s">
        <v>11</v>
      </c>
      <c r="H106" s="224"/>
      <c r="I106" s="225"/>
      <c r="J106" s="214"/>
      <c r="K106" s="217">
        <v>58</v>
      </c>
      <c r="L106" s="224">
        <v>46</v>
      </c>
      <c r="M106" s="226"/>
      <c r="N106" s="227"/>
      <c r="O106" s="214"/>
      <c r="P106" s="228">
        <f t="shared" si="8"/>
        <v>104</v>
      </c>
      <c r="Q106" s="250">
        <v>2</v>
      </c>
      <c r="R106" s="545" t="s">
        <v>538</v>
      </c>
      <c r="S106" s="545"/>
      <c r="T106" s="545"/>
      <c r="U106" s="545"/>
      <c r="V106" s="545"/>
      <c r="W106" s="545"/>
    </row>
    <row r="107" spans="1:23" ht="15">
      <c r="A107" s="245" t="s">
        <v>547</v>
      </c>
      <c r="B107" s="220" t="s">
        <v>488</v>
      </c>
      <c r="C107" s="221">
        <v>1968</v>
      </c>
      <c r="D107" s="222"/>
      <c r="E107" s="229" t="s">
        <v>514</v>
      </c>
      <c r="F107" s="223" t="s">
        <v>3</v>
      </c>
      <c r="G107" s="223" t="s">
        <v>11</v>
      </c>
      <c r="H107" s="224">
        <v>77</v>
      </c>
      <c r="I107" s="225"/>
      <c r="J107" s="214">
        <v>25</v>
      </c>
      <c r="K107" s="217"/>
      <c r="L107" s="224"/>
      <c r="M107" s="226"/>
      <c r="N107" s="227"/>
      <c r="O107" s="214"/>
      <c r="P107" s="228">
        <f t="shared" si="8"/>
        <v>102</v>
      </c>
      <c r="Q107" s="250">
        <v>2</v>
      </c>
      <c r="R107" s="545" t="s">
        <v>538</v>
      </c>
      <c r="S107" s="545"/>
      <c r="T107" s="545"/>
      <c r="U107" s="545"/>
      <c r="V107" s="545"/>
      <c r="W107" s="545"/>
    </row>
    <row r="108" spans="1:23" ht="15">
      <c r="A108" s="245" t="s">
        <v>547</v>
      </c>
      <c r="B108" s="220" t="s">
        <v>121</v>
      </c>
      <c r="C108" s="221">
        <v>1969</v>
      </c>
      <c r="D108" s="213" t="s">
        <v>89</v>
      </c>
      <c r="E108" s="229" t="s">
        <v>43</v>
      </c>
      <c r="F108" s="223" t="s">
        <v>3</v>
      </c>
      <c r="G108" s="223" t="s">
        <v>4</v>
      </c>
      <c r="H108" s="224">
        <v>35</v>
      </c>
      <c r="I108" s="225"/>
      <c r="J108" s="214"/>
      <c r="K108" s="217"/>
      <c r="L108" s="224">
        <v>34</v>
      </c>
      <c r="M108" s="226"/>
      <c r="N108" s="227">
        <v>33</v>
      </c>
      <c r="O108" s="214"/>
      <c r="P108" s="228">
        <f t="shared" si="8"/>
        <v>102</v>
      </c>
      <c r="Q108" s="250">
        <v>3</v>
      </c>
      <c r="R108" s="545" t="s">
        <v>538</v>
      </c>
      <c r="S108" s="545"/>
      <c r="T108" s="545"/>
      <c r="U108" s="545"/>
      <c r="V108" s="545"/>
      <c r="W108" s="545"/>
    </row>
    <row r="109" spans="1:23" ht="15">
      <c r="A109" s="245" t="s">
        <v>547</v>
      </c>
      <c r="B109" s="220" t="s">
        <v>489</v>
      </c>
      <c r="C109" s="221">
        <v>1974</v>
      </c>
      <c r="D109" s="222" t="s">
        <v>87</v>
      </c>
      <c r="E109" s="229" t="s">
        <v>165</v>
      </c>
      <c r="F109" s="223" t="s">
        <v>3</v>
      </c>
      <c r="G109" s="223" t="s">
        <v>4</v>
      </c>
      <c r="H109" s="224">
        <v>100</v>
      </c>
      <c r="I109" s="225"/>
      <c r="J109" s="214"/>
      <c r="K109" s="217"/>
      <c r="L109" s="224"/>
      <c r="M109" s="226"/>
      <c r="N109" s="227"/>
      <c r="O109" s="214"/>
      <c r="P109" s="228">
        <f t="shared" si="8"/>
        <v>100</v>
      </c>
      <c r="Q109" s="250">
        <v>1</v>
      </c>
      <c r="R109" s="545" t="s">
        <v>538</v>
      </c>
      <c r="S109" s="545"/>
      <c r="T109" s="545"/>
      <c r="U109" s="545"/>
      <c r="V109" s="545"/>
      <c r="W109" s="545"/>
    </row>
    <row r="110" spans="1:23" ht="15">
      <c r="A110" s="245" t="s">
        <v>547</v>
      </c>
      <c r="B110" s="220" t="s">
        <v>167</v>
      </c>
      <c r="C110" s="221"/>
      <c r="D110" s="214" t="s">
        <v>88</v>
      </c>
      <c r="E110" s="229" t="s">
        <v>168</v>
      </c>
      <c r="F110" s="223" t="s">
        <v>3</v>
      </c>
      <c r="G110" s="223" t="s">
        <v>4</v>
      </c>
      <c r="H110" s="224"/>
      <c r="I110" s="225">
        <v>100</v>
      </c>
      <c r="J110" s="214"/>
      <c r="K110" s="217"/>
      <c r="L110" s="224"/>
      <c r="M110" s="226"/>
      <c r="N110" s="227"/>
      <c r="O110" s="214"/>
      <c r="P110" s="228">
        <f t="shared" si="8"/>
        <v>100</v>
      </c>
      <c r="Q110" s="250">
        <v>1</v>
      </c>
      <c r="R110" s="545" t="s">
        <v>538</v>
      </c>
      <c r="S110" s="545"/>
      <c r="T110" s="545"/>
      <c r="U110" s="545"/>
      <c r="V110" s="545"/>
      <c r="W110" s="545"/>
    </row>
    <row r="111" spans="1:23" ht="15">
      <c r="A111" s="245" t="s">
        <v>547</v>
      </c>
      <c r="B111" s="220" t="s">
        <v>343</v>
      </c>
      <c r="C111" s="221">
        <v>1988</v>
      </c>
      <c r="D111" s="214"/>
      <c r="E111" s="229" t="s">
        <v>319</v>
      </c>
      <c r="F111" s="223" t="s">
        <v>3</v>
      </c>
      <c r="G111" s="223" t="s">
        <v>11</v>
      </c>
      <c r="H111" s="224"/>
      <c r="I111" s="225"/>
      <c r="J111" s="214"/>
      <c r="K111" s="214"/>
      <c r="L111" s="224">
        <v>98</v>
      </c>
      <c r="M111" s="226"/>
      <c r="N111" s="227"/>
      <c r="O111" s="214"/>
      <c r="P111" s="228">
        <f t="shared" si="8"/>
        <v>98</v>
      </c>
      <c r="Q111" s="250">
        <v>1</v>
      </c>
      <c r="R111" s="545" t="s">
        <v>538</v>
      </c>
      <c r="S111" s="545"/>
      <c r="T111" s="545"/>
      <c r="U111" s="545"/>
      <c r="V111" s="545"/>
      <c r="W111" s="545"/>
    </row>
    <row r="112" spans="1:23" ht="15">
      <c r="A112" s="245" t="s">
        <v>547</v>
      </c>
      <c r="B112" s="220" t="s">
        <v>664</v>
      </c>
      <c r="C112" s="221">
        <v>1971</v>
      </c>
      <c r="D112" s="214"/>
      <c r="E112" s="229" t="s">
        <v>665</v>
      </c>
      <c r="F112" s="229"/>
      <c r="G112" s="223"/>
      <c r="H112" s="214"/>
      <c r="I112" s="225"/>
      <c r="J112" s="214"/>
      <c r="K112" s="214"/>
      <c r="L112" s="214"/>
      <c r="M112" s="214"/>
      <c r="N112" s="214"/>
      <c r="O112" s="214">
        <v>97</v>
      </c>
      <c r="P112" s="228">
        <f t="shared" si="8"/>
        <v>97</v>
      </c>
      <c r="Q112" s="250">
        <v>1</v>
      </c>
      <c r="R112" s="545" t="s">
        <v>538</v>
      </c>
      <c r="S112" s="545"/>
      <c r="T112" s="545"/>
      <c r="U112" s="545"/>
      <c r="V112" s="545"/>
      <c r="W112" s="545"/>
    </row>
    <row r="113" spans="1:23" ht="15">
      <c r="A113" s="245" t="s">
        <v>547</v>
      </c>
      <c r="B113" s="220" t="s">
        <v>207</v>
      </c>
      <c r="C113" s="221">
        <v>1970</v>
      </c>
      <c r="D113" s="215" t="s">
        <v>89</v>
      </c>
      <c r="E113" s="229" t="s">
        <v>208</v>
      </c>
      <c r="F113" s="223" t="s">
        <v>3</v>
      </c>
      <c r="G113" s="223" t="s">
        <v>4</v>
      </c>
      <c r="H113" s="224"/>
      <c r="I113" s="225">
        <v>50</v>
      </c>
      <c r="J113" s="214"/>
      <c r="K113" s="217">
        <v>47</v>
      </c>
      <c r="L113" s="224"/>
      <c r="M113" s="226"/>
      <c r="N113" s="227"/>
      <c r="O113" s="214"/>
      <c r="P113" s="228">
        <f t="shared" si="8"/>
        <v>97</v>
      </c>
      <c r="Q113" s="250">
        <v>2</v>
      </c>
      <c r="R113" s="545" t="s">
        <v>538</v>
      </c>
      <c r="S113" s="545"/>
      <c r="T113" s="545"/>
      <c r="U113" s="545"/>
      <c r="V113" s="545"/>
      <c r="W113" s="545"/>
    </row>
    <row r="114" spans="1:23" ht="15">
      <c r="A114" s="245" t="s">
        <v>547</v>
      </c>
      <c r="B114" s="220" t="s">
        <v>344</v>
      </c>
      <c r="C114" s="221">
        <v>1973</v>
      </c>
      <c r="D114" s="214"/>
      <c r="E114" s="229" t="s">
        <v>319</v>
      </c>
      <c r="F114" s="223" t="s">
        <v>3</v>
      </c>
      <c r="G114" s="223" t="s">
        <v>11</v>
      </c>
      <c r="H114" s="224"/>
      <c r="I114" s="225"/>
      <c r="J114" s="214"/>
      <c r="K114" s="214"/>
      <c r="L114" s="224">
        <v>96</v>
      </c>
      <c r="M114" s="226"/>
      <c r="N114" s="227"/>
      <c r="O114" s="214"/>
      <c r="P114" s="228">
        <f t="shared" si="8"/>
        <v>96</v>
      </c>
      <c r="Q114" s="250">
        <v>1</v>
      </c>
      <c r="R114" s="545" t="s">
        <v>538</v>
      </c>
      <c r="S114" s="545"/>
      <c r="T114" s="545"/>
      <c r="U114" s="545"/>
      <c r="V114" s="545"/>
      <c r="W114" s="545"/>
    </row>
    <row r="115" spans="1:23" ht="15">
      <c r="A115" s="245" t="s">
        <v>547</v>
      </c>
      <c r="B115" s="220" t="s">
        <v>490</v>
      </c>
      <c r="C115" s="221">
        <v>1978</v>
      </c>
      <c r="D115" s="222"/>
      <c r="E115" s="229" t="s">
        <v>68</v>
      </c>
      <c r="F115" s="223" t="s">
        <v>3</v>
      </c>
      <c r="G115" s="223" t="s">
        <v>11</v>
      </c>
      <c r="H115" s="224">
        <v>96</v>
      </c>
      <c r="I115" s="225"/>
      <c r="J115" s="214"/>
      <c r="K115" s="217"/>
      <c r="L115" s="224"/>
      <c r="M115" s="226"/>
      <c r="N115" s="227"/>
      <c r="O115" s="214"/>
      <c r="P115" s="228">
        <f t="shared" si="8"/>
        <v>96</v>
      </c>
      <c r="Q115" s="250">
        <v>1</v>
      </c>
      <c r="R115" s="545" t="s">
        <v>538</v>
      </c>
      <c r="S115" s="545"/>
      <c r="T115" s="545"/>
      <c r="U115" s="545"/>
      <c r="V115" s="545"/>
      <c r="W115" s="545"/>
    </row>
    <row r="116" spans="1:23" ht="15">
      <c r="A116" s="245" t="s">
        <v>547</v>
      </c>
      <c r="B116" s="220" t="s">
        <v>386</v>
      </c>
      <c r="C116" s="221">
        <v>1974</v>
      </c>
      <c r="D116" s="215" t="s">
        <v>87</v>
      </c>
      <c r="E116" s="229"/>
      <c r="F116" s="223" t="s">
        <v>3</v>
      </c>
      <c r="G116" s="223" t="s">
        <v>4</v>
      </c>
      <c r="H116" s="224"/>
      <c r="I116" s="225"/>
      <c r="J116" s="214"/>
      <c r="K116" s="214"/>
      <c r="L116" s="224">
        <v>31</v>
      </c>
      <c r="M116" s="226">
        <v>41</v>
      </c>
      <c r="N116" s="227"/>
      <c r="O116" s="214">
        <v>24</v>
      </c>
      <c r="P116" s="228">
        <f t="shared" si="8"/>
        <v>96</v>
      </c>
      <c r="Q116" s="250">
        <v>3</v>
      </c>
      <c r="R116" s="545" t="s">
        <v>538</v>
      </c>
      <c r="S116" s="545"/>
      <c r="T116" s="545"/>
      <c r="U116" s="545"/>
      <c r="V116" s="545"/>
      <c r="W116" s="545"/>
    </row>
    <row r="117" spans="1:23" ht="15">
      <c r="A117" s="245" t="s">
        <v>547</v>
      </c>
      <c r="B117" s="220" t="s">
        <v>345</v>
      </c>
      <c r="C117" s="221">
        <v>1964</v>
      </c>
      <c r="D117" s="214"/>
      <c r="E117" s="229" t="s">
        <v>346</v>
      </c>
      <c r="F117" s="223" t="s">
        <v>3</v>
      </c>
      <c r="G117" s="223" t="s">
        <v>11</v>
      </c>
      <c r="H117" s="224"/>
      <c r="I117" s="225"/>
      <c r="J117" s="214"/>
      <c r="K117" s="214"/>
      <c r="L117" s="224">
        <v>95</v>
      </c>
      <c r="M117" s="226"/>
      <c r="N117" s="227"/>
      <c r="O117" s="214"/>
      <c r="P117" s="228">
        <f t="shared" si="8"/>
        <v>95</v>
      </c>
      <c r="Q117" s="250">
        <v>1</v>
      </c>
      <c r="R117" s="545" t="s">
        <v>538</v>
      </c>
      <c r="S117" s="545"/>
      <c r="T117" s="545"/>
      <c r="U117" s="545"/>
      <c r="V117" s="545"/>
      <c r="W117" s="545"/>
    </row>
    <row r="118" spans="1:23" ht="15">
      <c r="A118" s="245" t="s">
        <v>547</v>
      </c>
      <c r="B118" s="220" t="s">
        <v>347</v>
      </c>
      <c r="C118" s="221">
        <v>1981</v>
      </c>
      <c r="D118" s="214"/>
      <c r="E118" s="229" t="s">
        <v>348</v>
      </c>
      <c r="F118" s="223" t="s">
        <v>3</v>
      </c>
      <c r="G118" s="223" t="s">
        <v>11</v>
      </c>
      <c r="H118" s="224"/>
      <c r="I118" s="225"/>
      <c r="J118" s="214"/>
      <c r="K118" s="214"/>
      <c r="L118" s="224">
        <v>94</v>
      </c>
      <c r="M118" s="226"/>
      <c r="N118" s="227"/>
      <c r="O118" s="214"/>
      <c r="P118" s="228">
        <f t="shared" si="8"/>
        <v>94</v>
      </c>
      <c r="Q118" s="250">
        <v>1</v>
      </c>
      <c r="R118" s="545" t="s">
        <v>538</v>
      </c>
      <c r="S118" s="545"/>
      <c r="T118" s="545"/>
      <c r="U118" s="545"/>
      <c r="V118" s="545"/>
      <c r="W118" s="545"/>
    </row>
    <row r="119" spans="1:23" ht="15">
      <c r="A119" s="245" t="s">
        <v>547</v>
      </c>
      <c r="B119" s="220" t="s">
        <v>172</v>
      </c>
      <c r="C119" s="221"/>
      <c r="D119" s="215" t="s">
        <v>88</v>
      </c>
      <c r="E119" s="229" t="s">
        <v>68</v>
      </c>
      <c r="F119" s="223" t="s">
        <v>3</v>
      </c>
      <c r="G119" s="223" t="s">
        <v>4</v>
      </c>
      <c r="H119" s="224"/>
      <c r="I119" s="225">
        <v>94</v>
      </c>
      <c r="J119" s="214"/>
      <c r="K119" s="217"/>
      <c r="L119" s="224"/>
      <c r="M119" s="226"/>
      <c r="N119" s="227"/>
      <c r="O119" s="214"/>
      <c r="P119" s="228">
        <f t="shared" si="8"/>
        <v>94</v>
      </c>
      <c r="Q119" s="250">
        <v>1</v>
      </c>
      <c r="R119" s="545" t="s">
        <v>538</v>
      </c>
      <c r="S119" s="545"/>
      <c r="T119" s="545"/>
      <c r="U119" s="545"/>
      <c r="V119" s="545"/>
      <c r="W119" s="545"/>
    </row>
    <row r="120" spans="1:23" ht="15">
      <c r="A120" s="245" t="s">
        <v>547</v>
      </c>
      <c r="B120" s="220" t="s">
        <v>173</v>
      </c>
      <c r="C120" s="221"/>
      <c r="D120" s="215" t="s">
        <v>88</v>
      </c>
      <c r="E120" s="229" t="s">
        <v>168</v>
      </c>
      <c r="F120" s="223" t="s">
        <v>3</v>
      </c>
      <c r="G120" s="223" t="s">
        <v>4</v>
      </c>
      <c r="H120" s="224"/>
      <c r="I120" s="225">
        <v>93</v>
      </c>
      <c r="J120" s="214"/>
      <c r="K120" s="217"/>
      <c r="L120" s="224"/>
      <c r="M120" s="226"/>
      <c r="N120" s="227"/>
      <c r="O120" s="214"/>
      <c r="P120" s="228">
        <f t="shared" si="8"/>
        <v>93</v>
      </c>
      <c r="Q120" s="250">
        <v>1</v>
      </c>
      <c r="R120" s="545" t="s">
        <v>538</v>
      </c>
      <c r="S120" s="545"/>
      <c r="T120" s="545"/>
      <c r="U120" s="545"/>
      <c r="V120" s="545"/>
      <c r="W120" s="545"/>
    </row>
    <row r="121" spans="1:23" ht="15">
      <c r="A121" s="245" t="s">
        <v>547</v>
      </c>
      <c r="B121" s="220" t="s">
        <v>551</v>
      </c>
      <c r="C121" s="221"/>
      <c r="D121" s="214"/>
      <c r="E121" s="229"/>
      <c r="F121" s="229"/>
      <c r="G121" s="223"/>
      <c r="H121" s="224"/>
      <c r="I121" s="225"/>
      <c r="J121" s="214"/>
      <c r="K121" s="214"/>
      <c r="L121" s="214"/>
      <c r="M121" s="214"/>
      <c r="N121" s="214"/>
      <c r="O121" s="214">
        <v>93</v>
      </c>
      <c r="P121" s="228">
        <f t="shared" si="8"/>
        <v>93</v>
      </c>
      <c r="Q121" s="250">
        <v>1</v>
      </c>
      <c r="R121" s="545" t="s">
        <v>538</v>
      </c>
      <c r="S121" s="545"/>
      <c r="T121" s="545"/>
      <c r="U121" s="545"/>
      <c r="V121" s="545"/>
      <c r="W121" s="545"/>
    </row>
    <row r="122" spans="1:23" ht="15">
      <c r="A122" s="245" t="s">
        <v>547</v>
      </c>
      <c r="B122" s="220" t="s">
        <v>456</v>
      </c>
      <c r="C122" s="221"/>
      <c r="D122" s="214"/>
      <c r="E122" s="229" t="s">
        <v>112</v>
      </c>
      <c r="F122" s="223" t="s">
        <v>3</v>
      </c>
      <c r="G122" s="223" t="s">
        <v>11</v>
      </c>
      <c r="H122" s="224"/>
      <c r="I122" s="225"/>
      <c r="J122" s="214"/>
      <c r="K122" s="214"/>
      <c r="L122" s="214"/>
      <c r="M122" s="214"/>
      <c r="N122" s="227">
        <v>49</v>
      </c>
      <c r="O122" s="214">
        <v>43</v>
      </c>
      <c r="P122" s="228">
        <f t="shared" si="8"/>
        <v>92</v>
      </c>
      <c r="Q122" s="250">
        <v>2</v>
      </c>
      <c r="R122" s="545" t="s">
        <v>538</v>
      </c>
      <c r="S122" s="545"/>
      <c r="T122" s="545"/>
      <c r="U122" s="545"/>
      <c r="V122" s="545"/>
      <c r="W122" s="545"/>
    </row>
    <row r="123" spans="1:23" ht="15">
      <c r="A123" s="245" t="s">
        <v>547</v>
      </c>
      <c r="B123" s="220" t="s">
        <v>349</v>
      </c>
      <c r="C123" s="221">
        <v>1974</v>
      </c>
      <c r="D123" s="214"/>
      <c r="E123" s="229" t="s">
        <v>319</v>
      </c>
      <c r="F123" s="223" t="s">
        <v>3</v>
      </c>
      <c r="G123" s="223" t="s">
        <v>11</v>
      </c>
      <c r="H123" s="224"/>
      <c r="I123" s="225"/>
      <c r="J123" s="214"/>
      <c r="K123" s="214"/>
      <c r="L123" s="224">
        <v>91</v>
      </c>
      <c r="M123" s="226"/>
      <c r="N123" s="227"/>
      <c r="O123" s="214"/>
      <c r="P123" s="228">
        <f t="shared" si="8"/>
        <v>91</v>
      </c>
      <c r="Q123" s="250">
        <v>1</v>
      </c>
      <c r="R123" s="545" t="s">
        <v>538</v>
      </c>
      <c r="S123" s="545"/>
      <c r="T123" s="545"/>
      <c r="U123" s="545"/>
      <c r="V123" s="545"/>
      <c r="W123" s="545"/>
    </row>
    <row r="124" spans="1:23" ht="15">
      <c r="A124" s="245" t="s">
        <v>547</v>
      </c>
      <c r="B124" s="220" t="s">
        <v>259</v>
      </c>
      <c r="C124" s="221">
        <v>1982</v>
      </c>
      <c r="D124" s="214"/>
      <c r="E124" s="229" t="s">
        <v>76</v>
      </c>
      <c r="F124" s="223" t="s">
        <v>3</v>
      </c>
      <c r="G124" s="223" t="s">
        <v>11</v>
      </c>
      <c r="H124" s="224"/>
      <c r="I124" s="225"/>
      <c r="J124" s="214">
        <v>91</v>
      </c>
      <c r="K124" s="217"/>
      <c r="L124" s="224"/>
      <c r="M124" s="226"/>
      <c r="N124" s="227"/>
      <c r="O124" s="214"/>
      <c r="P124" s="228">
        <f t="shared" si="8"/>
        <v>91</v>
      </c>
      <c r="Q124" s="250">
        <v>1</v>
      </c>
      <c r="R124" s="545" t="s">
        <v>538</v>
      </c>
      <c r="S124" s="545"/>
      <c r="T124" s="545"/>
      <c r="U124" s="545"/>
      <c r="V124" s="545"/>
      <c r="W124" s="545"/>
    </row>
    <row r="125" spans="1:23" ht="15">
      <c r="A125" s="245" t="s">
        <v>547</v>
      </c>
      <c r="B125" s="220" t="s">
        <v>491</v>
      </c>
      <c r="C125" s="221">
        <v>1980</v>
      </c>
      <c r="D125" s="222"/>
      <c r="E125" s="229" t="s">
        <v>78</v>
      </c>
      <c r="F125" s="223" t="s">
        <v>3</v>
      </c>
      <c r="G125" s="223" t="s">
        <v>11</v>
      </c>
      <c r="H125" s="224">
        <v>91</v>
      </c>
      <c r="I125" s="225"/>
      <c r="J125" s="214"/>
      <c r="K125" s="217"/>
      <c r="L125" s="224"/>
      <c r="M125" s="226"/>
      <c r="N125" s="227"/>
      <c r="O125" s="214"/>
      <c r="P125" s="228">
        <f t="shared" si="8"/>
        <v>91</v>
      </c>
      <c r="Q125" s="250">
        <v>1</v>
      </c>
      <c r="R125" s="545" t="s">
        <v>538</v>
      </c>
      <c r="S125" s="545"/>
      <c r="T125" s="545"/>
      <c r="U125" s="545"/>
      <c r="V125" s="545"/>
      <c r="W125" s="545"/>
    </row>
    <row r="126" spans="1:23" ht="15">
      <c r="A126" s="245" t="s">
        <v>547</v>
      </c>
      <c r="B126" s="220" t="s">
        <v>572</v>
      </c>
      <c r="C126" s="221"/>
      <c r="D126" s="214"/>
      <c r="E126" s="229" t="s">
        <v>573</v>
      </c>
      <c r="F126" s="229"/>
      <c r="G126" s="223"/>
      <c r="H126" s="224"/>
      <c r="I126" s="225"/>
      <c r="J126" s="214"/>
      <c r="K126" s="214"/>
      <c r="L126" s="214"/>
      <c r="M126" s="214"/>
      <c r="N126" s="214"/>
      <c r="O126" s="214">
        <v>91</v>
      </c>
      <c r="P126" s="228">
        <f t="shared" si="8"/>
        <v>91</v>
      </c>
      <c r="Q126" s="250">
        <v>1</v>
      </c>
      <c r="R126" s="545" t="s">
        <v>538</v>
      </c>
      <c r="S126" s="545"/>
      <c r="T126" s="545"/>
      <c r="U126" s="545"/>
      <c r="V126" s="545"/>
      <c r="W126" s="545"/>
    </row>
    <row r="127" spans="1:23" ht="15">
      <c r="A127" s="245" t="s">
        <v>547</v>
      </c>
      <c r="B127" s="220" t="s">
        <v>46</v>
      </c>
      <c r="C127" s="221">
        <v>1975</v>
      </c>
      <c r="D127" s="222" t="s">
        <v>87</v>
      </c>
      <c r="E127" s="229" t="s">
        <v>58</v>
      </c>
      <c r="F127" s="223" t="s">
        <v>3</v>
      </c>
      <c r="G127" s="223" t="s">
        <v>4</v>
      </c>
      <c r="H127" s="224">
        <v>90</v>
      </c>
      <c r="I127" s="225"/>
      <c r="J127" s="214"/>
      <c r="K127" s="217"/>
      <c r="L127" s="224"/>
      <c r="M127" s="226"/>
      <c r="N127" s="227"/>
      <c r="O127" s="214"/>
      <c r="P127" s="228">
        <f t="shared" si="8"/>
        <v>90</v>
      </c>
      <c r="Q127" s="250">
        <v>1</v>
      </c>
      <c r="R127" s="545" t="s">
        <v>538</v>
      </c>
      <c r="S127" s="545"/>
      <c r="T127" s="545"/>
      <c r="U127" s="545"/>
      <c r="V127" s="545"/>
      <c r="W127" s="545"/>
    </row>
    <row r="128" spans="1:23" ht="15">
      <c r="A128" s="245" t="s">
        <v>547</v>
      </c>
      <c r="B128" s="220" t="s">
        <v>350</v>
      </c>
      <c r="C128" s="221">
        <v>1976</v>
      </c>
      <c r="D128" s="214"/>
      <c r="E128" s="229" t="s">
        <v>351</v>
      </c>
      <c r="F128" s="223" t="s">
        <v>3</v>
      </c>
      <c r="G128" s="223" t="s">
        <v>11</v>
      </c>
      <c r="H128" s="224"/>
      <c r="I128" s="225"/>
      <c r="J128" s="214"/>
      <c r="K128" s="214"/>
      <c r="L128" s="224">
        <v>90</v>
      </c>
      <c r="M128" s="226"/>
      <c r="N128" s="227"/>
      <c r="O128" s="214"/>
      <c r="P128" s="228">
        <f t="shared" si="8"/>
        <v>90</v>
      </c>
      <c r="Q128" s="250">
        <v>1</v>
      </c>
      <c r="R128" s="545" t="s">
        <v>538</v>
      </c>
      <c r="S128" s="545"/>
      <c r="T128" s="545"/>
      <c r="U128" s="545"/>
      <c r="V128" s="545"/>
      <c r="W128" s="545"/>
    </row>
    <row r="129" spans="1:23" ht="15">
      <c r="A129" s="245" t="s">
        <v>547</v>
      </c>
      <c r="B129" s="220" t="s">
        <v>660</v>
      </c>
      <c r="C129" s="221">
        <v>1989</v>
      </c>
      <c r="D129" s="214"/>
      <c r="E129" s="229"/>
      <c r="F129" s="229"/>
      <c r="G129" s="223"/>
      <c r="H129" s="214"/>
      <c r="I129" s="225"/>
      <c r="J129" s="214"/>
      <c r="K129" s="214"/>
      <c r="L129" s="214"/>
      <c r="M129" s="214"/>
      <c r="N129" s="214"/>
      <c r="O129" s="214">
        <v>90</v>
      </c>
      <c r="P129" s="228">
        <f t="shared" si="8"/>
        <v>90</v>
      </c>
      <c r="Q129" s="250">
        <v>1</v>
      </c>
      <c r="R129" s="545" t="s">
        <v>538</v>
      </c>
      <c r="S129" s="545"/>
      <c r="T129" s="545"/>
      <c r="U129" s="545"/>
      <c r="V129" s="545"/>
      <c r="W129" s="545"/>
    </row>
    <row r="130" spans="1:23" ht="15">
      <c r="A130" s="245" t="s">
        <v>547</v>
      </c>
      <c r="B130" s="220" t="s">
        <v>327</v>
      </c>
      <c r="C130" s="221">
        <v>1979</v>
      </c>
      <c r="D130" s="214" t="s">
        <v>87</v>
      </c>
      <c r="E130" s="229" t="s">
        <v>230</v>
      </c>
      <c r="F130" s="223" t="s">
        <v>3</v>
      </c>
      <c r="G130" s="223" t="s">
        <v>4</v>
      </c>
      <c r="H130" s="224"/>
      <c r="I130" s="225"/>
      <c r="J130" s="214"/>
      <c r="K130" s="217">
        <v>26</v>
      </c>
      <c r="L130" s="224">
        <v>27</v>
      </c>
      <c r="M130" s="226">
        <v>34</v>
      </c>
      <c r="N130" s="227"/>
      <c r="O130" s="214">
        <v>3</v>
      </c>
      <c r="P130" s="228">
        <f t="shared" si="8"/>
        <v>90</v>
      </c>
      <c r="Q130" s="250">
        <v>4</v>
      </c>
      <c r="R130" s="545" t="s">
        <v>538</v>
      </c>
      <c r="S130" s="545"/>
      <c r="T130" s="545"/>
      <c r="U130" s="545"/>
      <c r="V130" s="545"/>
      <c r="W130" s="545"/>
    </row>
    <row r="131" spans="1:23" ht="15">
      <c r="A131" s="245" t="s">
        <v>547</v>
      </c>
      <c r="B131" s="220" t="s">
        <v>487</v>
      </c>
      <c r="C131" s="221">
        <v>1970</v>
      </c>
      <c r="D131" s="222"/>
      <c r="E131" s="229" t="s">
        <v>81</v>
      </c>
      <c r="F131" s="223" t="s">
        <v>3</v>
      </c>
      <c r="G131" s="223" t="s">
        <v>11</v>
      </c>
      <c r="H131" s="224">
        <v>89</v>
      </c>
      <c r="I131" s="225"/>
      <c r="J131" s="214"/>
      <c r="K131" s="217"/>
      <c r="L131" s="224"/>
      <c r="M131" s="226"/>
      <c r="N131" s="227"/>
      <c r="O131" s="214"/>
      <c r="P131" s="228">
        <f t="shared" si="8"/>
        <v>89</v>
      </c>
      <c r="Q131" s="250">
        <v>1</v>
      </c>
      <c r="R131" s="545" t="s">
        <v>538</v>
      </c>
      <c r="S131" s="545"/>
      <c r="T131" s="545"/>
      <c r="U131" s="545"/>
      <c r="V131" s="545"/>
      <c r="W131" s="545"/>
    </row>
    <row r="132" spans="1:23" ht="15">
      <c r="A132" s="245" t="s">
        <v>547</v>
      </c>
      <c r="B132" s="220" t="s">
        <v>260</v>
      </c>
      <c r="C132" s="221">
        <v>1975</v>
      </c>
      <c r="D132" s="214"/>
      <c r="E132" s="229" t="s">
        <v>261</v>
      </c>
      <c r="F132" s="223" t="s">
        <v>3</v>
      </c>
      <c r="G132" s="223" t="s">
        <v>11</v>
      </c>
      <c r="H132" s="224"/>
      <c r="I132" s="225"/>
      <c r="J132" s="214">
        <v>89</v>
      </c>
      <c r="K132" s="217"/>
      <c r="L132" s="224"/>
      <c r="M132" s="226"/>
      <c r="N132" s="227"/>
      <c r="O132" s="214"/>
      <c r="P132" s="228">
        <f t="shared" si="8"/>
        <v>89</v>
      </c>
      <c r="Q132" s="250">
        <v>1</v>
      </c>
      <c r="R132" s="545" t="s">
        <v>538</v>
      </c>
      <c r="S132" s="545"/>
      <c r="T132" s="545"/>
      <c r="U132" s="545"/>
      <c r="V132" s="545"/>
      <c r="W132" s="545"/>
    </row>
    <row r="133" spans="1:23" ht="15">
      <c r="A133" s="245" t="s">
        <v>547</v>
      </c>
      <c r="B133" s="220" t="s">
        <v>352</v>
      </c>
      <c r="C133" s="221">
        <v>1972</v>
      </c>
      <c r="D133" s="214"/>
      <c r="E133" s="229" t="s">
        <v>353</v>
      </c>
      <c r="F133" s="223" t="s">
        <v>3</v>
      </c>
      <c r="G133" s="223" t="s">
        <v>11</v>
      </c>
      <c r="H133" s="224"/>
      <c r="I133" s="225"/>
      <c r="J133" s="214"/>
      <c r="K133" s="214"/>
      <c r="L133" s="224">
        <v>89</v>
      </c>
      <c r="M133" s="226"/>
      <c r="N133" s="227"/>
      <c r="O133" s="214"/>
      <c r="P133" s="228">
        <f t="shared" si="8"/>
        <v>89</v>
      </c>
      <c r="Q133" s="250">
        <v>1</v>
      </c>
      <c r="R133" s="545" t="s">
        <v>538</v>
      </c>
      <c r="S133" s="545"/>
      <c r="T133" s="545"/>
      <c r="U133" s="545"/>
      <c r="V133" s="545"/>
      <c r="W133" s="545"/>
    </row>
    <row r="134" spans="1:23" ht="15">
      <c r="A134" s="245" t="s">
        <v>547</v>
      </c>
      <c r="B134" s="220" t="s">
        <v>457</v>
      </c>
      <c r="C134" s="221"/>
      <c r="D134" s="214"/>
      <c r="E134" s="229" t="s">
        <v>31</v>
      </c>
      <c r="F134" s="223" t="s">
        <v>3</v>
      </c>
      <c r="G134" s="223" t="s">
        <v>11</v>
      </c>
      <c r="H134" s="224"/>
      <c r="I134" s="225"/>
      <c r="J134" s="214"/>
      <c r="K134" s="214"/>
      <c r="L134" s="214"/>
      <c r="M134" s="214"/>
      <c r="N134" s="227">
        <v>88</v>
      </c>
      <c r="O134" s="214"/>
      <c r="P134" s="228">
        <f t="shared" si="8"/>
        <v>88</v>
      </c>
      <c r="Q134" s="250">
        <v>1</v>
      </c>
      <c r="R134" s="545" t="s">
        <v>538</v>
      </c>
      <c r="S134" s="545"/>
      <c r="T134" s="545"/>
      <c r="U134" s="545"/>
      <c r="V134" s="545"/>
      <c r="W134" s="545"/>
    </row>
    <row r="135" spans="1:23" ht="15">
      <c r="A135" s="245" t="s">
        <v>547</v>
      </c>
      <c r="B135" s="220" t="s">
        <v>176</v>
      </c>
      <c r="C135" s="221"/>
      <c r="D135" s="214"/>
      <c r="E135" s="229" t="s">
        <v>177</v>
      </c>
      <c r="F135" s="223" t="s">
        <v>3</v>
      </c>
      <c r="G135" s="223" t="s">
        <v>11</v>
      </c>
      <c r="H135" s="224"/>
      <c r="I135" s="225">
        <v>88</v>
      </c>
      <c r="J135" s="214"/>
      <c r="K135" s="217"/>
      <c r="L135" s="224"/>
      <c r="M135" s="226"/>
      <c r="N135" s="227"/>
      <c r="O135" s="214"/>
      <c r="P135" s="228">
        <f t="shared" si="8"/>
        <v>88</v>
      </c>
      <c r="Q135" s="250">
        <v>1</v>
      </c>
      <c r="R135" s="545" t="s">
        <v>538</v>
      </c>
      <c r="S135" s="545"/>
      <c r="T135" s="545"/>
      <c r="U135" s="545"/>
      <c r="V135" s="545"/>
      <c r="W135" s="545"/>
    </row>
    <row r="136" spans="1:23" ht="15">
      <c r="A136" s="245" t="s">
        <v>547</v>
      </c>
      <c r="B136" s="220" t="s">
        <v>688</v>
      </c>
      <c r="C136" s="221">
        <v>1982</v>
      </c>
      <c r="D136" s="214"/>
      <c r="E136" s="229" t="s">
        <v>273</v>
      </c>
      <c r="F136" s="229"/>
      <c r="G136" s="223"/>
      <c r="H136" s="214"/>
      <c r="I136" s="225"/>
      <c r="J136" s="214"/>
      <c r="K136" s="214"/>
      <c r="L136" s="214"/>
      <c r="M136" s="214"/>
      <c r="N136" s="214"/>
      <c r="O136" s="214">
        <v>88</v>
      </c>
      <c r="P136" s="228">
        <f t="shared" si="8"/>
        <v>88</v>
      </c>
      <c r="Q136" s="250">
        <v>1</v>
      </c>
      <c r="R136" s="545" t="s">
        <v>538</v>
      </c>
      <c r="S136" s="545"/>
      <c r="T136" s="545"/>
      <c r="U136" s="545"/>
      <c r="V136" s="545"/>
      <c r="W136" s="545"/>
    </row>
    <row r="137" spans="1:23" ht="15">
      <c r="A137" s="245" t="s">
        <v>547</v>
      </c>
      <c r="B137" s="220" t="s">
        <v>311</v>
      </c>
      <c r="C137" s="221">
        <v>1967</v>
      </c>
      <c r="D137" s="214" t="s">
        <v>89</v>
      </c>
      <c r="E137" s="229" t="s">
        <v>78</v>
      </c>
      <c r="F137" s="223" t="s">
        <v>3</v>
      </c>
      <c r="G137" s="223" t="s">
        <v>4</v>
      </c>
      <c r="H137" s="224"/>
      <c r="I137" s="225"/>
      <c r="J137" s="214"/>
      <c r="K137" s="217">
        <v>55</v>
      </c>
      <c r="L137" s="224"/>
      <c r="M137" s="226"/>
      <c r="N137" s="227"/>
      <c r="O137" s="214">
        <v>33</v>
      </c>
      <c r="P137" s="228">
        <f t="shared" si="8"/>
        <v>88</v>
      </c>
      <c r="Q137" s="250">
        <v>2</v>
      </c>
      <c r="R137" s="545" t="s">
        <v>538</v>
      </c>
      <c r="S137" s="545"/>
      <c r="T137" s="545"/>
      <c r="U137" s="545"/>
      <c r="V137" s="545"/>
      <c r="W137" s="545"/>
    </row>
    <row r="138" spans="1:23" ht="15">
      <c r="A138" s="245" t="s">
        <v>547</v>
      </c>
      <c r="B138" s="220" t="s">
        <v>680</v>
      </c>
      <c r="C138" s="221">
        <v>1967</v>
      </c>
      <c r="D138" s="214"/>
      <c r="E138" s="229" t="s">
        <v>298</v>
      </c>
      <c r="F138" s="229"/>
      <c r="G138" s="223"/>
      <c r="H138" s="214"/>
      <c r="I138" s="225"/>
      <c r="J138" s="214"/>
      <c r="K138" s="214"/>
      <c r="L138" s="214"/>
      <c r="M138" s="214"/>
      <c r="N138" s="214"/>
      <c r="O138" s="214">
        <v>87</v>
      </c>
      <c r="P138" s="228">
        <f aca="true" t="shared" si="9" ref="P138:P201">H138+I138+J138+K138+L138+M138+N138+O138</f>
        <v>87</v>
      </c>
      <c r="Q138" s="250">
        <v>1</v>
      </c>
      <c r="R138" s="545" t="s">
        <v>538</v>
      </c>
      <c r="S138" s="545"/>
      <c r="T138" s="545"/>
      <c r="U138" s="545"/>
      <c r="V138" s="545"/>
      <c r="W138" s="545"/>
    </row>
    <row r="139" spans="1:23" ht="15">
      <c r="A139" s="245" t="s">
        <v>547</v>
      </c>
      <c r="B139" s="220" t="s">
        <v>354</v>
      </c>
      <c r="C139" s="221">
        <v>1969</v>
      </c>
      <c r="D139" s="214"/>
      <c r="E139" s="229" t="s">
        <v>355</v>
      </c>
      <c r="F139" s="223" t="s">
        <v>3</v>
      </c>
      <c r="G139" s="223" t="s">
        <v>11</v>
      </c>
      <c r="H139" s="224"/>
      <c r="I139" s="225"/>
      <c r="J139" s="214"/>
      <c r="K139" s="214"/>
      <c r="L139" s="224">
        <v>86</v>
      </c>
      <c r="M139" s="226"/>
      <c r="N139" s="227"/>
      <c r="O139" s="214"/>
      <c r="P139" s="228">
        <f t="shared" si="9"/>
        <v>86</v>
      </c>
      <c r="Q139" s="250">
        <v>1</v>
      </c>
      <c r="R139" s="545" t="s">
        <v>538</v>
      </c>
      <c r="S139" s="545"/>
      <c r="T139" s="545"/>
      <c r="U139" s="545"/>
      <c r="V139" s="545"/>
      <c r="W139" s="545"/>
    </row>
    <row r="140" spans="1:23" ht="15">
      <c r="A140" s="245" t="s">
        <v>547</v>
      </c>
      <c r="B140" s="220" t="s">
        <v>492</v>
      </c>
      <c r="C140" s="221">
        <v>1971</v>
      </c>
      <c r="D140" s="222"/>
      <c r="E140" s="229" t="s">
        <v>81</v>
      </c>
      <c r="F140" s="223" t="s">
        <v>3</v>
      </c>
      <c r="G140" s="223" t="s">
        <v>11</v>
      </c>
      <c r="H140" s="224">
        <v>86</v>
      </c>
      <c r="I140" s="225"/>
      <c r="J140" s="214"/>
      <c r="K140" s="217"/>
      <c r="L140" s="224"/>
      <c r="M140" s="226"/>
      <c r="N140" s="227"/>
      <c r="O140" s="214"/>
      <c r="P140" s="228">
        <f t="shared" si="9"/>
        <v>86</v>
      </c>
      <c r="Q140" s="250">
        <v>1</v>
      </c>
      <c r="R140" s="545" t="s">
        <v>538</v>
      </c>
      <c r="S140" s="545"/>
      <c r="T140" s="545"/>
      <c r="U140" s="545"/>
      <c r="V140" s="545"/>
      <c r="W140" s="545"/>
    </row>
    <row r="141" spans="1:23" ht="15">
      <c r="A141" s="245" t="s">
        <v>547</v>
      </c>
      <c r="B141" s="220" t="s">
        <v>356</v>
      </c>
      <c r="C141" s="221">
        <v>1977</v>
      </c>
      <c r="D141" s="215" t="s">
        <v>87</v>
      </c>
      <c r="E141" s="229" t="s">
        <v>357</v>
      </c>
      <c r="F141" s="223" t="s">
        <v>3</v>
      </c>
      <c r="G141" s="223" t="s">
        <v>4</v>
      </c>
      <c r="H141" s="224"/>
      <c r="I141" s="225"/>
      <c r="J141" s="214"/>
      <c r="K141" s="214"/>
      <c r="L141" s="224">
        <v>85</v>
      </c>
      <c r="M141" s="226"/>
      <c r="N141" s="227"/>
      <c r="O141" s="214"/>
      <c r="P141" s="228">
        <f t="shared" si="9"/>
        <v>85</v>
      </c>
      <c r="Q141" s="250">
        <v>1</v>
      </c>
      <c r="R141" s="545" t="s">
        <v>538</v>
      </c>
      <c r="S141" s="545"/>
      <c r="T141" s="545"/>
      <c r="U141" s="545"/>
      <c r="V141" s="545"/>
      <c r="W141" s="545"/>
    </row>
    <row r="142" spans="1:23" ht="15">
      <c r="A142" s="245" t="s">
        <v>547</v>
      </c>
      <c r="B142" s="220" t="s">
        <v>493</v>
      </c>
      <c r="C142" s="221">
        <v>1962</v>
      </c>
      <c r="D142" s="222"/>
      <c r="E142" s="229" t="s">
        <v>81</v>
      </c>
      <c r="F142" s="223" t="s">
        <v>3</v>
      </c>
      <c r="G142" s="223" t="s">
        <v>11</v>
      </c>
      <c r="H142" s="224">
        <v>85</v>
      </c>
      <c r="I142" s="225"/>
      <c r="J142" s="214"/>
      <c r="K142" s="217"/>
      <c r="L142" s="224"/>
      <c r="M142" s="226"/>
      <c r="N142" s="227"/>
      <c r="O142" s="214"/>
      <c r="P142" s="228">
        <f t="shared" si="9"/>
        <v>85</v>
      </c>
      <c r="Q142" s="250">
        <v>1</v>
      </c>
      <c r="R142" s="545" t="s">
        <v>538</v>
      </c>
      <c r="S142" s="545"/>
      <c r="T142" s="545"/>
      <c r="U142" s="545"/>
      <c r="V142" s="545"/>
      <c r="W142" s="545"/>
    </row>
    <row r="143" spans="1:23" ht="15">
      <c r="A143" s="245" t="s">
        <v>547</v>
      </c>
      <c r="B143" s="220" t="s">
        <v>607</v>
      </c>
      <c r="C143" s="221">
        <v>1973</v>
      </c>
      <c r="D143" s="214"/>
      <c r="E143" s="223" t="s">
        <v>68</v>
      </c>
      <c r="F143" s="229"/>
      <c r="G143" s="223"/>
      <c r="H143" s="214"/>
      <c r="I143" s="225"/>
      <c r="J143" s="214"/>
      <c r="K143" s="214"/>
      <c r="L143" s="214"/>
      <c r="M143" s="214"/>
      <c r="N143" s="214"/>
      <c r="O143" s="214">
        <v>85</v>
      </c>
      <c r="P143" s="228">
        <f t="shared" si="9"/>
        <v>85</v>
      </c>
      <c r="Q143" s="250">
        <v>1</v>
      </c>
      <c r="R143" s="545" t="s">
        <v>538</v>
      </c>
      <c r="S143" s="545"/>
      <c r="T143" s="545"/>
      <c r="U143" s="545"/>
      <c r="V143" s="545"/>
      <c r="W143" s="545"/>
    </row>
    <row r="144" spans="1:23" ht="15">
      <c r="A144" s="245" t="s">
        <v>547</v>
      </c>
      <c r="B144" s="220" t="s">
        <v>180</v>
      </c>
      <c r="C144" s="221"/>
      <c r="D144" s="215" t="s">
        <v>87</v>
      </c>
      <c r="E144" s="229" t="s">
        <v>123</v>
      </c>
      <c r="F144" s="223" t="s">
        <v>3</v>
      </c>
      <c r="G144" s="223" t="s">
        <v>4</v>
      </c>
      <c r="H144" s="224"/>
      <c r="I144" s="225">
        <v>84</v>
      </c>
      <c r="J144" s="214"/>
      <c r="K144" s="217"/>
      <c r="L144" s="224"/>
      <c r="M144" s="226"/>
      <c r="N144" s="227"/>
      <c r="O144" s="214"/>
      <c r="P144" s="228">
        <f t="shared" si="9"/>
        <v>84</v>
      </c>
      <c r="Q144" s="250">
        <v>1</v>
      </c>
      <c r="R144" s="545" t="s">
        <v>538</v>
      </c>
      <c r="S144" s="545"/>
      <c r="T144" s="545"/>
      <c r="U144" s="545"/>
      <c r="V144" s="545"/>
      <c r="W144" s="545"/>
    </row>
    <row r="145" spans="1:23" ht="15">
      <c r="A145" s="245" t="s">
        <v>547</v>
      </c>
      <c r="B145" s="220" t="s">
        <v>358</v>
      </c>
      <c r="C145" s="221">
        <v>1977</v>
      </c>
      <c r="D145" s="215" t="s">
        <v>87</v>
      </c>
      <c r="E145" s="229" t="s">
        <v>64</v>
      </c>
      <c r="F145" s="223" t="s">
        <v>3</v>
      </c>
      <c r="G145" s="223" t="s">
        <v>4</v>
      </c>
      <c r="H145" s="224"/>
      <c r="I145" s="225"/>
      <c r="J145" s="214"/>
      <c r="K145" s="214"/>
      <c r="L145" s="224">
        <v>84</v>
      </c>
      <c r="M145" s="226"/>
      <c r="N145" s="227"/>
      <c r="O145" s="214"/>
      <c r="P145" s="228">
        <f t="shared" si="9"/>
        <v>84</v>
      </c>
      <c r="Q145" s="250">
        <v>1</v>
      </c>
      <c r="R145" s="545" t="s">
        <v>538</v>
      </c>
      <c r="S145" s="545"/>
      <c r="T145" s="545"/>
      <c r="U145" s="545"/>
      <c r="V145" s="545"/>
      <c r="W145" s="545"/>
    </row>
    <row r="146" spans="1:23" ht="15">
      <c r="A146" s="245" t="s">
        <v>547</v>
      </c>
      <c r="B146" s="220" t="s">
        <v>132</v>
      </c>
      <c r="C146" s="221">
        <v>1947</v>
      </c>
      <c r="D146" s="213"/>
      <c r="E146" s="229" t="s">
        <v>78</v>
      </c>
      <c r="F146" s="223" t="s">
        <v>3</v>
      </c>
      <c r="G146" s="223" t="s">
        <v>11</v>
      </c>
      <c r="H146" s="224">
        <v>25</v>
      </c>
      <c r="I146" s="225">
        <v>13</v>
      </c>
      <c r="J146" s="214">
        <v>25</v>
      </c>
      <c r="K146" s="217"/>
      <c r="L146" s="224"/>
      <c r="M146" s="226"/>
      <c r="N146" s="227">
        <v>21</v>
      </c>
      <c r="O146" s="214"/>
      <c r="P146" s="228">
        <f t="shared" si="9"/>
        <v>84</v>
      </c>
      <c r="Q146" s="250">
        <v>4</v>
      </c>
      <c r="R146" s="545" t="s">
        <v>538</v>
      </c>
      <c r="S146" s="545"/>
      <c r="T146" s="545"/>
      <c r="U146" s="545"/>
      <c r="V146" s="545"/>
      <c r="W146" s="545"/>
    </row>
    <row r="147" spans="1:23" ht="15">
      <c r="A147" s="245" t="s">
        <v>547</v>
      </c>
      <c r="B147" s="220" t="s">
        <v>359</v>
      </c>
      <c r="C147" s="221">
        <v>1968</v>
      </c>
      <c r="D147" s="214"/>
      <c r="E147" s="229" t="s">
        <v>360</v>
      </c>
      <c r="F147" s="223" t="s">
        <v>3</v>
      </c>
      <c r="G147" s="223" t="s">
        <v>11</v>
      </c>
      <c r="H147" s="224"/>
      <c r="I147" s="225"/>
      <c r="J147" s="214"/>
      <c r="K147" s="214"/>
      <c r="L147" s="224">
        <v>83</v>
      </c>
      <c r="M147" s="226"/>
      <c r="N147" s="227"/>
      <c r="O147" s="214"/>
      <c r="P147" s="228">
        <f t="shared" si="9"/>
        <v>83</v>
      </c>
      <c r="Q147" s="250">
        <v>1</v>
      </c>
      <c r="R147" s="545" t="s">
        <v>538</v>
      </c>
      <c r="S147" s="545"/>
      <c r="T147" s="545"/>
      <c r="U147" s="545"/>
      <c r="V147" s="545"/>
      <c r="W147" s="545"/>
    </row>
    <row r="148" spans="1:23" ht="15">
      <c r="A148" s="245" t="s">
        <v>547</v>
      </c>
      <c r="B148" s="220" t="s">
        <v>465</v>
      </c>
      <c r="C148" s="221"/>
      <c r="D148" s="214"/>
      <c r="E148" s="229" t="s">
        <v>31</v>
      </c>
      <c r="F148" s="223" t="s">
        <v>3</v>
      </c>
      <c r="G148" s="223" t="s">
        <v>11</v>
      </c>
      <c r="H148" s="224"/>
      <c r="I148" s="225"/>
      <c r="J148" s="214"/>
      <c r="K148" s="214"/>
      <c r="L148" s="214"/>
      <c r="M148" s="214"/>
      <c r="N148" s="227">
        <v>82</v>
      </c>
      <c r="O148" s="214"/>
      <c r="P148" s="228">
        <f t="shared" si="9"/>
        <v>82</v>
      </c>
      <c r="Q148" s="250">
        <v>1</v>
      </c>
      <c r="R148" s="545" t="s">
        <v>538</v>
      </c>
      <c r="S148" s="545"/>
      <c r="T148" s="545"/>
      <c r="U148" s="545"/>
      <c r="V148" s="545"/>
      <c r="W148" s="545"/>
    </row>
    <row r="149" spans="1:23" ht="15">
      <c r="A149" s="245" t="s">
        <v>547</v>
      </c>
      <c r="B149" s="220" t="s">
        <v>494</v>
      </c>
      <c r="C149" s="221">
        <v>1969</v>
      </c>
      <c r="D149" s="222"/>
      <c r="E149" s="229" t="s">
        <v>78</v>
      </c>
      <c r="F149" s="223" t="s">
        <v>3</v>
      </c>
      <c r="G149" s="223" t="s">
        <v>11</v>
      </c>
      <c r="H149" s="224">
        <v>82</v>
      </c>
      <c r="I149" s="225"/>
      <c r="J149" s="214"/>
      <c r="K149" s="217"/>
      <c r="L149" s="224"/>
      <c r="M149" s="226"/>
      <c r="N149" s="227"/>
      <c r="O149" s="214"/>
      <c r="P149" s="228">
        <f t="shared" si="9"/>
        <v>82</v>
      </c>
      <c r="Q149" s="250">
        <v>1</v>
      </c>
      <c r="R149" s="545" t="s">
        <v>538</v>
      </c>
      <c r="S149" s="545"/>
      <c r="T149" s="545"/>
      <c r="U149" s="545"/>
      <c r="V149" s="545"/>
      <c r="W149" s="545"/>
    </row>
    <row r="150" spans="1:23" ht="15">
      <c r="A150" s="245" t="s">
        <v>547</v>
      </c>
      <c r="B150" s="220" t="s">
        <v>663</v>
      </c>
      <c r="C150" s="221">
        <v>1972</v>
      </c>
      <c r="D150" s="214"/>
      <c r="E150" s="229" t="s">
        <v>33</v>
      </c>
      <c r="F150" s="229"/>
      <c r="G150" s="223"/>
      <c r="H150" s="214"/>
      <c r="I150" s="225"/>
      <c r="J150" s="214"/>
      <c r="K150" s="214"/>
      <c r="L150" s="214"/>
      <c r="M150" s="214"/>
      <c r="N150" s="214"/>
      <c r="O150" s="214">
        <v>82</v>
      </c>
      <c r="P150" s="228">
        <f t="shared" si="9"/>
        <v>82</v>
      </c>
      <c r="Q150" s="250">
        <v>1</v>
      </c>
      <c r="R150" s="545" t="s">
        <v>538</v>
      </c>
      <c r="S150" s="545"/>
      <c r="T150" s="545"/>
      <c r="U150" s="545"/>
      <c r="V150" s="545"/>
      <c r="W150" s="545"/>
    </row>
    <row r="151" spans="1:23" ht="15">
      <c r="A151" s="245" t="s">
        <v>547</v>
      </c>
      <c r="B151" s="220" t="s">
        <v>426</v>
      </c>
      <c r="C151" s="221">
        <v>1984</v>
      </c>
      <c r="D151" s="215" t="s">
        <v>88</v>
      </c>
      <c r="E151" s="229" t="s">
        <v>166</v>
      </c>
      <c r="F151" s="223" t="s">
        <v>3</v>
      </c>
      <c r="G151" s="223" t="s">
        <v>4</v>
      </c>
      <c r="H151" s="224"/>
      <c r="I151" s="225">
        <v>22</v>
      </c>
      <c r="J151" s="214"/>
      <c r="K151" s="217"/>
      <c r="L151" s="224"/>
      <c r="M151" s="226">
        <v>30</v>
      </c>
      <c r="N151" s="227">
        <v>30</v>
      </c>
      <c r="O151" s="214"/>
      <c r="P151" s="228">
        <f t="shared" si="9"/>
        <v>82</v>
      </c>
      <c r="Q151" s="250">
        <v>3</v>
      </c>
      <c r="R151" s="545" t="s">
        <v>538</v>
      </c>
      <c r="S151" s="545"/>
      <c r="T151" s="545"/>
      <c r="U151" s="545"/>
      <c r="V151" s="545"/>
      <c r="W151" s="545"/>
    </row>
    <row r="152" spans="1:23" ht="15">
      <c r="A152" s="245" t="s">
        <v>547</v>
      </c>
      <c r="B152" s="220" t="s">
        <v>454</v>
      </c>
      <c r="C152" s="221"/>
      <c r="D152" s="214"/>
      <c r="E152" s="229" t="s">
        <v>31</v>
      </c>
      <c r="F152" s="223" t="s">
        <v>3</v>
      </c>
      <c r="G152" s="223" t="s">
        <v>11</v>
      </c>
      <c r="H152" s="224"/>
      <c r="I152" s="225"/>
      <c r="J152" s="214"/>
      <c r="K152" s="214"/>
      <c r="L152" s="214"/>
      <c r="M152" s="214"/>
      <c r="N152" s="227">
        <v>81</v>
      </c>
      <c r="O152" s="214"/>
      <c r="P152" s="228">
        <f t="shared" si="9"/>
        <v>81</v>
      </c>
      <c r="Q152" s="250">
        <v>1</v>
      </c>
      <c r="R152" s="545" t="s">
        <v>538</v>
      </c>
      <c r="S152" s="545"/>
      <c r="T152" s="545"/>
      <c r="U152" s="545"/>
      <c r="V152" s="545"/>
      <c r="W152" s="545"/>
    </row>
    <row r="153" spans="1:23" ht="15">
      <c r="A153" s="245" t="s">
        <v>547</v>
      </c>
      <c r="B153" s="220" t="s">
        <v>624</v>
      </c>
      <c r="C153" s="221">
        <v>1969</v>
      </c>
      <c r="D153" s="214"/>
      <c r="E153" s="229" t="s">
        <v>112</v>
      </c>
      <c r="F153" s="229"/>
      <c r="G153" s="223"/>
      <c r="H153" s="214"/>
      <c r="I153" s="225"/>
      <c r="J153" s="214"/>
      <c r="K153" s="214"/>
      <c r="L153" s="214"/>
      <c r="M153" s="214"/>
      <c r="N153" s="214"/>
      <c r="O153" s="214">
        <v>80</v>
      </c>
      <c r="P153" s="228">
        <f t="shared" si="9"/>
        <v>80</v>
      </c>
      <c r="Q153" s="250">
        <v>1</v>
      </c>
      <c r="R153" s="545" t="s">
        <v>538</v>
      </c>
      <c r="S153" s="545"/>
      <c r="T153" s="545"/>
      <c r="U153" s="545"/>
      <c r="V153" s="545"/>
      <c r="W153" s="545"/>
    </row>
    <row r="154" spans="1:23" ht="15">
      <c r="A154" s="245" t="s">
        <v>547</v>
      </c>
      <c r="B154" s="220" t="s">
        <v>113</v>
      </c>
      <c r="C154" s="221">
        <v>1975</v>
      </c>
      <c r="D154" s="213"/>
      <c r="E154" s="229" t="s">
        <v>76</v>
      </c>
      <c r="F154" s="223" t="s">
        <v>3</v>
      </c>
      <c r="G154" s="223" t="s">
        <v>11</v>
      </c>
      <c r="H154" s="224">
        <v>42</v>
      </c>
      <c r="I154" s="225"/>
      <c r="J154" s="214">
        <v>38</v>
      </c>
      <c r="K154" s="217"/>
      <c r="L154" s="224"/>
      <c r="M154" s="226"/>
      <c r="N154" s="227"/>
      <c r="O154" s="214"/>
      <c r="P154" s="228">
        <f t="shared" si="9"/>
        <v>80</v>
      </c>
      <c r="Q154" s="250">
        <v>2</v>
      </c>
      <c r="R154" s="545" t="s">
        <v>538</v>
      </c>
      <c r="S154" s="545"/>
      <c r="T154" s="545"/>
      <c r="U154" s="545"/>
      <c r="V154" s="545"/>
      <c r="W154" s="545"/>
    </row>
    <row r="155" spans="1:23" ht="15">
      <c r="A155" s="245" t="s">
        <v>547</v>
      </c>
      <c r="B155" s="220" t="s">
        <v>467</v>
      </c>
      <c r="C155" s="221"/>
      <c r="D155" s="214"/>
      <c r="E155" s="229" t="s">
        <v>165</v>
      </c>
      <c r="F155" s="223" t="s">
        <v>3</v>
      </c>
      <c r="G155" s="223" t="s">
        <v>11</v>
      </c>
      <c r="H155" s="224"/>
      <c r="I155" s="225"/>
      <c r="J155" s="214"/>
      <c r="K155" s="214"/>
      <c r="L155" s="214"/>
      <c r="M155" s="214"/>
      <c r="N155" s="227">
        <v>79</v>
      </c>
      <c r="O155" s="214"/>
      <c r="P155" s="228">
        <f t="shared" si="9"/>
        <v>79</v>
      </c>
      <c r="Q155" s="250">
        <v>1</v>
      </c>
      <c r="R155" s="545" t="s">
        <v>538</v>
      </c>
      <c r="S155" s="545"/>
      <c r="T155" s="545"/>
      <c r="U155" s="545"/>
      <c r="V155" s="545"/>
      <c r="W155" s="545"/>
    </row>
    <row r="156" spans="1:23" ht="15">
      <c r="A156" s="245" t="s">
        <v>547</v>
      </c>
      <c r="B156" s="220" t="s">
        <v>221</v>
      </c>
      <c r="C156" s="221">
        <v>1974</v>
      </c>
      <c r="D156" s="215" t="s">
        <v>87</v>
      </c>
      <c r="E156" s="229" t="s">
        <v>222</v>
      </c>
      <c r="F156" s="223" t="s">
        <v>3</v>
      </c>
      <c r="G156" s="223" t="s">
        <v>4</v>
      </c>
      <c r="H156" s="224"/>
      <c r="I156" s="225">
        <v>26</v>
      </c>
      <c r="J156" s="214">
        <v>29</v>
      </c>
      <c r="K156" s="217">
        <v>23</v>
      </c>
      <c r="L156" s="224"/>
      <c r="M156" s="226"/>
      <c r="N156" s="227"/>
      <c r="O156" s="214">
        <v>1</v>
      </c>
      <c r="P156" s="228">
        <f t="shared" si="9"/>
        <v>79</v>
      </c>
      <c r="Q156" s="250">
        <v>4</v>
      </c>
      <c r="R156" s="545" t="s">
        <v>538</v>
      </c>
      <c r="S156" s="545"/>
      <c r="T156" s="545"/>
      <c r="U156" s="545"/>
      <c r="V156" s="545"/>
      <c r="W156" s="545"/>
    </row>
    <row r="157" spans="1:23" ht="15">
      <c r="A157" s="245" t="s">
        <v>547</v>
      </c>
      <c r="B157" s="220" t="s">
        <v>495</v>
      </c>
      <c r="C157" s="221">
        <v>1968</v>
      </c>
      <c r="D157" s="231"/>
      <c r="E157" s="229" t="s">
        <v>64</v>
      </c>
      <c r="F157" s="223" t="s">
        <v>3</v>
      </c>
      <c r="G157" s="223" t="s">
        <v>11</v>
      </c>
      <c r="H157" s="224">
        <v>78</v>
      </c>
      <c r="I157" s="225"/>
      <c r="J157" s="214"/>
      <c r="K157" s="217"/>
      <c r="L157" s="224"/>
      <c r="M157" s="226"/>
      <c r="N157" s="227"/>
      <c r="O157" s="214"/>
      <c r="P157" s="228">
        <f t="shared" si="9"/>
        <v>78</v>
      </c>
      <c r="Q157" s="250">
        <v>1</v>
      </c>
      <c r="R157" s="545" t="s">
        <v>538</v>
      </c>
      <c r="S157" s="545"/>
      <c r="T157" s="545"/>
      <c r="U157" s="545"/>
      <c r="V157" s="545"/>
      <c r="W157" s="545"/>
    </row>
    <row r="158" spans="1:23" ht="15">
      <c r="A158" s="245" t="s">
        <v>547</v>
      </c>
      <c r="B158" s="220" t="s">
        <v>616</v>
      </c>
      <c r="C158" s="221">
        <v>1976</v>
      </c>
      <c r="D158" s="214"/>
      <c r="E158" s="229" t="s">
        <v>384</v>
      </c>
      <c r="F158" s="229"/>
      <c r="G158" s="223"/>
      <c r="H158" s="214"/>
      <c r="I158" s="225"/>
      <c r="J158" s="214"/>
      <c r="K158" s="214"/>
      <c r="L158" s="214"/>
      <c r="M158" s="214"/>
      <c r="N158" s="214"/>
      <c r="O158" s="214">
        <v>78</v>
      </c>
      <c r="P158" s="228">
        <f t="shared" si="9"/>
        <v>78</v>
      </c>
      <c r="Q158" s="250">
        <v>1</v>
      </c>
      <c r="R158" s="545" t="s">
        <v>538</v>
      </c>
      <c r="S158" s="545"/>
      <c r="T158" s="545"/>
      <c r="U158" s="545"/>
      <c r="V158" s="545"/>
      <c r="W158" s="545"/>
    </row>
    <row r="159" spans="1:23" ht="15">
      <c r="A159" s="245" t="s">
        <v>547</v>
      </c>
      <c r="B159" s="220" t="s">
        <v>213</v>
      </c>
      <c r="C159" s="221">
        <v>1974</v>
      </c>
      <c r="D159" s="214"/>
      <c r="E159" s="229" t="s">
        <v>198</v>
      </c>
      <c r="F159" s="223" t="s">
        <v>3</v>
      </c>
      <c r="G159" s="223" t="s">
        <v>11</v>
      </c>
      <c r="H159" s="224"/>
      <c r="I159" s="225">
        <v>41</v>
      </c>
      <c r="J159" s="214"/>
      <c r="K159" s="217"/>
      <c r="L159" s="224"/>
      <c r="M159" s="226">
        <v>36</v>
      </c>
      <c r="N159" s="227"/>
      <c r="O159" s="214"/>
      <c r="P159" s="228">
        <f t="shared" si="9"/>
        <v>77</v>
      </c>
      <c r="Q159" s="250">
        <v>2</v>
      </c>
      <c r="R159" s="545" t="s">
        <v>538</v>
      </c>
      <c r="S159" s="545"/>
      <c r="T159" s="545"/>
      <c r="U159" s="545"/>
      <c r="V159" s="545"/>
      <c r="W159" s="545"/>
    </row>
    <row r="160" spans="1:23" ht="15">
      <c r="A160" s="245" t="s">
        <v>547</v>
      </c>
      <c r="B160" s="220" t="s">
        <v>35</v>
      </c>
      <c r="C160" s="221">
        <v>1968</v>
      </c>
      <c r="D160" s="213"/>
      <c r="E160" s="229" t="s">
        <v>36</v>
      </c>
      <c r="F160" s="223" t="s">
        <v>3</v>
      </c>
      <c r="G160" s="223" t="s">
        <v>11</v>
      </c>
      <c r="H160" s="224">
        <v>44</v>
      </c>
      <c r="I160" s="225">
        <v>31</v>
      </c>
      <c r="J160" s="214"/>
      <c r="K160" s="217"/>
      <c r="L160" s="224"/>
      <c r="M160" s="226"/>
      <c r="N160" s="227"/>
      <c r="O160" s="214">
        <v>1</v>
      </c>
      <c r="P160" s="228">
        <f t="shared" si="9"/>
        <v>76</v>
      </c>
      <c r="Q160" s="250">
        <v>3</v>
      </c>
      <c r="R160" s="545" t="s">
        <v>538</v>
      </c>
      <c r="S160" s="545"/>
      <c r="T160" s="545"/>
      <c r="U160" s="545"/>
      <c r="V160" s="545"/>
      <c r="W160" s="545"/>
    </row>
    <row r="161" spans="1:23" ht="15">
      <c r="A161" s="245" t="s">
        <v>547</v>
      </c>
      <c r="B161" s="220" t="s">
        <v>453</v>
      </c>
      <c r="C161" s="221"/>
      <c r="D161" s="214"/>
      <c r="E161" s="229" t="s">
        <v>291</v>
      </c>
      <c r="F161" s="223" t="s">
        <v>3</v>
      </c>
      <c r="G161" s="223" t="s">
        <v>11</v>
      </c>
      <c r="H161" s="224"/>
      <c r="I161" s="225"/>
      <c r="J161" s="214"/>
      <c r="K161" s="214"/>
      <c r="L161" s="214"/>
      <c r="M161" s="214"/>
      <c r="N161" s="227">
        <v>75</v>
      </c>
      <c r="O161" s="214"/>
      <c r="P161" s="228">
        <f t="shared" si="9"/>
        <v>75</v>
      </c>
      <c r="Q161" s="250">
        <v>1</v>
      </c>
      <c r="R161" s="545" t="s">
        <v>538</v>
      </c>
      <c r="S161" s="545"/>
      <c r="T161" s="545"/>
      <c r="U161" s="545"/>
      <c r="V161" s="545"/>
      <c r="W161" s="545"/>
    </row>
    <row r="162" spans="1:23" ht="15">
      <c r="A162" s="245" t="s">
        <v>547</v>
      </c>
      <c r="B162" s="220" t="s">
        <v>363</v>
      </c>
      <c r="C162" s="221">
        <v>1971</v>
      </c>
      <c r="D162" s="214"/>
      <c r="E162" s="229" t="s">
        <v>357</v>
      </c>
      <c r="F162" s="223" t="s">
        <v>3</v>
      </c>
      <c r="G162" s="223" t="s">
        <v>11</v>
      </c>
      <c r="H162" s="224"/>
      <c r="I162" s="225"/>
      <c r="J162" s="214"/>
      <c r="K162" s="214"/>
      <c r="L162" s="224">
        <v>75</v>
      </c>
      <c r="M162" s="226"/>
      <c r="N162" s="227"/>
      <c r="O162" s="214"/>
      <c r="P162" s="228">
        <f t="shared" si="9"/>
        <v>75</v>
      </c>
      <c r="Q162" s="250">
        <v>1</v>
      </c>
      <c r="R162" s="545" t="s">
        <v>538</v>
      </c>
      <c r="S162" s="545"/>
      <c r="T162" s="545"/>
      <c r="U162" s="545"/>
      <c r="V162" s="545"/>
      <c r="W162" s="545"/>
    </row>
    <row r="163" spans="1:23" ht="15">
      <c r="A163" s="245" t="s">
        <v>547</v>
      </c>
      <c r="B163" s="220" t="s">
        <v>555</v>
      </c>
      <c r="C163" s="221">
        <v>1974</v>
      </c>
      <c r="D163" s="214"/>
      <c r="E163" s="229" t="s">
        <v>112</v>
      </c>
      <c r="F163" s="229"/>
      <c r="G163" s="223"/>
      <c r="H163" s="224"/>
      <c r="I163" s="225"/>
      <c r="J163" s="214"/>
      <c r="K163" s="214"/>
      <c r="L163" s="214"/>
      <c r="M163" s="214"/>
      <c r="N163" s="214"/>
      <c r="O163" s="214">
        <v>75</v>
      </c>
      <c r="P163" s="228">
        <f t="shared" si="9"/>
        <v>75</v>
      </c>
      <c r="Q163" s="250">
        <v>1</v>
      </c>
      <c r="R163" s="545" t="s">
        <v>538</v>
      </c>
      <c r="S163" s="545"/>
      <c r="T163" s="545"/>
      <c r="U163" s="545"/>
      <c r="V163" s="545"/>
      <c r="W163" s="545"/>
    </row>
    <row r="164" spans="1:23" ht="15">
      <c r="A164" s="245" t="s">
        <v>547</v>
      </c>
      <c r="B164" s="220" t="s">
        <v>305</v>
      </c>
      <c r="C164" s="221">
        <v>1968</v>
      </c>
      <c r="D164" s="214" t="s">
        <v>89</v>
      </c>
      <c r="E164" s="229" t="s">
        <v>165</v>
      </c>
      <c r="F164" s="223" t="s">
        <v>3</v>
      </c>
      <c r="G164" s="223" t="s">
        <v>4</v>
      </c>
      <c r="H164" s="224"/>
      <c r="I164" s="225"/>
      <c r="J164" s="214"/>
      <c r="K164" s="217">
        <v>74</v>
      </c>
      <c r="L164" s="224"/>
      <c r="M164" s="226"/>
      <c r="N164" s="227"/>
      <c r="O164" s="214"/>
      <c r="P164" s="228">
        <f t="shared" si="9"/>
        <v>74</v>
      </c>
      <c r="Q164" s="250">
        <v>1</v>
      </c>
      <c r="R164" s="545" t="s">
        <v>538</v>
      </c>
      <c r="S164" s="545"/>
      <c r="T164" s="545"/>
      <c r="U164" s="545"/>
      <c r="V164" s="545"/>
      <c r="W164" s="545"/>
    </row>
    <row r="165" spans="1:23" ht="15">
      <c r="A165" s="245" t="s">
        <v>547</v>
      </c>
      <c r="B165" s="220" t="s">
        <v>461</v>
      </c>
      <c r="C165" s="221"/>
      <c r="D165" s="214"/>
      <c r="E165" s="229" t="s">
        <v>205</v>
      </c>
      <c r="F165" s="223" t="s">
        <v>3</v>
      </c>
      <c r="G165" s="223" t="s">
        <v>11</v>
      </c>
      <c r="H165" s="224"/>
      <c r="I165" s="225"/>
      <c r="J165" s="214"/>
      <c r="K165" s="214"/>
      <c r="L165" s="214"/>
      <c r="M165" s="214"/>
      <c r="N165" s="227">
        <v>74</v>
      </c>
      <c r="O165" s="214"/>
      <c r="P165" s="228">
        <f t="shared" si="9"/>
        <v>74</v>
      </c>
      <c r="Q165" s="250">
        <v>1</v>
      </c>
      <c r="R165" s="545" t="s">
        <v>538</v>
      </c>
      <c r="S165" s="545"/>
      <c r="T165" s="545"/>
      <c r="U165" s="545"/>
      <c r="V165" s="545"/>
      <c r="W165" s="545"/>
    </row>
    <row r="166" spans="1:23" ht="15">
      <c r="A166" s="245" t="s">
        <v>547</v>
      </c>
      <c r="B166" s="220" t="s">
        <v>631</v>
      </c>
      <c r="C166" s="221">
        <v>1973</v>
      </c>
      <c r="D166" s="214"/>
      <c r="E166" s="229" t="s">
        <v>632</v>
      </c>
      <c r="F166" s="229"/>
      <c r="G166" s="223"/>
      <c r="H166" s="214"/>
      <c r="I166" s="225"/>
      <c r="J166" s="214"/>
      <c r="K166" s="214"/>
      <c r="L166" s="214"/>
      <c r="M166" s="214"/>
      <c r="N166" s="214"/>
      <c r="O166" s="214">
        <v>74</v>
      </c>
      <c r="P166" s="228">
        <f t="shared" si="9"/>
        <v>74</v>
      </c>
      <c r="Q166" s="250">
        <v>1</v>
      </c>
      <c r="R166" s="545" t="s">
        <v>538</v>
      </c>
      <c r="S166" s="545"/>
      <c r="T166" s="545"/>
      <c r="U166" s="545"/>
      <c r="V166" s="545"/>
      <c r="W166" s="545"/>
    </row>
    <row r="167" spans="1:23" ht="15">
      <c r="A167" s="245" t="s">
        <v>547</v>
      </c>
      <c r="B167" s="220" t="s">
        <v>206</v>
      </c>
      <c r="C167" s="221">
        <v>1962</v>
      </c>
      <c r="D167" s="214"/>
      <c r="E167" s="229" t="s">
        <v>205</v>
      </c>
      <c r="F167" s="223" t="s">
        <v>3</v>
      </c>
      <c r="G167" s="223" t="s">
        <v>11</v>
      </c>
      <c r="H167" s="224"/>
      <c r="I167" s="225">
        <v>51</v>
      </c>
      <c r="J167" s="214"/>
      <c r="K167" s="217"/>
      <c r="L167" s="224"/>
      <c r="M167" s="226"/>
      <c r="N167" s="227"/>
      <c r="O167" s="214">
        <v>23</v>
      </c>
      <c r="P167" s="228">
        <f t="shared" si="9"/>
        <v>74</v>
      </c>
      <c r="Q167" s="250">
        <v>2</v>
      </c>
      <c r="R167" s="545" t="s">
        <v>538</v>
      </c>
      <c r="S167" s="545"/>
      <c r="T167" s="545"/>
      <c r="U167" s="545"/>
      <c r="V167" s="545"/>
      <c r="W167" s="545"/>
    </row>
    <row r="168" spans="1:23" ht="15">
      <c r="A168" s="245" t="s">
        <v>547</v>
      </c>
      <c r="B168" s="220" t="s">
        <v>187</v>
      </c>
      <c r="C168" s="221"/>
      <c r="D168" s="214"/>
      <c r="E168" s="229" t="s">
        <v>188</v>
      </c>
      <c r="F168" s="223" t="s">
        <v>3</v>
      </c>
      <c r="G168" s="223" t="s">
        <v>11</v>
      </c>
      <c r="H168" s="224"/>
      <c r="I168" s="225">
        <v>73</v>
      </c>
      <c r="J168" s="214"/>
      <c r="K168" s="217"/>
      <c r="L168" s="224"/>
      <c r="M168" s="226"/>
      <c r="N168" s="227"/>
      <c r="O168" s="214"/>
      <c r="P168" s="228">
        <f t="shared" si="9"/>
        <v>73</v>
      </c>
      <c r="Q168" s="250">
        <v>1</v>
      </c>
      <c r="R168" s="545" t="s">
        <v>538</v>
      </c>
      <c r="S168" s="545"/>
      <c r="T168" s="545"/>
      <c r="U168" s="545"/>
      <c r="V168" s="545"/>
      <c r="W168" s="545"/>
    </row>
    <row r="169" spans="1:23" ht="15">
      <c r="A169" s="245" t="s">
        <v>547</v>
      </c>
      <c r="B169" s="220" t="s">
        <v>364</v>
      </c>
      <c r="C169" s="221"/>
      <c r="D169" s="214"/>
      <c r="E169" s="229" t="s">
        <v>365</v>
      </c>
      <c r="F169" s="223" t="s">
        <v>3</v>
      </c>
      <c r="G169" s="223" t="s">
        <v>11</v>
      </c>
      <c r="H169" s="224"/>
      <c r="I169" s="225"/>
      <c r="J169" s="214"/>
      <c r="K169" s="214"/>
      <c r="L169" s="224">
        <v>73</v>
      </c>
      <c r="M169" s="226"/>
      <c r="N169" s="227"/>
      <c r="O169" s="214"/>
      <c r="P169" s="228">
        <f t="shared" si="9"/>
        <v>73</v>
      </c>
      <c r="Q169" s="250">
        <v>1</v>
      </c>
      <c r="R169" s="545" t="s">
        <v>538</v>
      </c>
      <c r="S169" s="545"/>
      <c r="T169" s="545"/>
      <c r="U169" s="545"/>
      <c r="V169" s="545"/>
      <c r="W169" s="545"/>
    </row>
    <row r="170" spans="1:23" ht="15">
      <c r="A170" s="245" t="s">
        <v>547</v>
      </c>
      <c r="B170" s="220" t="s">
        <v>496</v>
      </c>
      <c r="C170" s="221">
        <v>1965</v>
      </c>
      <c r="D170" s="222"/>
      <c r="E170" s="229" t="s">
        <v>78</v>
      </c>
      <c r="F170" s="223" t="s">
        <v>3</v>
      </c>
      <c r="G170" s="223" t="s">
        <v>11</v>
      </c>
      <c r="H170" s="224">
        <v>72</v>
      </c>
      <c r="I170" s="225"/>
      <c r="J170" s="214"/>
      <c r="K170" s="217"/>
      <c r="L170" s="224"/>
      <c r="M170" s="226"/>
      <c r="N170" s="227"/>
      <c r="O170" s="214"/>
      <c r="P170" s="228">
        <f t="shared" si="9"/>
        <v>72</v>
      </c>
      <c r="Q170" s="250">
        <v>1</v>
      </c>
      <c r="R170" s="545" t="s">
        <v>538</v>
      </c>
      <c r="S170" s="545"/>
      <c r="T170" s="545"/>
      <c r="U170" s="545"/>
      <c r="V170" s="545"/>
      <c r="W170" s="545"/>
    </row>
    <row r="171" spans="1:23" ht="15">
      <c r="A171" s="245" t="s">
        <v>547</v>
      </c>
      <c r="B171" s="220" t="s">
        <v>497</v>
      </c>
      <c r="C171" s="221">
        <v>1995</v>
      </c>
      <c r="D171" s="222" t="s">
        <v>88</v>
      </c>
      <c r="E171" s="229" t="s">
        <v>112</v>
      </c>
      <c r="F171" s="223" t="s">
        <v>3</v>
      </c>
      <c r="G171" s="223" t="s">
        <v>4</v>
      </c>
      <c r="H171" s="224">
        <v>71</v>
      </c>
      <c r="I171" s="225"/>
      <c r="J171" s="214"/>
      <c r="K171" s="217"/>
      <c r="L171" s="224"/>
      <c r="M171" s="226"/>
      <c r="N171" s="227"/>
      <c r="O171" s="214"/>
      <c r="P171" s="228">
        <f t="shared" si="9"/>
        <v>71</v>
      </c>
      <c r="Q171" s="250">
        <v>1</v>
      </c>
      <c r="R171" s="545" t="s">
        <v>538</v>
      </c>
      <c r="S171" s="545"/>
      <c r="T171" s="545"/>
      <c r="U171" s="545"/>
      <c r="V171" s="545"/>
      <c r="W171" s="545"/>
    </row>
    <row r="172" spans="1:23" ht="15">
      <c r="A172" s="245" t="s">
        <v>547</v>
      </c>
      <c r="B172" s="220" t="s">
        <v>229</v>
      </c>
      <c r="C172" s="221">
        <v>1964</v>
      </c>
      <c r="D172" s="214" t="s">
        <v>89</v>
      </c>
      <c r="E172" s="229" t="s">
        <v>230</v>
      </c>
      <c r="F172" s="223" t="s">
        <v>3</v>
      </c>
      <c r="G172" s="223" t="s">
        <v>4</v>
      </c>
      <c r="H172" s="224"/>
      <c r="I172" s="225">
        <v>19</v>
      </c>
      <c r="J172" s="214"/>
      <c r="K172" s="217"/>
      <c r="L172" s="224">
        <v>25</v>
      </c>
      <c r="M172" s="226"/>
      <c r="N172" s="227">
        <v>26</v>
      </c>
      <c r="O172" s="214">
        <v>1</v>
      </c>
      <c r="P172" s="228">
        <f t="shared" si="9"/>
        <v>71</v>
      </c>
      <c r="Q172" s="250">
        <v>4</v>
      </c>
      <c r="R172" s="545" t="s">
        <v>538</v>
      </c>
      <c r="S172" s="545"/>
      <c r="T172" s="545"/>
      <c r="U172" s="545"/>
      <c r="V172" s="545"/>
      <c r="W172" s="545"/>
    </row>
    <row r="173" spans="1:23" ht="15">
      <c r="A173" s="245" t="s">
        <v>547</v>
      </c>
      <c r="B173" s="220" t="s">
        <v>306</v>
      </c>
      <c r="C173" s="221">
        <v>1982</v>
      </c>
      <c r="D173" s="214"/>
      <c r="E173" s="229"/>
      <c r="F173" s="223" t="s">
        <v>3</v>
      </c>
      <c r="G173" s="223" t="s">
        <v>11</v>
      </c>
      <c r="H173" s="224"/>
      <c r="I173" s="225"/>
      <c r="J173" s="214"/>
      <c r="K173" s="217">
        <v>70</v>
      </c>
      <c r="L173" s="224"/>
      <c r="M173" s="226"/>
      <c r="N173" s="227"/>
      <c r="O173" s="214"/>
      <c r="P173" s="228">
        <f t="shared" si="9"/>
        <v>70</v>
      </c>
      <c r="Q173" s="250">
        <v>1</v>
      </c>
      <c r="R173" s="545" t="s">
        <v>538</v>
      </c>
      <c r="S173" s="545"/>
      <c r="T173" s="545"/>
      <c r="U173" s="545"/>
      <c r="V173" s="545"/>
      <c r="W173" s="545"/>
    </row>
    <row r="174" spans="1:23" ht="15">
      <c r="A174" s="245" t="s">
        <v>547</v>
      </c>
      <c r="B174" s="220" t="s">
        <v>455</v>
      </c>
      <c r="C174" s="221"/>
      <c r="D174" s="214"/>
      <c r="E174" s="229" t="s">
        <v>273</v>
      </c>
      <c r="F174" s="223" t="s">
        <v>3</v>
      </c>
      <c r="G174" s="223" t="s">
        <v>11</v>
      </c>
      <c r="H174" s="224"/>
      <c r="I174" s="225"/>
      <c r="J174" s="214"/>
      <c r="K174" s="214"/>
      <c r="L174" s="214"/>
      <c r="M174" s="214"/>
      <c r="N174" s="227">
        <v>70</v>
      </c>
      <c r="O174" s="214"/>
      <c r="P174" s="228">
        <f t="shared" si="9"/>
        <v>70</v>
      </c>
      <c r="Q174" s="250">
        <v>1</v>
      </c>
      <c r="R174" s="545" t="s">
        <v>538</v>
      </c>
      <c r="S174" s="545"/>
      <c r="T174" s="545"/>
      <c r="U174" s="545"/>
      <c r="V174" s="545"/>
      <c r="W174" s="545"/>
    </row>
    <row r="175" spans="1:23" ht="15">
      <c r="A175" s="245" t="s">
        <v>547</v>
      </c>
      <c r="B175" s="220" t="s">
        <v>597</v>
      </c>
      <c r="C175" s="221">
        <v>1970</v>
      </c>
      <c r="D175" s="214"/>
      <c r="E175" s="229" t="s">
        <v>64</v>
      </c>
      <c r="F175" s="229"/>
      <c r="G175" s="223"/>
      <c r="H175" s="224"/>
      <c r="I175" s="225"/>
      <c r="J175" s="214"/>
      <c r="K175" s="214"/>
      <c r="L175" s="214"/>
      <c r="M175" s="214"/>
      <c r="N175" s="214"/>
      <c r="O175" s="214">
        <v>70</v>
      </c>
      <c r="P175" s="228">
        <f t="shared" si="9"/>
        <v>70</v>
      </c>
      <c r="Q175" s="250">
        <v>1</v>
      </c>
      <c r="R175" s="545" t="s">
        <v>538</v>
      </c>
      <c r="S175" s="545"/>
      <c r="T175" s="545"/>
      <c r="U175" s="545"/>
      <c r="V175" s="545"/>
      <c r="W175" s="545"/>
    </row>
    <row r="176" spans="1:23" ht="15">
      <c r="A176" s="245" t="s">
        <v>547</v>
      </c>
      <c r="B176" s="220" t="s">
        <v>452</v>
      </c>
      <c r="C176" s="221"/>
      <c r="D176" s="214"/>
      <c r="E176" s="229" t="s">
        <v>31</v>
      </c>
      <c r="F176" s="223" t="s">
        <v>3</v>
      </c>
      <c r="G176" s="223" t="s">
        <v>11</v>
      </c>
      <c r="H176" s="224"/>
      <c r="I176" s="225"/>
      <c r="J176" s="214"/>
      <c r="K176" s="214"/>
      <c r="L176" s="214"/>
      <c r="M176" s="214"/>
      <c r="N176" s="227">
        <v>69</v>
      </c>
      <c r="O176" s="214"/>
      <c r="P176" s="228">
        <f t="shared" si="9"/>
        <v>69</v>
      </c>
      <c r="Q176" s="250">
        <v>1</v>
      </c>
      <c r="R176" s="545" t="s">
        <v>538</v>
      </c>
      <c r="S176" s="545"/>
      <c r="T176" s="545"/>
      <c r="U176" s="545"/>
      <c r="V176" s="545"/>
      <c r="W176" s="545"/>
    </row>
    <row r="177" spans="1:23" ht="15">
      <c r="A177" s="245" t="s">
        <v>547</v>
      </c>
      <c r="B177" s="220" t="s">
        <v>307</v>
      </c>
      <c r="C177" s="221">
        <v>1960</v>
      </c>
      <c r="D177" s="214" t="s">
        <v>90</v>
      </c>
      <c r="E177" s="229" t="s">
        <v>165</v>
      </c>
      <c r="F177" s="223" t="s">
        <v>3</v>
      </c>
      <c r="G177" s="223" t="s">
        <v>4</v>
      </c>
      <c r="H177" s="224"/>
      <c r="I177" s="225"/>
      <c r="J177" s="214"/>
      <c r="K177" s="217">
        <v>69</v>
      </c>
      <c r="L177" s="224"/>
      <c r="M177" s="226"/>
      <c r="N177" s="227"/>
      <c r="O177" s="214"/>
      <c r="P177" s="228">
        <f t="shared" si="9"/>
        <v>69</v>
      </c>
      <c r="Q177" s="250">
        <v>1</v>
      </c>
      <c r="R177" s="545" t="s">
        <v>538</v>
      </c>
      <c r="S177" s="545"/>
      <c r="T177" s="545"/>
      <c r="U177" s="545"/>
      <c r="V177" s="545"/>
      <c r="W177" s="545"/>
    </row>
    <row r="178" spans="1:23" ht="15">
      <c r="A178" s="245" t="s">
        <v>547</v>
      </c>
      <c r="B178" s="220" t="s">
        <v>192</v>
      </c>
      <c r="C178" s="221"/>
      <c r="D178" s="215" t="s">
        <v>88</v>
      </c>
      <c r="E178" s="229" t="s">
        <v>33</v>
      </c>
      <c r="F178" s="223" t="s">
        <v>3</v>
      </c>
      <c r="G178" s="223" t="s">
        <v>4</v>
      </c>
      <c r="H178" s="224"/>
      <c r="I178" s="225">
        <v>69</v>
      </c>
      <c r="J178" s="214"/>
      <c r="K178" s="217"/>
      <c r="L178" s="224"/>
      <c r="M178" s="226"/>
      <c r="N178" s="227"/>
      <c r="O178" s="214"/>
      <c r="P178" s="228">
        <f t="shared" si="9"/>
        <v>69</v>
      </c>
      <c r="Q178" s="250">
        <v>1</v>
      </c>
      <c r="R178" s="545" t="s">
        <v>538</v>
      </c>
      <c r="S178" s="545"/>
      <c r="T178" s="545"/>
      <c r="U178" s="545"/>
      <c r="V178" s="545"/>
      <c r="W178" s="545"/>
    </row>
    <row r="179" spans="1:23" ht="15">
      <c r="A179" s="245" t="s">
        <v>547</v>
      </c>
      <c r="B179" s="220" t="s">
        <v>366</v>
      </c>
      <c r="C179" s="221">
        <v>1981</v>
      </c>
      <c r="D179" s="215" t="s">
        <v>87</v>
      </c>
      <c r="E179" s="229" t="s">
        <v>367</v>
      </c>
      <c r="F179" s="223" t="s">
        <v>3</v>
      </c>
      <c r="G179" s="223" t="s">
        <v>4</v>
      </c>
      <c r="H179" s="224"/>
      <c r="I179" s="225"/>
      <c r="J179" s="214"/>
      <c r="K179" s="214"/>
      <c r="L179" s="224">
        <v>69</v>
      </c>
      <c r="M179" s="226"/>
      <c r="N179" s="227"/>
      <c r="O179" s="214"/>
      <c r="P179" s="228">
        <f t="shared" si="9"/>
        <v>69</v>
      </c>
      <c r="Q179" s="250">
        <v>1</v>
      </c>
      <c r="R179" s="545" t="s">
        <v>538</v>
      </c>
      <c r="S179" s="545"/>
      <c r="T179" s="545"/>
      <c r="U179" s="545"/>
      <c r="V179" s="545"/>
      <c r="W179" s="545"/>
    </row>
    <row r="180" spans="1:23" ht="15">
      <c r="A180" s="245" t="s">
        <v>547</v>
      </c>
      <c r="B180" s="220" t="s">
        <v>499</v>
      </c>
      <c r="C180" s="221">
        <v>1976</v>
      </c>
      <c r="D180" s="222"/>
      <c r="E180" s="229" t="s">
        <v>515</v>
      </c>
      <c r="F180" s="223" t="s">
        <v>3</v>
      </c>
      <c r="G180" s="223" t="s">
        <v>11</v>
      </c>
      <c r="H180" s="224">
        <v>69</v>
      </c>
      <c r="I180" s="225"/>
      <c r="J180" s="214"/>
      <c r="K180" s="217"/>
      <c r="L180" s="224"/>
      <c r="M180" s="226"/>
      <c r="N180" s="227"/>
      <c r="O180" s="214"/>
      <c r="P180" s="228">
        <f t="shared" si="9"/>
        <v>69</v>
      </c>
      <c r="Q180" s="250">
        <v>1</v>
      </c>
      <c r="R180" s="545" t="s">
        <v>538</v>
      </c>
      <c r="S180" s="545"/>
      <c r="T180" s="545"/>
      <c r="U180" s="545"/>
      <c r="V180" s="545"/>
      <c r="W180" s="545"/>
    </row>
    <row r="181" spans="1:23" ht="15">
      <c r="A181" s="245" t="s">
        <v>547</v>
      </c>
      <c r="B181" s="220" t="s">
        <v>270</v>
      </c>
      <c r="C181" s="221">
        <v>1973</v>
      </c>
      <c r="D181" s="214"/>
      <c r="E181" s="229" t="s">
        <v>271</v>
      </c>
      <c r="F181" s="223" t="s">
        <v>3</v>
      </c>
      <c r="G181" s="223" t="s">
        <v>11</v>
      </c>
      <c r="H181" s="224"/>
      <c r="I181" s="225"/>
      <c r="J181" s="214">
        <v>69</v>
      </c>
      <c r="K181" s="217"/>
      <c r="L181" s="224"/>
      <c r="M181" s="226"/>
      <c r="N181" s="227"/>
      <c r="O181" s="214"/>
      <c r="P181" s="228">
        <f t="shared" si="9"/>
        <v>69</v>
      </c>
      <c r="Q181" s="250">
        <v>1</v>
      </c>
      <c r="R181" s="545" t="s">
        <v>538</v>
      </c>
      <c r="S181" s="545"/>
      <c r="T181" s="545"/>
      <c r="U181" s="545"/>
      <c r="V181" s="545"/>
      <c r="W181" s="545"/>
    </row>
    <row r="182" spans="1:23" ht="15">
      <c r="A182" s="245" t="s">
        <v>547</v>
      </c>
      <c r="B182" s="220" t="s">
        <v>675</v>
      </c>
      <c r="C182" s="221">
        <v>1977</v>
      </c>
      <c r="D182" s="214"/>
      <c r="E182" s="229" t="s">
        <v>112</v>
      </c>
      <c r="F182" s="229"/>
      <c r="G182" s="223"/>
      <c r="H182" s="214"/>
      <c r="I182" s="225"/>
      <c r="J182" s="214"/>
      <c r="K182" s="214"/>
      <c r="L182" s="214"/>
      <c r="M182" s="214"/>
      <c r="N182" s="214"/>
      <c r="O182" s="214">
        <v>68</v>
      </c>
      <c r="P182" s="228">
        <f t="shared" si="9"/>
        <v>68</v>
      </c>
      <c r="Q182" s="250">
        <v>1</v>
      </c>
      <c r="R182" s="545" t="s">
        <v>538</v>
      </c>
      <c r="S182" s="545"/>
      <c r="T182" s="545"/>
      <c r="U182" s="545"/>
      <c r="V182" s="545"/>
      <c r="W182" s="545"/>
    </row>
    <row r="183" spans="1:23" ht="15">
      <c r="A183" s="245" t="s">
        <v>547</v>
      </c>
      <c r="B183" s="220" t="s">
        <v>368</v>
      </c>
      <c r="C183" s="221">
        <v>1977</v>
      </c>
      <c r="D183" s="215" t="s">
        <v>87</v>
      </c>
      <c r="E183" s="229"/>
      <c r="F183" s="223" t="s">
        <v>3</v>
      </c>
      <c r="G183" s="223" t="s">
        <v>4</v>
      </c>
      <c r="H183" s="224"/>
      <c r="I183" s="225"/>
      <c r="J183" s="214"/>
      <c r="K183" s="214"/>
      <c r="L183" s="224">
        <v>67</v>
      </c>
      <c r="M183" s="226"/>
      <c r="N183" s="227"/>
      <c r="O183" s="214"/>
      <c r="P183" s="228">
        <f t="shared" si="9"/>
        <v>67</v>
      </c>
      <c r="Q183" s="250">
        <v>1</v>
      </c>
      <c r="R183" s="545" t="s">
        <v>538</v>
      </c>
      <c r="S183" s="545"/>
      <c r="T183" s="545"/>
      <c r="U183" s="545"/>
      <c r="V183" s="545"/>
      <c r="W183" s="545"/>
    </row>
    <row r="184" spans="1:23" ht="15">
      <c r="A184" s="245" t="s">
        <v>547</v>
      </c>
      <c r="B184" s="220" t="s">
        <v>54</v>
      </c>
      <c r="C184" s="221">
        <v>1976</v>
      </c>
      <c r="D184" s="222" t="s">
        <v>87</v>
      </c>
      <c r="E184" s="229" t="s">
        <v>53</v>
      </c>
      <c r="F184" s="223" t="s">
        <v>3</v>
      </c>
      <c r="G184" s="223" t="s">
        <v>4</v>
      </c>
      <c r="H184" s="224">
        <v>66</v>
      </c>
      <c r="I184" s="225"/>
      <c r="J184" s="214"/>
      <c r="K184" s="217"/>
      <c r="L184" s="224"/>
      <c r="M184" s="226"/>
      <c r="N184" s="227"/>
      <c r="O184" s="214"/>
      <c r="P184" s="228">
        <f t="shared" si="9"/>
        <v>66</v>
      </c>
      <c r="Q184" s="250">
        <v>1</v>
      </c>
      <c r="R184" s="545" t="s">
        <v>538</v>
      </c>
      <c r="S184" s="545"/>
      <c r="T184" s="545"/>
      <c r="U184" s="545"/>
      <c r="V184" s="545"/>
      <c r="W184" s="545"/>
    </row>
    <row r="185" spans="1:23" ht="15">
      <c r="A185" s="245" t="s">
        <v>547</v>
      </c>
      <c r="B185" s="220" t="s">
        <v>451</v>
      </c>
      <c r="C185" s="221"/>
      <c r="D185" s="214"/>
      <c r="E185" s="229" t="s">
        <v>64</v>
      </c>
      <c r="F185" s="223" t="s">
        <v>3</v>
      </c>
      <c r="G185" s="223" t="s">
        <v>11</v>
      </c>
      <c r="H185" s="224"/>
      <c r="I185" s="225"/>
      <c r="J185" s="214"/>
      <c r="K185" s="214"/>
      <c r="L185" s="214"/>
      <c r="M185" s="214"/>
      <c r="N185" s="227">
        <v>65</v>
      </c>
      <c r="O185" s="214"/>
      <c r="P185" s="228">
        <f t="shared" si="9"/>
        <v>65</v>
      </c>
      <c r="Q185" s="250">
        <v>1</v>
      </c>
      <c r="R185" s="545" t="s">
        <v>538</v>
      </c>
      <c r="S185" s="545"/>
      <c r="T185" s="545"/>
      <c r="U185" s="545"/>
      <c r="V185" s="545"/>
      <c r="W185" s="545"/>
    </row>
    <row r="186" spans="1:23" ht="15">
      <c r="A186" s="245" t="s">
        <v>547</v>
      </c>
      <c r="B186" s="220" t="s">
        <v>42</v>
      </c>
      <c r="C186" s="221">
        <v>1966</v>
      </c>
      <c r="D186" s="213" t="s">
        <v>89</v>
      </c>
      <c r="E186" s="229" t="s">
        <v>43</v>
      </c>
      <c r="F186" s="223" t="s">
        <v>3</v>
      </c>
      <c r="G186" s="223" t="s">
        <v>4</v>
      </c>
      <c r="H186" s="224">
        <v>65</v>
      </c>
      <c r="I186" s="225"/>
      <c r="J186" s="214"/>
      <c r="K186" s="217"/>
      <c r="L186" s="224"/>
      <c r="M186" s="226"/>
      <c r="N186" s="227"/>
      <c r="O186" s="214"/>
      <c r="P186" s="228">
        <f t="shared" si="9"/>
        <v>65</v>
      </c>
      <c r="Q186" s="250">
        <v>1</v>
      </c>
      <c r="R186" s="545" t="s">
        <v>538</v>
      </c>
      <c r="S186" s="545"/>
      <c r="T186" s="545"/>
      <c r="U186" s="545"/>
      <c r="V186" s="545"/>
      <c r="W186" s="545"/>
    </row>
    <row r="187" spans="1:23" ht="15">
      <c r="A187" s="245" t="s">
        <v>547</v>
      </c>
      <c r="B187" s="220" t="s">
        <v>209</v>
      </c>
      <c r="C187" s="221">
        <v>1984</v>
      </c>
      <c r="D187" s="215" t="s">
        <v>87</v>
      </c>
      <c r="E187" s="229" t="s">
        <v>53</v>
      </c>
      <c r="F187" s="223" t="s">
        <v>3</v>
      </c>
      <c r="G187" s="223" t="s">
        <v>4</v>
      </c>
      <c r="H187" s="224"/>
      <c r="I187" s="225">
        <v>48</v>
      </c>
      <c r="J187" s="214"/>
      <c r="K187" s="217"/>
      <c r="L187" s="224"/>
      <c r="M187" s="226"/>
      <c r="N187" s="227"/>
      <c r="O187" s="214">
        <v>17</v>
      </c>
      <c r="P187" s="228">
        <f t="shared" si="9"/>
        <v>65</v>
      </c>
      <c r="Q187" s="250">
        <v>2</v>
      </c>
      <c r="R187" s="545" t="s">
        <v>538</v>
      </c>
      <c r="S187" s="545"/>
      <c r="T187" s="545"/>
      <c r="U187" s="545"/>
      <c r="V187" s="545"/>
      <c r="W187" s="545"/>
    </row>
    <row r="188" spans="1:23" ht="15">
      <c r="A188" s="245" t="s">
        <v>547</v>
      </c>
      <c r="B188" s="220" t="s">
        <v>10</v>
      </c>
      <c r="C188" s="221">
        <v>1973</v>
      </c>
      <c r="D188" s="222"/>
      <c r="E188" s="229" t="s">
        <v>29</v>
      </c>
      <c r="F188" s="223" t="s">
        <v>3</v>
      </c>
      <c r="G188" s="223" t="s">
        <v>11</v>
      </c>
      <c r="H188" s="224">
        <v>64</v>
      </c>
      <c r="I188" s="225"/>
      <c r="J188" s="214"/>
      <c r="K188" s="217"/>
      <c r="L188" s="224"/>
      <c r="M188" s="226"/>
      <c r="N188" s="227"/>
      <c r="O188" s="214"/>
      <c r="P188" s="228">
        <f t="shared" si="9"/>
        <v>64</v>
      </c>
      <c r="Q188" s="250">
        <v>1</v>
      </c>
      <c r="R188" s="545" t="s">
        <v>538</v>
      </c>
      <c r="S188" s="545"/>
      <c r="T188" s="545"/>
      <c r="U188" s="545"/>
      <c r="V188" s="545"/>
      <c r="W188" s="545"/>
    </row>
    <row r="189" spans="1:23" ht="15">
      <c r="A189" s="245" t="s">
        <v>547</v>
      </c>
      <c r="B189" s="220" t="s">
        <v>196</v>
      </c>
      <c r="C189" s="221"/>
      <c r="D189" s="215" t="s">
        <v>90</v>
      </c>
      <c r="E189" s="229" t="s">
        <v>112</v>
      </c>
      <c r="F189" s="223" t="s">
        <v>3</v>
      </c>
      <c r="G189" s="223" t="s">
        <v>4</v>
      </c>
      <c r="H189" s="224"/>
      <c r="I189" s="225">
        <v>64</v>
      </c>
      <c r="J189" s="214"/>
      <c r="K189" s="217"/>
      <c r="L189" s="224"/>
      <c r="M189" s="226"/>
      <c r="N189" s="227"/>
      <c r="O189" s="214"/>
      <c r="P189" s="228">
        <f t="shared" si="9"/>
        <v>64</v>
      </c>
      <c r="Q189" s="250">
        <v>1</v>
      </c>
      <c r="R189" s="545" t="s">
        <v>538</v>
      </c>
      <c r="S189" s="545"/>
      <c r="T189" s="545"/>
      <c r="U189" s="545"/>
      <c r="V189" s="545"/>
      <c r="W189" s="545"/>
    </row>
    <row r="190" spans="1:23" ht="15">
      <c r="A190" s="245" t="s">
        <v>547</v>
      </c>
      <c r="B190" s="220" t="s">
        <v>274</v>
      </c>
      <c r="C190" s="221">
        <v>1973</v>
      </c>
      <c r="D190" s="215" t="s">
        <v>89</v>
      </c>
      <c r="E190" s="229" t="s">
        <v>275</v>
      </c>
      <c r="F190" s="223" t="s">
        <v>3</v>
      </c>
      <c r="G190" s="223" t="s">
        <v>4</v>
      </c>
      <c r="H190" s="224"/>
      <c r="I190" s="225"/>
      <c r="J190" s="214">
        <v>64</v>
      </c>
      <c r="K190" s="217"/>
      <c r="L190" s="224"/>
      <c r="M190" s="226"/>
      <c r="N190" s="227"/>
      <c r="O190" s="214"/>
      <c r="P190" s="228">
        <f t="shared" si="9"/>
        <v>64</v>
      </c>
      <c r="Q190" s="250">
        <v>1</v>
      </c>
      <c r="R190" s="545" t="s">
        <v>538</v>
      </c>
      <c r="S190" s="545"/>
      <c r="T190" s="545"/>
      <c r="U190" s="545"/>
      <c r="V190" s="545"/>
      <c r="W190" s="545"/>
    </row>
    <row r="191" spans="1:23" ht="15">
      <c r="A191" s="245" t="s">
        <v>547</v>
      </c>
      <c r="B191" s="220" t="s">
        <v>661</v>
      </c>
      <c r="C191" s="221">
        <v>1973</v>
      </c>
      <c r="D191" s="214"/>
      <c r="E191" s="229" t="s">
        <v>36</v>
      </c>
      <c r="F191" s="229"/>
      <c r="G191" s="223"/>
      <c r="H191" s="214"/>
      <c r="I191" s="225"/>
      <c r="J191" s="214"/>
      <c r="K191" s="214"/>
      <c r="L191" s="214"/>
      <c r="M191" s="214"/>
      <c r="N191" s="214"/>
      <c r="O191" s="214">
        <v>64</v>
      </c>
      <c r="P191" s="228">
        <f t="shared" si="9"/>
        <v>64</v>
      </c>
      <c r="Q191" s="250">
        <v>1</v>
      </c>
      <c r="R191" s="545" t="s">
        <v>538</v>
      </c>
      <c r="S191" s="545"/>
      <c r="T191" s="545"/>
      <c r="U191" s="545"/>
      <c r="V191" s="545"/>
      <c r="W191" s="545"/>
    </row>
    <row r="192" spans="1:23" ht="15">
      <c r="A192" s="245" t="s">
        <v>547</v>
      </c>
      <c r="B192" s="220" t="s">
        <v>500</v>
      </c>
      <c r="C192" s="221">
        <v>1966</v>
      </c>
      <c r="D192" s="222" t="s">
        <v>89</v>
      </c>
      <c r="E192" s="229" t="s">
        <v>95</v>
      </c>
      <c r="F192" s="223" t="s">
        <v>3</v>
      </c>
      <c r="G192" s="223" t="s">
        <v>4</v>
      </c>
      <c r="H192" s="224">
        <v>63</v>
      </c>
      <c r="I192" s="225"/>
      <c r="J192" s="214"/>
      <c r="K192" s="217"/>
      <c r="L192" s="224"/>
      <c r="M192" s="226"/>
      <c r="N192" s="227"/>
      <c r="O192" s="214"/>
      <c r="P192" s="228">
        <f t="shared" si="9"/>
        <v>63</v>
      </c>
      <c r="Q192" s="250">
        <v>1</v>
      </c>
      <c r="R192" s="545" t="s">
        <v>538</v>
      </c>
      <c r="S192" s="545"/>
      <c r="T192" s="545"/>
      <c r="U192" s="545"/>
      <c r="V192" s="545"/>
      <c r="W192" s="545"/>
    </row>
    <row r="193" spans="1:23" ht="15">
      <c r="A193" s="245" t="s">
        <v>547</v>
      </c>
      <c r="B193" s="220" t="s">
        <v>420</v>
      </c>
      <c r="C193" s="221">
        <v>1964</v>
      </c>
      <c r="D193" s="214"/>
      <c r="E193" s="229" t="s">
        <v>421</v>
      </c>
      <c r="F193" s="223" t="s">
        <v>3</v>
      </c>
      <c r="G193" s="223" t="s">
        <v>11</v>
      </c>
      <c r="H193" s="224"/>
      <c r="I193" s="225"/>
      <c r="J193" s="214"/>
      <c r="K193" s="214"/>
      <c r="L193" s="224"/>
      <c r="M193" s="226">
        <v>62</v>
      </c>
      <c r="N193" s="227"/>
      <c r="O193" s="214">
        <v>1</v>
      </c>
      <c r="P193" s="228">
        <f t="shared" si="9"/>
        <v>63</v>
      </c>
      <c r="Q193" s="250">
        <v>2</v>
      </c>
      <c r="R193" s="545" t="s">
        <v>538</v>
      </c>
      <c r="S193" s="545"/>
      <c r="T193" s="545"/>
      <c r="U193" s="545"/>
      <c r="V193" s="545"/>
      <c r="W193" s="545"/>
    </row>
    <row r="194" spans="1:23" ht="15">
      <c r="A194" s="245" t="s">
        <v>547</v>
      </c>
      <c r="B194" s="220" t="s">
        <v>369</v>
      </c>
      <c r="C194" s="221">
        <v>1959</v>
      </c>
      <c r="D194" s="214"/>
      <c r="E194" s="229" t="s">
        <v>355</v>
      </c>
      <c r="F194" s="223" t="s">
        <v>3</v>
      </c>
      <c r="G194" s="223" t="s">
        <v>11</v>
      </c>
      <c r="H194" s="224"/>
      <c r="I194" s="225"/>
      <c r="J194" s="214"/>
      <c r="K194" s="214"/>
      <c r="L194" s="224">
        <v>62</v>
      </c>
      <c r="M194" s="226"/>
      <c r="N194" s="227"/>
      <c r="O194" s="214"/>
      <c r="P194" s="228">
        <f t="shared" si="9"/>
        <v>62</v>
      </c>
      <c r="Q194" s="250">
        <v>1</v>
      </c>
      <c r="R194" s="545" t="s">
        <v>538</v>
      </c>
      <c r="S194" s="545"/>
      <c r="T194" s="545"/>
      <c r="U194" s="545"/>
      <c r="V194" s="545"/>
      <c r="W194" s="545"/>
    </row>
    <row r="195" spans="1:23" ht="15">
      <c r="A195" s="245" t="s">
        <v>547</v>
      </c>
      <c r="B195" s="220" t="s">
        <v>370</v>
      </c>
      <c r="C195" s="221">
        <v>1967</v>
      </c>
      <c r="D195" s="215" t="s">
        <v>89</v>
      </c>
      <c r="E195" s="229" t="s">
        <v>355</v>
      </c>
      <c r="F195" s="223" t="s">
        <v>3</v>
      </c>
      <c r="G195" s="223" t="s">
        <v>4</v>
      </c>
      <c r="H195" s="224"/>
      <c r="I195" s="225"/>
      <c r="J195" s="214"/>
      <c r="K195" s="214"/>
      <c r="L195" s="224">
        <v>61</v>
      </c>
      <c r="M195" s="226"/>
      <c r="N195" s="227"/>
      <c r="O195" s="214"/>
      <c r="P195" s="228">
        <f t="shared" si="9"/>
        <v>61</v>
      </c>
      <c r="Q195" s="250">
        <v>1</v>
      </c>
      <c r="R195" s="545" t="s">
        <v>538</v>
      </c>
      <c r="S195" s="545"/>
      <c r="T195" s="545"/>
      <c r="U195" s="545"/>
      <c r="V195" s="545"/>
      <c r="W195" s="545"/>
    </row>
    <row r="196" spans="1:23" ht="15">
      <c r="A196" s="245" t="s">
        <v>547</v>
      </c>
      <c r="B196" s="220" t="s">
        <v>605</v>
      </c>
      <c r="C196" s="221">
        <v>1984</v>
      </c>
      <c r="D196" s="214"/>
      <c r="E196" s="229" t="s">
        <v>68</v>
      </c>
      <c r="F196" s="229"/>
      <c r="G196" s="223"/>
      <c r="H196" s="224"/>
      <c r="I196" s="225"/>
      <c r="J196" s="214"/>
      <c r="K196" s="214"/>
      <c r="L196" s="214"/>
      <c r="M196" s="214"/>
      <c r="N196" s="214"/>
      <c r="O196" s="214">
        <v>61</v>
      </c>
      <c r="P196" s="228">
        <f t="shared" si="9"/>
        <v>61</v>
      </c>
      <c r="Q196" s="250">
        <v>1</v>
      </c>
      <c r="R196" s="545" t="s">
        <v>538</v>
      </c>
      <c r="S196" s="545"/>
      <c r="T196" s="545"/>
      <c r="U196" s="545"/>
      <c r="V196" s="545"/>
      <c r="W196" s="545"/>
    </row>
    <row r="197" spans="1:23" ht="15">
      <c r="A197" s="245" t="s">
        <v>547</v>
      </c>
      <c r="B197" s="220" t="s">
        <v>5</v>
      </c>
      <c r="C197" s="221">
        <v>1960</v>
      </c>
      <c r="D197" s="213" t="s">
        <v>90</v>
      </c>
      <c r="E197" s="229" t="s">
        <v>2</v>
      </c>
      <c r="F197" s="223" t="s">
        <v>3</v>
      </c>
      <c r="G197" s="223" t="s">
        <v>4</v>
      </c>
      <c r="H197" s="224">
        <v>14</v>
      </c>
      <c r="I197" s="225"/>
      <c r="J197" s="214">
        <v>30</v>
      </c>
      <c r="K197" s="217">
        <v>16</v>
      </c>
      <c r="L197" s="224"/>
      <c r="M197" s="226"/>
      <c r="N197" s="227"/>
      <c r="O197" s="214">
        <v>1</v>
      </c>
      <c r="P197" s="228">
        <f t="shared" si="9"/>
        <v>61</v>
      </c>
      <c r="Q197" s="250">
        <v>4</v>
      </c>
      <c r="R197" s="545" t="s">
        <v>538</v>
      </c>
      <c r="S197" s="545"/>
      <c r="T197" s="545"/>
      <c r="U197" s="545"/>
      <c r="V197" s="545"/>
      <c r="W197" s="545"/>
    </row>
    <row r="198" spans="1:23" ht="15">
      <c r="A198" s="245" t="s">
        <v>547</v>
      </c>
      <c r="B198" s="220" t="s">
        <v>463</v>
      </c>
      <c r="C198" s="221"/>
      <c r="D198" s="214"/>
      <c r="E198" s="229" t="s">
        <v>64</v>
      </c>
      <c r="F198" s="223" t="s">
        <v>3</v>
      </c>
      <c r="G198" s="223" t="s">
        <v>11</v>
      </c>
      <c r="H198" s="224"/>
      <c r="I198" s="225"/>
      <c r="J198" s="214"/>
      <c r="K198" s="214"/>
      <c r="L198" s="214"/>
      <c r="M198" s="214"/>
      <c r="N198" s="227">
        <v>60</v>
      </c>
      <c r="O198" s="214"/>
      <c r="P198" s="228">
        <f t="shared" si="9"/>
        <v>60</v>
      </c>
      <c r="Q198" s="250">
        <v>1</v>
      </c>
      <c r="R198" s="545" t="s">
        <v>538</v>
      </c>
      <c r="S198" s="545"/>
      <c r="T198" s="545"/>
      <c r="U198" s="545"/>
      <c r="V198" s="545"/>
      <c r="W198" s="545"/>
    </row>
    <row r="199" spans="1:23" ht="15">
      <c r="A199" s="245" t="s">
        <v>547</v>
      </c>
      <c r="B199" s="220" t="s">
        <v>501</v>
      </c>
      <c r="C199" s="221">
        <v>1968</v>
      </c>
      <c r="D199" s="222" t="s">
        <v>89</v>
      </c>
      <c r="E199" s="229" t="s">
        <v>95</v>
      </c>
      <c r="F199" s="223" t="s">
        <v>3</v>
      </c>
      <c r="G199" s="223" t="s">
        <v>4</v>
      </c>
      <c r="H199" s="224">
        <v>60</v>
      </c>
      <c r="I199" s="225"/>
      <c r="J199" s="214"/>
      <c r="K199" s="217"/>
      <c r="L199" s="224"/>
      <c r="M199" s="226"/>
      <c r="N199" s="227"/>
      <c r="O199" s="214"/>
      <c r="P199" s="228">
        <f t="shared" si="9"/>
        <v>60</v>
      </c>
      <c r="Q199" s="250">
        <v>1</v>
      </c>
      <c r="R199" s="545" t="s">
        <v>538</v>
      </c>
      <c r="S199" s="545"/>
      <c r="T199" s="545"/>
      <c r="U199" s="545"/>
      <c r="V199" s="545"/>
      <c r="W199" s="545"/>
    </row>
    <row r="200" spans="1:23" ht="15">
      <c r="A200" s="245" t="s">
        <v>547</v>
      </c>
      <c r="B200" s="220" t="s">
        <v>648</v>
      </c>
      <c r="C200" s="221">
        <v>1976</v>
      </c>
      <c r="D200" s="214"/>
      <c r="E200" s="229"/>
      <c r="F200" s="229"/>
      <c r="G200" s="223"/>
      <c r="H200" s="214"/>
      <c r="I200" s="225"/>
      <c r="J200" s="214"/>
      <c r="K200" s="214"/>
      <c r="L200" s="214"/>
      <c r="M200" s="214"/>
      <c r="N200" s="214"/>
      <c r="O200" s="214">
        <v>60</v>
      </c>
      <c r="P200" s="228">
        <f t="shared" si="9"/>
        <v>60</v>
      </c>
      <c r="Q200" s="250">
        <v>1</v>
      </c>
      <c r="R200" s="545" t="s">
        <v>538</v>
      </c>
      <c r="S200" s="545"/>
      <c r="T200" s="545"/>
      <c r="U200" s="545"/>
      <c r="V200" s="545"/>
      <c r="W200" s="545"/>
    </row>
    <row r="201" spans="1:23" ht="15">
      <c r="A201" s="245" t="s">
        <v>547</v>
      </c>
      <c r="B201" s="220" t="s">
        <v>276</v>
      </c>
      <c r="C201" s="221">
        <v>1982</v>
      </c>
      <c r="D201" s="215" t="s">
        <v>87</v>
      </c>
      <c r="E201" s="229" t="s">
        <v>277</v>
      </c>
      <c r="F201" s="223" t="s">
        <v>3</v>
      </c>
      <c r="G201" s="223" t="s">
        <v>4</v>
      </c>
      <c r="H201" s="224"/>
      <c r="I201" s="225"/>
      <c r="J201" s="214">
        <v>59</v>
      </c>
      <c r="K201" s="217"/>
      <c r="L201" s="224"/>
      <c r="M201" s="226"/>
      <c r="N201" s="227"/>
      <c r="O201" s="214"/>
      <c r="P201" s="228">
        <f t="shared" si="9"/>
        <v>59</v>
      </c>
      <c r="Q201" s="250">
        <v>1</v>
      </c>
      <c r="R201" s="545" t="s">
        <v>538</v>
      </c>
      <c r="S201" s="545"/>
      <c r="T201" s="545"/>
      <c r="U201" s="545"/>
      <c r="V201" s="545"/>
      <c r="W201" s="545"/>
    </row>
    <row r="202" spans="1:23" ht="15">
      <c r="A202" s="245" t="s">
        <v>547</v>
      </c>
      <c r="B202" s="220" t="s">
        <v>502</v>
      </c>
      <c r="C202" s="221">
        <v>1961</v>
      </c>
      <c r="D202" s="222"/>
      <c r="E202" s="229" t="s">
        <v>78</v>
      </c>
      <c r="F202" s="223" t="s">
        <v>3</v>
      </c>
      <c r="G202" s="223" t="s">
        <v>11</v>
      </c>
      <c r="H202" s="224">
        <v>58</v>
      </c>
      <c r="I202" s="225"/>
      <c r="J202" s="214"/>
      <c r="K202" s="217"/>
      <c r="L202" s="224"/>
      <c r="M202" s="226"/>
      <c r="N202" s="227"/>
      <c r="O202" s="214"/>
      <c r="P202" s="228">
        <f aca="true" t="shared" si="10" ref="P202:P265">H202+I202+J202+K202+L202+M202+N202+O202</f>
        <v>58</v>
      </c>
      <c r="Q202" s="250">
        <v>1</v>
      </c>
      <c r="R202" s="545" t="s">
        <v>538</v>
      </c>
      <c r="S202" s="545"/>
      <c r="T202" s="545"/>
      <c r="U202" s="545"/>
      <c r="V202" s="545"/>
      <c r="W202" s="545"/>
    </row>
    <row r="203" spans="1:23" ht="15">
      <c r="A203" s="245" t="s">
        <v>547</v>
      </c>
      <c r="B203" s="220" t="s">
        <v>371</v>
      </c>
      <c r="C203" s="221">
        <v>1982</v>
      </c>
      <c r="D203" s="215" t="s">
        <v>87</v>
      </c>
      <c r="E203" s="229" t="s">
        <v>372</v>
      </c>
      <c r="F203" s="223" t="s">
        <v>3</v>
      </c>
      <c r="G203" s="223" t="s">
        <v>4</v>
      </c>
      <c r="H203" s="224"/>
      <c r="I203" s="225"/>
      <c r="J203" s="214"/>
      <c r="K203" s="214"/>
      <c r="L203" s="224">
        <v>57</v>
      </c>
      <c r="M203" s="226"/>
      <c r="N203" s="227"/>
      <c r="O203" s="214"/>
      <c r="P203" s="228">
        <f t="shared" si="10"/>
        <v>57</v>
      </c>
      <c r="Q203" s="250">
        <v>1</v>
      </c>
      <c r="R203" s="545" t="s">
        <v>538</v>
      </c>
      <c r="S203" s="545"/>
      <c r="T203" s="545"/>
      <c r="U203" s="545"/>
      <c r="V203" s="545"/>
      <c r="W203" s="545"/>
    </row>
    <row r="204" spans="1:23" ht="15">
      <c r="A204" s="245" t="s">
        <v>547</v>
      </c>
      <c r="B204" s="220" t="s">
        <v>695</v>
      </c>
      <c r="C204" s="221">
        <v>1964</v>
      </c>
      <c r="D204" s="214"/>
      <c r="E204" s="229" t="s">
        <v>696</v>
      </c>
      <c r="F204" s="229"/>
      <c r="G204" s="223"/>
      <c r="H204" s="214"/>
      <c r="I204" s="225"/>
      <c r="J204" s="214"/>
      <c r="K204" s="214"/>
      <c r="L204" s="214"/>
      <c r="M204" s="214"/>
      <c r="N204" s="214"/>
      <c r="O204" s="214">
        <v>57</v>
      </c>
      <c r="P204" s="228">
        <f t="shared" si="10"/>
        <v>57</v>
      </c>
      <c r="Q204" s="250">
        <v>1</v>
      </c>
      <c r="R204" s="545" t="s">
        <v>538</v>
      </c>
      <c r="S204" s="545"/>
      <c r="T204" s="545"/>
      <c r="U204" s="545"/>
      <c r="V204" s="545"/>
      <c r="W204" s="545"/>
    </row>
    <row r="205" spans="1:23" ht="15">
      <c r="A205" s="245" t="s">
        <v>547</v>
      </c>
      <c r="B205" s="220" t="s">
        <v>201</v>
      </c>
      <c r="C205" s="221">
        <v>1979</v>
      </c>
      <c r="D205" s="214"/>
      <c r="E205" s="229" t="s">
        <v>202</v>
      </c>
      <c r="F205" s="223" t="s">
        <v>3</v>
      </c>
      <c r="G205" s="223" t="s">
        <v>11</v>
      </c>
      <c r="H205" s="224"/>
      <c r="I205" s="225">
        <v>55</v>
      </c>
      <c r="J205" s="214"/>
      <c r="K205" s="217"/>
      <c r="L205" s="224"/>
      <c r="M205" s="226"/>
      <c r="N205" s="227"/>
      <c r="O205" s="214">
        <v>1</v>
      </c>
      <c r="P205" s="228">
        <f t="shared" si="10"/>
        <v>56</v>
      </c>
      <c r="Q205" s="250">
        <v>2</v>
      </c>
      <c r="R205" s="545" t="s">
        <v>538</v>
      </c>
      <c r="S205" s="545"/>
      <c r="T205" s="545"/>
      <c r="U205" s="545"/>
      <c r="V205" s="545"/>
      <c r="W205" s="545"/>
    </row>
    <row r="206" spans="1:23" ht="15">
      <c r="A206" s="245" t="s">
        <v>547</v>
      </c>
      <c r="B206" s="220" t="s">
        <v>649</v>
      </c>
      <c r="C206" s="221">
        <v>1963</v>
      </c>
      <c r="D206" s="214"/>
      <c r="E206" s="229" t="s">
        <v>355</v>
      </c>
      <c r="F206" s="229"/>
      <c r="G206" s="223"/>
      <c r="H206" s="214"/>
      <c r="I206" s="225"/>
      <c r="J206" s="214"/>
      <c r="K206" s="214"/>
      <c r="L206" s="214"/>
      <c r="M206" s="214"/>
      <c r="N206" s="214"/>
      <c r="O206" s="214">
        <v>55</v>
      </c>
      <c r="P206" s="228">
        <f t="shared" si="10"/>
        <v>55</v>
      </c>
      <c r="Q206" s="250">
        <v>1</v>
      </c>
      <c r="R206" s="545" t="s">
        <v>538</v>
      </c>
      <c r="S206" s="545"/>
      <c r="T206" s="545"/>
      <c r="U206" s="545"/>
      <c r="V206" s="545"/>
      <c r="W206" s="545"/>
    </row>
    <row r="207" spans="1:23" ht="15">
      <c r="A207" s="245" t="s">
        <v>547</v>
      </c>
      <c r="B207" s="220" t="s">
        <v>373</v>
      </c>
      <c r="C207" s="221">
        <v>1972</v>
      </c>
      <c r="D207" s="215" t="s">
        <v>89</v>
      </c>
      <c r="E207" s="229" t="s">
        <v>367</v>
      </c>
      <c r="F207" s="223" t="s">
        <v>3</v>
      </c>
      <c r="G207" s="223" t="s">
        <v>4</v>
      </c>
      <c r="H207" s="224"/>
      <c r="I207" s="225"/>
      <c r="J207" s="214"/>
      <c r="K207" s="214"/>
      <c r="L207" s="224">
        <v>54</v>
      </c>
      <c r="M207" s="226"/>
      <c r="N207" s="227"/>
      <c r="O207" s="214"/>
      <c r="P207" s="228">
        <f t="shared" si="10"/>
        <v>54</v>
      </c>
      <c r="Q207" s="250">
        <v>1</v>
      </c>
      <c r="R207" s="545" t="s">
        <v>538</v>
      </c>
      <c r="S207" s="545"/>
      <c r="T207" s="545"/>
      <c r="U207" s="545"/>
      <c r="V207" s="545"/>
      <c r="W207" s="545"/>
    </row>
    <row r="208" spans="1:23" ht="15">
      <c r="A208" s="245" t="s">
        <v>547</v>
      </c>
      <c r="B208" s="220" t="s">
        <v>460</v>
      </c>
      <c r="C208" s="221"/>
      <c r="D208" s="214"/>
      <c r="E208" s="229" t="s">
        <v>166</v>
      </c>
      <c r="F208" s="223" t="s">
        <v>3</v>
      </c>
      <c r="G208" s="223" t="s">
        <v>11</v>
      </c>
      <c r="H208" s="224"/>
      <c r="I208" s="225"/>
      <c r="J208" s="214"/>
      <c r="K208" s="214"/>
      <c r="L208" s="214"/>
      <c r="M208" s="214"/>
      <c r="N208" s="227">
        <v>54</v>
      </c>
      <c r="O208" s="214"/>
      <c r="P208" s="228">
        <f t="shared" si="10"/>
        <v>54</v>
      </c>
      <c r="Q208" s="250">
        <v>1</v>
      </c>
      <c r="R208" s="545" t="s">
        <v>538</v>
      </c>
      <c r="S208" s="545"/>
      <c r="T208" s="545"/>
      <c r="U208" s="545"/>
      <c r="V208" s="545"/>
      <c r="W208" s="545"/>
    </row>
    <row r="209" spans="1:23" ht="15">
      <c r="A209" s="245" t="s">
        <v>547</v>
      </c>
      <c r="B209" s="220" t="s">
        <v>312</v>
      </c>
      <c r="C209" s="221">
        <v>1951</v>
      </c>
      <c r="D209" s="214"/>
      <c r="E209" s="229" t="s">
        <v>298</v>
      </c>
      <c r="F209" s="223" t="s">
        <v>3</v>
      </c>
      <c r="G209" s="223" t="s">
        <v>11</v>
      </c>
      <c r="H209" s="224"/>
      <c r="I209" s="225"/>
      <c r="J209" s="214"/>
      <c r="K209" s="217">
        <v>53</v>
      </c>
      <c r="L209" s="224"/>
      <c r="M209" s="226"/>
      <c r="N209" s="227"/>
      <c r="O209" s="214"/>
      <c r="P209" s="228">
        <f t="shared" si="10"/>
        <v>53</v>
      </c>
      <c r="Q209" s="250">
        <v>1</v>
      </c>
      <c r="R209" s="545" t="s">
        <v>538</v>
      </c>
      <c r="S209" s="545"/>
      <c r="T209" s="545"/>
      <c r="U209" s="545"/>
      <c r="V209" s="545"/>
      <c r="W209" s="545"/>
    </row>
    <row r="210" spans="1:23" ht="15">
      <c r="A210" s="245" t="s">
        <v>547</v>
      </c>
      <c r="B210" s="220" t="s">
        <v>278</v>
      </c>
      <c r="C210" s="221">
        <v>1968</v>
      </c>
      <c r="D210" s="214"/>
      <c r="E210" s="229"/>
      <c r="F210" s="223" t="s">
        <v>3</v>
      </c>
      <c r="G210" s="223" t="s">
        <v>11</v>
      </c>
      <c r="H210" s="224"/>
      <c r="I210" s="225"/>
      <c r="J210" s="214">
        <v>53</v>
      </c>
      <c r="K210" s="217"/>
      <c r="L210" s="224"/>
      <c r="M210" s="226"/>
      <c r="N210" s="227"/>
      <c r="O210" s="214"/>
      <c r="P210" s="228">
        <f t="shared" si="10"/>
        <v>53</v>
      </c>
      <c r="Q210" s="250">
        <v>1</v>
      </c>
      <c r="R210" s="545" t="s">
        <v>538</v>
      </c>
      <c r="S210" s="545"/>
      <c r="T210" s="545"/>
      <c r="U210" s="545"/>
      <c r="V210" s="545"/>
      <c r="W210" s="545"/>
    </row>
    <row r="211" spans="1:23" ht="15">
      <c r="A211" s="245" t="s">
        <v>547</v>
      </c>
      <c r="B211" s="220" t="s">
        <v>584</v>
      </c>
      <c r="C211" s="221">
        <v>1994</v>
      </c>
      <c r="D211" s="214"/>
      <c r="E211" s="229" t="s">
        <v>585</v>
      </c>
      <c r="F211" s="229"/>
      <c r="G211" s="223"/>
      <c r="H211" s="224"/>
      <c r="I211" s="225"/>
      <c r="J211" s="214"/>
      <c r="K211" s="214"/>
      <c r="L211" s="214"/>
      <c r="M211" s="214"/>
      <c r="N211" s="214"/>
      <c r="O211" s="214">
        <v>53</v>
      </c>
      <c r="P211" s="228">
        <f t="shared" si="10"/>
        <v>53</v>
      </c>
      <c r="Q211" s="250">
        <v>1</v>
      </c>
      <c r="R211" s="545" t="s">
        <v>538</v>
      </c>
      <c r="S211" s="545"/>
      <c r="T211" s="545"/>
      <c r="U211" s="545"/>
      <c r="V211" s="545"/>
      <c r="W211" s="545"/>
    </row>
    <row r="212" spans="1:23" ht="15">
      <c r="A212" s="245" t="s">
        <v>547</v>
      </c>
      <c r="B212" s="220" t="s">
        <v>326</v>
      </c>
      <c r="C212" s="221">
        <v>1986</v>
      </c>
      <c r="D212" s="215" t="s">
        <v>88</v>
      </c>
      <c r="E212" s="229" t="s">
        <v>392</v>
      </c>
      <c r="F212" s="223" t="s">
        <v>3</v>
      </c>
      <c r="G212" s="223" t="s">
        <v>4</v>
      </c>
      <c r="H212" s="224"/>
      <c r="I212" s="225"/>
      <c r="J212" s="214"/>
      <c r="K212" s="217">
        <v>27</v>
      </c>
      <c r="L212" s="224">
        <v>26</v>
      </c>
      <c r="M212" s="226"/>
      <c r="N212" s="227"/>
      <c r="O212" s="214"/>
      <c r="P212" s="228">
        <f t="shared" si="10"/>
        <v>53</v>
      </c>
      <c r="Q212" s="250">
        <v>2</v>
      </c>
      <c r="R212" s="545" t="s">
        <v>538</v>
      </c>
      <c r="S212" s="545"/>
      <c r="T212" s="545"/>
      <c r="U212" s="545"/>
      <c r="V212" s="545"/>
      <c r="W212" s="545"/>
    </row>
    <row r="213" spans="1:23" ht="15">
      <c r="A213" s="245" t="s">
        <v>547</v>
      </c>
      <c r="B213" s="220" t="s">
        <v>86</v>
      </c>
      <c r="C213" s="221">
        <v>1974</v>
      </c>
      <c r="D213" s="213" t="s">
        <v>87</v>
      </c>
      <c r="E213" s="229" t="s">
        <v>104</v>
      </c>
      <c r="F213" s="223" t="s">
        <v>3</v>
      </c>
      <c r="G213" s="223" t="s">
        <v>4</v>
      </c>
      <c r="H213" s="224">
        <v>52</v>
      </c>
      <c r="I213" s="225"/>
      <c r="J213" s="214"/>
      <c r="K213" s="217"/>
      <c r="L213" s="224"/>
      <c r="M213" s="226"/>
      <c r="N213" s="227"/>
      <c r="O213" s="214"/>
      <c r="P213" s="228">
        <f t="shared" si="10"/>
        <v>52</v>
      </c>
      <c r="Q213" s="250">
        <v>1</v>
      </c>
      <c r="R213" s="545" t="s">
        <v>538</v>
      </c>
      <c r="S213" s="545"/>
      <c r="T213" s="545"/>
      <c r="U213" s="545"/>
      <c r="V213" s="545"/>
      <c r="W213" s="545"/>
    </row>
    <row r="214" spans="1:23" ht="15">
      <c r="A214" s="245" t="s">
        <v>547</v>
      </c>
      <c r="B214" s="220" t="s">
        <v>279</v>
      </c>
      <c r="C214" s="221">
        <v>1968</v>
      </c>
      <c r="D214" s="214"/>
      <c r="E214" s="229" t="s">
        <v>277</v>
      </c>
      <c r="F214" s="223" t="s">
        <v>3</v>
      </c>
      <c r="G214" s="223" t="s">
        <v>11</v>
      </c>
      <c r="H214" s="224"/>
      <c r="I214" s="225"/>
      <c r="J214" s="214">
        <v>52</v>
      </c>
      <c r="K214" s="217"/>
      <c r="L214" s="224"/>
      <c r="M214" s="226"/>
      <c r="N214" s="227"/>
      <c r="O214" s="214"/>
      <c r="P214" s="228">
        <f t="shared" si="10"/>
        <v>52</v>
      </c>
      <c r="Q214" s="250">
        <v>1</v>
      </c>
      <c r="R214" s="545" t="s">
        <v>538</v>
      </c>
      <c r="S214" s="545"/>
      <c r="T214" s="545"/>
      <c r="U214" s="545"/>
      <c r="V214" s="545"/>
      <c r="W214" s="545"/>
    </row>
    <row r="215" spans="1:23" ht="15">
      <c r="A215" s="245" t="s">
        <v>547</v>
      </c>
      <c r="B215" s="220" t="s">
        <v>313</v>
      </c>
      <c r="C215" s="221">
        <v>1979</v>
      </c>
      <c r="D215" s="214"/>
      <c r="E215" s="229" t="s">
        <v>314</v>
      </c>
      <c r="F215" s="223" t="s">
        <v>3</v>
      </c>
      <c r="G215" s="223" t="s">
        <v>11</v>
      </c>
      <c r="H215" s="224"/>
      <c r="I215" s="225"/>
      <c r="J215" s="214"/>
      <c r="K215" s="217">
        <v>51</v>
      </c>
      <c r="L215" s="224"/>
      <c r="M215" s="226"/>
      <c r="N215" s="227"/>
      <c r="O215" s="214"/>
      <c r="P215" s="228">
        <f t="shared" si="10"/>
        <v>51</v>
      </c>
      <c r="Q215" s="250">
        <v>1</v>
      </c>
      <c r="R215" s="545" t="s">
        <v>538</v>
      </c>
      <c r="S215" s="545"/>
      <c r="T215" s="545"/>
      <c r="U215" s="545"/>
      <c r="V215" s="545"/>
      <c r="W215" s="545"/>
    </row>
    <row r="216" spans="1:23" ht="15">
      <c r="A216" s="245" t="s">
        <v>547</v>
      </c>
      <c r="B216" s="220" t="s">
        <v>374</v>
      </c>
      <c r="C216" s="221">
        <v>1961</v>
      </c>
      <c r="D216" s="214"/>
      <c r="E216" s="229" t="s">
        <v>375</v>
      </c>
      <c r="F216" s="223" t="s">
        <v>3</v>
      </c>
      <c r="G216" s="223" t="s">
        <v>11</v>
      </c>
      <c r="H216" s="224"/>
      <c r="I216" s="225"/>
      <c r="J216" s="214"/>
      <c r="K216" s="214"/>
      <c r="L216" s="224">
        <v>50</v>
      </c>
      <c r="M216" s="226"/>
      <c r="N216" s="227"/>
      <c r="O216" s="214"/>
      <c r="P216" s="228">
        <f t="shared" si="10"/>
        <v>50</v>
      </c>
      <c r="Q216" s="250">
        <v>1</v>
      </c>
      <c r="R216" s="545" t="s">
        <v>538</v>
      </c>
      <c r="S216" s="545"/>
      <c r="T216" s="545"/>
      <c r="U216" s="545"/>
      <c r="V216" s="545"/>
      <c r="W216" s="545"/>
    </row>
    <row r="217" spans="1:23" ht="15">
      <c r="A217" s="245" t="s">
        <v>547</v>
      </c>
      <c r="B217" s="220" t="s">
        <v>231</v>
      </c>
      <c r="C217" s="221">
        <v>1987</v>
      </c>
      <c r="D217" s="214"/>
      <c r="E217" s="229" t="s">
        <v>76</v>
      </c>
      <c r="F217" s="223" t="s">
        <v>3</v>
      </c>
      <c r="G217" s="223" t="s">
        <v>11</v>
      </c>
      <c r="H217" s="224"/>
      <c r="I217" s="225">
        <v>18</v>
      </c>
      <c r="J217" s="214">
        <v>32</v>
      </c>
      <c r="K217" s="217"/>
      <c r="L217" s="224"/>
      <c r="M217" s="226"/>
      <c r="N217" s="227"/>
      <c r="O217" s="214"/>
      <c r="P217" s="228">
        <f t="shared" si="10"/>
        <v>50</v>
      </c>
      <c r="Q217" s="250">
        <v>2</v>
      </c>
      <c r="R217" s="545" t="s">
        <v>538</v>
      </c>
      <c r="S217" s="545"/>
      <c r="T217" s="545"/>
      <c r="U217" s="545"/>
      <c r="V217" s="545"/>
      <c r="W217" s="545"/>
    </row>
    <row r="218" spans="1:23" ht="15">
      <c r="A218" s="245" t="s">
        <v>547</v>
      </c>
      <c r="B218" s="220" t="s">
        <v>315</v>
      </c>
      <c r="C218" s="221">
        <v>1983</v>
      </c>
      <c r="D218" s="214"/>
      <c r="E218" s="229"/>
      <c r="F218" s="223" t="s">
        <v>3</v>
      </c>
      <c r="G218" s="223" t="s">
        <v>11</v>
      </c>
      <c r="H218" s="224"/>
      <c r="I218" s="225"/>
      <c r="J218" s="214"/>
      <c r="K218" s="217">
        <v>49</v>
      </c>
      <c r="L218" s="224"/>
      <c r="M218" s="226"/>
      <c r="N218" s="227"/>
      <c r="O218" s="214"/>
      <c r="P218" s="228">
        <f t="shared" si="10"/>
        <v>49</v>
      </c>
      <c r="Q218" s="250">
        <v>1</v>
      </c>
      <c r="R218" s="545" t="s">
        <v>538</v>
      </c>
      <c r="S218" s="545"/>
      <c r="T218" s="545"/>
      <c r="U218" s="545"/>
      <c r="V218" s="545"/>
      <c r="W218" s="545"/>
    </row>
    <row r="219" spans="1:23" ht="15">
      <c r="A219" s="245" t="s">
        <v>547</v>
      </c>
      <c r="B219" s="220" t="s">
        <v>108</v>
      </c>
      <c r="C219" s="221">
        <v>1955</v>
      </c>
      <c r="D219" s="213" t="s">
        <v>90</v>
      </c>
      <c r="E219" s="229" t="s">
        <v>2</v>
      </c>
      <c r="F219" s="223" t="s">
        <v>3</v>
      </c>
      <c r="G219" s="223" t="s">
        <v>4</v>
      </c>
      <c r="H219" s="224">
        <v>48</v>
      </c>
      <c r="I219" s="225"/>
      <c r="J219" s="214"/>
      <c r="K219" s="217"/>
      <c r="L219" s="224"/>
      <c r="M219" s="226"/>
      <c r="N219" s="227"/>
      <c r="O219" s="214"/>
      <c r="P219" s="228">
        <f t="shared" si="10"/>
        <v>48</v>
      </c>
      <c r="Q219" s="250">
        <v>1</v>
      </c>
      <c r="R219" s="545" t="s">
        <v>538</v>
      </c>
      <c r="S219" s="545"/>
      <c r="T219" s="545"/>
      <c r="U219" s="545"/>
      <c r="V219" s="545"/>
      <c r="W219" s="545"/>
    </row>
    <row r="220" spans="1:23" ht="15">
      <c r="A220" s="245" t="s">
        <v>547</v>
      </c>
      <c r="B220" s="220" t="s">
        <v>316</v>
      </c>
      <c r="C220" s="221">
        <v>1995</v>
      </c>
      <c r="D220" s="214"/>
      <c r="E220" s="229"/>
      <c r="F220" s="223" t="s">
        <v>3</v>
      </c>
      <c r="G220" s="223" t="s">
        <v>11</v>
      </c>
      <c r="H220" s="224"/>
      <c r="I220" s="225"/>
      <c r="J220" s="214"/>
      <c r="K220" s="217">
        <v>48</v>
      </c>
      <c r="L220" s="224"/>
      <c r="M220" s="226"/>
      <c r="N220" s="227"/>
      <c r="O220" s="214"/>
      <c r="P220" s="228">
        <f t="shared" si="10"/>
        <v>48</v>
      </c>
      <c r="Q220" s="250">
        <v>1</v>
      </c>
      <c r="R220" s="545" t="s">
        <v>538</v>
      </c>
      <c r="S220" s="545"/>
      <c r="T220" s="545"/>
      <c r="U220" s="545"/>
      <c r="V220" s="545"/>
      <c r="W220" s="545"/>
    </row>
    <row r="221" spans="1:23" ht="15">
      <c r="A221" s="245" t="s">
        <v>547</v>
      </c>
      <c r="B221" s="220" t="s">
        <v>376</v>
      </c>
      <c r="C221" s="221">
        <v>1972</v>
      </c>
      <c r="D221" s="214"/>
      <c r="E221" s="229" t="s">
        <v>377</v>
      </c>
      <c r="F221" s="223" t="s">
        <v>3</v>
      </c>
      <c r="G221" s="223" t="s">
        <v>11</v>
      </c>
      <c r="H221" s="224"/>
      <c r="I221" s="225"/>
      <c r="J221" s="214"/>
      <c r="K221" s="214"/>
      <c r="L221" s="224">
        <v>47</v>
      </c>
      <c r="M221" s="226"/>
      <c r="N221" s="227"/>
      <c r="O221" s="214"/>
      <c r="P221" s="228">
        <f t="shared" si="10"/>
        <v>47</v>
      </c>
      <c r="Q221" s="250">
        <v>1</v>
      </c>
      <c r="R221" s="545" t="s">
        <v>538</v>
      </c>
      <c r="S221" s="545"/>
      <c r="T221" s="545"/>
      <c r="U221" s="545"/>
      <c r="V221" s="545"/>
      <c r="W221" s="545"/>
    </row>
    <row r="222" spans="1:23" ht="15">
      <c r="A222" s="245" t="s">
        <v>547</v>
      </c>
      <c r="B222" s="220" t="s">
        <v>459</v>
      </c>
      <c r="C222" s="221">
        <v>1983</v>
      </c>
      <c r="D222" s="214"/>
      <c r="E222" s="229" t="s">
        <v>166</v>
      </c>
      <c r="F222" s="223" t="s">
        <v>3</v>
      </c>
      <c r="G222" s="223" t="s">
        <v>11</v>
      </c>
      <c r="H222" s="224"/>
      <c r="I222" s="225"/>
      <c r="J222" s="214"/>
      <c r="K222" s="214"/>
      <c r="L222" s="214"/>
      <c r="M222" s="214"/>
      <c r="N222" s="227">
        <v>38</v>
      </c>
      <c r="O222" s="214">
        <v>9</v>
      </c>
      <c r="P222" s="228">
        <f t="shared" si="10"/>
        <v>47</v>
      </c>
      <c r="Q222" s="250">
        <v>2</v>
      </c>
      <c r="R222" s="545" t="s">
        <v>538</v>
      </c>
      <c r="S222" s="545"/>
      <c r="T222" s="545"/>
      <c r="U222" s="545"/>
      <c r="V222" s="545"/>
      <c r="W222" s="545"/>
    </row>
    <row r="223" spans="1:23" ht="15">
      <c r="A223" s="245" t="s">
        <v>547</v>
      </c>
      <c r="B223" s="220" t="s">
        <v>611</v>
      </c>
      <c r="C223" s="221"/>
      <c r="D223" s="214"/>
      <c r="E223" s="229" t="s">
        <v>612</v>
      </c>
      <c r="F223" s="229"/>
      <c r="G223" s="223"/>
      <c r="H223" s="214"/>
      <c r="I223" s="225"/>
      <c r="J223" s="214"/>
      <c r="K223" s="214"/>
      <c r="L223" s="214"/>
      <c r="M223" s="214"/>
      <c r="N223" s="214"/>
      <c r="O223" s="214">
        <v>46</v>
      </c>
      <c r="P223" s="228">
        <f t="shared" si="10"/>
        <v>46</v>
      </c>
      <c r="Q223" s="250">
        <v>1</v>
      </c>
      <c r="R223" s="545" t="s">
        <v>538</v>
      </c>
      <c r="S223" s="545"/>
      <c r="T223" s="545"/>
      <c r="U223" s="545"/>
      <c r="V223" s="545"/>
      <c r="W223" s="545"/>
    </row>
    <row r="224" spans="1:23" ht="15">
      <c r="A224" s="245" t="s">
        <v>547</v>
      </c>
      <c r="B224" s="220" t="s">
        <v>318</v>
      </c>
      <c r="C224" s="221">
        <v>1963</v>
      </c>
      <c r="D224" s="214"/>
      <c r="E224" s="229" t="s">
        <v>319</v>
      </c>
      <c r="F224" s="223" t="s">
        <v>3</v>
      </c>
      <c r="G224" s="223" t="s">
        <v>11</v>
      </c>
      <c r="H224" s="224"/>
      <c r="I224" s="225"/>
      <c r="J224" s="214"/>
      <c r="K224" s="217">
        <v>39</v>
      </c>
      <c r="L224" s="224"/>
      <c r="M224" s="226"/>
      <c r="N224" s="227"/>
      <c r="O224" s="214">
        <v>7</v>
      </c>
      <c r="P224" s="228">
        <f t="shared" si="10"/>
        <v>46</v>
      </c>
      <c r="Q224" s="250">
        <v>2</v>
      </c>
      <c r="R224" s="545" t="s">
        <v>538</v>
      </c>
      <c r="S224" s="545"/>
      <c r="T224" s="545"/>
      <c r="U224" s="545"/>
      <c r="V224" s="545"/>
      <c r="W224" s="545"/>
    </row>
    <row r="225" spans="1:23" ht="15">
      <c r="A225" s="245" t="s">
        <v>547</v>
      </c>
      <c r="B225" s="220" t="s">
        <v>281</v>
      </c>
      <c r="C225" s="221">
        <v>1956</v>
      </c>
      <c r="D225" s="214"/>
      <c r="E225" s="229"/>
      <c r="F225" s="223" t="s">
        <v>3</v>
      </c>
      <c r="G225" s="223" t="s">
        <v>11</v>
      </c>
      <c r="H225" s="224"/>
      <c r="I225" s="225"/>
      <c r="J225" s="214">
        <v>45</v>
      </c>
      <c r="K225" s="217"/>
      <c r="L225" s="224"/>
      <c r="M225" s="226"/>
      <c r="N225" s="227"/>
      <c r="O225" s="214"/>
      <c r="P225" s="228">
        <f t="shared" si="10"/>
        <v>45</v>
      </c>
      <c r="Q225" s="250">
        <v>1</v>
      </c>
      <c r="R225" s="545" t="s">
        <v>538</v>
      </c>
      <c r="S225" s="545"/>
      <c r="T225" s="545"/>
      <c r="U225" s="545"/>
      <c r="V225" s="545"/>
      <c r="W225" s="545"/>
    </row>
    <row r="226" spans="1:23" ht="15">
      <c r="A226" s="245" t="s">
        <v>547</v>
      </c>
      <c r="B226" s="220" t="s">
        <v>378</v>
      </c>
      <c r="C226" s="221">
        <v>1978</v>
      </c>
      <c r="D226" s="214"/>
      <c r="E226" s="229" t="s">
        <v>31</v>
      </c>
      <c r="F226" s="223" t="s">
        <v>3</v>
      </c>
      <c r="G226" s="223" t="s">
        <v>11</v>
      </c>
      <c r="H226" s="224"/>
      <c r="I226" s="225"/>
      <c r="J226" s="214"/>
      <c r="K226" s="214"/>
      <c r="L226" s="224">
        <v>45</v>
      </c>
      <c r="M226" s="226"/>
      <c r="N226" s="227"/>
      <c r="O226" s="214"/>
      <c r="P226" s="228">
        <f t="shared" si="10"/>
        <v>45</v>
      </c>
      <c r="Q226" s="250">
        <v>1</v>
      </c>
      <c r="R226" s="545" t="s">
        <v>538</v>
      </c>
      <c r="S226" s="545"/>
      <c r="T226" s="545"/>
      <c r="U226" s="545"/>
      <c r="V226" s="545"/>
      <c r="W226" s="545"/>
    </row>
    <row r="227" spans="1:23" ht="15">
      <c r="A227" s="245" t="s">
        <v>547</v>
      </c>
      <c r="B227" s="220" t="s">
        <v>678</v>
      </c>
      <c r="C227" s="221">
        <v>1975</v>
      </c>
      <c r="D227" s="214"/>
      <c r="E227" s="229" t="s">
        <v>679</v>
      </c>
      <c r="F227" s="229"/>
      <c r="G227" s="223"/>
      <c r="H227" s="214"/>
      <c r="I227" s="225"/>
      <c r="J227" s="214"/>
      <c r="K227" s="214"/>
      <c r="L227" s="214"/>
      <c r="M227" s="214"/>
      <c r="N227" s="214"/>
      <c r="O227" s="214">
        <v>45</v>
      </c>
      <c r="P227" s="228">
        <f t="shared" si="10"/>
        <v>45</v>
      </c>
      <c r="Q227" s="250">
        <v>1</v>
      </c>
      <c r="R227" s="545" t="s">
        <v>538</v>
      </c>
      <c r="S227" s="545"/>
      <c r="T227" s="545"/>
      <c r="U227" s="545"/>
      <c r="V227" s="545"/>
      <c r="W227" s="545"/>
    </row>
    <row r="228" spans="1:23" ht="15">
      <c r="A228" s="245" t="s">
        <v>547</v>
      </c>
      <c r="B228" s="220" t="s">
        <v>215</v>
      </c>
      <c r="C228" s="221"/>
      <c r="D228" s="214"/>
      <c r="E228" s="229" t="s">
        <v>202</v>
      </c>
      <c r="F228" s="223" t="s">
        <v>3</v>
      </c>
      <c r="G228" s="223" t="s">
        <v>11</v>
      </c>
      <c r="H228" s="224"/>
      <c r="I228" s="225">
        <v>39</v>
      </c>
      <c r="J228" s="214"/>
      <c r="K228" s="217"/>
      <c r="L228" s="224"/>
      <c r="M228" s="226"/>
      <c r="N228" s="227"/>
      <c r="O228" s="214">
        <v>6</v>
      </c>
      <c r="P228" s="228">
        <f t="shared" si="10"/>
        <v>45</v>
      </c>
      <c r="Q228" s="250">
        <v>2</v>
      </c>
      <c r="R228" s="545" t="s">
        <v>538</v>
      </c>
      <c r="S228" s="545"/>
      <c r="T228" s="545"/>
      <c r="U228" s="545"/>
      <c r="V228" s="545"/>
      <c r="W228" s="545"/>
    </row>
    <row r="229" spans="1:23" ht="15">
      <c r="A229" s="245" t="s">
        <v>547</v>
      </c>
      <c r="B229" s="220" t="s">
        <v>379</v>
      </c>
      <c r="C229" s="221">
        <v>1966</v>
      </c>
      <c r="D229" s="214"/>
      <c r="E229" s="229" t="s">
        <v>346</v>
      </c>
      <c r="F229" s="223" t="s">
        <v>3</v>
      </c>
      <c r="G229" s="223" t="s">
        <v>11</v>
      </c>
      <c r="H229" s="224"/>
      <c r="I229" s="225"/>
      <c r="J229" s="214"/>
      <c r="K229" s="214"/>
      <c r="L229" s="224">
        <v>44</v>
      </c>
      <c r="M229" s="226"/>
      <c r="N229" s="227"/>
      <c r="O229" s="214"/>
      <c r="P229" s="228">
        <f t="shared" si="10"/>
        <v>44</v>
      </c>
      <c r="Q229" s="250">
        <v>1</v>
      </c>
      <c r="R229" s="545" t="s">
        <v>538</v>
      </c>
      <c r="S229" s="545"/>
      <c r="T229" s="545"/>
      <c r="U229" s="545"/>
      <c r="V229" s="545"/>
      <c r="W229" s="545"/>
    </row>
    <row r="230" spans="1:23" ht="15">
      <c r="A230" s="245" t="s">
        <v>547</v>
      </c>
      <c r="B230" s="220" t="s">
        <v>650</v>
      </c>
      <c r="C230" s="221">
        <v>1973</v>
      </c>
      <c r="D230" s="214"/>
      <c r="E230" s="229" t="s">
        <v>148</v>
      </c>
      <c r="F230" s="229"/>
      <c r="G230" s="223"/>
      <c r="H230" s="214"/>
      <c r="I230" s="225"/>
      <c r="J230" s="214"/>
      <c r="K230" s="214"/>
      <c r="L230" s="214"/>
      <c r="M230" s="214"/>
      <c r="N230" s="214"/>
      <c r="O230" s="214">
        <v>44</v>
      </c>
      <c r="P230" s="228">
        <f t="shared" si="10"/>
        <v>44</v>
      </c>
      <c r="Q230" s="250">
        <v>1</v>
      </c>
      <c r="R230" s="545" t="s">
        <v>538</v>
      </c>
      <c r="S230" s="545"/>
      <c r="T230" s="545"/>
      <c r="U230" s="545"/>
      <c r="V230" s="545"/>
      <c r="W230" s="545"/>
    </row>
    <row r="231" spans="1:23" ht="15">
      <c r="A231" s="245" t="s">
        <v>547</v>
      </c>
      <c r="B231" s="220" t="s">
        <v>111</v>
      </c>
      <c r="C231" s="221">
        <v>1974</v>
      </c>
      <c r="D231" s="213"/>
      <c r="E231" s="229" t="s">
        <v>112</v>
      </c>
      <c r="F231" s="223" t="s">
        <v>3</v>
      </c>
      <c r="G231" s="223" t="s">
        <v>11</v>
      </c>
      <c r="H231" s="224">
        <v>43</v>
      </c>
      <c r="I231" s="225"/>
      <c r="J231" s="214"/>
      <c r="K231" s="217"/>
      <c r="L231" s="224"/>
      <c r="M231" s="226"/>
      <c r="N231" s="227"/>
      <c r="O231" s="214"/>
      <c r="P231" s="228">
        <f t="shared" si="10"/>
        <v>43</v>
      </c>
      <c r="Q231" s="250">
        <v>1</v>
      </c>
      <c r="R231" s="545" t="s">
        <v>538</v>
      </c>
      <c r="S231" s="545"/>
      <c r="T231" s="545"/>
      <c r="U231" s="545"/>
      <c r="V231" s="545"/>
      <c r="W231" s="545"/>
    </row>
    <row r="232" spans="1:23" ht="15">
      <c r="A232" s="245" t="s">
        <v>547</v>
      </c>
      <c r="B232" s="220" t="s">
        <v>380</v>
      </c>
      <c r="C232" s="221">
        <v>1966</v>
      </c>
      <c r="D232" s="214"/>
      <c r="E232" s="229" t="s">
        <v>319</v>
      </c>
      <c r="F232" s="223" t="s">
        <v>3</v>
      </c>
      <c r="G232" s="223" t="s">
        <v>11</v>
      </c>
      <c r="H232" s="224"/>
      <c r="I232" s="225"/>
      <c r="J232" s="214"/>
      <c r="K232" s="214"/>
      <c r="L232" s="224">
        <v>43</v>
      </c>
      <c r="M232" s="226"/>
      <c r="N232" s="227"/>
      <c r="O232" s="214"/>
      <c r="P232" s="228">
        <f t="shared" si="10"/>
        <v>43</v>
      </c>
      <c r="Q232" s="250">
        <v>1</v>
      </c>
      <c r="R232" s="545" t="s">
        <v>538</v>
      </c>
      <c r="S232" s="545"/>
      <c r="T232" s="545"/>
      <c r="U232" s="545"/>
      <c r="V232" s="545"/>
      <c r="W232" s="545"/>
    </row>
    <row r="233" spans="1:23" ht="15">
      <c r="A233" s="245" t="s">
        <v>547</v>
      </c>
      <c r="B233" s="220" t="s">
        <v>139</v>
      </c>
      <c r="C233" s="221">
        <v>1976</v>
      </c>
      <c r="D233" s="213"/>
      <c r="E233" s="229" t="s">
        <v>64</v>
      </c>
      <c r="F233" s="223" t="s">
        <v>3</v>
      </c>
      <c r="G233" s="223" t="s">
        <v>11</v>
      </c>
      <c r="H233" s="224">
        <v>11</v>
      </c>
      <c r="I233" s="225"/>
      <c r="J233" s="214"/>
      <c r="K233" s="217">
        <v>11</v>
      </c>
      <c r="L233" s="224"/>
      <c r="M233" s="226">
        <v>21</v>
      </c>
      <c r="N233" s="227"/>
      <c r="O233" s="214"/>
      <c r="P233" s="228">
        <f t="shared" si="10"/>
        <v>43</v>
      </c>
      <c r="Q233" s="250">
        <v>3</v>
      </c>
      <c r="R233" s="545" t="s">
        <v>538</v>
      </c>
      <c r="S233" s="545"/>
      <c r="T233" s="545"/>
      <c r="U233" s="545"/>
      <c r="V233" s="545"/>
      <c r="W233" s="545"/>
    </row>
    <row r="234" spans="1:23" ht="15">
      <c r="A234" s="245" t="s">
        <v>547</v>
      </c>
      <c r="B234" s="220" t="s">
        <v>114</v>
      </c>
      <c r="C234" s="221">
        <v>1964</v>
      </c>
      <c r="D234" s="213" t="s">
        <v>89</v>
      </c>
      <c r="E234" s="229" t="s">
        <v>115</v>
      </c>
      <c r="F234" s="223" t="s">
        <v>3</v>
      </c>
      <c r="G234" s="223" t="s">
        <v>4</v>
      </c>
      <c r="H234" s="224">
        <v>41</v>
      </c>
      <c r="I234" s="225"/>
      <c r="J234" s="214"/>
      <c r="K234" s="217"/>
      <c r="L234" s="224"/>
      <c r="M234" s="226"/>
      <c r="N234" s="227"/>
      <c r="O234" s="214"/>
      <c r="P234" s="228">
        <f t="shared" si="10"/>
        <v>41</v>
      </c>
      <c r="Q234" s="250">
        <v>1</v>
      </c>
      <c r="R234" s="545" t="s">
        <v>538</v>
      </c>
      <c r="S234" s="545"/>
      <c r="T234" s="545"/>
      <c r="U234" s="545"/>
      <c r="V234" s="545"/>
      <c r="W234" s="545"/>
    </row>
    <row r="235" spans="1:23" ht="15">
      <c r="A235" s="245" t="s">
        <v>547</v>
      </c>
      <c r="B235" s="220" t="s">
        <v>599</v>
      </c>
      <c r="C235" s="221">
        <v>1981</v>
      </c>
      <c r="D235" s="214"/>
      <c r="E235" s="229" t="s">
        <v>600</v>
      </c>
      <c r="F235" s="229"/>
      <c r="G235" s="223"/>
      <c r="H235" s="224"/>
      <c r="I235" s="225"/>
      <c r="J235" s="214"/>
      <c r="K235" s="214"/>
      <c r="L235" s="214"/>
      <c r="M235" s="214"/>
      <c r="N235" s="214"/>
      <c r="O235" s="214">
        <v>41</v>
      </c>
      <c r="P235" s="228">
        <f t="shared" si="10"/>
        <v>41</v>
      </c>
      <c r="Q235" s="250">
        <v>1</v>
      </c>
      <c r="R235" s="545" t="s">
        <v>538</v>
      </c>
      <c r="S235" s="545"/>
      <c r="T235" s="545"/>
      <c r="U235" s="545"/>
      <c r="V235" s="545"/>
      <c r="W235" s="545"/>
    </row>
    <row r="236" spans="1:23" ht="15">
      <c r="A236" s="245" t="s">
        <v>547</v>
      </c>
      <c r="B236" s="220" t="s">
        <v>214</v>
      </c>
      <c r="C236" s="221">
        <v>1948</v>
      </c>
      <c r="D236" s="215" t="s">
        <v>92</v>
      </c>
      <c r="E236" s="229" t="s">
        <v>131</v>
      </c>
      <c r="F236" s="223" t="s">
        <v>3</v>
      </c>
      <c r="G236" s="223" t="s">
        <v>4</v>
      </c>
      <c r="H236" s="224"/>
      <c r="I236" s="225">
        <v>40</v>
      </c>
      <c r="J236" s="214"/>
      <c r="K236" s="217"/>
      <c r="L236" s="224"/>
      <c r="M236" s="226"/>
      <c r="N236" s="227"/>
      <c r="O236" s="214">
        <v>1</v>
      </c>
      <c r="P236" s="228">
        <f t="shared" si="10"/>
        <v>41</v>
      </c>
      <c r="Q236" s="250">
        <v>2</v>
      </c>
      <c r="R236" s="545" t="s">
        <v>538</v>
      </c>
      <c r="S236" s="545"/>
      <c r="T236" s="545"/>
      <c r="U236" s="545"/>
      <c r="V236" s="545"/>
      <c r="W236" s="545"/>
    </row>
    <row r="237" spans="1:23" ht="15">
      <c r="A237" s="245" t="s">
        <v>547</v>
      </c>
      <c r="B237" s="220" t="s">
        <v>116</v>
      </c>
      <c r="C237" s="221">
        <v>1967</v>
      </c>
      <c r="D237" s="213"/>
      <c r="E237" s="229" t="s">
        <v>78</v>
      </c>
      <c r="F237" s="223" t="s">
        <v>3</v>
      </c>
      <c r="G237" s="223" t="s">
        <v>11</v>
      </c>
      <c r="H237" s="224">
        <v>40</v>
      </c>
      <c r="I237" s="225"/>
      <c r="J237" s="214"/>
      <c r="K237" s="217"/>
      <c r="L237" s="224"/>
      <c r="M237" s="226"/>
      <c r="N237" s="227"/>
      <c r="O237" s="214"/>
      <c r="P237" s="228">
        <f t="shared" si="10"/>
        <v>40</v>
      </c>
      <c r="Q237" s="250">
        <v>1</v>
      </c>
      <c r="R237" s="545" t="s">
        <v>538</v>
      </c>
      <c r="S237" s="545"/>
      <c r="T237" s="545"/>
      <c r="U237" s="545"/>
      <c r="V237" s="545"/>
      <c r="W237" s="545"/>
    </row>
    <row r="238" spans="1:23" ht="15">
      <c r="A238" s="245" t="s">
        <v>547</v>
      </c>
      <c r="B238" s="220" t="s">
        <v>381</v>
      </c>
      <c r="C238" s="221">
        <v>1969</v>
      </c>
      <c r="D238" s="214"/>
      <c r="E238" s="229" t="s">
        <v>112</v>
      </c>
      <c r="F238" s="223" t="s">
        <v>3</v>
      </c>
      <c r="G238" s="223" t="s">
        <v>11</v>
      </c>
      <c r="H238" s="224"/>
      <c r="I238" s="225"/>
      <c r="J238" s="214"/>
      <c r="K238" s="214"/>
      <c r="L238" s="224">
        <v>40</v>
      </c>
      <c r="M238" s="226"/>
      <c r="N238" s="227"/>
      <c r="O238" s="214"/>
      <c r="P238" s="228">
        <f t="shared" si="10"/>
        <v>40</v>
      </c>
      <c r="Q238" s="250">
        <v>1</v>
      </c>
      <c r="R238" s="545" t="s">
        <v>538</v>
      </c>
      <c r="S238" s="545"/>
      <c r="T238" s="545"/>
      <c r="U238" s="545"/>
      <c r="V238" s="545"/>
      <c r="W238" s="545"/>
    </row>
    <row r="239" spans="1:23" ht="15">
      <c r="A239" s="245" t="s">
        <v>547</v>
      </c>
      <c r="B239" s="220" t="s">
        <v>644</v>
      </c>
      <c r="C239" s="221">
        <v>1963</v>
      </c>
      <c r="D239" s="214"/>
      <c r="E239" s="229" t="s">
        <v>64</v>
      </c>
      <c r="F239" s="229"/>
      <c r="G239" s="223"/>
      <c r="H239" s="214"/>
      <c r="I239" s="225"/>
      <c r="J239" s="214"/>
      <c r="K239" s="214"/>
      <c r="L239" s="214"/>
      <c r="M239" s="214"/>
      <c r="N239" s="214"/>
      <c r="O239" s="214">
        <v>40</v>
      </c>
      <c r="P239" s="228">
        <f t="shared" si="10"/>
        <v>40</v>
      </c>
      <c r="Q239" s="250">
        <v>1</v>
      </c>
      <c r="R239" s="545" t="s">
        <v>538</v>
      </c>
      <c r="S239" s="545"/>
      <c r="T239" s="545"/>
      <c r="U239" s="545"/>
      <c r="V239" s="545"/>
      <c r="W239" s="545"/>
    </row>
    <row r="240" spans="1:23" ht="15">
      <c r="A240" s="245" t="s">
        <v>547</v>
      </c>
      <c r="B240" s="220" t="s">
        <v>320</v>
      </c>
      <c r="C240" s="221">
        <v>1975</v>
      </c>
      <c r="D240" s="214"/>
      <c r="E240" s="229" t="s">
        <v>321</v>
      </c>
      <c r="F240" s="223" t="s">
        <v>3</v>
      </c>
      <c r="G240" s="223" t="s">
        <v>11</v>
      </c>
      <c r="H240" s="224"/>
      <c r="I240" s="225"/>
      <c r="J240" s="214"/>
      <c r="K240" s="217">
        <v>38</v>
      </c>
      <c r="L240" s="224"/>
      <c r="M240" s="226"/>
      <c r="N240" s="227"/>
      <c r="O240" s="214"/>
      <c r="P240" s="228">
        <f t="shared" si="10"/>
        <v>38</v>
      </c>
      <c r="Q240" s="250">
        <v>1</v>
      </c>
      <c r="R240" s="545" t="s">
        <v>538</v>
      </c>
      <c r="S240" s="545"/>
      <c r="T240" s="545"/>
      <c r="U240" s="545"/>
      <c r="V240" s="545"/>
      <c r="W240" s="545"/>
    </row>
    <row r="241" spans="1:23" ht="15">
      <c r="A241" s="245" t="s">
        <v>547</v>
      </c>
      <c r="B241" s="220" t="s">
        <v>423</v>
      </c>
      <c r="C241" s="221">
        <v>1966</v>
      </c>
      <c r="D241" s="214"/>
      <c r="E241" s="229" t="s">
        <v>78</v>
      </c>
      <c r="F241" s="223" t="s">
        <v>3</v>
      </c>
      <c r="G241" s="223" t="s">
        <v>11</v>
      </c>
      <c r="H241" s="224"/>
      <c r="I241" s="225"/>
      <c r="J241" s="214"/>
      <c r="K241" s="214"/>
      <c r="L241" s="224"/>
      <c r="M241" s="226">
        <v>38</v>
      </c>
      <c r="N241" s="227"/>
      <c r="O241" s="214"/>
      <c r="P241" s="228">
        <f t="shared" si="10"/>
        <v>38</v>
      </c>
      <c r="Q241" s="250">
        <v>1</v>
      </c>
      <c r="R241" s="545" t="s">
        <v>538</v>
      </c>
      <c r="S241" s="545"/>
      <c r="T241" s="545"/>
      <c r="U241" s="545"/>
      <c r="V241" s="545"/>
      <c r="W241" s="545"/>
    </row>
    <row r="242" spans="1:23" ht="15">
      <c r="A242" s="245" t="s">
        <v>547</v>
      </c>
      <c r="B242" s="220" t="s">
        <v>118</v>
      </c>
      <c r="C242" s="221">
        <v>1947</v>
      </c>
      <c r="D242" s="213"/>
      <c r="E242" s="229" t="s">
        <v>112</v>
      </c>
      <c r="F242" s="223" t="s">
        <v>3</v>
      </c>
      <c r="G242" s="223" t="s">
        <v>11</v>
      </c>
      <c r="H242" s="224">
        <v>38</v>
      </c>
      <c r="I242" s="225"/>
      <c r="J242" s="214"/>
      <c r="K242" s="217"/>
      <c r="L242" s="224"/>
      <c r="M242" s="226"/>
      <c r="N242" s="227"/>
      <c r="O242" s="214"/>
      <c r="P242" s="228">
        <f t="shared" si="10"/>
        <v>38</v>
      </c>
      <c r="Q242" s="250">
        <v>1</v>
      </c>
      <c r="R242" s="545" t="s">
        <v>538</v>
      </c>
      <c r="S242" s="545"/>
      <c r="T242" s="545"/>
      <c r="U242" s="545"/>
      <c r="V242" s="545"/>
      <c r="W242" s="545"/>
    </row>
    <row r="243" spans="1:23" ht="15">
      <c r="A243" s="245" t="s">
        <v>547</v>
      </c>
      <c r="B243" s="220" t="s">
        <v>119</v>
      </c>
      <c r="C243" s="221">
        <v>1963</v>
      </c>
      <c r="D243" s="213"/>
      <c r="E243" s="229" t="s">
        <v>112</v>
      </c>
      <c r="F243" s="223" t="s">
        <v>3</v>
      </c>
      <c r="G243" s="223" t="s">
        <v>11</v>
      </c>
      <c r="H243" s="224">
        <v>37</v>
      </c>
      <c r="I243" s="225"/>
      <c r="J243" s="214"/>
      <c r="K243" s="217"/>
      <c r="L243" s="224"/>
      <c r="M243" s="226"/>
      <c r="N243" s="227"/>
      <c r="O243" s="214">
        <v>1</v>
      </c>
      <c r="P243" s="228">
        <f t="shared" si="10"/>
        <v>38</v>
      </c>
      <c r="Q243" s="250">
        <v>2</v>
      </c>
      <c r="R243" s="545" t="s">
        <v>538</v>
      </c>
      <c r="S243" s="545"/>
      <c r="T243" s="545"/>
      <c r="U243" s="545"/>
      <c r="V243" s="545"/>
      <c r="W243" s="545"/>
    </row>
    <row r="244" spans="1:23" ht="15">
      <c r="A244" s="245" t="s">
        <v>547</v>
      </c>
      <c r="B244" s="220" t="s">
        <v>567</v>
      </c>
      <c r="C244" s="221">
        <v>1977</v>
      </c>
      <c r="D244" s="214"/>
      <c r="E244" s="229" t="s">
        <v>131</v>
      </c>
      <c r="F244" s="229"/>
      <c r="G244" s="223"/>
      <c r="H244" s="224"/>
      <c r="I244" s="225"/>
      <c r="J244" s="214"/>
      <c r="K244" s="214"/>
      <c r="L244" s="214"/>
      <c r="M244" s="214"/>
      <c r="N244" s="214"/>
      <c r="O244" s="214">
        <v>37</v>
      </c>
      <c r="P244" s="228">
        <f t="shared" si="10"/>
        <v>37</v>
      </c>
      <c r="Q244" s="250">
        <v>1</v>
      </c>
      <c r="R244" s="545" t="s">
        <v>538</v>
      </c>
      <c r="S244" s="545"/>
      <c r="T244" s="545"/>
      <c r="U244" s="545"/>
      <c r="V244" s="545"/>
      <c r="W244" s="545"/>
    </row>
    <row r="245" spans="1:23" ht="15">
      <c r="A245" s="245" t="s">
        <v>547</v>
      </c>
      <c r="B245" s="220" t="s">
        <v>120</v>
      </c>
      <c r="C245" s="221">
        <v>1965</v>
      </c>
      <c r="D245" s="213"/>
      <c r="E245" s="229" t="s">
        <v>112</v>
      </c>
      <c r="F245" s="223" t="s">
        <v>3</v>
      </c>
      <c r="G245" s="223" t="s">
        <v>11</v>
      </c>
      <c r="H245" s="224">
        <v>36</v>
      </c>
      <c r="I245" s="225"/>
      <c r="J245" s="214"/>
      <c r="K245" s="217"/>
      <c r="L245" s="224"/>
      <c r="M245" s="226"/>
      <c r="N245" s="227"/>
      <c r="O245" s="214"/>
      <c r="P245" s="228">
        <f t="shared" si="10"/>
        <v>36</v>
      </c>
      <c r="Q245" s="250">
        <v>1</v>
      </c>
      <c r="R245" s="545" t="s">
        <v>538</v>
      </c>
      <c r="S245" s="545"/>
      <c r="T245" s="545"/>
      <c r="U245" s="545"/>
      <c r="V245" s="545"/>
      <c r="W245" s="545"/>
    </row>
    <row r="246" spans="1:23" ht="15">
      <c r="A246" s="245" t="s">
        <v>547</v>
      </c>
      <c r="B246" s="220" t="s">
        <v>427</v>
      </c>
      <c r="C246" s="221"/>
      <c r="D246" s="214" t="s">
        <v>92</v>
      </c>
      <c r="E246" s="229" t="s">
        <v>36</v>
      </c>
      <c r="F246" s="223" t="s">
        <v>3</v>
      </c>
      <c r="G246" s="223" t="s">
        <v>4</v>
      </c>
      <c r="H246" s="224"/>
      <c r="I246" s="225"/>
      <c r="J246" s="214"/>
      <c r="K246" s="214"/>
      <c r="L246" s="214"/>
      <c r="M246" s="226">
        <v>28</v>
      </c>
      <c r="N246" s="227">
        <v>8</v>
      </c>
      <c r="O246" s="214"/>
      <c r="P246" s="228">
        <f t="shared" si="10"/>
        <v>36</v>
      </c>
      <c r="Q246" s="250">
        <v>2</v>
      </c>
      <c r="R246" s="545" t="s">
        <v>538</v>
      </c>
      <c r="S246" s="545"/>
      <c r="T246" s="545"/>
      <c r="U246" s="545"/>
      <c r="V246" s="545"/>
      <c r="W246" s="545"/>
    </row>
    <row r="247" spans="1:23" ht="15">
      <c r="A247" s="245" t="s">
        <v>547</v>
      </c>
      <c r="B247" s="220" t="s">
        <v>578</v>
      </c>
      <c r="C247" s="221"/>
      <c r="D247" s="214"/>
      <c r="E247" s="229" t="s">
        <v>382</v>
      </c>
      <c r="F247" s="229"/>
      <c r="G247" s="223"/>
      <c r="H247" s="224"/>
      <c r="I247" s="225"/>
      <c r="J247" s="214"/>
      <c r="K247" s="214"/>
      <c r="L247" s="214"/>
      <c r="M247" s="214"/>
      <c r="N247" s="214"/>
      <c r="O247" s="214">
        <v>35</v>
      </c>
      <c r="P247" s="228">
        <f t="shared" si="10"/>
        <v>35</v>
      </c>
      <c r="Q247" s="250">
        <v>1</v>
      </c>
      <c r="R247" s="545" t="s">
        <v>538</v>
      </c>
      <c r="S247" s="545"/>
      <c r="T247" s="545"/>
      <c r="U247" s="545"/>
      <c r="V247" s="545"/>
      <c r="W247" s="545"/>
    </row>
    <row r="248" spans="1:23" ht="15">
      <c r="A248" s="245" t="s">
        <v>547</v>
      </c>
      <c r="B248" s="220" t="s">
        <v>282</v>
      </c>
      <c r="C248" s="221">
        <v>1965</v>
      </c>
      <c r="D248" s="214"/>
      <c r="E248" s="229"/>
      <c r="F248" s="223" t="s">
        <v>3</v>
      </c>
      <c r="G248" s="223" t="s">
        <v>11</v>
      </c>
      <c r="H248" s="224"/>
      <c r="I248" s="225"/>
      <c r="J248" s="214">
        <v>34</v>
      </c>
      <c r="K248" s="217"/>
      <c r="L248" s="224"/>
      <c r="M248" s="226"/>
      <c r="N248" s="227"/>
      <c r="O248" s="214"/>
      <c r="P248" s="228">
        <f t="shared" si="10"/>
        <v>34</v>
      </c>
      <c r="Q248" s="250">
        <v>1</v>
      </c>
      <c r="R248" s="545" t="s">
        <v>538</v>
      </c>
      <c r="S248" s="545"/>
      <c r="T248" s="545"/>
      <c r="U248" s="545"/>
      <c r="V248" s="545"/>
      <c r="W248" s="545"/>
    </row>
    <row r="249" spans="1:23" ht="15">
      <c r="A249" s="245" t="s">
        <v>547</v>
      </c>
      <c r="B249" s="220" t="s">
        <v>122</v>
      </c>
      <c r="C249" s="221">
        <v>1977</v>
      </c>
      <c r="D249" s="213" t="s">
        <v>87</v>
      </c>
      <c r="E249" s="229" t="s">
        <v>123</v>
      </c>
      <c r="F249" s="223" t="s">
        <v>3</v>
      </c>
      <c r="G249" s="223" t="s">
        <v>4</v>
      </c>
      <c r="H249" s="224">
        <v>34</v>
      </c>
      <c r="I249" s="225"/>
      <c r="J249" s="214"/>
      <c r="K249" s="217"/>
      <c r="L249" s="224"/>
      <c r="M249" s="226"/>
      <c r="N249" s="227"/>
      <c r="O249" s="214"/>
      <c r="P249" s="228">
        <f t="shared" si="10"/>
        <v>34</v>
      </c>
      <c r="Q249" s="250">
        <v>1</v>
      </c>
      <c r="R249" s="545" t="s">
        <v>538</v>
      </c>
      <c r="S249" s="545"/>
      <c r="T249" s="545"/>
      <c r="U249" s="545"/>
      <c r="V249" s="545"/>
      <c r="W249" s="545"/>
    </row>
    <row r="250" spans="1:23" ht="15">
      <c r="A250" s="245" t="s">
        <v>547</v>
      </c>
      <c r="B250" s="220" t="s">
        <v>598</v>
      </c>
      <c r="C250" s="221">
        <v>1972</v>
      </c>
      <c r="D250" s="214"/>
      <c r="E250" s="229" t="s">
        <v>148</v>
      </c>
      <c r="F250" s="229"/>
      <c r="G250" s="223"/>
      <c r="H250" s="224"/>
      <c r="I250" s="225"/>
      <c r="J250" s="214"/>
      <c r="K250" s="214"/>
      <c r="L250" s="214"/>
      <c r="M250" s="214"/>
      <c r="N250" s="214"/>
      <c r="O250" s="214">
        <v>34</v>
      </c>
      <c r="P250" s="228">
        <f t="shared" si="10"/>
        <v>34</v>
      </c>
      <c r="Q250" s="250">
        <v>1</v>
      </c>
      <c r="R250" s="545" t="s">
        <v>538</v>
      </c>
      <c r="S250" s="545"/>
      <c r="T250" s="545"/>
      <c r="U250" s="545"/>
      <c r="V250" s="545"/>
      <c r="W250" s="545"/>
    </row>
    <row r="251" spans="1:23" ht="15">
      <c r="A251" s="245" t="s">
        <v>547</v>
      </c>
      <c r="B251" s="220" t="s">
        <v>385</v>
      </c>
      <c r="C251" s="221">
        <v>1965</v>
      </c>
      <c r="D251" s="214"/>
      <c r="E251" s="229" t="s">
        <v>357</v>
      </c>
      <c r="F251" s="223" t="s">
        <v>3</v>
      </c>
      <c r="G251" s="223" t="s">
        <v>11</v>
      </c>
      <c r="H251" s="224"/>
      <c r="I251" s="225"/>
      <c r="J251" s="214"/>
      <c r="K251" s="214"/>
      <c r="L251" s="224">
        <v>33</v>
      </c>
      <c r="M251" s="226"/>
      <c r="N251" s="227"/>
      <c r="O251" s="214"/>
      <c r="P251" s="228">
        <f t="shared" si="10"/>
        <v>33</v>
      </c>
      <c r="Q251" s="250">
        <v>1</v>
      </c>
      <c r="R251" s="545" t="s">
        <v>538</v>
      </c>
      <c r="S251" s="545"/>
      <c r="T251" s="545"/>
      <c r="U251" s="545"/>
      <c r="V251" s="545"/>
      <c r="W251" s="545"/>
    </row>
    <row r="252" spans="1:23" ht="15">
      <c r="A252" s="245" t="s">
        <v>547</v>
      </c>
      <c r="B252" s="220" t="s">
        <v>124</v>
      </c>
      <c r="C252" s="221">
        <v>1975</v>
      </c>
      <c r="D252" s="213"/>
      <c r="E252" s="229" t="s">
        <v>125</v>
      </c>
      <c r="F252" s="223" t="s">
        <v>3</v>
      </c>
      <c r="G252" s="223" t="s">
        <v>11</v>
      </c>
      <c r="H252" s="224">
        <v>32</v>
      </c>
      <c r="I252" s="225"/>
      <c r="J252" s="214"/>
      <c r="K252" s="217"/>
      <c r="L252" s="224"/>
      <c r="M252" s="226"/>
      <c r="N252" s="227"/>
      <c r="O252" s="214"/>
      <c r="P252" s="228">
        <f t="shared" si="10"/>
        <v>32</v>
      </c>
      <c r="Q252" s="250">
        <v>1</v>
      </c>
      <c r="R252" s="545" t="s">
        <v>538</v>
      </c>
      <c r="S252" s="545"/>
      <c r="T252" s="545"/>
      <c r="U252" s="545"/>
      <c r="V252" s="545"/>
      <c r="W252" s="545"/>
    </row>
    <row r="253" spans="1:23" ht="15">
      <c r="A253" s="245" t="s">
        <v>547</v>
      </c>
      <c r="B253" s="220" t="s">
        <v>322</v>
      </c>
      <c r="C253" s="221">
        <v>1969</v>
      </c>
      <c r="D253" s="214"/>
      <c r="E253" s="229" t="s">
        <v>165</v>
      </c>
      <c r="F253" s="223" t="s">
        <v>3</v>
      </c>
      <c r="G253" s="223" t="s">
        <v>11</v>
      </c>
      <c r="H253" s="224"/>
      <c r="I253" s="225"/>
      <c r="J253" s="214"/>
      <c r="K253" s="217">
        <v>32</v>
      </c>
      <c r="L253" s="224"/>
      <c r="M253" s="226"/>
      <c r="N253" s="227"/>
      <c r="O253" s="214"/>
      <c r="P253" s="228">
        <f t="shared" si="10"/>
        <v>32</v>
      </c>
      <c r="Q253" s="250">
        <v>1</v>
      </c>
      <c r="R253" s="545" t="s">
        <v>538</v>
      </c>
      <c r="S253" s="545"/>
      <c r="T253" s="545"/>
      <c r="U253" s="545"/>
      <c r="V253" s="545"/>
      <c r="W253" s="545"/>
    </row>
    <row r="254" spans="1:23" ht="15">
      <c r="A254" s="245" t="s">
        <v>547</v>
      </c>
      <c r="B254" s="220" t="s">
        <v>651</v>
      </c>
      <c r="C254" s="221">
        <v>1964</v>
      </c>
      <c r="D254" s="214"/>
      <c r="E254" s="229" t="s">
        <v>652</v>
      </c>
      <c r="F254" s="229"/>
      <c r="G254" s="223"/>
      <c r="H254" s="214"/>
      <c r="I254" s="225"/>
      <c r="J254" s="214"/>
      <c r="K254" s="214"/>
      <c r="L254" s="214"/>
      <c r="M254" s="214"/>
      <c r="N254" s="214"/>
      <c r="O254" s="214">
        <v>32</v>
      </c>
      <c r="P254" s="228">
        <f t="shared" si="10"/>
        <v>32</v>
      </c>
      <c r="Q254" s="250">
        <v>1</v>
      </c>
      <c r="R254" s="545" t="s">
        <v>538</v>
      </c>
      <c r="S254" s="545"/>
      <c r="T254" s="545"/>
      <c r="U254" s="545"/>
      <c r="V254" s="545"/>
      <c r="W254" s="545"/>
    </row>
    <row r="255" spans="1:23" ht="15">
      <c r="A255" s="245" t="s">
        <v>547</v>
      </c>
      <c r="B255" s="220" t="s">
        <v>424</v>
      </c>
      <c r="C255" s="221">
        <v>1951</v>
      </c>
      <c r="D255" s="214"/>
      <c r="E255" s="229" t="s">
        <v>425</v>
      </c>
      <c r="F255" s="223" t="s">
        <v>3</v>
      </c>
      <c r="G255" s="223" t="s">
        <v>11</v>
      </c>
      <c r="H255" s="224"/>
      <c r="I255" s="225"/>
      <c r="J255" s="214"/>
      <c r="K255" s="214"/>
      <c r="L255" s="224"/>
      <c r="M255" s="226">
        <v>31</v>
      </c>
      <c r="N255" s="227"/>
      <c r="O255" s="214"/>
      <c r="P255" s="228">
        <f t="shared" si="10"/>
        <v>31</v>
      </c>
      <c r="Q255" s="250">
        <v>1</v>
      </c>
      <c r="R255" s="545" t="s">
        <v>538</v>
      </c>
      <c r="S255" s="545"/>
      <c r="T255" s="545"/>
      <c r="U255" s="545"/>
      <c r="V255" s="545"/>
      <c r="W255" s="545"/>
    </row>
    <row r="256" spans="1:23" ht="15">
      <c r="A256" s="245" t="s">
        <v>547</v>
      </c>
      <c r="B256" s="220" t="s">
        <v>323</v>
      </c>
      <c r="C256" s="221">
        <v>1996</v>
      </c>
      <c r="D256" s="214"/>
      <c r="E256" s="229"/>
      <c r="F256" s="223" t="s">
        <v>3</v>
      </c>
      <c r="G256" s="223" t="s">
        <v>11</v>
      </c>
      <c r="H256" s="224"/>
      <c r="I256" s="225"/>
      <c r="J256" s="214"/>
      <c r="K256" s="217">
        <v>31</v>
      </c>
      <c r="L256" s="224"/>
      <c r="M256" s="226"/>
      <c r="N256" s="227"/>
      <c r="O256" s="214"/>
      <c r="P256" s="228">
        <f t="shared" si="10"/>
        <v>31</v>
      </c>
      <c r="Q256" s="250">
        <v>1</v>
      </c>
      <c r="R256" s="545" t="s">
        <v>538</v>
      </c>
      <c r="S256" s="545"/>
      <c r="T256" s="545"/>
      <c r="U256" s="545"/>
      <c r="V256" s="545"/>
      <c r="W256" s="545"/>
    </row>
    <row r="257" spans="1:23" ht="15">
      <c r="A257" s="245" t="s">
        <v>547</v>
      </c>
      <c r="B257" s="220" t="s">
        <v>387</v>
      </c>
      <c r="C257" s="221">
        <v>1974</v>
      </c>
      <c r="D257" s="214"/>
      <c r="E257" s="229" t="s">
        <v>388</v>
      </c>
      <c r="F257" s="223" t="s">
        <v>3</v>
      </c>
      <c r="G257" s="223" t="s">
        <v>11</v>
      </c>
      <c r="H257" s="224"/>
      <c r="I257" s="225"/>
      <c r="J257" s="214"/>
      <c r="K257" s="214"/>
      <c r="L257" s="224">
        <v>30</v>
      </c>
      <c r="M257" s="226"/>
      <c r="N257" s="227"/>
      <c r="O257" s="214"/>
      <c r="P257" s="228">
        <f t="shared" si="10"/>
        <v>30</v>
      </c>
      <c r="Q257" s="250">
        <v>1</v>
      </c>
      <c r="R257" s="545" t="s">
        <v>538</v>
      </c>
      <c r="S257" s="545"/>
      <c r="T257" s="545"/>
      <c r="U257" s="545"/>
      <c r="V257" s="545"/>
      <c r="W257" s="545"/>
    </row>
    <row r="258" spans="1:23" ht="15">
      <c r="A258" s="245" t="s">
        <v>547</v>
      </c>
      <c r="B258" s="220" t="s">
        <v>127</v>
      </c>
      <c r="C258" s="221">
        <v>1969</v>
      </c>
      <c r="D258" s="213"/>
      <c r="E258" s="229" t="s">
        <v>81</v>
      </c>
      <c r="F258" s="223" t="s">
        <v>3</v>
      </c>
      <c r="G258" s="223" t="s">
        <v>11</v>
      </c>
      <c r="H258" s="224">
        <v>29</v>
      </c>
      <c r="I258" s="225"/>
      <c r="J258" s="214"/>
      <c r="K258" s="217"/>
      <c r="L258" s="224"/>
      <c r="M258" s="226"/>
      <c r="N258" s="227"/>
      <c r="O258" s="214"/>
      <c r="P258" s="228">
        <f t="shared" si="10"/>
        <v>29</v>
      </c>
      <c r="Q258" s="250">
        <v>1</v>
      </c>
      <c r="R258" s="545" t="s">
        <v>538</v>
      </c>
      <c r="S258" s="545"/>
      <c r="T258" s="545"/>
      <c r="U258" s="545"/>
      <c r="V258" s="545"/>
      <c r="W258" s="545"/>
    </row>
    <row r="259" spans="1:23" ht="15">
      <c r="A259" s="245" t="s">
        <v>547</v>
      </c>
      <c r="B259" s="220" t="s">
        <v>389</v>
      </c>
      <c r="C259" s="221">
        <v>1981</v>
      </c>
      <c r="D259" s="215" t="s">
        <v>87</v>
      </c>
      <c r="E259" s="229" t="s">
        <v>367</v>
      </c>
      <c r="F259" s="223" t="s">
        <v>3</v>
      </c>
      <c r="G259" s="223" t="s">
        <v>4</v>
      </c>
      <c r="H259" s="224"/>
      <c r="I259" s="225"/>
      <c r="J259" s="214"/>
      <c r="K259" s="214"/>
      <c r="L259" s="224">
        <v>29</v>
      </c>
      <c r="M259" s="226"/>
      <c r="N259" s="227"/>
      <c r="O259" s="214"/>
      <c r="P259" s="228">
        <f t="shared" si="10"/>
        <v>29</v>
      </c>
      <c r="Q259" s="250">
        <v>1</v>
      </c>
      <c r="R259" s="545" t="s">
        <v>538</v>
      </c>
      <c r="S259" s="545"/>
      <c r="T259" s="545"/>
      <c r="U259" s="545"/>
      <c r="V259" s="545"/>
      <c r="W259" s="545"/>
    </row>
    <row r="260" spans="1:23" ht="15">
      <c r="A260" s="245" t="s">
        <v>547</v>
      </c>
      <c r="B260" s="220" t="s">
        <v>324</v>
      </c>
      <c r="C260" s="221">
        <v>1965</v>
      </c>
      <c r="D260" s="214"/>
      <c r="E260" s="229" t="s">
        <v>325</v>
      </c>
      <c r="F260" s="223" t="s">
        <v>3</v>
      </c>
      <c r="G260" s="223" t="s">
        <v>11</v>
      </c>
      <c r="H260" s="224"/>
      <c r="I260" s="225"/>
      <c r="J260" s="214"/>
      <c r="K260" s="217">
        <v>29</v>
      </c>
      <c r="L260" s="224"/>
      <c r="M260" s="226"/>
      <c r="N260" s="227"/>
      <c r="O260" s="214"/>
      <c r="P260" s="228">
        <f t="shared" si="10"/>
        <v>29</v>
      </c>
      <c r="Q260" s="250">
        <v>1</v>
      </c>
      <c r="R260" s="545" t="s">
        <v>538</v>
      </c>
      <c r="S260" s="545"/>
      <c r="T260" s="545"/>
      <c r="U260" s="545"/>
      <c r="V260" s="545"/>
      <c r="W260" s="545"/>
    </row>
    <row r="261" spans="1:23" ht="15">
      <c r="A261" s="245" t="s">
        <v>547</v>
      </c>
      <c r="B261" s="220" t="s">
        <v>684</v>
      </c>
      <c r="C261" s="221">
        <v>1967</v>
      </c>
      <c r="D261" s="214"/>
      <c r="E261" s="229" t="s">
        <v>112</v>
      </c>
      <c r="F261" s="229"/>
      <c r="G261" s="223"/>
      <c r="H261" s="214"/>
      <c r="I261" s="225"/>
      <c r="J261" s="214"/>
      <c r="K261" s="214"/>
      <c r="L261" s="214"/>
      <c r="M261" s="214"/>
      <c r="N261" s="214"/>
      <c r="O261" s="214">
        <v>29</v>
      </c>
      <c r="P261" s="228">
        <f t="shared" si="10"/>
        <v>29</v>
      </c>
      <c r="Q261" s="250">
        <v>1</v>
      </c>
      <c r="R261" s="545" t="s">
        <v>538</v>
      </c>
      <c r="S261" s="545"/>
      <c r="T261" s="545"/>
      <c r="U261" s="545"/>
      <c r="V261" s="545"/>
      <c r="W261" s="545"/>
    </row>
    <row r="262" spans="1:23" ht="15">
      <c r="A262" s="245" t="s">
        <v>547</v>
      </c>
      <c r="B262" s="220" t="s">
        <v>128</v>
      </c>
      <c r="C262" s="221">
        <v>1952</v>
      </c>
      <c r="D262" s="213"/>
      <c r="E262" s="229" t="s">
        <v>112</v>
      </c>
      <c r="F262" s="223" t="s">
        <v>3</v>
      </c>
      <c r="G262" s="223" t="s">
        <v>11</v>
      </c>
      <c r="H262" s="224">
        <v>28</v>
      </c>
      <c r="I262" s="225"/>
      <c r="J262" s="214"/>
      <c r="K262" s="217"/>
      <c r="L262" s="224"/>
      <c r="M262" s="226"/>
      <c r="N262" s="227"/>
      <c r="O262" s="214"/>
      <c r="P262" s="228">
        <f t="shared" si="10"/>
        <v>28</v>
      </c>
      <c r="Q262" s="250">
        <v>1</v>
      </c>
      <c r="R262" s="545" t="s">
        <v>538</v>
      </c>
      <c r="S262" s="545"/>
      <c r="T262" s="545"/>
      <c r="U262" s="545"/>
      <c r="V262" s="545"/>
      <c r="W262" s="545"/>
    </row>
    <row r="263" spans="1:23" ht="15">
      <c r="A263" s="245" t="s">
        <v>547</v>
      </c>
      <c r="B263" s="220" t="s">
        <v>390</v>
      </c>
      <c r="C263" s="221">
        <v>1958</v>
      </c>
      <c r="D263" s="214"/>
      <c r="E263" s="229" t="s">
        <v>391</v>
      </c>
      <c r="F263" s="223" t="s">
        <v>3</v>
      </c>
      <c r="G263" s="223" t="s">
        <v>11</v>
      </c>
      <c r="H263" s="224"/>
      <c r="I263" s="225"/>
      <c r="J263" s="214"/>
      <c r="K263" s="214"/>
      <c r="L263" s="224">
        <v>28</v>
      </c>
      <c r="M263" s="226"/>
      <c r="N263" s="227"/>
      <c r="O263" s="214"/>
      <c r="P263" s="228">
        <f t="shared" si="10"/>
        <v>28</v>
      </c>
      <c r="Q263" s="250">
        <v>1</v>
      </c>
      <c r="R263" s="545" t="s">
        <v>538</v>
      </c>
      <c r="S263" s="545"/>
      <c r="T263" s="545"/>
      <c r="U263" s="545"/>
      <c r="V263" s="545"/>
      <c r="W263" s="545"/>
    </row>
    <row r="264" spans="1:23" ht="15">
      <c r="A264" s="245" t="s">
        <v>547</v>
      </c>
      <c r="B264" s="220" t="s">
        <v>681</v>
      </c>
      <c r="C264" s="221">
        <v>1966</v>
      </c>
      <c r="D264" s="214"/>
      <c r="E264" s="229" t="s">
        <v>335</v>
      </c>
      <c r="F264" s="229"/>
      <c r="G264" s="223"/>
      <c r="H264" s="214"/>
      <c r="I264" s="225"/>
      <c r="J264" s="214"/>
      <c r="K264" s="214"/>
      <c r="L264" s="214"/>
      <c r="M264" s="214"/>
      <c r="N264" s="214"/>
      <c r="O264" s="214">
        <v>28</v>
      </c>
      <c r="P264" s="228">
        <f t="shared" si="10"/>
        <v>28</v>
      </c>
      <c r="Q264" s="250">
        <v>1</v>
      </c>
      <c r="R264" s="545" t="s">
        <v>538</v>
      </c>
      <c r="S264" s="545"/>
      <c r="T264" s="545"/>
      <c r="U264" s="545"/>
      <c r="V264" s="545"/>
      <c r="W264" s="545"/>
    </row>
    <row r="265" spans="1:23" ht="15">
      <c r="A265" s="245" t="s">
        <v>547</v>
      </c>
      <c r="B265" s="220" t="s">
        <v>549</v>
      </c>
      <c r="C265" s="221">
        <v>1967</v>
      </c>
      <c r="D265" s="214"/>
      <c r="E265" s="229" t="s">
        <v>148</v>
      </c>
      <c r="F265" s="229"/>
      <c r="G265" s="223"/>
      <c r="H265" s="224"/>
      <c r="I265" s="225"/>
      <c r="J265" s="214"/>
      <c r="K265" s="214"/>
      <c r="L265" s="214"/>
      <c r="M265" s="214"/>
      <c r="N265" s="214"/>
      <c r="O265" s="214">
        <v>27</v>
      </c>
      <c r="P265" s="228">
        <f t="shared" si="10"/>
        <v>27</v>
      </c>
      <c r="Q265" s="250">
        <v>1</v>
      </c>
      <c r="R265" s="545" t="s">
        <v>538</v>
      </c>
      <c r="S265" s="545"/>
      <c r="T265" s="545"/>
      <c r="U265" s="545"/>
      <c r="V265" s="545"/>
      <c r="W265" s="545"/>
    </row>
    <row r="266" spans="1:23" ht="15">
      <c r="A266" s="245" t="s">
        <v>547</v>
      </c>
      <c r="B266" s="220" t="s">
        <v>130</v>
      </c>
      <c r="C266" s="221">
        <v>1968</v>
      </c>
      <c r="D266" s="213"/>
      <c r="E266" s="229" t="s">
        <v>131</v>
      </c>
      <c r="F266" s="223" t="s">
        <v>3</v>
      </c>
      <c r="G266" s="223" t="s">
        <v>11</v>
      </c>
      <c r="H266" s="224">
        <v>26</v>
      </c>
      <c r="I266" s="225"/>
      <c r="J266" s="214"/>
      <c r="K266" s="217"/>
      <c r="L266" s="224"/>
      <c r="M266" s="226"/>
      <c r="N266" s="227"/>
      <c r="O266" s="214"/>
      <c r="P266" s="228">
        <f aca="true" t="shared" si="11" ref="P266:P329">H266+I266+J266+K266+L266+M266+N266+O266</f>
        <v>26</v>
      </c>
      <c r="Q266" s="250">
        <v>1</v>
      </c>
      <c r="R266" s="545" t="s">
        <v>538</v>
      </c>
      <c r="S266" s="545"/>
      <c r="T266" s="545"/>
      <c r="U266" s="545"/>
      <c r="V266" s="545"/>
      <c r="W266" s="545"/>
    </row>
    <row r="267" spans="1:23" ht="15">
      <c r="A267" s="245" t="s">
        <v>547</v>
      </c>
      <c r="B267" s="220" t="s">
        <v>223</v>
      </c>
      <c r="C267" s="221"/>
      <c r="D267" s="214"/>
      <c r="E267" s="229" t="s">
        <v>224</v>
      </c>
      <c r="F267" s="223" t="s">
        <v>3</v>
      </c>
      <c r="G267" s="223" t="s">
        <v>11</v>
      </c>
      <c r="H267" s="224"/>
      <c r="I267" s="225">
        <v>25</v>
      </c>
      <c r="J267" s="214"/>
      <c r="K267" s="217"/>
      <c r="L267" s="224"/>
      <c r="M267" s="226"/>
      <c r="N267" s="227"/>
      <c r="O267" s="214"/>
      <c r="P267" s="228">
        <f t="shared" si="11"/>
        <v>25</v>
      </c>
      <c r="Q267" s="250">
        <v>1</v>
      </c>
      <c r="R267" s="545" t="s">
        <v>538</v>
      </c>
      <c r="S267" s="545"/>
      <c r="T267" s="545"/>
      <c r="U267" s="545"/>
      <c r="V267" s="545"/>
      <c r="W267" s="545"/>
    </row>
    <row r="268" spans="1:23" ht="15">
      <c r="A268" s="245" t="s">
        <v>547</v>
      </c>
      <c r="B268" s="220" t="s">
        <v>692</v>
      </c>
      <c r="C268" s="221">
        <v>1986</v>
      </c>
      <c r="D268" s="214"/>
      <c r="E268" s="229" t="s">
        <v>519</v>
      </c>
      <c r="F268" s="229"/>
      <c r="G268" s="223"/>
      <c r="H268" s="214"/>
      <c r="I268" s="225"/>
      <c r="J268" s="214"/>
      <c r="K268" s="214"/>
      <c r="L268" s="214"/>
      <c r="M268" s="214"/>
      <c r="N268" s="214"/>
      <c r="O268" s="214">
        <v>25</v>
      </c>
      <c r="P268" s="228">
        <f t="shared" si="11"/>
        <v>25</v>
      </c>
      <c r="Q268" s="250">
        <v>1</v>
      </c>
      <c r="R268" s="545" t="s">
        <v>538</v>
      </c>
      <c r="S268" s="545"/>
      <c r="T268" s="545"/>
      <c r="U268" s="545"/>
      <c r="V268" s="545"/>
      <c r="W268" s="545"/>
    </row>
    <row r="269" spans="1:23" ht="15">
      <c r="A269" s="245" t="s">
        <v>547</v>
      </c>
      <c r="B269" s="220" t="s">
        <v>283</v>
      </c>
      <c r="C269" s="221">
        <v>1960</v>
      </c>
      <c r="D269" s="215" t="s">
        <v>90</v>
      </c>
      <c r="E269" s="229" t="s">
        <v>53</v>
      </c>
      <c r="F269" s="223" t="s">
        <v>3</v>
      </c>
      <c r="G269" s="223" t="s">
        <v>4</v>
      </c>
      <c r="H269" s="224"/>
      <c r="I269" s="225"/>
      <c r="J269" s="214">
        <v>24</v>
      </c>
      <c r="K269" s="217"/>
      <c r="L269" s="224"/>
      <c r="M269" s="226"/>
      <c r="N269" s="227"/>
      <c r="O269" s="214">
        <v>1</v>
      </c>
      <c r="P269" s="228">
        <f t="shared" si="11"/>
        <v>25</v>
      </c>
      <c r="Q269" s="250">
        <v>2</v>
      </c>
      <c r="R269" s="545" t="s">
        <v>538</v>
      </c>
      <c r="S269" s="545"/>
      <c r="T269" s="545"/>
      <c r="U269" s="545"/>
      <c r="V269" s="545"/>
      <c r="W269" s="545"/>
    </row>
    <row r="270" spans="1:23" ht="15">
      <c r="A270" s="245" t="s">
        <v>547</v>
      </c>
      <c r="B270" s="220" t="s">
        <v>464</v>
      </c>
      <c r="C270" s="221">
        <v>1986</v>
      </c>
      <c r="D270" s="214"/>
      <c r="E270" s="229"/>
      <c r="F270" s="223" t="s">
        <v>3</v>
      </c>
      <c r="G270" s="223" t="s">
        <v>11</v>
      </c>
      <c r="H270" s="224"/>
      <c r="I270" s="225"/>
      <c r="J270" s="214"/>
      <c r="K270" s="214"/>
      <c r="L270" s="214"/>
      <c r="M270" s="214"/>
      <c r="N270" s="227">
        <v>24</v>
      </c>
      <c r="O270" s="214">
        <v>1</v>
      </c>
      <c r="P270" s="228">
        <f t="shared" si="11"/>
        <v>25</v>
      </c>
      <c r="Q270" s="250">
        <v>2</v>
      </c>
      <c r="R270" s="545" t="s">
        <v>538</v>
      </c>
      <c r="S270" s="545"/>
      <c r="T270" s="545"/>
      <c r="U270" s="545"/>
      <c r="V270" s="545"/>
      <c r="W270" s="545"/>
    </row>
    <row r="271" spans="1:23" ht="15">
      <c r="A271" s="245" t="s">
        <v>547</v>
      </c>
      <c r="B271" s="220" t="s">
        <v>328</v>
      </c>
      <c r="C271" s="221">
        <v>1976</v>
      </c>
      <c r="D271" s="214"/>
      <c r="E271" s="229" t="s">
        <v>329</v>
      </c>
      <c r="F271" s="223" t="s">
        <v>3</v>
      </c>
      <c r="G271" s="223" t="s">
        <v>11</v>
      </c>
      <c r="H271" s="224"/>
      <c r="I271" s="225"/>
      <c r="J271" s="214"/>
      <c r="K271" s="217">
        <v>24</v>
      </c>
      <c r="L271" s="224"/>
      <c r="M271" s="226"/>
      <c r="N271" s="227"/>
      <c r="O271" s="214"/>
      <c r="P271" s="228">
        <f t="shared" si="11"/>
        <v>24</v>
      </c>
      <c r="Q271" s="250">
        <v>1</v>
      </c>
      <c r="R271" s="545" t="s">
        <v>538</v>
      </c>
      <c r="S271" s="545"/>
      <c r="T271" s="545"/>
      <c r="U271" s="545"/>
      <c r="V271" s="545"/>
      <c r="W271" s="545"/>
    </row>
    <row r="272" spans="1:23" ht="15">
      <c r="A272" s="245" t="s">
        <v>547</v>
      </c>
      <c r="B272" s="220" t="s">
        <v>225</v>
      </c>
      <c r="C272" s="221"/>
      <c r="D272" s="215" t="s">
        <v>92</v>
      </c>
      <c r="E272" s="229" t="s">
        <v>226</v>
      </c>
      <c r="F272" s="223" t="s">
        <v>3</v>
      </c>
      <c r="G272" s="223" t="s">
        <v>4</v>
      </c>
      <c r="H272" s="224"/>
      <c r="I272" s="225">
        <v>24</v>
      </c>
      <c r="J272" s="214"/>
      <c r="K272" s="217"/>
      <c r="L272" s="224"/>
      <c r="M272" s="226"/>
      <c r="N272" s="227"/>
      <c r="O272" s="214"/>
      <c r="P272" s="228">
        <f t="shared" si="11"/>
        <v>24</v>
      </c>
      <c r="Q272" s="250">
        <v>1</v>
      </c>
      <c r="R272" s="545" t="s">
        <v>538</v>
      </c>
      <c r="S272" s="545"/>
      <c r="T272" s="545"/>
      <c r="U272" s="545"/>
      <c r="V272" s="545"/>
      <c r="W272" s="545"/>
    </row>
    <row r="273" spans="1:23" ht="15">
      <c r="A273" s="245" t="s">
        <v>547</v>
      </c>
      <c r="B273" s="220" t="s">
        <v>393</v>
      </c>
      <c r="C273" s="221">
        <v>1965</v>
      </c>
      <c r="D273" s="214"/>
      <c r="E273" s="229" t="s">
        <v>68</v>
      </c>
      <c r="F273" s="223" t="s">
        <v>3</v>
      </c>
      <c r="G273" s="223" t="s">
        <v>11</v>
      </c>
      <c r="H273" s="224"/>
      <c r="I273" s="225"/>
      <c r="J273" s="214"/>
      <c r="K273" s="214"/>
      <c r="L273" s="224">
        <v>23</v>
      </c>
      <c r="M273" s="226"/>
      <c r="N273" s="227"/>
      <c r="O273" s="214">
        <v>1</v>
      </c>
      <c r="P273" s="228">
        <f t="shared" si="11"/>
        <v>24</v>
      </c>
      <c r="Q273" s="250">
        <v>2</v>
      </c>
      <c r="R273" s="545" t="s">
        <v>538</v>
      </c>
      <c r="S273" s="545"/>
      <c r="T273" s="545"/>
      <c r="U273" s="545"/>
      <c r="V273" s="545"/>
      <c r="W273" s="545"/>
    </row>
    <row r="274" spans="1:23" ht="15">
      <c r="A274" s="245" t="s">
        <v>547</v>
      </c>
      <c r="B274" s="220" t="s">
        <v>458</v>
      </c>
      <c r="C274" s="221">
        <v>1957</v>
      </c>
      <c r="D274" s="215"/>
      <c r="E274" s="229" t="s">
        <v>377</v>
      </c>
      <c r="F274" s="223" t="s">
        <v>3</v>
      </c>
      <c r="G274" s="223" t="s">
        <v>11</v>
      </c>
      <c r="H274" s="224"/>
      <c r="I274" s="225"/>
      <c r="J274" s="214"/>
      <c r="K274" s="214"/>
      <c r="L274" s="214"/>
      <c r="M274" s="214"/>
      <c r="N274" s="227">
        <v>22</v>
      </c>
      <c r="O274" s="214">
        <v>1</v>
      </c>
      <c r="P274" s="228">
        <f t="shared" si="11"/>
        <v>23</v>
      </c>
      <c r="Q274" s="250">
        <v>2</v>
      </c>
      <c r="R274" s="545" t="s">
        <v>538</v>
      </c>
      <c r="S274" s="545"/>
      <c r="T274" s="545"/>
      <c r="U274" s="545"/>
      <c r="V274" s="545"/>
      <c r="W274" s="545"/>
    </row>
    <row r="275" spans="1:23" ht="15">
      <c r="A275" s="245" t="s">
        <v>547</v>
      </c>
      <c r="B275" s="220" t="s">
        <v>394</v>
      </c>
      <c r="C275" s="221">
        <v>1975</v>
      </c>
      <c r="D275" s="214"/>
      <c r="E275" s="229" t="s">
        <v>365</v>
      </c>
      <c r="F275" s="223" t="s">
        <v>3</v>
      </c>
      <c r="G275" s="223" t="s">
        <v>11</v>
      </c>
      <c r="H275" s="224"/>
      <c r="I275" s="225"/>
      <c r="J275" s="214"/>
      <c r="K275" s="214"/>
      <c r="L275" s="230">
        <v>22</v>
      </c>
      <c r="M275" s="226"/>
      <c r="N275" s="227"/>
      <c r="O275" s="214"/>
      <c r="P275" s="228">
        <f t="shared" si="11"/>
        <v>22</v>
      </c>
      <c r="Q275" s="250">
        <v>1</v>
      </c>
      <c r="R275" s="545" t="s">
        <v>538</v>
      </c>
      <c r="S275" s="545"/>
      <c r="T275" s="545"/>
      <c r="U275" s="545"/>
      <c r="V275" s="545"/>
      <c r="W275" s="545"/>
    </row>
    <row r="276" spans="1:23" ht="15">
      <c r="A276" s="245" t="s">
        <v>547</v>
      </c>
      <c r="B276" s="220" t="s">
        <v>428</v>
      </c>
      <c r="C276" s="221">
        <v>1947</v>
      </c>
      <c r="D276" s="214"/>
      <c r="E276" s="229" t="s">
        <v>78</v>
      </c>
      <c r="F276" s="223" t="s">
        <v>3</v>
      </c>
      <c r="G276" s="223" t="s">
        <v>11</v>
      </c>
      <c r="H276" s="224"/>
      <c r="I276" s="225"/>
      <c r="J276" s="214"/>
      <c r="K276" s="214"/>
      <c r="L276" s="214"/>
      <c r="M276" s="226">
        <v>22</v>
      </c>
      <c r="N276" s="227"/>
      <c r="O276" s="214"/>
      <c r="P276" s="228">
        <f t="shared" si="11"/>
        <v>22</v>
      </c>
      <c r="Q276" s="250">
        <v>1</v>
      </c>
      <c r="R276" s="545" t="s">
        <v>538</v>
      </c>
      <c r="S276" s="545"/>
      <c r="T276" s="545"/>
      <c r="U276" s="545"/>
      <c r="V276" s="545"/>
      <c r="W276" s="545"/>
    </row>
    <row r="277" spans="1:23" ht="15">
      <c r="A277" s="245" t="s">
        <v>547</v>
      </c>
      <c r="B277" s="220" t="s">
        <v>645</v>
      </c>
      <c r="C277" s="221">
        <v>1959</v>
      </c>
      <c r="D277" s="214"/>
      <c r="E277" s="229" t="s">
        <v>33</v>
      </c>
      <c r="F277" s="229"/>
      <c r="G277" s="223"/>
      <c r="H277" s="214"/>
      <c r="I277" s="225"/>
      <c r="J277" s="214"/>
      <c r="K277" s="214"/>
      <c r="L277" s="214"/>
      <c r="M277" s="214"/>
      <c r="N277" s="214"/>
      <c r="O277" s="214">
        <v>22</v>
      </c>
      <c r="P277" s="228">
        <f t="shared" si="11"/>
        <v>22</v>
      </c>
      <c r="Q277" s="250">
        <v>1</v>
      </c>
      <c r="R277" s="545" t="s">
        <v>538</v>
      </c>
      <c r="S277" s="545"/>
      <c r="T277" s="545"/>
      <c r="U277" s="545"/>
      <c r="V277" s="545"/>
      <c r="W277" s="545"/>
    </row>
    <row r="278" spans="1:23" ht="15">
      <c r="A278" s="245" t="s">
        <v>547</v>
      </c>
      <c r="B278" s="220" t="s">
        <v>284</v>
      </c>
      <c r="C278" s="221">
        <v>1997</v>
      </c>
      <c r="D278" s="214"/>
      <c r="E278" s="229" t="s">
        <v>101</v>
      </c>
      <c r="F278" s="223" t="s">
        <v>3</v>
      </c>
      <c r="G278" s="223" t="s">
        <v>11</v>
      </c>
      <c r="H278" s="224"/>
      <c r="I278" s="225"/>
      <c r="J278" s="214">
        <v>21</v>
      </c>
      <c r="K278" s="217"/>
      <c r="L278" s="224"/>
      <c r="M278" s="226"/>
      <c r="N278" s="227"/>
      <c r="O278" s="214"/>
      <c r="P278" s="228">
        <f t="shared" si="11"/>
        <v>21</v>
      </c>
      <c r="Q278" s="250">
        <v>1</v>
      </c>
      <c r="R278" s="545" t="s">
        <v>538</v>
      </c>
      <c r="S278" s="545"/>
      <c r="T278" s="545"/>
      <c r="U278" s="545"/>
      <c r="V278" s="545"/>
      <c r="W278" s="545"/>
    </row>
    <row r="279" spans="1:23" ht="15">
      <c r="A279" s="245" t="s">
        <v>547</v>
      </c>
      <c r="B279" s="220" t="s">
        <v>133</v>
      </c>
      <c r="C279" s="221">
        <v>1975</v>
      </c>
      <c r="D279" s="213"/>
      <c r="E279" s="229" t="s">
        <v>134</v>
      </c>
      <c r="F279" s="223" t="s">
        <v>3</v>
      </c>
      <c r="G279" s="223" t="s">
        <v>11</v>
      </c>
      <c r="H279" s="224">
        <v>20</v>
      </c>
      <c r="I279" s="225"/>
      <c r="J279" s="214"/>
      <c r="K279" s="217"/>
      <c r="L279" s="224"/>
      <c r="M279" s="226"/>
      <c r="N279" s="227"/>
      <c r="O279" s="214"/>
      <c r="P279" s="228">
        <f t="shared" si="11"/>
        <v>20</v>
      </c>
      <c r="Q279" s="250">
        <v>1</v>
      </c>
      <c r="R279" s="545" t="s">
        <v>538</v>
      </c>
      <c r="S279" s="545"/>
      <c r="T279" s="545"/>
      <c r="U279" s="545"/>
      <c r="V279" s="545"/>
      <c r="W279" s="545"/>
    </row>
    <row r="280" spans="1:23" ht="15">
      <c r="A280" s="245" t="s">
        <v>547</v>
      </c>
      <c r="B280" s="220" t="s">
        <v>613</v>
      </c>
      <c r="C280" s="221">
        <v>1978</v>
      </c>
      <c r="D280" s="214"/>
      <c r="E280" s="229" t="s">
        <v>365</v>
      </c>
      <c r="F280" s="229"/>
      <c r="G280" s="223"/>
      <c r="H280" s="214"/>
      <c r="I280" s="225"/>
      <c r="J280" s="214"/>
      <c r="K280" s="214"/>
      <c r="L280" s="214"/>
      <c r="M280" s="214"/>
      <c r="N280" s="214"/>
      <c r="O280" s="214">
        <v>20</v>
      </c>
      <c r="P280" s="228">
        <f t="shared" si="11"/>
        <v>20</v>
      </c>
      <c r="Q280" s="250">
        <v>1</v>
      </c>
      <c r="R280" s="545" t="s">
        <v>538</v>
      </c>
      <c r="S280" s="545"/>
      <c r="T280" s="545"/>
      <c r="U280" s="545"/>
      <c r="V280" s="545"/>
      <c r="W280" s="545"/>
    </row>
    <row r="281" spans="1:23" ht="15">
      <c r="A281" s="245" t="s">
        <v>547</v>
      </c>
      <c r="B281" s="220" t="s">
        <v>395</v>
      </c>
      <c r="C281" s="221">
        <v>1983</v>
      </c>
      <c r="D281" s="215" t="s">
        <v>87</v>
      </c>
      <c r="E281" s="229" t="s">
        <v>367</v>
      </c>
      <c r="F281" s="223" t="s">
        <v>3</v>
      </c>
      <c r="G281" s="223" t="s">
        <v>4</v>
      </c>
      <c r="H281" s="224"/>
      <c r="I281" s="225"/>
      <c r="J281" s="214"/>
      <c r="K281" s="214"/>
      <c r="L281" s="230">
        <v>19</v>
      </c>
      <c r="M281" s="226"/>
      <c r="N281" s="227"/>
      <c r="O281" s="214"/>
      <c r="P281" s="228">
        <f t="shared" si="11"/>
        <v>19</v>
      </c>
      <c r="Q281" s="250">
        <v>1</v>
      </c>
      <c r="R281" s="545" t="s">
        <v>538</v>
      </c>
      <c r="S281" s="545"/>
      <c r="T281" s="545"/>
      <c r="U281" s="545"/>
      <c r="V281" s="545"/>
      <c r="W281" s="545"/>
    </row>
    <row r="282" spans="1:23" ht="15">
      <c r="A282" s="245" t="s">
        <v>547</v>
      </c>
      <c r="B282" s="220" t="s">
        <v>22</v>
      </c>
      <c r="C282" s="221">
        <v>1956</v>
      </c>
      <c r="D282" s="213"/>
      <c r="E282" s="229" t="s">
        <v>23</v>
      </c>
      <c r="F282" s="223" t="s">
        <v>3</v>
      </c>
      <c r="G282" s="223" t="s">
        <v>11</v>
      </c>
      <c r="H282" s="224">
        <v>19</v>
      </c>
      <c r="I282" s="225"/>
      <c r="J282" s="214"/>
      <c r="K282" s="217"/>
      <c r="L282" s="224"/>
      <c r="M282" s="226"/>
      <c r="N282" s="227"/>
      <c r="O282" s="214"/>
      <c r="P282" s="228">
        <f t="shared" si="11"/>
        <v>19</v>
      </c>
      <c r="Q282" s="250">
        <v>1</v>
      </c>
      <c r="R282" s="545" t="s">
        <v>538</v>
      </c>
      <c r="S282" s="545"/>
      <c r="T282" s="545"/>
      <c r="U282" s="545"/>
      <c r="V282" s="545"/>
      <c r="W282" s="545"/>
    </row>
    <row r="283" spans="1:23" ht="15">
      <c r="A283" s="245" t="s">
        <v>547</v>
      </c>
      <c r="B283" s="220" t="s">
        <v>593</v>
      </c>
      <c r="C283" s="221">
        <v>1955</v>
      </c>
      <c r="D283" s="214"/>
      <c r="E283" s="229" t="s">
        <v>594</v>
      </c>
      <c r="F283" s="229"/>
      <c r="G283" s="223"/>
      <c r="H283" s="224"/>
      <c r="I283" s="225"/>
      <c r="J283" s="214"/>
      <c r="K283" s="214"/>
      <c r="L283" s="214"/>
      <c r="M283" s="214"/>
      <c r="N283" s="214"/>
      <c r="O283" s="214">
        <v>19</v>
      </c>
      <c r="P283" s="228">
        <f t="shared" si="11"/>
        <v>19</v>
      </c>
      <c r="Q283" s="250">
        <v>1</v>
      </c>
      <c r="R283" s="545" t="s">
        <v>538</v>
      </c>
      <c r="S283" s="545"/>
      <c r="T283" s="545"/>
      <c r="U283" s="545"/>
      <c r="V283" s="545"/>
      <c r="W283" s="545"/>
    </row>
    <row r="284" spans="1:23" ht="15">
      <c r="A284" s="245" t="s">
        <v>547</v>
      </c>
      <c r="B284" s="220" t="s">
        <v>429</v>
      </c>
      <c r="C284" s="221">
        <v>1966</v>
      </c>
      <c r="D284" s="214" t="s">
        <v>90</v>
      </c>
      <c r="E284" s="229" t="s">
        <v>430</v>
      </c>
      <c r="F284" s="223" t="s">
        <v>3</v>
      </c>
      <c r="G284" s="223" t="s">
        <v>4</v>
      </c>
      <c r="H284" s="224"/>
      <c r="I284" s="225"/>
      <c r="J284" s="214"/>
      <c r="K284" s="214"/>
      <c r="L284" s="214"/>
      <c r="M284" s="226">
        <v>18</v>
      </c>
      <c r="N284" s="227"/>
      <c r="O284" s="214"/>
      <c r="P284" s="228">
        <f t="shared" si="11"/>
        <v>18</v>
      </c>
      <c r="Q284" s="250">
        <v>1</v>
      </c>
      <c r="R284" s="545" t="s">
        <v>538</v>
      </c>
      <c r="S284" s="545"/>
      <c r="T284" s="545"/>
      <c r="U284" s="545"/>
      <c r="V284" s="545"/>
      <c r="W284" s="545"/>
    </row>
    <row r="285" spans="1:23" ht="15">
      <c r="A285" s="245" t="s">
        <v>547</v>
      </c>
      <c r="B285" s="220" t="s">
        <v>24</v>
      </c>
      <c r="C285" s="221">
        <v>1952</v>
      </c>
      <c r="D285" s="213"/>
      <c r="E285" s="229" t="s">
        <v>23</v>
      </c>
      <c r="F285" s="223" t="s">
        <v>3</v>
      </c>
      <c r="G285" s="223" t="s">
        <v>11</v>
      </c>
      <c r="H285" s="224">
        <v>18</v>
      </c>
      <c r="I285" s="225"/>
      <c r="J285" s="214"/>
      <c r="K285" s="217"/>
      <c r="L285" s="224"/>
      <c r="M285" s="226"/>
      <c r="N285" s="227"/>
      <c r="O285" s="214"/>
      <c r="P285" s="228">
        <f t="shared" si="11"/>
        <v>18</v>
      </c>
      <c r="Q285" s="250">
        <v>1</v>
      </c>
      <c r="R285" s="545" t="s">
        <v>538</v>
      </c>
      <c r="S285" s="545"/>
      <c r="T285" s="545"/>
      <c r="U285" s="545"/>
      <c r="V285" s="545"/>
      <c r="W285" s="545"/>
    </row>
    <row r="286" spans="1:23" ht="15">
      <c r="A286" s="245" t="s">
        <v>547</v>
      </c>
      <c r="B286" s="220" t="s">
        <v>330</v>
      </c>
      <c r="C286" s="221">
        <v>1971</v>
      </c>
      <c r="D286" s="214"/>
      <c r="E286" s="229"/>
      <c r="F286" s="223" t="s">
        <v>3</v>
      </c>
      <c r="G286" s="223" t="s">
        <v>11</v>
      </c>
      <c r="H286" s="224"/>
      <c r="I286" s="225"/>
      <c r="J286" s="214"/>
      <c r="K286" s="217">
        <v>18</v>
      </c>
      <c r="L286" s="224"/>
      <c r="M286" s="226"/>
      <c r="N286" s="227"/>
      <c r="O286" s="214"/>
      <c r="P286" s="228">
        <f t="shared" si="11"/>
        <v>18</v>
      </c>
      <c r="Q286" s="250">
        <v>1</v>
      </c>
      <c r="R286" s="545" t="s">
        <v>538</v>
      </c>
      <c r="S286" s="545"/>
      <c r="T286" s="545"/>
      <c r="U286" s="545"/>
      <c r="V286" s="545"/>
      <c r="W286" s="545"/>
    </row>
    <row r="287" spans="1:23" ht="15">
      <c r="A287" s="245" t="s">
        <v>547</v>
      </c>
      <c r="B287" s="220" t="s">
        <v>561</v>
      </c>
      <c r="C287" s="221">
        <v>1988</v>
      </c>
      <c r="D287" s="214"/>
      <c r="E287" s="229" t="s">
        <v>562</v>
      </c>
      <c r="F287" s="229"/>
      <c r="G287" s="223"/>
      <c r="H287" s="224"/>
      <c r="I287" s="225"/>
      <c r="J287" s="214"/>
      <c r="K287" s="214"/>
      <c r="L287" s="214"/>
      <c r="M287" s="214"/>
      <c r="N287" s="214"/>
      <c r="O287" s="214">
        <v>18</v>
      </c>
      <c r="P287" s="228">
        <f t="shared" si="11"/>
        <v>18</v>
      </c>
      <c r="Q287" s="250">
        <v>1</v>
      </c>
      <c r="R287" s="545" t="s">
        <v>538</v>
      </c>
      <c r="S287" s="545"/>
      <c r="T287" s="545"/>
      <c r="U287" s="545"/>
      <c r="V287" s="545"/>
      <c r="W287" s="545"/>
    </row>
    <row r="288" spans="1:23" ht="15">
      <c r="A288" s="245" t="s">
        <v>547</v>
      </c>
      <c r="B288" s="220" t="s">
        <v>47</v>
      </c>
      <c r="C288" s="221">
        <v>1968</v>
      </c>
      <c r="D288" s="213" t="s">
        <v>89</v>
      </c>
      <c r="E288" s="229" t="s">
        <v>48</v>
      </c>
      <c r="F288" s="223" t="s">
        <v>3</v>
      </c>
      <c r="G288" s="223" t="s">
        <v>4</v>
      </c>
      <c r="H288" s="224">
        <v>16</v>
      </c>
      <c r="I288" s="225"/>
      <c r="J288" s="214">
        <v>2</v>
      </c>
      <c r="K288" s="217"/>
      <c r="L288" s="224"/>
      <c r="M288" s="226"/>
      <c r="N288" s="227"/>
      <c r="O288" s="214"/>
      <c r="P288" s="228">
        <f t="shared" si="11"/>
        <v>18</v>
      </c>
      <c r="Q288" s="250">
        <v>2</v>
      </c>
      <c r="R288" s="545" t="s">
        <v>538</v>
      </c>
      <c r="S288" s="545"/>
      <c r="T288" s="545"/>
      <c r="U288" s="545"/>
      <c r="V288" s="545"/>
      <c r="W288" s="545"/>
    </row>
    <row r="289" spans="1:23" ht="15">
      <c r="A289" s="245" t="s">
        <v>547</v>
      </c>
      <c r="B289" s="220" t="s">
        <v>135</v>
      </c>
      <c r="C289" s="221">
        <v>1966</v>
      </c>
      <c r="D289" s="213"/>
      <c r="E289" s="229" t="s">
        <v>112</v>
      </c>
      <c r="F289" s="223" t="s">
        <v>3</v>
      </c>
      <c r="G289" s="223" t="s">
        <v>11</v>
      </c>
      <c r="H289" s="224">
        <v>17</v>
      </c>
      <c r="I289" s="225"/>
      <c r="J289" s="214"/>
      <c r="K289" s="217"/>
      <c r="L289" s="224"/>
      <c r="M289" s="226"/>
      <c r="N289" s="227"/>
      <c r="O289" s="214"/>
      <c r="P289" s="228">
        <f t="shared" si="11"/>
        <v>17</v>
      </c>
      <c r="Q289" s="250">
        <v>1</v>
      </c>
      <c r="R289" s="545" t="s">
        <v>538</v>
      </c>
      <c r="S289" s="545"/>
      <c r="T289" s="545"/>
      <c r="U289" s="545"/>
      <c r="V289" s="545"/>
      <c r="W289" s="545"/>
    </row>
    <row r="290" spans="1:23" ht="15">
      <c r="A290" s="245" t="s">
        <v>547</v>
      </c>
      <c r="B290" s="220" t="s">
        <v>608</v>
      </c>
      <c r="C290" s="221">
        <v>1979</v>
      </c>
      <c r="D290" s="214"/>
      <c r="E290" s="229" t="s">
        <v>31</v>
      </c>
      <c r="F290" s="229"/>
      <c r="G290" s="223"/>
      <c r="H290" s="214"/>
      <c r="I290" s="225"/>
      <c r="J290" s="214"/>
      <c r="K290" s="214"/>
      <c r="L290" s="214"/>
      <c r="M290" s="214"/>
      <c r="N290" s="214"/>
      <c r="O290" s="214">
        <v>16</v>
      </c>
      <c r="P290" s="228">
        <f t="shared" si="11"/>
        <v>16</v>
      </c>
      <c r="Q290" s="250">
        <v>1</v>
      </c>
      <c r="R290" s="545" t="s">
        <v>538</v>
      </c>
      <c r="S290" s="545"/>
      <c r="T290" s="545"/>
      <c r="U290" s="545"/>
      <c r="V290" s="545"/>
      <c r="W290" s="545"/>
    </row>
    <row r="291" spans="1:23" ht="15">
      <c r="A291" s="245" t="s">
        <v>547</v>
      </c>
      <c r="B291" s="220" t="s">
        <v>144</v>
      </c>
      <c r="C291" s="221">
        <v>1968</v>
      </c>
      <c r="D291" s="213" t="s">
        <v>89</v>
      </c>
      <c r="E291" s="229" t="s">
        <v>2</v>
      </c>
      <c r="F291" s="223" t="s">
        <v>3</v>
      </c>
      <c r="G291" s="223" t="s">
        <v>4</v>
      </c>
      <c r="H291" s="224">
        <v>2</v>
      </c>
      <c r="I291" s="225"/>
      <c r="J291" s="214">
        <v>14</v>
      </c>
      <c r="K291" s="217"/>
      <c r="L291" s="224"/>
      <c r="M291" s="226"/>
      <c r="N291" s="227"/>
      <c r="O291" s="214"/>
      <c r="P291" s="228">
        <f t="shared" si="11"/>
        <v>16</v>
      </c>
      <c r="Q291" s="250">
        <v>2</v>
      </c>
      <c r="R291" s="545" t="s">
        <v>538</v>
      </c>
      <c r="S291" s="545"/>
      <c r="T291" s="545"/>
      <c r="U291" s="545"/>
      <c r="V291" s="545"/>
      <c r="W291" s="545"/>
    </row>
    <row r="292" spans="1:23" ht="15">
      <c r="A292" s="245" t="s">
        <v>547</v>
      </c>
      <c r="B292" s="220" t="s">
        <v>136</v>
      </c>
      <c r="C292" s="221">
        <v>1975</v>
      </c>
      <c r="D292" s="213"/>
      <c r="E292" s="229" t="s">
        <v>78</v>
      </c>
      <c r="F292" s="223" t="s">
        <v>3</v>
      </c>
      <c r="G292" s="223" t="s">
        <v>11</v>
      </c>
      <c r="H292" s="224">
        <v>15</v>
      </c>
      <c r="I292" s="225"/>
      <c r="J292" s="214"/>
      <c r="K292" s="217"/>
      <c r="L292" s="224"/>
      <c r="M292" s="226"/>
      <c r="N292" s="227"/>
      <c r="O292" s="214"/>
      <c r="P292" s="228">
        <f t="shared" si="11"/>
        <v>15</v>
      </c>
      <c r="Q292" s="250">
        <v>1</v>
      </c>
      <c r="R292" s="545" t="s">
        <v>538</v>
      </c>
      <c r="S292" s="545"/>
      <c r="T292" s="545"/>
      <c r="U292" s="545"/>
      <c r="V292" s="545"/>
      <c r="W292" s="545"/>
    </row>
    <row r="293" spans="1:23" ht="15">
      <c r="A293" s="245" t="s">
        <v>547</v>
      </c>
      <c r="B293" s="220" t="s">
        <v>431</v>
      </c>
      <c r="C293" s="221">
        <v>1966</v>
      </c>
      <c r="D293" s="214"/>
      <c r="E293" s="229" t="s">
        <v>164</v>
      </c>
      <c r="F293" s="223" t="s">
        <v>3</v>
      </c>
      <c r="G293" s="223" t="s">
        <v>11</v>
      </c>
      <c r="H293" s="224"/>
      <c r="I293" s="225"/>
      <c r="J293" s="214"/>
      <c r="K293" s="214"/>
      <c r="L293" s="214"/>
      <c r="M293" s="226">
        <v>15</v>
      </c>
      <c r="N293" s="227"/>
      <c r="O293" s="214"/>
      <c r="P293" s="228">
        <f t="shared" si="11"/>
        <v>15</v>
      </c>
      <c r="Q293" s="250">
        <v>1</v>
      </c>
      <c r="R293" s="545" t="s">
        <v>538</v>
      </c>
      <c r="S293" s="545"/>
      <c r="T293" s="545"/>
      <c r="U293" s="545"/>
      <c r="V293" s="545"/>
      <c r="W293" s="545"/>
    </row>
    <row r="294" spans="1:23" ht="15">
      <c r="A294" s="245" t="s">
        <v>547</v>
      </c>
      <c r="B294" s="220" t="s">
        <v>331</v>
      </c>
      <c r="C294" s="221">
        <v>1955</v>
      </c>
      <c r="D294" s="214" t="s">
        <v>90</v>
      </c>
      <c r="E294" s="229" t="s">
        <v>33</v>
      </c>
      <c r="F294" s="223" t="s">
        <v>3</v>
      </c>
      <c r="G294" s="223" t="s">
        <v>4</v>
      </c>
      <c r="H294" s="224"/>
      <c r="I294" s="225"/>
      <c r="J294" s="214"/>
      <c r="K294" s="217">
        <v>15</v>
      </c>
      <c r="L294" s="224"/>
      <c r="M294" s="226"/>
      <c r="N294" s="227"/>
      <c r="O294" s="214"/>
      <c r="P294" s="228">
        <f t="shared" si="11"/>
        <v>15</v>
      </c>
      <c r="Q294" s="250">
        <v>1</v>
      </c>
      <c r="R294" s="545" t="s">
        <v>538</v>
      </c>
      <c r="S294" s="545"/>
      <c r="T294" s="545"/>
      <c r="U294" s="545"/>
      <c r="V294" s="545"/>
      <c r="W294" s="545"/>
    </row>
    <row r="295" spans="1:23" ht="15">
      <c r="A295" s="245" t="s">
        <v>547</v>
      </c>
      <c r="B295" s="220" t="s">
        <v>234</v>
      </c>
      <c r="C295" s="221"/>
      <c r="D295" s="214"/>
      <c r="E295" s="229" t="s">
        <v>31</v>
      </c>
      <c r="F295" s="223" t="s">
        <v>3</v>
      </c>
      <c r="G295" s="223" t="s">
        <v>11</v>
      </c>
      <c r="H295" s="224"/>
      <c r="I295" s="225">
        <v>15</v>
      </c>
      <c r="J295" s="214"/>
      <c r="K295" s="217"/>
      <c r="L295" s="224"/>
      <c r="M295" s="226"/>
      <c r="N295" s="227"/>
      <c r="O295" s="214"/>
      <c r="P295" s="228">
        <f t="shared" si="11"/>
        <v>15</v>
      </c>
      <c r="Q295" s="250">
        <v>1</v>
      </c>
      <c r="R295" s="545" t="s">
        <v>538</v>
      </c>
      <c r="S295" s="545"/>
      <c r="T295" s="545"/>
      <c r="U295" s="545"/>
      <c r="V295" s="545"/>
      <c r="W295" s="545"/>
    </row>
    <row r="296" spans="1:23" ht="15">
      <c r="A296" s="245" t="s">
        <v>547</v>
      </c>
      <c r="B296" s="220" t="s">
        <v>396</v>
      </c>
      <c r="C296" s="221"/>
      <c r="D296" s="214"/>
      <c r="E296" s="229" t="s">
        <v>397</v>
      </c>
      <c r="F296" s="223" t="s">
        <v>3</v>
      </c>
      <c r="G296" s="223" t="s">
        <v>11</v>
      </c>
      <c r="H296" s="224"/>
      <c r="I296" s="225"/>
      <c r="J296" s="214"/>
      <c r="K296" s="214"/>
      <c r="L296" s="230">
        <v>14</v>
      </c>
      <c r="M296" s="226"/>
      <c r="N296" s="227"/>
      <c r="O296" s="214"/>
      <c r="P296" s="228">
        <f t="shared" si="11"/>
        <v>14</v>
      </c>
      <c r="Q296" s="250">
        <v>1</v>
      </c>
      <c r="R296" s="545" t="s">
        <v>538</v>
      </c>
      <c r="S296" s="545"/>
      <c r="T296" s="545"/>
      <c r="U296" s="545"/>
      <c r="V296" s="545"/>
      <c r="W296" s="545"/>
    </row>
    <row r="297" spans="1:23" ht="15">
      <c r="A297" s="245" t="s">
        <v>547</v>
      </c>
      <c r="B297" s="220" t="s">
        <v>589</v>
      </c>
      <c r="C297" s="221">
        <v>1972</v>
      </c>
      <c r="D297" s="214"/>
      <c r="E297" s="229" t="s">
        <v>590</v>
      </c>
      <c r="F297" s="229"/>
      <c r="G297" s="223"/>
      <c r="H297" s="224"/>
      <c r="I297" s="225"/>
      <c r="J297" s="214"/>
      <c r="K297" s="214"/>
      <c r="L297" s="214"/>
      <c r="M297" s="214"/>
      <c r="N297" s="214"/>
      <c r="O297" s="214">
        <v>14</v>
      </c>
      <c r="P297" s="228">
        <f t="shared" si="11"/>
        <v>14</v>
      </c>
      <c r="Q297" s="250">
        <v>1</v>
      </c>
      <c r="R297" s="545" t="s">
        <v>538</v>
      </c>
      <c r="S297" s="545"/>
      <c r="T297" s="545"/>
      <c r="U297" s="545"/>
      <c r="V297" s="545"/>
      <c r="W297" s="545"/>
    </row>
    <row r="298" spans="1:23" ht="15">
      <c r="A298" s="245" t="s">
        <v>547</v>
      </c>
      <c r="B298" s="220" t="s">
        <v>398</v>
      </c>
      <c r="C298" s="221">
        <v>1948</v>
      </c>
      <c r="D298" s="215" t="s">
        <v>92</v>
      </c>
      <c r="E298" s="229" t="s">
        <v>399</v>
      </c>
      <c r="F298" s="223" t="s">
        <v>3</v>
      </c>
      <c r="G298" s="223" t="s">
        <v>4</v>
      </c>
      <c r="H298" s="224"/>
      <c r="I298" s="225"/>
      <c r="J298" s="214"/>
      <c r="K298" s="214"/>
      <c r="L298" s="230">
        <v>13</v>
      </c>
      <c r="M298" s="226"/>
      <c r="N298" s="227"/>
      <c r="O298" s="214"/>
      <c r="P298" s="228">
        <f t="shared" si="11"/>
        <v>13</v>
      </c>
      <c r="Q298" s="250">
        <v>1</v>
      </c>
      <c r="R298" s="545" t="s">
        <v>538</v>
      </c>
      <c r="S298" s="545"/>
      <c r="T298" s="545"/>
      <c r="U298" s="545"/>
      <c r="V298" s="545"/>
      <c r="W298" s="545"/>
    </row>
    <row r="299" spans="1:23" ht="15">
      <c r="A299" s="245" t="s">
        <v>547</v>
      </c>
      <c r="B299" s="220" t="s">
        <v>285</v>
      </c>
      <c r="C299" s="221">
        <v>1961</v>
      </c>
      <c r="D299" s="215" t="s">
        <v>90</v>
      </c>
      <c r="E299" s="229" t="s">
        <v>48</v>
      </c>
      <c r="F299" s="223" t="s">
        <v>3</v>
      </c>
      <c r="G299" s="223" t="s">
        <v>4</v>
      </c>
      <c r="H299" s="224"/>
      <c r="I299" s="225"/>
      <c r="J299" s="214">
        <v>13</v>
      </c>
      <c r="K299" s="217"/>
      <c r="L299" s="224"/>
      <c r="M299" s="226"/>
      <c r="N299" s="227"/>
      <c r="O299" s="214"/>
      <c r="P299" s="228">
        <f t="shared" si="11"/>
        <v>13</v>
      </c>
      <c r="Q299" s="250">
        <v>1</v>
      </c>
      <c r="R299" s="545" t="s">
        <v>538</v>
      </c>
      <c r="S299" s="545"/>
      <c r="T299" s="545"/>
      <c r="U299" s="545"/>
      <c r="V299" s="545"/>
      <c r="W299" s="545"/>
    </row>
    <row r="300" spans="1:23" ht="15">
      <c r="A300" s="245" t="s">
        <v>547</v>
      </c>
      <c r="B300" s="220" t="s">
        <v>554</v>
      </c>
      <c r="C300" s="221"/>
      <c r="D300" s="214"/>
      <c r="E300" s="229"/>
      <c r="F300" s="229"/>
      <c r="G300" s="223"/>
      <c r="H300" s="224"/>
      <c r="I300" s="225"/>
      <c r="J300" s="214"/>
      <c r="K300" s="214"/>
      <c r="L300" s="214"/>
      <c r="M300" s="214"/>
      <c r="N300" s="214"/>
      <c r="O300" s="214">
        <v>13</v>
      </c>
      <c r="P300" s="228">
        <f t="shared" si="11"/>
        <v>13</v>
      </c>
      <c r="Q300" s="250">
        <v>1</v>
      </c>
      <c r="R300" s="545" t="s">
        <v>538</v>
      </c>
      <c r="S300" s="545"/>
      <c r="T300" s="545"/>
      <c r="U300" s="545"/>
      <c r="V300" s="545"/>
      <c r="W300" s="545"/>
    </row>
    <row r="301" spans="1:23" ht="15">
      <c r="A301" s="245" t="s">
        <v>547</v>
      </c>
      <c r="B301" s="220" t="s">
        <v>286</v>
      </c>
      <c r="C301" s="221">
        <v>1956</v>
      </c>
      <c r="D301" s="215" t="s">
        <v>90</v>
      </c>
      <c r="E301" s="229" t="s">
        <v>2</v>
      </c>
      <c r="F301" s="223" t="s">
        <v>3</v>
      </c>
      <c r="G301" s="223" t="s">
        <v>4</v>
      </c>
      <c r="H301" s="224"/>
      <c r="I301" s="225"/>
      <c r="J301" s="214">
        <v>12</v>
      </c>
      <c r="K301" s="217"/>
      <c r="L301" s="224"/>
      <c r="M301" s="226"/>
      <c r="N301" s="227"/>
      <c r="O301" s="214"/>
      <c r="P301" s="228">
        <f t="shared" si="11"/>
        <v>12</v>
      </c>
      <c r="Q301" s="250">
        <v>1</v>
      </c>
      <c r="R301" s="545" t="s">
        <v>538</v>
      </c>
      <c r="S301" s="545"/>
      <c r="T301" s="545"/>
      <c r="U301" s="545"/>
      <c r="V301" s="545"/>
      <c r="W301" s="545"/>
    </row>
    <row r="302" spans="1:23" ht="15">
      <c r="A302" s="245" t="s">
        <v>547</v>
      </c>
      <c r="B302" s="220" t="s">
        <v>400</v>
      </c>
      <c r="C302" s="221">
        <v>1968</v>
      </c>
      <c r="D302" s="215" t="s">
        <v>89</v>
      </c>
      <c r="E302" s="229" t="s">
        <v>64</v>
      </c>
      <c r="F302" s="223" t="s">
        <v>3</v>
      </c>
      <c r="G302" s="223" t="s">
        <v>4</v>
      </c>
      <c r="H302" s="224"/>
      <c r="I302" s="225"/>
      <c r="J302" s="214"/>
      <c r="K302" s="214"/>
      <c r="L302" s="230">
        <v>12</v>
      </c>
      <c r="M302" s="226"/>
      <c r="N302" s="227"/>
      <c r="O302" s="214"/>
      <c r="P302" s="228">
        <f t="shared" si="11"/>
        <v>12</v>
      </c>
      <c r="Q302" s="250">
        <v>1</v>
      </c>
      <c r="R302" s="545" t="s">
        <v>538</v>
      </c>
      <c r="S302" s="545"/>
      <c r="T302" s="545"/>
      <c r="U302" s="545"/>
      <c r="V302" s="545"/>
      <c r="W302" s="545"/>
    </row>
    <row r="303" spans="1:23" ht="15">
      <c r="A303" s="245" t="s">
        <v>547</v>
      </c>
      <c r="B303" s="220" t="s">
        <v>468</v>
      </c>
      <c r="C303" s="221"/>
      <c r="D303" s="214"/>
      <c r="E303" s="229" t="s">
        <v>112</v>
      </c>
      <c r="F303" s="223" t="s">
        <v>3</v>
      </c>
      <c r="G303" s="223" t="s">
        <v>11</v>
      </c>
      <c r="H303" s="224"/>
      <c r="I303" s="225"/>
      <c r="J303" s="214"/>
      <c r="K303" s="214"/>
      <c r="L303" s="214"/>
      <c r="M303" s="214"/>
      <c r="N303" s="227">
        <v>12</v>
      </c>
      <c r="O303" s="214"/>
      <c r="P303" s="228">
        <f t="shared" si="11"/>
        <v>12</v>
      </c>
      <c r="Q303" s="250">
        <v>1</v>
      </c>
      <c r="R303" s="545" t="s">
        <v>538</v>
      </c>
      <c r="S303" s="545"/>
      <c r="T303" s="545"/>
      <c r="U303" s="545"/>
      <c r="V303" s="545"/>
      <c r="W303" s="545"/>
    </row>
    <row r="304" spans="1:23" ht="15">
      <c r="A304" s="245" t="s">
        <v>547</v>
      </c>
      <c r="B304" s="220" t="s">
        <v>287</v>
      </c>
      <c r="C304" s="221">
        <v>1964</v>
      </c>
      <c r="D304" s="215" t="s">
        <v>89</v>
      </c>
      <c r="E304" s="229" t="s">
        <v>288</v>
      </c>
      <c r="F304" s="223" t="s">
        <v>3</v>
      </c>
      <c r="G304" s="223" t="s">
        <v>4</v>
      </c>
      <c r="H304" s="224"/>
      <c r="I304" s="225"/>
      <c r="J304" s="214">
        <v>11</v>
      </c>
      <c r="K304" s="217"/>
      <c r="L304" s="224"/>
      <c r="M304" s="226"/>
      <c r="N304" s="227"/>
      <c r="O304" s="214"/>
      <c r="P304" s="228">
        <f t="shared" si="11"/>
        <v>11</v>
      </c>
      <c r="Q304" s="250">
        <v>1</v>
      </c>
      <c r="R304" s="545" t="s">
        <v>538</v>
      </c>
      <c r="S304" s="545"/>
      <c r="T304" s="545"/>
      <c r="U304" s="545"/>
      <c r="V304" s="545"/>
      <c r="W304" s="545"/>
    </row>
    <row r="305" spans="1:23" ht="15">
      <c r="A305" s="245" t="s">
        <v>547</v>
      </c>
      <c r="B305" s="220" t="s">
        <v>687</v>
      </c>
      <c r="C305" s="221"/>
      <c r="D305" s="214"/>
      <c r="E305" s="229" t="s">
        <v>382</v>
      </c>
      <c r="F305" s="229"/>
      <c r="G305" s="223"/>
      <c r="H305" s="214"/>
      <c r="I305" s="225"/>
      <c r="J305" s="214"/>
      <c r="K305" s="214"/>
      <c r="L305" s="214"/>
      <c r="M305" s="214"/>
      <c r="N305" s="214"/>
      <c r="O305" s="214">
        <v>11</v>
      </c>
      <c r="P305" s="228">
        <f t="shared" si="11"/>
        <v>11</v>
      </c>
      <c r="Q305" s="250">
        <v>1</v>
      </c>
      <c r="R305" s="545" t="s">
        <v>538</v>
      </c>
      <c r="S305" s="545"/>
      <c r="T305" s="545"/>
      <c r="U305" s="545"/>
      <c r="V305" s="545"/>
      <c r="W305" s="545"/>
    </row>
    <row r="306" spans="1:23" ht="15">
      <c r="A306" s="245" t="s">
        <v>547</v>
      </c>
      <c r="B306" s="220" t="s">
        <v>16</v>
      </c>
      <c r="C306" s="221">
        <v>1960</v>
      </c>
      <c r="D306" s="213" t="s">
        <v>90</v>
      </c>
      <c r="E306" s="229" t="s">
        <v>85</v>
      </c>
      <c r="F306" s="223" t="s">
        <v>3</v>
      </c>
      <c r="G306" s="223" t="s">
        <v>4</v>
      </c>
      <c r="H306" s="224">
        <v>1</v>
      </c>
      <c r="I306" s="225"/>
      <c r="J306" s="214">
        <v>7</v>
      </c>
      <c r="K306" s="217"/>
      <c r="L306" s="224"/>
      <c r="M306" s="226"/>
      <c r="N306" s="227">
        <v>2</v>
      </c>
      <c r="O306" s="214">
        <v>1</v>
      </c>
      <c r="P306" s="228">
        <f t="shared" si="11"/>
        <v>11</v>
      </c>
      <c r="Q306" s="250">
        <v>4</v>
      </c>
      <c r="R306" s="545" t="s">
        <v>538</v>
      </c>
      <c r="S306" s="545"/>
      <c r="T306" s="545"/>
      <c r="U306" s="545"/>
      <c r="V306" s="545"/>
      <c r="W306" s="545"/>
    </row>
    <row r="307" spans="1:23" ht="15">
      <c r="A307" s="245" t="s">
        <v>547</v>
      </c>
      <c r="B307" s="220" t="s">
        <v>140</v>
      </c>
      <c r="C307" s="221">
        <v>1963</v>
      </c>
      <c r="D307" s="213" t="s">
        <v>90</v>
      </c>
      <c r="E307" s="229" t="s">
        <v>115</v>
      </c>
      <c r="F307" s="223" t="s">
        <v>3</v>
      </c>
      <c r="G307" s="223" t="s">
        <v>4</v>
      </c>
      <c r="H307" s="224">
        <v>10</v>
      </c>
      <c r="I307" s="225"/>
      <c r="J307" s="214"/>
      <c r="K307" s="217"/>
      <c r="L307" s="224"/>
      <c r="M307" s="226"/>
      <c r="N307" s="227"/>
      <c r="O307" s="214"/>
      <c r="P307" s="228">
        <f t="shared" si="11"/>
        <v>10</v>
      </c>
      <c r="Q307" s="250">
        <v>1</v>
      </c>
      <c r="R307" s="545" t="s">
        <v>538</v>
      </c>
      <c r="S307" s="545"/>
      <c r="T307" s="545"/>
      <c r="U307" s="545"/>
      <c r="V307" s="545"/>
      <c r="W307" s="545"/>
    </row>
    <row r="308" spans="1:23" ht="15">
      <c r="A308" s="245" t="s">
        <v>547</v>
      </c>
      <c r="B308" s="220" t="s">
        <v>432</v>
      </c>
      <c r="C308" s="221">
        <v>1970</v>
      </c>
      <c r="D308" s="214"/>
      <c r="E308" s="229" t="s">
        <v>198</v>
      </c>
      <c r="F308" s="223" t="s">
        <v>3</v>
      </c>
      <c r="G308" s="223" t="s">
        <v>11</v>
      </c>
      <c r="H308" s="224"/>
      <c r="I308" s="225"/>
      <c r="J308" s="214"/>
      <c r="K308" s="214"/>
      <c r="L308" s="214"/>
      <c r="M308" s="226">
        <v>10</v>
      </c>
      <c r="N308" s="227"/>
      <c r="O308" s="214"/>
      <c r="P308" s="228">
        <f t="shared" si="11"/>
        <v>10</v>
      </c>
      <c r="Q308" s="250">
        <v>1</v>
      </c>
      <c r="R308" s="545" t="s">
        <v>538</v>
      </c>
      <c r="S308" s="545"/>
      <c r="T308" s="545"/>
      <c r="U308" s="545"/>
      <c r="V308" s="545"/>
      <c r="W308" s="545"/>
    </row>
    <row r="309" spans="1:23" ht="15">
      <c r="A309" s="245" t="s">
        <v>547</v>
      </c>
      <c r="B309" s="220" t="s">
        <v>120</v>
      </c>
      <c r="C309" s="221">
        <v>1956</v>
      </c>
      <c r="D309" s="215" t="s">
        <v>90</v>
      </c>
      <c r="E309" s="229" t="s">
        <v>367</v>
      </c>
      <c r="F309" s="223" t="s">
        <v>3</v>
      </c>
      <c r="G309" s="223" t="s">
        <v>4</v>
      </c>
      <c r="H309" s="224"/>
      <c r="I309" s="225"/>
      <c r="J309" s="214"/>
      <c r="K309" s="214"/>
      <c r="L309" s="230">
        <v>10</v>
      </c>
      <c r="M309" s="226"/>
      <c r="N309" s="227"/>
      <c r="O309" s="214"/>
      <c r="P309" s="228">
        <f t="shared" si="11"/>
        <v>10</v>
      </c>
      <c r="Q309" s="250">
        <v>1</v>
      </c>
      <c r="R309" s="545" t="s">
        <v>538</v>
      </c>
      <c r="S309" s="545"/>
      <c r="T309" s="545"/>
      <c r="U309" s="545"/>
      <c r="V309" s="545"/>
      <c r="W309" s="545"/>
    </row>
    <row r="310" spans="1:23" ht="15">
      <c r="A310" s="245" t="s">
        <v>547</v>
      </c>
      <c r="B310" s="220" t="s">
        <v>290</v>
      </c>
      <c r="C310" s="221">
        <v>1974</v>
      </c>
      <c r="D310" s="214"/>
      <c r="E310" s="229" t="s">
        <v>291</v>
      </c>
      <c r="F310" s="223" t="s">
        <v>3</v>
      </c>
      <c r="G310" s="223" t="s">
        <v>11</v>
      </c>
      <c r="H310" s="224"/>
      <c r="I310" s="225"/>
      <c r="J310" s="214">
        <v>6</v>
      </c>
      <c r="K310" s="217"/>
      <c r="L310" s="224"/>
      <c r="M310" s="226"/>
      <c r="N310" s="227">
        <v>4</v>
      </c>
      <c r="O310" s="214"/>
      <c r="P310" s="228">
        <f t="shared" si="11"/>
        <v>10</v>
      </c>
      <c r="Q310" s="250">
        <v>2</v>
      </c>
      <c r="R310" s="545" t="s">
        <v>538</v>
      </c>
      <c r="S310" s="545"/>
      <c r="T310" s="545"/>
      <c r="U310" s="545"/>
      <c r="V310" s="545"/>
      <c r="W310" s="545"/>
    </row>
    <row r="311" spans="1:23" ht="15">
      <c r="A311" s="245" t="s">
        <v>547</v>
      </c>
      <c r="B311" s="220" t="s">
        <v>141</v>
      </c>
      <c r="C311" s="221">
        <v>1961</v>
      </c>
      <c r="D311" s="213"/>
      <c r="E311" s="229" t="s">
        <v>78</v>
      </c>
      <c r="F311" s="223" t="s">
        <v>3</v>
      </c>
      <c r="G311" s="223" t="s">
        <v>11</v>
      </c>
      <c r="H311" s="224">
        <v>9</v>
      </c>
      <c r="I311" s="225"/>
      <c r="J311" s="214"/>
      <c r="K311" s="217"/>
      <c r="L311" s="224"/>
      <c r="M311" s="226"/>
      <c r="N311" s="227"/>
      <c r="O311" s="214"/>
      <c r="P311" s="228">
        <f t="shared" si="11"/>
        <v>9</v>
      </c>
      <c r="Q311" s="250">
        <v>1</v>
      </c>
      <c r="R311" s="545" t="s">
        <v>538</v>
      </c>
      <c r="S311" s="545"/>
      <c r="T311" s="545"/>
      <c r="U311" s="545"/>
      <c r="V311" s="545"/>
      <c r="W311" s="545"/>
    </row>
    <row r="312" spans="1:23" ht="15">
      <c r="A312" s="245" t="s">
        <v>547</v>
      </c>
      <c r="B312" s="220" t="s">
        <v>401</v>
      </c>
      <c r="C312" s="221">
        <v>1962</v>
      </c>
      <c r="D312" s="214"/>
      <c r="E312" s="229" t="s">
        <v>222</v>
      </c>
      <c r="F312" s="223" t="s">
        <v>3</v>
      </c>
      <c r="G312" s="223" t="s">
        <v>11</v>
      </c>
      <c r="H312" s="224"/>
      <c r="I312" s="225"/>
      <c r="J312" s="214"/>
      <c r="K312" s="214"/>
      <c r="L312" s="230">
        <v>9</v>
      </c>
      <c r="M312" s="226"/>
      <c r="N312" s="227"/>
      <c r="O312" s="214"/>
      <c r="P312" s="228">
        <f t="shared" si="11"/>
        <v>9</v>
      </c>
      <c r="Q312" s="250">
        <v>1</v>
      </c>
      <c r="R312" s="545" t="s">
        <v>538</v>
      </c>
      <c r="S312" s="545"/>
      <c r="T312" s="545"/>
      <c r="U312" s="545"/>
      <c r="V312" s="545"/>
      <c r="W312" s="545"/>
    </row>
    <row r="313" spans="1:23" ht="15">
      <c r="A313" s="245" t="s">
        <v>547</v>
      </c>
      <c r="B313" s="220" t="s">
        <v>466</v>
      </c>
      <c r="C313" s="221"/>
      <c r="D313" s="214"/>
      <c r="E313" s="229" t="s">
        <v>31</v>
      </c>
      <c r="F313" s="223" t="s">
        <v>3</v>
      </c>
      <c r="G313" s="223" t="s">
        <v>11</v>
      </c>
      <c r="H313" s="224"/>
      <c r="I313" s="225"/>
      <c r="J313" s="214"/>
      <c r="K313" s="214"/>
      <c r="L313" s="214"/>
      <c r="M313" s="214"/>
      <c r="N313" s="227">
        <v>9</v>
      </c>
      <c r="O313" s="214"/>
      <c r="P313" s="228">
        <f t="shared" si="11"/>
        <v>9</v>
      </c>
      <c r="Q313" s="250">
        <v>1</v>
      </c>
      <c r="R313" s="545" t="s">
        <v>538</v>
      </c>
      <c r="S313" s="545"/>
      <c r="T313" s="545"/>
      <c r="U313" s="545"/>
      <c r="V313" s="545"/>
      <c r="W313" s="545"/>
    </row>
    <row r="314" spans="1:23" ht="15">
      <c r="A314" s="245" t="s">
        <v>547</v>
      </c>
      <c r="B314" s="220" t="s">
        <v>289</v>
      </c>
      <c r="C314" s="221">
        <v>1945</v>
      </c>
      <c r="D314" s="214"/>
      <c r="E314" s="229" t="s">
        <v>273</v>
      </c>
      <c r="F314" s="223" t="s">
        <v>3</v>
      </c>
      <c r="G314" s="223" t="s">
        <v>11</v>
      </c>
      <c r="H314" s="224"/>
      <c r="I314" s="225"/>
      <c r="J314" s="214">
        <v>8</v>
      </c>
      <c r="K314" s="217"/>
      <c r="L314" s="224"/>
      <c r="M314" s="226"/>
      <c r="N314" s="227"/>
      <c r="O314" s="214"/>
      <c r="P314" s="228">
        <f t="shared" si="11"/>
        <v>8</v>
      </c>
      <c r="Q314" s="250">
        <v>1</v>
      </c>
      <c r="R314" s="545" t="s">
        <v>538</v>
      </c>
      <c r="S314" s="545"/>
      <c r="T314" s="545"/>
      <c r="U314" s="545"/>
      <c r="V314" s="545"/>
      <c r="W314" s="545"/>
    </row>
    <row r="315" spans="1:23" ht="15">
      <c r="A315" s="245" t="s">
        <v>547</v>
      </c>
      <c r="B315" s="220" t="s">
        <v>142</v>
      </c>
      <c r="C315" s="221">
        <v>1969</v>
      </c>
      <c r="D315" s="213" t="s">
        <v>89</v>
      </c>
      <c r="E315" s="229" t="s">
        <v>131</v>
      </c>
      <c r="F315" s="223" t="s">
        <v>3</v>
      </c>
      <c r="G315" s="223" t="s">
        <v>4</v>
      </c>
      <c r="H315" s="224">
        <v>8</v>
      </c>
      <c r="I315" s="225"/>
      <c r="J315" s="214"/>
      <c r="K315" s="217"/>
      <c r="L315" s="224"/>
      <c r="M315" s="226"/>
      <c r="N315" s="227"/>
      <c r="O315" s="214"/>
      <c r="P315" s="228">
        <f t="shared" si="11"/>
        <v>8</v>
      </c>
      <c r="Q315" s="250">
        <v>1</v>
      </c>
      <c r="R315" s="545" t="s">
        <v>538</v>
      </c>
      <c r="S315" s="545"/>
      <c r="T315" s="545"/>
      <c r="U315" s="545"/>
      <c r="V315" s="545"/>
      <c r="W315" s="545"/>
    </row>
    <row r="316" spans="1:23" ht="15">
      <c r="A316" s="245" t="s">
        <v>547</v>
      </c>
      <c r="B316" s="220" t="s">
        <v>236</v>
      </c>
      <c r="C316" s="221"/>
      <c r="D316" s="214"/>
      <c r="E316" s="229" t="s">
        <v>64</v>
      </c>
      <c r="F316" s="223" t="s">
        <v>3</v>
      </c>
      <c r="G316" s="223" t="s">
        <v>11</v>
      </c>
      <c r="H316" s="224"/>
      <c r="I316" s="225">
        <v>8</v>
      </c>
      <c r="J316" s="214"/>
      <c r="K316" s="217"/>
      <c r="L316" s="224"/>
      <c r="M316" s="226"/>
      <c r="N316" s="227"/>
      <c r="O316" s="214"/>
      <c r="P316" s="228">
        <f t="shared" si="11"/>
        <v>8</v>
      </c>
      <c r="Q316" s="250">
        <v>1</v>
      </c>
      <c r="R316" s="545" t="s">
        <v>538</v>
      </c>
      <c r="S316" s="545"/>
      <c r="T316" s="545"/>
      <c r="U316" s="545"/>
      <c r="V316" s="545"/>
      <c r="W316" s="545"/>
    </row>
    <row r="317" spans="1:23" ht="15">
      <c r="A317" s="245" t="s">
        <v>547</v>
      </c>
      <c r="B317" s="220" t="s">
        <v>643</v>
      </c>
      <c r="C317" s="221">
        <v>1951</v>
      </c>
      <c r="D317" s="214"/>
      <c r="E317" s="229" t="s">
        <v>205</v>
      </c>
      <c r="F317" s="229"/>
      <c r="G317" s="223"/>
      <c r="H317" s="214"/>
      <c r="I317" s="225"/>
      <c r="J317" s="214"/>
      <c r="K317" s="214"/>
      <c r="L317" s="214"/>
      <c r="M317" s="214"/>
      <c r="N317" s="214"/>
      <c r="O317" s="214">
        <v>8</v>
      </c>
      <c r="P317" s="228">
        <f t="shared" si="11"/>
        <v>8</v>
      </c>
      <c r="Q317" s="250">
        <v>1</v>
      </c>
      <c r="R317" s="545" t="s">
        <v>538</v>
      </c>
      <c r="S317" s="545"/>
      <c r="T317" s="545"/>
      <c r="U317" s="545"/>
      <c r="V317" s="545"/>
      <c r="W317" s="545"/>
    </row>
    <row r="318" spans="1:23" ht="15">
      <c r="A318" s="245" t="s">
        <v>547</v>
      </c>
      <c r="B318" s="220" t="s">
        <v>332</v>
      </c>
      <c r="C318" s="221">
        <v>1994</v>
      </c>
      <c r="D318" s="214"/>
      <c r="E318" s="229"/>
      <c r="F318" s="223" t="s">
        <v>3</v>
      </c>
      <c r="G318" s="223" t="s">
        <v>11</v>
      </c>
      <c r="H318" s="224"/>
      <c r="I318" s="225"/>
      <c r="J318" s="214"/>
      <c r="K318" s="217">
        <v>7</v>
      </c>
      <c r="L318" s="224"/>
      <c r="M318" s="226"/>
      <c r="N318" s="227"/>
      <c r="O318" s="214"/>
      <c r="P318" s="228">
        <f t="shared" si="11"/>
        <v>7</v>
      </c>
      <c r="Q318" s="250">
        <v>1</v>
      </c>
      <c r="R318" s="545" t="s">
        <v>538</v>
      </c>
      <c r="S318" s="545"/>
      <c r="T318" s="545"/>
      <c r="U318" s="545"/>
      <c r="V318" s="545"/>
      <c r="W318" s="545"/>
    </row>
    <row r="319" spans="1:23" ht="15">
      <c r="A319" s="245" t="s">
        <v>547</v>
      </c>
      <c r="B319" s="220" t="s">
        <v>402</v>
      </c>
      <c r="C319" s="221">
        <v>1959</v>
      </c>
      <c r="D319" s="215" t="s">
        <v>90</v>
      </c>
      <c r="E319" s="229" t="s">
        <v>357</v>
      </c>
      <c r="F319" s="223" t="s">
        <v>3</v>
      </c>
      <c r="G319" s="223" t="s">
        <v>4</v>
      </c>
      <c r="H319" s="224"/>
      <c r="I319" s="225"/>
      <c r="J319" s="214"/>
      <c r="K319" s="214"/>
      <c r="L319" s="230">
        <v>6</v>
      </c>
      <c r="M319" s="226"/>
      <c r="N319" s="227"/>
      <c r="O319" s="214"/>
      <c r="P319" s="228">
        <f t="shared" si="11"/>
        <v>6</v>
      </c>
      <c r="Q319" s="250">
        <v>1</v>
      </c>
      <c r="R319" s="545" t="s">
        <v>538</v>
      </c>
      <c r="S319" s="545"/>
      <c r="T319" s="545"/>
      <c r="U319" s="545"/>
      <c r="V319" s="545"/>
      <c r="W319" s="545"/>
    </row>
    <row r="320" spans="1:23" ht="15">
      <c r="A320" s="245" t="s">
        <v>547</v>
      </c>
      <c r="B320" s="220" t="s">
        <v>403</v>
      </c>
      <c r="C320" s="221">
        <v>1963</v>
      </c>
      <c r="D320" s="215" t="s">
        <v>90</v>
      </c>
      <c r="E320" s="229" t="s">
        <v>367</v>
      </c>
      <c r="F320" s="223" t="s">
        <v>3</v>
      </c>
      <c r="G320" s="223" t="s">
        <v>4</v>
      </c>
      <c r="H320" s="224"/>
      <c r="I320" s="225"/>
      <c r="J320" s="214"/>
      <c r="K320" s="214"/>
      <c r="L320" s="230">
        <v>5</v>
      </c>
      <c r="M320" s="226"/>
      <c r="N320" s="227"/>
      <c r="O320" s="214"/>
      <c r="P320" s="228">
        <f t="shared" si="11"/>
        <v>5</v>
      </c>
      <c r="Q320" s="250">
        <v>1</v>
      </c>
      <c r="R320" s="545" t="s">
        <v>538</v>
      </c>
      <c r="S320" s="545"/>
      <c r="T320" s="545"/>
      <c r="U320" s="545"/>
      <c r="V320" s="545"/>
      <c r="W320" s="545"/>
    </row>
    <row r="321" spans="1:23" ht="15">
      <c r="A321" s="245" t="s">
        <v>547</v>
      </c>
      <c r="B321" s="220" t="s">
        <v>292</v>
      </c>
      <c r="C321" s="221">
        <v>1941</v>
      </c>
      <c r="D321" s="214"/>
      <c r="E321" s="229"/>
      <c r="F321" s="223" t="s">
        <v>3</v>
      </c>
      <c r="G321" s="223" t="s">
        <v>11</v>
      </c>
      <c r="H321" s="224"/>
      <c r="I321" s="225"/>
      <c r="J321" s="214">
        <v>5</v>
      </c>
      <c r="K321" s="217"/>
      <c r="L321" s="224"/>
      <c r="M321" s="226"/>
      <c r="N321" s="227"/>
      <c r="O321" s="214"/>
      <c r="P321" s="228">
        <f t="shared" si="11"/>
        <v>5</v>
      </c>
      <c r="Q321" s="250">
        <v>1</v>
      </c>
      <c r="R321" s="545" t="s">
        <v>538</v>
      </c>
      <c r="S321" s="545"/>
      <c r="T321" s="545"/>
      <c r="U321" s="545"/>
      <c r="V321" s="545"/>
      <c r="W321" s="545"/>
    </row>
    <row r="322" spans="1:23" ht="15">
      <c r="A322" s="245" t="s">
        <v>547</v>
      </c>
      <c r="B322" s="220" t="s">
        <v>627</v>
      </c>
      <c r="C322" s="221">
        <v>1969</v>
      </c>
      <c r="D322" s="214"/>
      <c r="E322" s="229" t="s">
        <v>628</v>
      </c>
      <c r="F322" s="229"/>
      <c r="G322" s="223"/>
      <c r="H322" s="214"/>
      <c r="I322" s="225"/>
      <c r="J322" s="214"/>
      <c r="K322" s="214"/>
      <c r="L322" s="214"/>
      <c r="M322" s="214"/>
      <c r="N322" s="214"/>
      <c r="O322" s="214">
        <v>5</v>
      </c>
      <c r="P322" s="228">
        <f t="shared" si="11"/>
        <v>5</v>
      </c>
      <c r="Q322" s="250">
        <v>1</v>
      </c>
      <c r="R322" s="545" t="s">
        <v>538</v>
      </c>
      <c r="S322" s="545"/>
      <c r="T322" s="545"/>
      <c r="U322" s="545"/>
      <c r="V322" s="545"/>
      <c r="W322" s="545"/>
    </row>
    <row r="323" spans="1:23" ht="15">
      <c r="A323" s="245" t="s">
        <v>547</v>
      </c>
      <c r="B323" s="220" t="s">
        <v>157</v>
      </c>
      <c r="C323" s="221">
        <v>1958</v>
      </c>
      <c r="D323" s="213" t="s">
        <v>90</v>
      </c>
      <c r="E323" s="229" t="s">
        <v>33</v>
      </c>
      <c r="F323" s="223" t="s">
        <v>3</v>
      </c>
      <c r="G323" s="223" t="s">
        <v>4</v>
      </c>
      <c r="H323" s="224">
        <v>1</v>
      </c>
      <c r="I323" s="225"/>
      <c r="J323" s="214"/>
      <c r="K323" s="217"/>
      <c r="L323" s="224"/>
      <c r="M323" s="226">
        <v>4</v>
      </c>
      <c r="N323" s="227"/>
      <c r="O323" s="214"/>
      <c r="P323" s="228">
        <f t="shared" si="11"/>
        <v>5</v>
      </c>
      <c r="Q323" s="250">
        <v>2</v>
      </c>
      <c r="R323" s="545" t="s">
        <v>538</v>
      </c>
      <c r="S323" s="545"/>
      <c r="T323" s="545"/>
      <c r="U323" s="545"/>
      <c r="V323" s="545"/>
      <c r="W323" s="545"/>
    </row>
    <row r="324" spans="1:23" ht="15">
      <c r="A324" s="245" t="s">
        <v>547</v>
      </c>
      <c r="B324" s="220" t="s">
        <v>404</v>
      </c>
      <c r="C324" s="221">
        <v>1975</v>
      </c>
      <c r="D324" s="214"/>
      <c r="E324" s="229" t="s">
        <v>112</v>
      </c>
      <c r="F324" s="223" t="s">
        <v>3</v>
      </c>
      <c r="G324" s="223" t="s">
        <v>11</v>
      </c>
      <c r="H324" s="224"/>
      <c r="I324" s="225"/>
      <c r="J324" s="214"/>
      <c r="K324" s="214"/>
      <c r="L324" s="230">
        <v>4</v>
      </c>
      <c r="M324" s="226"/>
      <c r="N324" s="227"/>
      <c r="O324" s="214"/>
      <c r="P324" s="228">
        <f t="shared" si="11"/>
        <v>4</v>
      </c>
      <c r="Q324" s="250">
        <v>1</v>
      </c>
      <c r="R324" s="545" t="s">
        <v>538</v>
      </c>
      <c r="S324" s="545"/>
      <c r="T324" s="545"/>
      <c r="U324" s="545"/>
      <c r="V324" s="545"/>
      <c r="W324" s="545"/>
    </row>
    <row r="325" spans="1:23" ht="15">
      <c r="A325" s="245" t="s">
        <v>547</v>
      </c>
      <c r="B325" s="220" t="s">
        <v>333</v>
      </c>
      <c r="C325" s="221">
        <v>1948</v>
      </c>
      <c r="D325" s="214"/>
      <c r="E325" s="229" t="s">
        <v>33</v>
      </c>
      <c r="F325" s="223" t="s">
        <v>3</v>
      </c>
      <c r="G325" s="223" t="s">
        <v>11</v>
      </c>
      <c r="H325" s="224"/>
      <c r="I325" s="225"/>
      <c r="J325" s="214"/>
      <c r="K325" s="217">
        <v>4</v>
      </c>
      <c r="L325" s="224"/>
      <c r="M325" s="226"/>
      <c r="N325" s="227"/>
      <c r="O325" s="214"/>
      <c r="P325" s="228">
        <f t="shared" si="11"/>
        <v>4</v>
      </c>
      <c r="Q325" s="250">
        <v>1</v>
      </c>
      <c r="R325" s="545" t="s">
        <v>538</v>
      </c>
      <c r="S325" s="545"/>
      <c r="T325" s="545"/>
      <c r="U325" s="545"/>
      <c r="V325" s="545"/>
      <c r="W325" s="545"/>
    </row>
    <row r="326" spans="1:23" ht="15">
      <c r="A326" s="245" t="s">
        <v>547</v>
      </c>
      <c r="B326" s="220" t="s">
        <v>25</v>
      </c>
      <c r="C326" s="221">
        <v>1965</v>
      </c>
      <c r="D326" s="213"/>
      <c r="E326" s="229" t="s">
        <v>45</v>
      </c>
      <c r="F326" s="223" t="s">
        <v>3</v>
      </c>
      <c r="G326" s="223" t="s">
        <v>11</v>
      </c>
      <c r="H326" s="224">
        <v>4</v>
      </c>
      <c r="I326" s="225"/>
      <c r="J326" s="214"/>
      <c r="K326" s="217"/>
      <c r="L326" s="224"/>
      <c r="M326" s="226"/>
      <c r="N326" s="227"/>
      <c r="O326" s="214"/>
      <c r="P326" s="228">
        <f t="shared" si="11"/>
        <v>4</v>
      </c>
      <c r="Q326" s="250">
        <v>1</v>
      </c>
      <c r="R326" s="545" t="s">
        <v>538</v>
      </c>
      <c r="S326" s="545"/>
      <c r="T326" s="545"/>
      <c r="U326" s="545"/>
      <c r="V326" s="545"/>
      <c r="W326" s="545"/>
    </row>
    <row r="327" spans="1:23" ht="15">
      <c r="A327" s="245" t="s">
        <v>547</v>
      </c>
      <c r="B327" s="220" t="s">
        <v>641</v>
      </c>
      <c r="C327" s="221">
        <v>1959</v>
      </c>
      <c r="D327" s="214"/>
      <c r="E327" s="229" t="s">
        <v>64</v>
      </c>
      <c r="F327" s="229"/>
      <c r="G327" s="223"/>
      <c r="H327" s="214"/>
      <c r="I327" s="225"/>
      <c r="J327" s="214"/>
      <c r="K327" s="214"/>
      <c r="L327" s="214"/>
      <c r="M327" s="214"/>
      <c r="N327" s="214"/>
      <c r="O327" s="214">
        <v>4</v>
      </c>
      <c r="P327" s="228">
        <f t="shared" si="11"/>
        <v>4</v>
      </c>
      <c r="Q327" s="250">
        <v>1</v>
      </c>
      <c r="R327" s="545" t="s">
        <v>538</v>
      </c>
      <c r="S327" s="545"/>
      <c r="T327" s="545"/>
      <c r="U327" s="545"/>
      <c r="V327" s="545"/>
      <c r="W327" s="545"/>
    </row>
    <row r="328" spans="1:23" ht="15">
      <c r="A328" s="245" t="s">
        <v>547</v>
      </c>
      <c r="B328" s="220" t="s">
        <v>434</v>
      </c>
      <c r="C328" s="221">
        <v>1956</v>
      </c>
      <c r="D328" s="214" t="s">
        <v>90</v>
      </c>
      <c r="E328" s="229" t="s">
        <v>36</v>
      </c>
      <c r="F328" s="223" t="s">
        <v>3</v>
      </c>
      <c r="G328" s="223" t="s">
        <v>4</v>
      </c>
      <c r="H328" s="224"/>
      <c r="I328" s="225"/>
      <c r="J328" s="214"/>
      <c r="K328" s="214"/>
      <c r="L328" s="214"/>
      <c r="M328" s="226">
        <v>1</v>
      </c>
      <c r="N328" s="227">
        <v>3</v>
      </c>
      <c r="O328" s="214"/>
      <c r="P328" s="228">
        <f t="shared" si="11"/>
        <v>4</v>
      </c>
      <c r="Q328" s="250">
        <v>2</v>
      </c>
      <c r="R328" s="545" t="s">
        <v>538</v>
      </c>
      <c r="S328" s="545"/>
      <c r="T328" s="545"/>
      <c r="U328" s="545"/>
      <c r="V328" s="545"/>
      <c r="W328" s="545"/>
    </row>
    <row r="329" spans="1:23" ht="15">
      <c r="A329" s="245" t="s">
        <v>547</v>
      </c>
      <c r="B329" s="220" t="s">
        <v>433</v>
      </c>
      <c r="C329" s="221">
        <v>1949</v>
      </c>
      <c r="D329" s="214" t="s">
        <v>92</v>
      </c>
      <c r="E329" s="229" t="s">
        <v>48</v>
      </c>
      <c r="F329" s="223" t="s">
        <v>3</v>
      </c>
      <c r="G329" s="223" t="s">
        <v>4</v>
      </c>
      <c r="H329" s="224"/>
      <c r="I329" s="225"/>
      <c r="J329" s="214"/>
      <c r="K329" s="214"/>
      <c r="L329" s="214"/>
      <c r="M329" s="226">
        <v>2</v>
      </c>
      <c r="N329" s="227"/>
      <c r="O329" s="214"/>
      <c r="P329" s="228">
        <f t="shared" si="11"/>
        <v>2</v>
      </c>
      <c r="Q329" s="250">
        <v>1</v>
      </c>
      <c r="R329" s="545" t="s">
        <v>538</v>
      </c>
      <c r="S329" s="545"/>
      <c r="T329" s="545"/>
      <c r="U329" s="545"/>
      <c r="V329" s="545"/>
      <c r="W329" s="545"/>
    </row>
    <row r="330" spans="1:23" ht="15">
      <c r="A330" s="245" t="s">
        <v>547</v>
      </c>
      <c r="B330" s="220" t="s">
        <v>574</v>
      </c>
      <c r="C330" s="221">
        <v>1976</v>
      </c>
      <c r="D330" s="214"/>
      <c r="E330" s="229" t="s">
        <v>575</v>
      </c>
      <c r="F330" s="229"/>
      <c r="G330" s="223"/>
      <c r="H330" s="224"/>
      <c r="I330" s="225"/>
      <c r="J330" s="214"/>
      <c r="K330" s="214"/>
      <c r="L330" s="214"/>
      <c r="M330" s="214"/>
      <c r="N330" s="214"/>
      <c r="O330" s="214">
        <v>2</v>
      </c>
      <c r="P330" s="228">
        <f aca="true" t="shared" si="12" ref="P330:P393">H330+I330+J330+K330+L330+M330+N330+O330</f>
        <v>2</v>
      </c>
      <c r="Q330" s="250">
        <v>1</v>
      </c>
      <c r="R330" s="545" t="s">
        <v>538</v>
      </c>
      <c r="S330" s="545"/>
      <c r="T330" s="545"/>
      <c r="U330" s="545"/>
      <c r="V330" s="545"/>
      <c r="W330" s="545"/>
    </row>
    <row r="331" spans="1:23" ht="15">
      <c r="A331" s="245" t="s">
        <v>547</v>
      </c>
      <c r="B331" s="220" t="s">
        <v>450</v>
      </c>
      <c r="C331" s="221">
        <v>1951</v>
      </c>
      <c r="D331" s="214"/>
      <c r="E331" s="229" t="s">
        <v>112</v>
      </c>
      <c r="F331" s="223" t="s">
        <v>3</v>
      </c>
      <c r="G331" s="223" t="s">
        <v>11</v>
      </c>
      <c r="H331" s="224"/>
      <c r="I331" s="225"/>
      <c r="J331" s="214"/>
      <c r="K331" s="214"/>
      <c r="L331" s="214"/>
      <c r="M331" s="214"/>
      <c r="N331" s="227">
        <v>1</v>
      </c>
      <c r="O331" s="214">
        <v>1</v>
      </c>
      <c r="P331" s="228">
        <f t="shared" si="12"/>
        <v>2</v>
      </c>
      <c r="Q331" s="250">
        <v>2</v>
      </c>
      <c r="R331" s="545" t="s">
        <v>538</v>
      </c>
      <c r="S331" s="545"/>
      <c r="T331" s="545"/>
      <c r="U331" s="545"/>
      <c r="V331" s="545"/>
      <c r="W331" s="545"/>
    </row>
    <row r="332" spans="1:23" ht="15">
      <c r="A332" s="245" t="s">
        <v>547</v>
      </c>
      <c r="B332" s="220" t="s">
        <v>13</v>
      </c>
      <c r="C332" s="221">
        <v>1952</v>
      </c>
      <c r="D332" s="213"/>
      <c r="E332" s="229" t="s">
        <v>146</v>
      </c>
      <c r="F332" s="223" t="s">
        <v>3</v>
      </c>
      <c r="G332" s="223" t="s">
        <v>11</v>
      </c>
      <c r="H332" s="224">
        <v>1</v>
      </c>
      <c r="I332" s="225"/>
      <c r="J332" s="214"/>
      <c r="K332" s="217"/>
      <c r="L332" s="224"/>
      <c r="M332" s="226"/>
      <c r="N332" s="227"/>
      <c r="O332" s="214">
        <v>1</v>
      </c>
      <c r="P332" s="228">
        <f t="shared" si="12"/>
        <v>2</v>
      </c>
      <c r="Q332" s="250">
        <v>2</v>
      </c>
      <c r="R332" s="545" t="s">
        <v>538</v>
      </c>
      <c r="S332" s="545"/>
      <c r="T332" s="545"/>
      <c r="U332" s="545"/>
      <c r="V332" s="545"/>
      <c r="W332" s="545"/>
    </row>
    <row r="333" spans="1:23" ht="15">
      <c r="A333" s="245" t="s">
        <v>547</v>
      </c>
      <c r="B333" s="220" t="s">
        <v>405</v>
      </c>
      <c r="C333" s="221">
        <v>1970</v>
      </c>
      <c r="D333" s="214"/>
      <c r="E333" s="229" t="s">
        <v>406</v>
      </c>
      <c r="F333" s="223" t="s">
        <v>3</v>
      </c>
      <c r="G333" s="223" t="s">
        <v>11</v>
      </c>
      <c r="H333" s="224"/>
      <c r="I333" s="225"/>
      <c r="J333" s="214"/>
      <c r="K333" s="214"/>
      <c r="L333" s="230">
        <v>1</v>
      </c>
      <c r="M333" s="226"/>
      <c r="N333" s="227"/>
      <c r="O333" s="214">
        <v>1</v>
      </c>
      <c r="P333" s="228">
        <f t="shared" si="12"/>
        <v>2</v>
      </c>
      <c r="Q333" s="250">
        <v>2</v>
      </c>
      <c r="R333" s="545" t="s">
        <v>538</v>
      </c>
      <c r="S333" s="545"/>
      <c r="T333" s="545"/>
      <c r="U333" s="545"/>
      <c r="V333" s="545"/>
      <c r="W333" s="545"/>
    </row>
    <row r="334" spans="1:23" ht="15">
      <c r="A334" s="245" t="s">
        <v>547</v>
      </c>
      <c r="B334" s="220" t="s">
        <v>154</v>
      </c>
      <c r="C334" s="221">
        <v>1976</v>
      </c>
      <c r="D334" s="213"/>
      <c r="E334" s="229" t="s">
        <v>112</v>
      </c>
      <c r="F334" s="223" t="s">
        <v>3</v>
      </c>
      <c r="G334" s="223" t="s">
        <v>11</v>
      </c>
      <c r="H334" s="224">
        <v>1</v>
      </c>
      <c r="I334" s="225">
        <v>1</v>
      </c>
      <c r="J334" s="214"/>
      <c r="K334" s="217"/>
      <c r="L334" s="224"/>
      <c r="M334" s="226"/>
      <c r="N334" s="227"/>
      <c r="O334" s="214"/>
      <c r="P334" s="228">
        <f t="shared" si="12"/>
        <v>2</v>
      </c>
      <c r="Q334" s="250">
        <v>2</v>
      </c>
      <c r="R334" s="545" t="s">
        <v>538</v>
      </c>
      <c r="S334" s="545"/>
      <c r="T334" s="545"/>
      <c r="U334" s="545"/>
      <c r="V334" s="545"/>
      <c r="W334" s="545"/>
    </row>
    <row r="335" spans="1:23" ht="15">
      <c r="A335" s="245" t="s">
        <v>547</v>
      </c>
      <c r="B335" s="220" t="s">
        <v>156</v>
      </c>
      <c r="C335" s="221">
        <v>1965</v>
      </c>
      <c r="D335" s="213" t="s">
        <v>89</v>
      </c>
      <c r="E335" s="229" t="s">
        <v>112</v>
      </c>
      <c r="F335" s="223" t="s">
        <v>3</v>
      </c>
      <c r="G335" s="223" t="s">
        <v>4</v>
      </c>
      <c r="H335" s="224">
        <v>1</v>
      </c>
      <c r="I335" s="225"/>
      <c r="J335" s="214"/>
      <c r="K335" s="217"/>
      <c r="L335" s="224"/>
      <c r="M335" s="226"/>
      <c r="N335" s="227"/>
      <c r="O335" s="214">
        <v>1</v>
      </c>
      <c r="P335" s="228">
        <f t="shared" si="12"/>
        <v>2</v>
      </c>
      <c r="Q335" s="250">
        <v>2</v>
      </c>
      <c r="R335" s="545" t="s">
        <v>538</v>
      </c>
      <c r="S335" s="545"/>
      <c r="T335" s="545"/>
      <c r="U335" s="545"/>
      <c r="V335" s="545"/>
      <c r="W335" s="545"/>
    </row>
    <row r="336" spans="1:23" ht="15">
      <c r="A336" s="245" t="s">
        <v>547</v>
      </c>
      <c r="B336" s="220" t="s">
        <v>149</v>
      </c>
      <c r="C336" s="221">
        <v>1947</v>
      </c>
      <c r="D336" s="213"/>
      <c r="E336" s="229" t="s">
        <v>78</v>
      </c>
      <c r="F336" s="223" t="s">
        <v>3</v>
      </c>
      <c r="G336" s="223" t="s">
        <v>11</v>
      </c>
      <c r="H336" s="224">
        <v>1</v>
      </c>
      <c r="I336" s="225"/>
      <c r="J336" s="214"/>
      <c r="K336" s="217"/>
      <c r="L336" s="224"/>
      <c r="M336" s="226"/>
      <c r="N336" s="227"/>
      <c r="O336" s="214"/>
      <c r="P336" s="228">
        <f t="shared" si="12"/>
        <v>1</v>
      </c>
      <c r="Q336" s="250">
        <v>1</v>
      </c>
      <c r="R336" s="545" t="s">
        <v>538</v>
      </c>
      <c r="S336" s="545"/>
      <c r="T336" s="545"/>
      <c r="U336" s="545"/>
      <c r="V336" s="545"/>
      <c r="W336" s="545"/>
    </row>
    <row r="337" spans="1:23" ht="15">
      <c r="A337" s="245" t="s">
        <v>547</v>
      </c>
      <c r="B337" s="220" t="s">
        <v>238</v>
      </c>
      <c r="C337" s="221"/>
      <c r="D337" s="215" t="s">
        <v>90</v>
      </c>
      <c r="E337" s="229" t="s">
        <v>112</v>
      </c>
      <c r="F337" s="223" t="s">
        <v>3</v>
      </c>
      <c r="G337" s="223" t="s">
        <v>4</v>
      </c>
      <c r="H337" s="224"/>
      <c r="I337" s="225">
        <v>1</v>
      </c>
      <c r="J337" s="214"/>
      <c r="K337" s="217"/>
      <c r="L337" s="224"/>
      <c r="M337" s="226"/>
      <c r="N337" s="227"/>
      <c r="O337" s="214"/>
      <c r="P337" s="228">
        <f t="shared" si="12"/>
        <v>1</v>
      </c>
      <c r="Q337" s="250">
        <v>1</v>
      </c>
      <c r="R337" s="545" t="s">
        <v>538</v>
      </c>
      <c r="S337" s="545"/>
      <c r="T337" s="545"/>
      <c r="U337" s="545"/>
      <c r="V337" s="545"/>
      <c r="W337" s="545"/>
    </row>
    <row r="338" spans="1:23" ht="15">
      <c r="A338" s="245" t="s">
        <v>547</v>
      </c>
      <c r="B338" s="220" t="s">
        <v>15</v>
      </c>
      <c r="C338" s="221">
        <v>1958</v>
      </c>
      <c r="D338" s="213" t="s">
        <v>90</v>
      </c>
      <c r="E338" s="229" t="s">
        <v>85</v>
      </c>
      <c r="F338" s="223" t="s">
        <v>3</v>
      </c>
      <c r="G338" s="223" t="s">
        <v>4</v>
      </c>
      <c r="H338" s="224">
        <v>1</v>
      </c>
      <c r="I338" s="225"/>
      <c r="J338" s="214"/>
      <c r="K338" s="217"/>
      <c r="L338" s="224"/>
      <c r="M338" s="226"/>
      <c r="N338" s="227"/>
      <c r="O338" s="214"/>
      <c r="P338" s="228">
        <f t="shared" si="12"/>
        <v>1</v>
      </c>
      <c r="Q338" s="250">
        <v>1</v>
      </c>
      <c r="R338" s="545" t="s">
        <v>538</v>
      </c>
      <c r="S338" s="545"/>
      <c r="T338" s="545"/>
      <c r="U338" s="545"/>
      <c r="V338" s="545"/>
      <c r="W338" s="545"/>
    </row>
    <row r="339" spans="1:23" ht="15">
      <c r="A339" s="245" t="s">
        <v>547</v>
      </c>
      <c r="B339" s="220" t="s">
        <v>151</v>
      </c>
      <c r="C339" s="221">
        <v>1960</v>
      </c>
      <c r="D339" s="213"/>
      <c r="E339" s="229" t="s">
        <v>78</v>
      </c>
      <c r="F339" s="223" t="s">
        <v>3</v>
      </c>
      <c r="G339" s="223" t="s">
        <v>11</v>
      </c>
      <c r="H339" s="224">
        <v>1</v>
      </c>
      <c r="I339" s="225"/>
      <c r="J339" s="214"/>
      <c r="K339" s="217"/>
      <c r="L339" s="224"/>
      <c r="M339" s="226"/>
      <c r="N339" s="227"/>
      <c r="O339" s="214"/>
      <c r="P339" s="228">
        <f t="shared" si="12"/>
        <v>1</v>
      </c>
      <c r="Q339" s="250">
        <v>1</v>
      </c>
      <c r="R339" s="545" t="s">
        <v>538</v>
      </c>
      <c r="S339" s="545"/>
      <c r="T339" s="545"/>
      <c r="U339" s="545"/>
      <c r="V339" s="545"/>
      <c r="W339" s="545"/>
    </row>
    <row r="340" spans="1:23" ht="15">
      <c r="A340" s="245" t="s">
        <v>547</v>
      </c>
      <c r="B340" s="220" t="s">
        <v>147</v>
      </c>
      <c r="C340" s="221">
        <v>1930</v>
      </c>
      <c r="D340" s="213"/>
      <c r="E340" s="229" t="s">
        <v>148</v>
      </c>
      <c r="F340" s="223" t="s">
        <v>3</v>
      </c>
      <c r="G340" s="223" t="s">
        <v>11</v>
      </c>
      <c r="H340" s="224">
        <v>1</v>
      </c>
      <c r="I340" s="225"/>
      <c r="J340" s="214"/>
      <c r="K340" s="217"/>
      <c r="L340" s="224"/>
      <c r="M340" s="226"/>
      <c r="N340" s="227"/>
      <c r="O340" s="214"/>
      <c r="P340" s="228">
        <f t="shared" si="12"/>
        <v>1</v>
      </c>
      <c r="Q340" s="250">
        <v>1</v>
      </c>
      <c r="R340" s="545" t="s">
        <v>538</v>
      </c>
      <c r="S340" s="545"/>
      <c r="T340" s="545"/>
      <c r="U340" s="545"/>
      <c r="V340" s="545"/>
      <c r="W340" s="545"/>
    </row>
    <row r="341" spans="1:23" ht="15">
      <c r="A341" s="245" t="s">
        <v>547</v>
      </c>
      <c r="B341" s="220" t="s">
        <v>505</v>
      </c>
      <c r="C341" s="221">
        <v>1957</v>
      </c>
      <c r="D341" s="213"/>
      <c r="E341" s="229" t="s">
        <v>23</v>
      </c>
      <c r="F341" s="223" t="s">
        <v>3</v>
      </c>
      <c r="G341" s="223" t="s">
        <v>11</v>
      </c>
      <c r="H341" s="224">
        <v>1</v>
      </c>
      <c r="I341" s="225"/>
      <c r="J341" s="214"/>
      <c r="K341" s="217"/>
      <c r="L341" s="224"/>
      <c r="M341" s="226"/>
      <c r="N341" s="227"/>
      <c r="O341" s="214"/>
      <c r="P341" s="228">
        <f t="shared" si="12"/>
        <v>1</v>
      </c>
      <c r="Q341" s="250">
        <v>1</v>
      </c>
      <c r="R341" s="545" t="s">
        <v>538</v>
      </c>
      <c r="S341" s="545"/>
      <c r="T341" s="545"/>
      <c r="U341" s="545"/>
      <c r="V341" s="545"/>
      <c r="W341" s="545"/>
    </row>
    <row r="342" spans="1:23" ht="15">
      <c r="A342" s="245" t="s">
        <v>547</v>
      </c>
      <c r="B342" s="220" t="s">
        <v>155</v>
      </c>
      <c r="C342" s="221">
        <v>1982</v>
      </c>
      <c r="D342" s="213" t="s">
        <v>87</v>
      </c>
      <c r="E342" s="229" t="s">
        <v>97</v>
      </c>
      <c r="F342" s="223" t="s">
        <v>3</v>
      </c>
      <c r="G342" s="223" t="s">
        <v>4</v>
      </c>
      <c r="H342" s="224">
        <v>1</v>
      </c>
      <c r="I342" s="225"/>
      <c r="J342" s="214"/>
      <c r="K342" s="217"/>
      <c r="L342" s="224"/>
      <c r="M342" s="226"/>
      <c r="N342" s="227"/>
      <c r="O342" s="214"/>
      <c r="P342" s="228">
        <f t="shared" si="12"/>
        <v>1</v>
      </c>
      <c r="Q342" s="250">
        <v>1</v>
      </c>
      <c r="R342" s="545" t="s">
        <v>538</v>
      </c>
      <c r="S342" s="545"/>
      <c r="T342" s="545"/>
      <c r="U342" s="545"/>
      <c r="V342" s="545"/>
      <c r="W342" s="545"/>
    </row>
    <row r="343" spans="1:23" ht="15">
      <c r="A343" s="245" t="s">
        <v>547</v>
      </c>
      <c r="B343" s="220" t="s">
        <v>159</v>
      </c>
      <c r="C343" s="221">
        <v>1952</v>
      </c>
      <c r="D343" s="213" t="s">
        <v>92</v>
      </c>
      <c r="E343" s="229" t="s">
        <v>112</v>
      </c>
      <c r="F343" s="223" t="s">
        <v>3</v>
      </c>
      <c r="G343" s="223" t="s">
        <v>4</v>
      </c>
      <c r="H343" s="224">
        <v>1</v>
      </c>
      <c r="I343" s="225"/>
      <c r="J343" s="214"/>
      <c r="K343" s="217"/>
      <c r="L343" s="224"/>
      <c r="M343" s="226"/>
      <c r="N343" s="227"/>
      <c r="O343" s="214"/>
      <c r="P343" s="228">
        <f t="shared" si="12"/>
        <v>1</v>
      </c>
      <c r="Q343" s="250">
        <v>1</v>
      </c>
      <c r="R343" s="545" t="s">
        <v>538</v>
      </c>
      <c r="S343" s="545"/>
      <c r="T343" s="545"/>
      <c r="U343" s="545"/>
      <c r="V343" s="545"/>
      <c r="W343" s="545"/>
    </row>
    <row r="344" spans="1:23" ht="15">
      <c r="A344" s="245" t="s">
        <v>547</v>
      </c>
      <c r="B344" s="220" t="s">
        <v>153</v>
      </c>
      <c r="C344" s="221">
        <v>1960</v>
      </c>
      <c r="D344" s="213"/>
      <c r="E344" s="229" t="s">
        <v>112</v>
      </c>
      <c r="F344" s="223" t="s">
        <v>3</v>
      </c>
      <c r="G344" s="223" t="s">
        <v>11</v>
      </c>
      <c r="H344" s="224">
        <v>1</v>
      </c>
      <c r="I344" s="225"/>
      <c r="J344" s="214"/>
      <c r="K344" s="217"/>
      <c r="L344" s="224"/>
      <c r="M344" s="226"/>
      <c r="N344" s="227"/>
      <c r="O344" s="214"/>
      <c r="P344" s="228">
        <f t="shared" si="12"/>
        <v>1</v>
      </c>
      <c r="Q344" s="250">
        <v>1</v>
      </c>
      <c r="R344" s="545" t="s">
        <v>538</v>
      </c>
      <c r="S344" s="545"/>
      <c r="T344" s="545"/>
      <c r="U344" s="545"/>
      <c r="V344" s="545"/>
      <c r="W344" s="545"/>
    </row>
    <row r="345" spans="1:23" ht="15">
      <c r="A345" s="245" t="s">
        <v>547</v>
      </c>
      <c r="B345" s="220" t="s">
        <v>145</v>
      </c>
      <c r="C345" s="221">
        <v>1947</v>
      </c>
      <c r="D345" s="213"/>
      <c r="E345" s="229" t="s">
        <v>78</v>
      </c>
      <c r="F345" s="223" t="s">
        <v>3</v>
      </c>
      <c r="G345" s="223" t="s">
        <v>11</v>
      </c>
      <c r="H345" s="224">
        <v>1</v>
      </c>
      <c r="I345" s="225"/>
      <c r="J345" s="214"/>
      <c r="K345" s="217"/>
      <c r="L345" s="224"/>
      <c r="M345" s="226"/>
      <c r="N345" s="227"/>
      <c r="O345" s="214"/>
      <c r="P345" s="228">
        <f t="shared" si="12"/>
        <v>1</v>
      </c>
      <c r="Q345" s="250">
        <v>1</v>
      </c>
      <c r="R345" s="545" t="s">
        <v>538</v>
      </c>
      <c r="S345" s="545"/>
      <c r="T345" s="545"/>
      <c r="U345" s="545"/>
      <c r="V345" s="545"/>
      <c r="W345" s="545"/>
    </row>
    <row r="346" spans="1:23" ht="15">
      <c r="A346" s="245" t="s">
        <v>547</v>
      </c>
      <c r="B346" s="220" t="s">
        <v>293</v>
      </c>
      <c r="C346" s="221">
        <v>1970</v>
      </c>
      <c r="D346" s="214"/>
      <c r="E346" s="229" t="s">
        <v>291</v>
      </c>
      <c r="F346" s="223" t="s">
        <v>3</v>
      </c>
      <c r="G346" s="223" t="s">
        <v>11</v>
      </c>
      <c r="H346" s="224"/>
      <c r="I346" s="225"/>
      <c r="J346" s="214">
        <v>1</v>
      </c>
      <c r="K346" s="217"/>
      <c r="L346" s="224"/>
      <c r="M346" s="226"/>
      <c r="N346" s="227"/>
      <c r="O346" s="214"/>
      <c r="P346" s="228">
        <f t="shared" si="12"/>
        <v>1</v>
      </c>
      <c r="Q346" s="250">
        <v>1</v>
      </c>
      <c r="R346" s="545" t="s">
        <v>538</v>
      </c>
      <c r="S346" s="545"/>
      <c r="T346" s="545"/>
      <c r="U346" s="545"/>
      <c r="V346" s="545"/>
      <c r="W346" s="545"/>
    </row>
    <row r="347" spans="1:23" ht="15">
      <c r="A347" s="245" t="s">
        <v>547</v>
      </c>
      <c r="B347" s="220" t="s">
        <v>152</v>
      </c>
      <c r="C347" s="221">
        <v>1956</v>
      </c>
      <c r="D347" s="213"/>
      <c r="E347" s="229" t="s">
        <v>78</v>
      </c>
      <c r="F347" s="223" t="s">
        <v>3</v>
      </c>
      <c r="G347" s="223" t="s">
        <v>11</v>
      </c>
      <c r="H347" s="224">
        <v>1</v>
      </c>
      <c r="I347" s="225"/>
      <c r="J347" s="214"/>
      <c r="K347" s="217"/>
      <c r="L347" s="224"/>
      <c r="M347" s="226"/>
      <c r="N347" s="227"/>
      <c r="O347" s="214"/>
      <c r="P347" s="228">
        <f t="shared" si="12"/>
        <v>1</v>
      </c>
      <c r="Q347" s="250">
        <v>1</v>
      </c>
      <c r="R347" s="545" t="s">
        <v>538</v>
      </c>
      <c r="S347" s="545"/>
      <c r="T347" s="545"/>
      <c r="U347" s="545"/>
      <c r="V347" s="545"/>
      <c r="W347" s="545"/>
    </row>
    <row r="348" spans="1:23" ht="15">
      <c r="A348" s="245" t="s">
        <v>547</v>
      </c>
      <c r="B348" s="220" t="s">
        <v>334</v>
      </c>
      <c r="C348" s="221">
        <v>1962</v>
      </c>
      <c r="D348" s="214"/>
      <c r="E348" s="229" t="s">
        <v>335</v>
      </c>
      <c r="F348" s="223" t="s">
        <v>3</v>
      </c>
      <c r="G348" s="223" t="s">
        <v>11</v>
      </c>
      <c r="H348" s="224"/>
      <c r="I348" s="225"/>
      <c r="J348" s="214"/>
      <c r="K348" s="217">
        <v>1</v>
      </c>
      <c r="L348" s="224"/>
      <c r="M348" s="226"/>
      <c r="N348" s="227"/>
      <c r="O348" s="214"/>
      <c r="P348" s="228">
        <f t="shared" si="12"/>
        <v>1</v>
      </c>
      <c r="Q348" s="250">
        <v>1</v>
      </c>
      <c r="R348" s="545" t="s">
        <v>538</v>
      </c>
      <c r="S348" s="545"/>
      <c r="T348" s="545"/>
      <c r="U348" s="545"/>
      <c r="V348" s="545"/>
      <c r="W348" s="545"/>
    </row>
    <row r="349" spans="1:23" ht="15">
      <c r="A349" s="245" t="s">
        <v>547</v>
      </c>
      <c r="B349" s="220" t="s">
        <v>158</v>
      </c>
      <c r="C349" s="221">
        <v>1948</v>
      </c>
      <c r="D349" s="213" t="s">
        <v>92</v>
      </c>
      <c r="E349" s="229" t="s">
        <v>64</v>
      </c>
      <c r="F349" s="223" t="s">
        <v>3</v>
      </c>
      <c r="G349" s="223" t="s">
        <v>4</v>
      </c>
      <c r="H349" s="224">
        <v>1</v>
      </c>
      <c r="I349" s="225"/>
      <c r="J349" s="214"/>
      <c r="K349" s="217"/>
      <c r="L349" s="224"/>
      <c r="M349" s="226"/>
      <c r="N349" s="227"/>
      <c r="O349" s="214"/>
      <c r="P349" s="228">
        <f t="shared" si="12"/>
        <v>1</v>
      </c>
      <c r="Q349" s="250">
        <v>1</v>
      </c>
      <c r="R349" s="545" t="s">
        <v>538</v>
      </c>
      <c r="S349" s="545"/>
      <c r="T349" s="545"/>
      <c r="U349" s="545"/>
      <c r="V349" s="545"/>
      <c r="W349" s="545"/>
    </row>
    <row r="350" spans="1:23" ht="15">
      <c r="A350" s="245" t="s">
        <v>547</v>
      </c>
      <c r="B350" s="220" t="s">
        <v>548</v>
      </c>
      <c r="C350" s="221"/>
      <c r="D350" s="214"/>
      <c r="E350" s="229" t="s">
        <v>112</v>
      </c>
      <c r="F350" s="229"/>
      <c r="G350" s="223"/>
      <c r="H350" s="224"/>
      <c r="I350" s="225"/>
      <c r="J350" s="214"/>
      <c r="K350" s="214"/>
      <c r="L350" s="214"/>
      <c r="M350" s="214"/>
      <c r="N350" s="227"/>
      <c r="O350" s="214">
        <v>1</v>
      </c>
      <c r="P350" s="228">
        <f t="shared" si="12"/>
        <v>1</v>
      </c>
      <c r="Q350" s="250">
        <v>1</v>
      </c>
      <c r="R350" s="545" t="s">
        <v>538</v>
      </c>
      <c r="S350" s="545"/>
      <c r="T350" s="545"/>
      <c r="U350" s="545"/>
      <c r="V350" s="545"/>
      <c r="W350" s="545"/>
    </row>
    <row r="351" spans="1:23" ht="15">
      <c r="A351" s="245" t="s">
        <v>547</v>
      </c>
      <c r="B351" s="220" t="s">
        <v>550</v>
      </c>
      <c r="C351" s="221">
        <v>1974</v>
      </c>
      <c r="D351" s="214"/>
      <c r="E351" s="229" t="s">
        <v>131</v>
      </c>
      <c r="F351" s="229"/>
      <c r="G351" s="223"/>
      <c r="H351" s="224"/>
      <c r="I351" s="225"/>
      <c r="J351" s="214"/>
      <c r="K351" s="214"/>
      <c r="L351" s="214"/>
      <c r="M351" s="214"/>
      <c r="N351" s="214"/>
      <c r="O351" s="214">
        <v>1</v>
      </c>
      <c r="P351" s="228">
        <f t="shared" si="12"/>
        <v>1</v>
      </c>
      <c r="Q351" s="250">
        <v>1</v>
      </c>
      <c r="R351" s="545" t="s">
        <v>538</v>
      </c>
      <c r="S351" s="545"/>
      <c r="T351" s="545"/>
      <c r="U351" s="545"/>
      <c r="V351" s="545"/>
      <c r="W351" s="545"/>
    </row>
    <row r="352" spans="1:23" ht="15">
      <c r="A352" s="245" t="s">
        <v>547</v>
      </c>
      <c r="B352" s="220" t="s">
        <v>552</v>
      </c>
      <c r="C352" s="221">
        <v>1972</v>
      </c>
      <c r="D352" s="214"/>
      <c r="E352" s="229" t="s">
        <v>191</v>
      </c>
      <c r="F352" s="229"/>
      <c r="G352" s="223"/>
      <c r="H352" s="224"/>
      <c r="I352" s="225"/>
      <c r="J352" s="214"/>
      <c r="K352" s="214"/>
      <c r="L352" s="214"/>
      <c r="M352" s="214"/>
      <c r="N352" s="214"/>
      <c r="O352" s="214">
        <v>1</v>
      </c>
      <c r="P352" s="228">
        <f t="shared" si="12"/>
        <v>1</v>
      </c>
      <c r="Q352" s="250">
        <v>1</v>
      </c>
      <c r="R352" s="545" t="s">
        <v>538</v>
      </c>
      <c r="S352" s="545"/>
      <c r="T352" s="545"/>
      <c r="U352" s="545"/>
      <c r="V352" s="545"/>
      <c r="W352" s="545"/>
    </row>
    <row r="353" spans="1:23" ht="15">
      <c r="A353" s="245" t="s">
        <v>547</v>
      </c>
      <c r="B353" s="220" t="s">
        <v>553</v>
      </c>
      <c r="C353" s="221">
        <v>1969</v>
      </c>
      <c r="D353" s="214"/>
      <c r="E353" s="229" t="s">
        <v>64</v>
      </c>
      <c r="F353" s="229"/>
      <c r="G353" s="223"/>
      <c r="H353" s="224"/>
      <c r="I353" s="225"/>
      <c r="J353" s="214"/>
      <c r="K353" s="214"/>
      <c r="L353" s="214"/>
      <c r="M353" s="214"/>
      <c r="N353" s="214"/>
      <c r="O353" s="214">
        <v>1</v>
      </c>
      <c r="P353" s="228">
        <f t="shared" si="12"/>
        <v>1</v>
      </c>
      <c r="Q353" s="250">
        <v>1</v>
      </c>
      <c r="R353" s="545" t="s">
        <v>538</v>
      </c>
      <c r="S353" s="545"/>
      <c r="T353" s="545"/>
      <c r="U353" s="545"/>
      <c r="V353" s="545"/>
      <c r="W353" s="545"/>
    </row>
    <row r="354" spans="1:23" ht="15">
      <c r="A354" s="245" t="s">
        <v>547</v>
      </c>
      <c r="B354" s="220" t="s">
        <v>556</v>
      </c>
      <c r="C354" s="221"/>
      <c r="D354" s="214"/>
      <c r="E354" s="229" t="s">
        <v>557</v>
      </c>
      <c r="F354" s="229"/>
      <c r="G354" s="223"/>
      <c r="H354" s="224"/>
      <c r="I354" s="225"/>
      <c r="J354" s="214"/>
      <c r="K354" s="214"/>
      <c r="L354" s="214"/>
      <c r="M354" s="214"/>
      <c r="N354" s="214"/>
      <c r="O354" s="214">
        <v>1</v>
      </c>
      <c r="P354" s="228">
        <f t="shared" si="12"/>
        <v>1</v>
      </c>
      <c r="Q354" s="250">
        <v>1</v>
      </c>
      <c r="R354" s="545" t="s">
        <v>538</v>
      </c>
      <c r="S354" s="545"/>
      <c r="T354" s="545"/>
      <c r="U354" s="545"/>
      <c r="V354" s="545"/>
      <c r="W354" s="545"/>
    </row>
    <row r="355" spans="1:23" ht="15">
      <c r="A355" s="245" t="s">
        <v>547</v>
      </c>
      <c r="B355" s="220" t="s">
        <v>558</v>
      </c>
      <c r="C355" s="221">
        <v>1968</v>
      </c>
      <c r="D355" s="214"/>
      <c r="E355" s="229" t="s">
        <v>31</v>
      </c>
      <c r="F355" s="229"/>
      <c r="G355" s="223"/>
      <c r="H355" s="224"/>
      <c r="I355" s="225"/>
      <c r="J355" s="214"/>
      <c r="K355" s="214"/>
      <c r="L355" s="214"/>
      <c r="M355" s="214"/>
      <c r="N355" s="214"/>
      <c r="O355" s="214">
        <v>1</v>
      </c>
      <c r="P355" s="228">
        <f t="shared" si="12"/>
        <v>1</v>
      </c>
      <c r="Q355" s="250">
        <v>1</v>
      </c>
      <c r="R355" s="545" t="s">
        <v>538</v>
      </c>
      <c r="S355" s="545"/>
      <c r="T355" s="545"/>
      <c r="U355" s="545"/>
      <c r="V355" s="545"/>
      <c r="W355" s="545"/>
    </row>
    <row r="356" spans="1:23" ht="15">
      <c r="A356" s="245" t="s">
        <v>547</v>
      </c>
      <c r="B356" s="220" t="s">
        <v>559</v>
      </c>
      <c r="C356" s="221">
        <v>1950</v>
      </c>
      <c r="D356" s="214"/>
      <c r="E356" s="229" t="s">
        <v>560</v>
      </c>
      <c r="F356" s="229"/>
      <c r="G356" s="223"/>
      <c r="H356" s="224"/>
      <c r="I356" s="225"/>
      <c r="J356" s="214"/>
      <c r="K356" s="214"/>
      <c r="L356" s="214"/>
      <c r="M356" s="214"/>
      <c r="N356" s="214"/>
      <c r="O356" s="214">
        <v>1</v>
      </c>
      <c r="P356" s="228">
        <f t="shared" si="12"/>
        <v>1</v>
      </c>
      <c r="Q356" s="250">
        <v>1</v>
      </c>
      <c r="R356" s="545" t="s">
        <v>538</v>
      </c>
      <c r="S356" s="545"/>
      <c r="T356" s="545"/>
      <c r="U356" s="545"/>
      <c r="V356" s="545"/>
      <c r="W356" s="545"/>
    </row>
    <row r="357" spans="1:23" ht="15">
      <c r="A357" s="245" t="s">
        <v>547</v>
      </c>
      <c r="B357" s="220" t="s">
        <v>563</v>
      </c>
      <c r="C357" s="221">
        <v>1983</v>
      </c>
      <c r="D357" s="214"/>
      <c r="E357" s="229" t="s">
        <v>112</v>
      </c>
      <c r="F357" s="229"/>
      <c r="G357" s="223"/>
      <c r="H357" s="224"/>
      <c r="I357" s="225"/>
      <c r="J357" s="214"/>
      <c r="K357" s="214"/>
      <c r="L357" s="214"/>
      <c r="M357" s="214"/>
      <c r="N357" s="214"/>
      <c r="O357" s="214">
        <v>1</v>
      </c>
      <c r="P357" s="228">
        <f t="shared" si="12"/>
        <v>1</v>
      </c>
      <c r="Q357" s="250">
        <v>1</v>
      </c>
      <c r="R357" s="545" t="s">
        <v>538</v>
      </c>
      <c r="S357" s="545"/>
      <c r="T357" s="545"/>
      <c r="U357" s="545"/>
      <c r="V357" s="545"/>
      <c r="W357" s="545"/>
    </row>
    <row r="358" spans="1:23" ht="15">
      <c r="A358" s="245" t="s">
        <v>547</v>
      </c>
      <c r="B358" s="220" t="s">
        <v>564</v>
      </c>
      <c r="C358" s="221">
        <v>1966</v>
      </c>
      <c r="D358" s="214"/>
      <c r="E358" s="229" t="s">
        <v>64</v>
      </c>
      <c r="F358" s="229"/>
      <c r="G358" s="223"/>
      <c r="H358" s="224"/>
      <c r="I358" s="225"/>
      <c r="J358" s="214"/>
      <c r="K358" s="214"/>
      <c r="L358" s="214"/>
      <c r="M358" s="214"/>
      <c r="N358" s="214"/>
      <c r="O358" s="214">
        <v>1</v>
      </c>
      <c r="P358" s="228">
        <f t="shared" si="12"/>
        <v>1</v>
      </c>
      <c r="Q358" s="250">
        <v>1</v>
      </c>
      <c r="R358" s="545" t="s">
        <v>538</v>
      </c>
      <c r="S358" s="545"/>
      <c r="T358" s="545"/>
      <c r="U358" s="545"/>
      <c r="V358" s="545"/>
      <c r="W358" s="545"/>
    </row>
    <row r="359" spans="1:23" ht="15">
      <c r="A359" s="245" t="s">
        <v>547</v>
      </c>
      <c r="B359" s="220" t="s">
        <v>565</v>
      </c>
      <c r="C359" s="221">
        <v>1977</v>
      </c>
      <c r="D359" s="214"/>
      <c r="E359" s="229"/>
      <c r="F359" s="229"/>
      <c r="G359" s="223"/>
      <c r="H359" s="224"/>
      <c r="I359" s="225"/>
      <c r="J359" s="214"/>
      <c r="K359" s="214"/>
      <c r="L359" s="214"/>
      <c r="M359" s="214"/>
      <c r="N359" s="214"/>
      <c r="O359" s="214">
        <v>1</v>
      </c>
      <c r="P359" s="228">
        <f t="shared" si="12"/>
        <v>1</v>
      </c>
      <c r="Q359" s="250">
        <v>1</v>
      </c>
      <c r="R359" s="545" t="s">
        <v>538</v>
      </c>
      <c r="S359" s="545"/>
      <c r="T359" s="545"/>
      <c r="U359" s="545"/>
      <c r="V359" s="545"/>
      <c r="W359" s="545"/>
    </row>
    <row r="360" spans="1:23" ht="15">
      <c r="A360" s="245" t="s">
        <v>547</v>
      </c>
      <c r="B360" s="220" t="s">
        <v>566</v>
      </c>
      <c r="C360" s="221">
        <v>1981</v>
      </c>
      <c r="D360" s="214"/>
      <c r="E360" s="229" t="s">
        <v>64</v>
      </c>
      <c r="F360" s="229"/>
      <c r="G360" s="223"/>
      <c r="H360" s="224"/>
      <c r="I360" s="225"/>
      <c r="J360" s="214"/>
      <c r="K360" s="214"/>
      <c r="L360" s="214"/>
      <c r="M360" s="214"/>
      <c r="N360" s="214"/>
      <c r="O360" s="214">
        <v>1</v>
      </c>
      <c r="P360" s="228">
        <f t="shared" si="12"/>
        <v>1</v>
      </c>
      <c r="Q360" s="250">
        <v>1</v>
      </c>
      <c r="R360" s="545" t="s">
        <v>538</v>
      </c>
      <c r="S360" s="545"/>
      <c r="T360" s="545"/>
      <c r="U360" s="545"/>
      <c r="V360" s="545"/>
      <c r="W360" s="545"/>
    </row>
    <row r="361" spans="1:23" ht="15">
      <c r="A361" s="245" t="s">
        <v>547</v>
      </c>
      <c r="B361" s="220" t="s">
        <v>568</v>
      </c>
      <c r="C361" s="221">
        <v>1964</v>
      </c>
      <c r="D361" s="214"/>
      <c r="E361" s="229"/>
      <c r="F361" s="229"/>
      <c r="G361" s="223"/>
      <c r="H361" s="224"/>
      <c r="I361" s="225"/>
      <c r="J361" s="214"/>
      <c r="K361" s="214"/>
      <c r="L361" s="214"/>
      <c r="M361" s="214"/>
      <c r="N361" s="214"/>
      <c r="O361" s="215">
        <v>1</v>
      </c>
      <c r="P361" s="228">
        <f t="shared" si="12"/>
        <v>1</v>
      </c>
      <c r="Q361" s="250">
        <v>1</v>
      </c>
      <c r="R361" s="545" t="s">
        <v>538</v>
      </c>
      <c r="S361" s="545"/>
      <c r="T361" s="545"/>
      <c r="U361" s="545"/>
      <c r="V361" s="545"/>
      <c r="W361" s="545"/>
    </row>
    <row r="362" spans="1:23" ht="15">
      <c r="A362" s="245" t="s">
        <v>547</v>
      </c>
      <c r="B362" s="220" t="s">
        <v>569</v>
      </c>
      <c r="C362" s="221">
        <v>1977</v>
      </c>
      <c r="D362" s="214"/>
      <c r="E362" s="229"/>
      <c r="F362" s="229"/>
      <c r="G362" s="223"/>
      <c r="H362" s="224"/>
      <c r="I362" s="225"/>
      <c r="J362" s="214"/>
      <c r="K362" s="214"/>
      <c r="L362" s="214"/>
      <c r="M362" s="214"/>
      <c r="N362" s="214"/>
      <c r="O362" s="214">
        <v>1</v>
      </c>
      <c r="P362" s="228">
        <f t="shared" si="12"/>
        <v>1</v>
      </c>
      <c r="Q362" s="250">
        <v>1</v>
      </c>
      <c r="R362" s="545" t="s">
        <v>538</v>
      </c>
      <c r="S362" s="545"/>
      <c r="T362" s="545"/>
      <c r="U362" s="545"/>
      <c r="V362" s="545"/>
      <c r="W362" s="545"/>
    </row>
    <row r="363" spans="1:23" ht="15">
      <c r="A363" s="245" t="s">
        <v>547</v>
      </c>
      <c r="B363" s="220" t="s">
        <v>570</v>
      </c>
      <c r="C363" s="221">
        <v>1962</v>
      </c>
      <c r="D363" s="214"/>
      <c r="E363" s="229" t="s">
        <v>571</v>
      </c>
      <c r="F363" s="229"/>
      <c r="G363" s="223"/>
      <c r="H363" s="224"/>
      <c r="I363" s="225"/>
      <c r="J363" s="214"/>
      <c r="K363" s="214"/>
      <c r="L363" s="214"/>
      <c r="M363" s="214"/>
      <c r="N363" s="214"/>
      <c r="O363" s="214">
        <v>1</v>
      </c>
      <c r="P363" s="228">
        <f t="shared" si="12"/>
        <v>1</v>
      </c>
      <c r="Q363" s="250">
        <v>1</v>
      </c>
      <c r="R363" s="545" t="s">
        <v>538</v>
      </c>
      <c r="S363" s="545"/>
      <c r="T363" s="545"/>
      <c r="U363" s="545"/>
      <c r="V363" s="545"/>
      <c r="W363" s="545"/>
    </row>
    <row r="364" spans="1:23" ht="15">
      <c r="A364" s="245" t="s">
        <v>547</v>
      </c>
      <c r="B364" s="220" t="s">
        <v>576</v>
      </c>
      <c r="C364" s="221">
        <v>1958</v>
      </c>
      <c r="D364" s="214"/>
      <c r="E364" s="229" t="s">
        <v>577</v>
      </c>
      <c r="F364" s="229"/>
      <c r="G364" s="223"/>
      <c r="H364" s="224"/>
      <c r="I364" s="225"/>
      <c r="J364" s="214"/>
      <c r="K364" s="214"/>
      <c r="L364" s="214"/>
      <c r="M364" s="214"/>
      <c r="N364" s="214"/>
      <c r="O364" s="214">
        <v>1</v>
      </c>
      <c r="P364" s="228">
        <f t="shared" si="12"/>
        <v>1</v>
      </c>
      <c r="Q364" s="250">
        <v>1</v>
      </c>
      <c r="R364" s="545" t="s">
        <v>538</v>
      </c>
      <c r="S364" s="545"/>
      <c r="T364" s="545"/>
      <c r="U364" s="545"/>
      <c r="V364" s="545"/>
      <c r="W364" s="545"/>
    </row>
    <row r="365" spans="1:23" ht="15">
      <c r="A365" s="245" t="s">
        <v>547</v>
      </c>
      <c r="B365" s="220" t="s">
        <v>579</v>
      </c>
      <c r="C365" s="221">
        <v>1963</v>
      </c>
      <c r="D365" s="214"/>
      <c r="E365" s="229" t="s">
        <v>580</v>
      </c>
      <c r="F365" s="229"/>
      <c r="G365" s="223"/>
      <c r="H365" s="224"/>
      <c r="I365" s="225"/>
      <c r="J365" s="214"/>
      <c r="K365" s="214"/>
      <c r="L365" s="214"/>
      <c r="M365" s="214"/>
      <c r="N365" s="214"/>
      <c r="O365" s="214">
        <v>1</v>
      </c>
      <c r="P365" s="228">
        <f t="shared" si="12"/>
        <v>1</v>
      </c>
      <c r="Q365" s="250">
        <v>1</v>
      </c>
      <c r="R365" s="545" t="s">
        <v>538</v>
      </c>
      <c r="S365" s="545"/>
      <c r="T365" s="545"/>
      <c r="U365" s="545"/>
      <c r="V365" s="545"/>
      <c r="W365" s="545"/>
    </row>
    <row r="366" spans="1:23" ht="15">
      <c r="A366" s="245" t="s">
        <v>547</v>
      </c>
      <c r="B366" s="220" t="s">
        <v>581</v>
      </c>
      <c r="C366" s="221">
        <v>1964</v>
      </c>
      <c r="D366" s="214"/>
      <c r="E366" s="229" t="s">
        <v>191</v>
      </c>
      <c r="F366" s="229"/>
      <c r="G366" s="223"/>
      <c r="H366" s="224"/>
      <c r="I366" s="225"/>
      <c r="J366" s="214"/>
      <c r="K366" s="214"/>
      <c r="L366" s="214"/>
      <c r="M366" s="214"/>
      <c r="N366" s="214"/>
      <c r="O366" s="214">
        <v>1</v>
      </c>
      <c r="P366" s="228">
        <f t="shared" si="12"/>
        <v>1</v>
      </c>
      <c r="Q366" s="250">
        <v>1</v>
      </c>
      <c r="R366" s="545" t="s">
        <v>538</v>
      </c>
      <c r="S366" s="545"/>
      <c r="T366" s="545"/>
      <c r="U366" s="545"/>
      <c r="V366" s="545"/>
      <c r="W366" s="545"/>
    </row>
    <row r="367" spans="1:23" ht="15">
      <c r="A367" s="245" t="s">
        <v>547</v>
      </c>
      <c r="B367" s="220" t="s">
        <v>582</v>
      </c>
      <c r="C367" s="221">
        <v>1955</v>
      </c>
      <c r="D367" s="214"/>
      <c r="E367" s="229" t="s">
        <v>583</v>
      </c>
      <c r="F367" s="229"/>
      <c r="G367" s="223"/>
      <c r="H367" s="224"/>
      <c r="I367" s="225"/>
      <c r="J367" s="214"/>
      <c r="K367" s="214"/>
      <c r="L367" s="214"/>
      <c r="M367" s="214"/>
      <c r="N367" s="214"/>
      <c r="O367" s="214">
        <v>1</v>
      </c>
      <c r="P367" s="228">
        <f t="shared" si="12"/>
        <v>1</v>
      </c>
      <c r="Q367" s="250">
        <v>1</v>
      </c>
      <c r="R367" s="545" t="s">
        <v>538</v>
      </c>
      <c r="S367" s="545"/>
      <c r="T367" s="545"/>
      <c r="U367" s="545"/>
      <c r="V367" s="545"/>
      <c r="W367" s="545"/>
    </row>
    <row r="368" spans="1:23" ht="15">
      <c r="A368" s="245" t="s">
        <v>547</v>
      </c>
      <c r="B368" s="220" t="s">
        <v>586</v>
      </c>
      <c r="C368" s="221">
        <v>1948</v>
      </c>
      <c r="D368" s="214"/>
      <c r="E368" s="229" t="s">
        <v>587</v>
      </c>
      <c r="F368" s="229"/>
      <c r="G368" s="223"/>
      <c r="H368" s="224"/>
      <c r="I368" s="225"/>
      <c r="J368" s="214"/>
      <c r="K368" s="214"/>
      <c r="L368" s="214"/>
      <c r="M368" s="214"/>
      <c r="N368" s="214"/>
      <c r="O368" s="214">
        <v>1</v>
      </c>
      <c r="P368" s="228">
        <f t="shared" si="12"/>
        <v>1</v>
      </c>
      <c r="Q368" s="250">
        <v>1</v>
      </c>
      <c r="R368" s="545" t="s">
        <v>538</v>
      </c>
      <c r="S368" s="545"/>
      <c r="T368" s="545"/>
      <c r="U368" s="545"/>
      <c r="V368" s="545"/>
      <c r="W368" s="545"/>
    </row>
    <row r="369" spans="1:23" ht="15">
      <c r="A369" s="245" t="s">
        <v>547</v>
      </c>
      <c r="B369" s="220" t="s">
        <v>588</v>
      </c>
      <c r="C369" s="221">
        <v>1974</v>
      </c>
      <c r="D369" s="214"/>
      <c r="E369" s="229" t="s">
        <v>64</v>
      </c>
      <c r="F369" s="229"/>
      <c r="G369" s="223"/>
      <c r="H369" s="224"/>
      <c r="I369" s="225"/>
      <c r="J369" s="214"/>
      <c r="K369" s="214"/>
      <c r="L369" s="214"/>
      <c r="M369" s="214"/>
      <c r="N369" s="214"/>
      <c r="O369" s="214">
        <v>1</v>
      </c>
      <c r="P369" s="228">
        <f t="shared" si="12"/>
        <v>1</v>
      </c>
      <c r="Q369" s="250">
        <v>1</v>
      </c>
      <c r="R369" s="545" t="s">
        <v>538</v>
      </c>
      <c r="S369" s="545"/>
      <c r="T369" s="545"/>
      <c r="U369" s="545"/>
      <c r="V369" s="545"/>
      <c r="W369" s="545"/>
    </row>
    <row r="370" spans="1:23" ht="15">
      <c r="A370" s="245" t="s">
        <v>547</v>
      </c>
      <c r="B370" s="220" t="s">
        <v>591</v>
      </c>
      <c r="C370" s="221">
        <v>1963</v>
      </c>
      <c r="D370" s="214"/>
      <c r="E370" s="229" t="s">
        <v>592</v>
      </c>
      <c r="F370" s="229"/>
      <c r="G370" s="223"/>
      <c r="H370" s="224"/>
      <c r="I370" s="225"/>
      <c r="J370" s="214"/>
      <c r="K370" s="214"/>
      <c r="L370" s="214"/>
      <c r="M370" s="214"/>
      <c r="N370" s="214"/>
      <c r="O370" s="214">
        <v>1</v>
      </c>
      <c r="P370" s="228">
        <f t="shared" si="12"/>
        <v>1</v>
      </c>
      <c r="Q370" s="250">
        <v>1</v>
      </c>
      <c r="R370" s="545" t="s">
        <v>538</v>
      </c>
      <c r="S370" s="545"/>
      <c r="T370" s="545"/>
      <c r="U370" s="545"/>
      <c r="V370" s="545"/>
      <c r="W370" s="545"/>
    </row>
    <row r="371" spans="1:23" ht="15">
      <c r="A371" s="245" t="s">
        <v>547</v>
      </c>
      <c r="B371" s="220" t="s">
        <v>595</v>
      </c>
      <c r="C371" s="221">
        <v>1975</v>
      </c>
      <c r="D371" s="214"/>
      <c r="E371" s="229" t="s">
        <v>596</v>
      </c>
      <c r="F371" s="229"/>
      <c r="G371" s="223"/>
      <c r="H371" s="224"/>
      <c r="I371" s="225"/>
      <c r="J371" s="214"/>
      <c r="K371" s="214"/>
      <c r="L371" s="214"/>
      <c r="M371" s="214"/>
      <c r="N371" s="214"/>
      <c r="O371" s="214">
        <v>1</v>
      </c>
      <c r="P371" s="228">
        <f t="shared" si="12"/>
        <v>1</v>
      </c>
      <c r="Q371" s="250">
        <v>1</v>
      </c>
      <c r="R371" s="545" t="s">
        <v>538</v>
      </c>
      <c r="S371" s="545"/>
      <c r="T371" s="545"/>
      <c r="U371" s="545"/>
      <c r="V371" s="545"/>
      <c r="W371" s="545"/>
    </row>
    <row r="372" spans="1:23" ht="15">
      <c r="A372" s="245" t="s">
        <v>547</v>
      </c>
      <c r="B372" s="220" t="s">
        <v>601</v>
      </c>
      <c r="C372" s="221">
        <v>1964</v>
      </c>
      <c r="D372" s="214"/>
      <c r="E372" s="229" t="s">
        <v>148</v>
      </c>
      <c r="F372" s="229"/>
      <c r="G372" s="223"/>
      <c r="H372" s="224"/>
      <c r="I372" s="225"/>
      <c r="J372" s="214"/>
      <c r="K372" s="214"/>
      <c r="L372" s="214"/>
      <c r="M372" s="214"/>
      <c r="N372" s="214"/>
      <c r="O372" s="214">
        <v>1</v>
      </c>
      <c r="P372" s="228">
        <f t="shared" si="12"/>
        <v>1</v>
      </c>
      <c r="Q372" s="250">
        <v>1</v>
      </c>
      <c r="R372" s="545" t="s">
        <v>538</v>
      </c>
      <c r="S372" s="545"/>
      <c r="T372" s="545"/>
      <c r="U372" s="545"/>
      <c r="V372" s="545"/>
      <c r="W372" s="545"/>
    </row>
    <row r="373" spans="1:23" ht="15">
      <c r="A373" s="245" t="s">
        <v>547</v>
      </c>
      <c r="B373" s="220" t="s">
        <v>602</v>
      </c>
      <c r="C373" s="221">
        <v>1958</v>
      </c>
      <c r="D373" s="214"/>
      <c r="E373" s="229" t="s">
        <v>64</v>
      </c>
      <c r="F373" s="229"/>
      <c r="G373" s="223"/>
      <c r="H373" s="224"/>
      <c r="I373" s="225"/>
      <c r="J373" s="214"/>
      <c r="K373" s="214"/>
      <c r="L373" s="214"/>
      <c r="M373" s="214"/>
      <c r="N373" s="214"/>
      <c r="O373" s="214">
        <v>1</v>
      </c>
      <c r="P373" s="228">
        <f t="shared" si="12"/>
        <v>1</v>
      </c>
      <c r="Q373" s="250">
        <v>1</v>
      </c>
      <c r="R373" s="545" t="s">
        <v>538</v>
      </c>
      <c r="S373" s="545"/>
      <c r="T373" s="545"/>
      <c r="U373" s="545"/>
      <c r="V373" s="545"/>
      <c r="W373" s="545"/>
    </row>
    <row r="374" spans="1:23" ht="15">
      <c r="A374" s="245" t="s">
        <v>547</v>
      </c>
      <c r="B374" s="220" t="s">
        <v>603</v>
      </c>
      <c r="C374" s="221">
        <v>1966</v>
      </c>
      <c r="D374" s="214"/>
      <c r="E374" s="229" t="s">
        <v>571</v>
      </c>
      <c r="F374" s="229"/>
      <c r="G374" s="223"/>
      <c r="H374" s="224"/>
      <c r="I374" s="225"/>
      <c r="J374" s="214"/>
      <c r="K374" s="214"/>
      <c r="L374" s="214"/>
      <c r="M374" s="214"/>
      <c r="N374" s="214"/>
      <c r="O374" s="214">
        <v>1</v>
      </c>
      <c r="P374" s="228">
        <f t="shared" si="12"/>
        <v>1</v>
      </c>
      <c r="Q374" s="250">
        <v>1</v>
      </c>
      <c r="R374" s="545" t="s">
        <v>538</v>
      </c>
      <c r="S374" s="545"/>
      <c r="T374" s="545"/>
      <c r="U374" s="545"/>
      <c r="V374" s="545"/>
      <c r="W374" s="545"/>
    </row>
    <row r="375" spans="1:23" ht="15">
      <c r="A375" s="245" t="s">
        <v>547</v>
      </c>
      <c r="B375" s="220" t="s">
        <v>604</v>
      </c>
      <c r="C375" s="221">
        <v>1961</v>
      </c>
      <c r="D375" s="214"/>
      <c r="E375" s="229" t="s">
        <v>148</v>
      </c>
      <c r="F375" s="229"/>
      <c r="G375" s="223"/>
      <c r="H375" s="224"/>
      <c r="I375" s="225"/>
      <c r="J375" s="214"/>
      <c r="K375" s="214"/>
      <c r="L375" s="214"/>
      <c r="M375" s="214"/>
      <c r="N375" s="214"/>
      <c r="O375" s="214">
        <v>1</v>
      </c>
      <c r="P375" s="228">
        <f t="shared" si="12"/>
        <v>1</v>
      </c>
      <c r="Q375" s="250">
        <v>1</v>
      </c>
      <c r="R375" s="545" t="s">
        <v>538</v>
      </c>
      <c r="S375" s="545"/>
      <c r="T375" s="545"/>
      <c r="U375" s="545"/>
      <c r="V375" s="545"/>
      <c r="W375" s="545"/>
    </row>
    <row r="376" spans="1:23" ht="15">
      <c r="A376" s="245" t="s">
        <v>547</v>
      </c>
      <c r="B376" s="220" t="s">
        <v>606</v>
      </c>
      <c r="C376" s="221"/>
      <c r="D376" s="214"/>
      <c r="E376" s="229"/>
      <c r="F376" s="229"/>
      <c r="G376" s="223"/>
      <c r="H376" s="214"/>
      <c r="I376" s="225"/>
      <c r="J376" s="214"/>
      <c r="K376" s="214"/>
      <c r="L376" s="214"/>
      <c r="M376" s="214"/>
      <c r="N376" s="214"/>
      <c r="O376" s="214">
        <v>1</v>
      </c>
      <c r="P376" s="228">
        <f t="shared" si="12"/>
        <v>1</v>
      </c>
      <c r="Q376" s="250">
        <v>1</v>
      </c>
      <c r="R376" s="545" t="s">
        <v>538</v>
      </c>
      <c r="S376" s="545"/>
      <c r="T376" s="545"/>
      <c r="U376" s="545"/>
      <c r="V376" s="545"/>
      <c r="W376" s="545"/>
    </row>
    <row r="377" spans="1:23" ht="15">
      <c r="A377" s="245" t="s">
        <v>547</v>
      </c>
      <c r="B377" s="220" t="s">
        <v>609</v>
      </c>
      <c r="C377" s="221">
        <v>1974</v>
      </c>
      <c r="D377" s="214"/>
      <c r="E377" s="229" t="s">
        <v>191</v>
      </c>
      <c r="F377" s="229"/>
      <c r="G377" s="223"/>
      <c r="H377" s="214"/>
      <c r="I377" s="225"/>
      <c r="J377" s="214"/>
      <c r="K377" s="214"/>
      <c r="L377" s="214"/>
      <c r="M377" s="214"/>
      <c r="N377" s="214"/>
      <c r="O377" s="214">
        <v>1</v>
      </c>
      <c r="P377" s="228">
        <f t="shared" si="12"/>
        <v>1</v>
      </c>
      <c r="Q377" s="250">
        <v>1</v>
      </c>
      <c r="R377" s="545" t="s">
        <v>538</v>
      </c>
      <c r="S377" s="545"/>
      <c r="T377" s="545"/>
      <c r="U377" s="545"/>
      <c r="V377" s="545"/>
      <c r="W377" s="545"/>
    </row>
    <row r="378" spans="1:23" ht="15">
      <c r="A378" s="245" t="s">
        <v>547</v>
      </c>
      <c r="B378" s="220" t="s">
        <v>610</v>
      </c>
      <c r="C378" s="221"/>
      <c r="D378" s="214"/>
      <c r="E378" s="229" t="s">
        <v>112</v>
      </c>
      <c r="F378" s="229"/>
      <c r="G378" s="223"/>
      <c r="H378" s="214"/>
      <c r="I378" s="225"/>
      <c r="J378" s="214"/>
      <c r="K378" s="214"/>
      <c r="L378" s="214"/>
      <c r="M378" s="214"/>
      <c r="N378" s="214"/>
      <c r="O378" s="214">
        <v>1</v>
      </c>
      <c r="P378" s="228">
        <f t="shared" si="12"/>
        <v>1</v>
      </c>
      <c r="Q378" s="250">
        <v>1</v>
      </c>
      <c r="R378" s="545" t="s">
        <v>538</v>
      </c>
      <c r="S378" s="545"/>
      <c r="T378" s="545"/>
      <c r="U378" s="545"/>
      <c r="V378" s="545"/>
      <c r="W378" s="545"/>
    </row>
    <row r="379" spans="1:23" ht="15">
      <c r="A379" s="245" t="s">
        <v>547</v>
      </c>
      <c r="B379" s="220" t="s">
        <v>614</v>
      </c>
      <c r="C379" s="221">
        <v>1965</v>
      </c>
      <c r="D379" s="214"/>
      <c r="E379" s="229" t="s">
        <v>527</v>
      </c>
      <c r="F379" s="229"/>
      <c r="G379" s="223"/>
      <c r="H379" s="214"/>
      <c r="I379" s="225"/>
      <c r="J379" s="214"/>
      <c r="K379" s="214"/>
      <c r="L379" s="214"/>
      <c r="M379" s="214"/>
      <c r="N379" s="214"/>
      <c r="O379" s="214">
        <v>1</v>
      </c>
      <c r="P379" s="228">
        <f t="shared" si="12"/>
        <v>1</v>
      </c>
      <c r="Q379" s="250">
        <v>1</v>
      </c>
      <c r="R379" s="545" t="s">
        <v>538</v>
      </c>
      <c r="S379" s="545"/>
      <c r="T379" s="545"/>
      <c r="U379" s="545"/>
      <c r="V379" s="545"/>
      <c r="W379" s="545"/>
    </row>
    <row r="380" spans="1:23" ht="15">
      <c r="A380" s="245" t="s">
        <v>547</v>
      </c>
      <c r="B380" s="220" t="s">
        <v>615</v>
      </c>
      <c r="C380" s="221">
        <v>1961</v>
      </c>
      <c r="D380" s="214"/>
      <c r="E380" s="229" t="s">
        <v>148</v>
      </c>
      <c r="F380" s="229"/>
      <c r="G380" s="223"/>
      <c r="H380" s="214"/>
      <c r="I380" s="225"/>
      <c r="J380" s="214"/>
      <c r="K380" s="214"/>
      <c r="L380" s="214"/>
      <c r="M380" s="214"/>
      <c r="N380" s="214"/>
      <c r="O380" s="214">
        <v>1</v>
      </c>
      <c r="P380" s="228">
        <f t="shared" si="12"/>
        <v>1</v>
      </c>
      <c r="Q380" s="250">
        <v>1</v>
      </c>
      <c r="R380" s="545" t="s">
        <v>538</v>
      </c>
      <c r="S380" s="545"/>
      <c r="T380" s="545"/>
      <c r="U380" s="545"/>
      <c r="V380" s="545"/>
      <c r="W380" s="545"/>
    </row>
    <row r="381" spans="1:23" ht="15">
      <c r="A381" s="245" t="s">
        <v>547</v>
      </c>
      <c r="B381" s="220" t="s">
        <v>617</v>
      </c>
      <c r="C381" s="221">
        <v>1952</v>
      </c>
      <c r="D381" s="214"/>
      <c r="E381" s="229" t="s">
        <v>618</v>
      </c>
      <c r="F381" s="229"/>
      <c r="G381" s="223"/>
      <c r="H381" s="214"/>
      <c r="I381" s="225"/>
      <c r="J381" s="214"/>
      <c r="K381" s="214"/>
      <c r="L381" s="214"/>
      <c r="M381" s="214"/>
      <c r="N381" s="214"/>
      <c r="O381" s="214">
        <v>1</v>
      </c>
      <c r="P381" s="228">
        <f t="shared" si="12"/>
        <v>1</v>
      </c>
      <c r="Q381" s="250">
        <v>1</v>
      </c>
      <c r="R381" s="545" t="s">
        <v>538</v>
      </c>
      <c r="S381" s="545"/>
      <c r="T381" s="545"/>
      <c r="U381" s="545"/>
      <c r="V381" s="545"/>
      <c r="W381" s="545"/>
    </row>
    <row r="382" spans="1:23" ht="15">
      <c r="A382" s="245" t="s">
        <v>547</v>
      </c>
      <c r="B382" s="220" t="s">
        <v>619</v>
      </c>
      <c r="C382" s="221">
        <v>1964</v>
      </c>
      <c r="D382" s="214"/>
      <c r="E382" s="229" t="s">
        <v>112</v>
      </c>
      <c r="F382" s="229"/>
      <c r="G382" s="223"/>
      <c r="H382" s="214"/>
      <c r="I382" s="225"/>
      <c r="J382" s="214"/>
      <c r="K382" s="214"/>
      <c r="L382" s="214"/>
      <c r="M382" s="214"/>
      <c r="N382" s="214"/>
      <c r="O382" s="214">
        <v>1</v>
      </c>
      <c r="P382" s="228">
        <f t="shared" si="12"/>
        <v>1</v>
      </c>
      <c r="Q382" s="250">
        <v>1</v>
      </c>
      <c r="R382" s="545" t="s">
        <v>538</v>
      </c>
      <c r="S382" s="545"/>
      <c r="T382" s="545"/>
      <c r="U382" s="545"/>
      <c r="V382" s="545"/>
      <c r="W382" s="545"/>
    </row>
    <row r="383" spans="1:23" ht="15">
      <c r="A383" s="245" t="s">
        <v>547</v>
      </c>
      <c r="B383" s="220" t="s">
        <v>620</v>
      </c>
      <c r="C383" s="221">
        <v>1966</v>
      </c>
      <c r="D383" s="214"/>
      <c r="E383" s="229" t="s">
        <v>519</v>
      </c>
      <c r="F383" s="229"/>
      <c r="G383" s="223"/>
      <c r="H383" s="214"/>
      <c r="I383" s="225"/>
      <c r="J383" s="214"/>
      <c r="K383" s="214"/>
      <c r="L383" s="214"/>
      <c r="M383" s="214"/>
      <c r="N383" s="214"/>
      <c r="O383" s="214">
        <v>1</v>
      </c>
      <c r="P383" s="228">
        <f t="shared" si="12"/>
        <v>1</v>
      </c>
      <c r="Q383" s="250">
        <v>1</v>
      </c>
      <c r="R383" s="545" t="s">
        <v>538</v>
      </c>
      <c r="S383" s="545"/>
      <c r="T383" s="545"/>
      <c r="U383" s="545"/>
      <c r="V383" s="545"/>
      <c r="W383" s="545"/>
    </row>
    <row r="384" spans="1:23" ht="15">
      <c r="A384" s="245" t="s">
        <v>547</v>
      </c>
      <c r="B384" s="220" t="s">
        <v>621</v>
      </c>
      <c r="C384" s="221">
        <v>1959</v>
      </c>
      <c r="D384" s="214"/>
      <c r="E384" s="229" t="s">
        <v>622</v>
      </c>
      <c r="F384" s="229"/>
      <c r="G384" s="223"/>
      <c r="H384" s="214"/>
      <c r="I384" s="225"/>
      <c r="J384" s="214"/>
      <c r="K384" s="214"/>
      <c r="L384" s="214"/>
      <c r="M384" s="214"/>
      <c r="N384" s="214"/>
      <c r="O384" s="214">
        <v>1</v>
      </c>
      <c r="P384" s="228">
        <f t="shared" si="12"/>
        <v>1</v>
      </c>
      <c r="Q384" s="250">
        <v>1</v>
      </c>
      <c r="R384" s="545" t="s">
        <v>538</v>
      </c>
      <c r="S384" s="545"/>
      <c r="T384" s="545"/>
      <c r="U384" s="545"/>
      <c r="V384" s="545"/>
      <c r="W384" s="545"/>
    </row>
    <row r="385" spans="1:23" ht="15">
      <c r="A385" s="245" t="s">
        <v>547</v>
      </c>
      <c r="B385" s="220" t="s">
        <v>623</v>
      </c>
      <c r="C385" s="221">
        <v>1963</v>
      </c>
      <c r="D385" s="214"/>
      <c r="E385" s="229" t="s">
        <v>191</v>
      </c>
      <c r="F385" s="229"/>
      <c r="G385" s="223"/>
      <c r="H385" s="214"/>
      <c r="I385" s="225"/>
      <c r="J385" s="214"/>
      <c r="K385" s="214"/>
      <c r="L385" s="214"/>
      <c r="M385" s="214"/>
      <c r="N385" s="214"/>
      <c r="O385" s="214">
        <v>1</v>
      </c>
      <c r="P385" s="228">
        <f t="shared" si="12"/>
        <v>1</v>
      </c>
      <c r="Q385" s="250">
        <v>1</v>
      </c>
      <c r="R385" s="545" t="s">
        <v>538</v>
      </c>
      <c r="S385" s="545"/>
      <c r="T385" s="545"/>
      <c r="U385" s="545"/>
      <c r="V385" s="545"/>
      <c r="W385" s="545"/>
    </row>
    <row r="386" spans="1:23" ht="15">
      <c r="A386" s="245" t="s">
        <v>547</v>
      </c>
      <c r="B386" s="220" t="s">
        <v>625</v>
      </c>
      <c r="C386" s="221">
        <v>1957</v>
      </c>
      <c r="D386" s="214"/>
      <c r="E386" s="229" t="s">
        <v>626</v>
      </c>
      <c r="F386" s="229"/>
      <c r="G386" s="223"/>
      <c r="H386" s="214"/>
      <c r="I386" s="225"/>
      <c r="J386" s="214"/>
      <c r="K386" s="214"/>
      <c r="L386" s="214"/>
      <c r="M386" s="214"/>
      <c r="N386" s="214"/>
      <c r="O386" s="214">
        <v>1</v>
      </c>
      <c r="P386" s="228">
        <f t="shared" si="12"/>
        <v>1</v>
      </c>
      <c r="Q386" s="250">
        <v>1</v>
      </c>
      <c r="R386" s="545" t="s">
        <v>538</v>
      </c>
      <c r="S386" s="545"/>
      <c r="T386" s="545"/>
      <c r="U386" s="545"/>
      <c r="V386" s="545"/>
      <c r="W386" s="545"/>
    </row>
    <row r="387" spans="1:23" ht="15">
      <c r="A387" s="245" t="s">
        <v>547</v>
      </c>
      <c r="B387" s="220" t="s">
        <v>629</v>
      </c>
      <c r="C387" s="221">
        <v>1966</v>
      </c>
      <c r="D387" s="214"/>
      <c r="E387" s="229" t="s">
        <v>527</v>
      </c>
      <c r="F387" s="229"/>
      <c r="G387" s="223"/>
      <c r="H387" s="214"/>
      <c r="I387" s="225"/>
      <c r="J387" s="214"/>
      <c r="K387" s="214"/>
      <c r="L387" s="214"/>
      <c r="M387" s="214"/>
      <c r="N387" s="214"/>
      <c r="O387" s="214">
        <v>1</v>
      </c>
      <c r="P387" s="228">
        <f t="shared" si="12"/>
        <v>1</v>
      </c>
      <c r="Q387" s="250">
        <v>1</v>
      </c>
      <c r="R387" s="545" t="s">
        <v>538</v>
      </c>
      <c r="S387" s="545"/>
      <c r="T387" s="545"/>
      <c r="U387" s="545"/>
      <c r="V387" s="545"/>
      <c r="W387" s="545"/>
    </row>
    <row r="388" spans="1:23" ht="15">
      <c r="A388" s="245" t="s">
        <v>547</v>
      </c>
      <c r="B388" s="220" t="s">
        <v>630</v>
      </c>
      <c r="C388" s="221">
        <v>1983</v>
      </c>
      <c r="D388" s="214"/>
      <c r="E388" s="229" t="s">
        <v>112</v>
      </c>
      <c r="F388" s="229"/>
      <c r="G388" s="223"/>
      <c r="H388" s="214"/>
      <c r="I388" s="225"/>
      <c r="J388" s="214"/>
      <c r="K388" s="214"/>
      <c r="L388" s="214"/>
      <c r="M388" s="214"/>
      <c r="N388" s="214"/>
      <c r="O388" s="214">
        <v>1</v>
      </c>
      <c r="P388" s="228">
        <f t="shared" si="12"/>
        <v>1</v>
      </c>
      <c r="Q388" s="250">
        <v>1</v>
      </c>
      <c r="R388" s="545" t="s">
        <v>538</v>
      </c>
      <c r="S388" s="545"/>
      <c r="T388" s="545"/>
      <c r="U388" s="545"/>
      <c r="V388" s="545"/>
      <c r="W388" s="545"/>
    </row>
    <row r="389" spans="1:23" ht="15">
      <c r="A389" s="245" t="s">
        <v>547</v>
      </c>
      <c r="B389" s="220" t="s">
        <v>633</v>
      </c>
      <c r="C389" s="221">
        <v>1983</v>
      </c>
      <c r="D389" s="214"/>
      <c r="E389" s="229" t="s">
        <v>587</v>
      </c>
      <c r="F389" s="229"/>
      <c r="G389" s="223"/>
      <c r="H389" s="214"/>
      <c r="I389" s="225"/>
      <c r="J389" s="214"/>
      <c r="K389" s="214"/>
      <c r="L389" s="214"/>
      <c r="M389" s="214"/>
      <c r="N389" s="214"/>
      <c r="O389" s="214">
        <v>1</v>
      </c>
      <c r="P389" s="228">
        <f t="shared" si="12"/>
        <v>1</v>
      </c>
      <c r="Q389" s="250">
        <v>1</v>
      </c>
      <c r="R389" s="545" t="s">
        <v>538</v>
      </c>
      <c r="S389" s="545"/>
      <c r="T389" s="545"/>
      <c r="U389" s="545"/>
      <c r="V389" s="545"/>
      <c r="W389" s="545"/>
    </row>
    <row r="390" spans="1:23" ht="15">
      <c r="A390" s="245" t="s">
        <v>547</v>
      </c>
      <c r="B390" s="220" t="s">
        <v>634</v>
      </c>
      <c r="C390" s="221">
        <v>1974</v>
      </c>
      <c r="D390" s="214"/>
      <c r="E390" s="229" t="s">
        <v>580</v>
      </c>
      <c r="F390" s="229"/>
      <c r="G390" s="223"/>
      <c r="H390" s="214"/>
      <c r="I390" s="225"/>
      <c r="J390" s="214"/>
      <c r="K390" s="214"/>
      <c r="L390" s="214"/>
      <c r="M390" s="214"/>
      <c r="N390" s="214"/>
      <c r="O390" s="214">
        <v>1</v>
      </c>
      <c r="P390" s="228">
        <f t="shared" si="12"/>
        <v>1</v>
      </c>
      <c r="Q390" s="250">
        <v>1</v>
      </c>
      <c r="R390" s="545" t="s">
        <v>538</v>
      </c>
      <c r="S390" s="545"/>
      <c r="T390" s="545"/>
      <c r="U390" s="545"/>
      <c r="V390" s="545"/>
      <c r="W390" s="545"/>
    </row>
    <row r="391" spans="1:23" ht="15">
      <c r="A391" s="245" t="s">
        <v>547</v>
      </c>
      <c r="B391" s="220" t="s">
        <v>635</v>
      </c>
      <c r="C391" s="221">
        <v>1963</v>
      </c>
      <c r="D391" s="214"/>
      <c r="E391" s="229" t="s">
        <v>273</v>
      </c>
      <c r="F391" s="229"/>
      <c r="G391" s="223"/>
      <c r="H391" s="214"/>
      <c r="I391" s="225"/>
      <c r="J391" s="214"/>
      <c r="K391" s="214"/>
      <c r="L391" s="214"/>
      <c r="M391" s="214"/>
      <c r="N391" s="214"/>
      <c r="O391" s="214">
        <v>1</v>
      </c>
      <c r="P391" s="228">
        <f t="shared" si="12"/>
        <v>1</v>
      </c>
      <c r="Q391" s="250">
        <v>1</v>
      </c>
      <c r="R391" s="545" t="s">
        <v>538</v>
      </c>
      <c r="S391" s="545"/>
      <c r="T391" s="545"/>
      <c r="U391" s="545"/>
      <c r="V391" s="545"/>
      <c r="W391" s="545"/>
    </row>
    <row r="392" spans="1:23" ht="15">
      <c r="A392" s="245" t="s">
        <v>547</v>
      </c>
      <c r="B392" s="220" t="s">
        <v>636</v>
      </c>
      <c r="C392" s="221"/>
      <c r="D392" s="214"/>
      <c r="E392" s="229"/>
      <c r="F392" s="229"/>
      <c r="G392" s="223"/>
      <c r="H392" s="214"/>
      <c r="I392" s="225"/>
      <c r="J392" s="214"/>
      <c r="K392" s="214"/>
      <c r="L392" s="214"/>
      <c r="M392" s="214"/>
      <c r="N392" s="214"/>
      <c r="O392" s="214">
        <v>1</v>
      </c>
      <c r="P392" s="228">
        <f t="shared" si="12"/>
        <v>1</v>
      </c>
      <c r="Q392" s="250">
        <v>1</v>
      </c>
      <c r="R392" s="545" t="s">
        <v>538</v>
      </c>
      <c r="S392" s="545"/>
      <c r="T392" s="545"/>
      <c r="U392" s="545"/>
      <c r="V392" s="545"/>
      <c r="W392" s="545"/>
    </row>
    <row r="393" spans="1:23" ht="15">
      <c r="A393" s="245" t="s">
        <v>547</v>
      </c>
      <c r="B393" s="220" t="s">
        <v>637</v>
      </c>
      <c r="C393" s="221">
        <v>1961</v>
      </c>
      <c r="D393" s="214"/>
      <c r="E393" s="229" t="s">
        <v>184</v>
      </c>
      <c r="F393" s="229"/>
      <c r="G393" s="223"/>
      <c r="H393" s="214"/>
      <c r="I393" s="225"/>
      <c r="J393" s="214"/>
      <c r="K393" s="214"/>
      <c r="L393" s="214"/>
      <c r="M393" s="214"/>
      <c r="N393" s="214"/>
      <c r="O393" s="214">
        <v>1</v>
      </c>
      <c r="P393" s="228">
        <f t="shared" si="12"/>
        <v>1</v>
      </c>
      <c r="Q393" s="250">
        <v>1</v>
      </c>
      <c r="R393" s="545" t="s">
        <v>538</v>
      </c>
      <c r="S393" s="545"/>
      <c r="T393" s="545"/>
      <c r="U393" s="545"/>
      <c r="V393" s="545"/>
      <c r="W393" s="545"/>
    </row>
    <row r="394" spans="1:23" ht="15">
      <c r="A394" s="245" t="s">
        <v>547</v>
      </c>
      <c r="B394" s="220" t="s">
        <v>638</v>
      </c>
      <c r="C394" s="221"/>
      <c r="D394" s="214"/>
      <c r="E394" s="229" t="s">
        <v>329</v>
      </c>
      <c r="F394" s="229"/>
      <c r="G394" s="223"/>
      <c r="H394" s="214"/>
      <c r="I394" s="225"/>
      <c r="J394" s="214"/>
      <c r="K394" s="214"/>
      <c r="L394" s="214"/>
      <c r="M394" s="214"/>
      <c r="N394" s="214"/>
      <c r="O394" s="214">
        <v>1</v>
      </c>
      <c r="P394" s="228">
        <f aca="true" t="shared" si="13" ref="P394:P426">H394+I394+J394+K394+L394+M394+N394+O394</f>
        <v>1</v>
      </c>
      <c r="Q394" s="250">
        <v>1</v>
      </c>
      <c r="R394" s="545" t="s">
        <v>538</v>
      </c>
      <c r="S394" s="545"/>
      <c r="T394" s="545"/>
      <c r="U394" s="545"/>
      <c r="V394" s="545"/>
      <c r="W394" s="545"/>
    </row>
    <row r="395" spans="1:23" ht="15">
      <c r="A395" s="245" t="s">
        <v>547</v>
      </c>
      <c r="B395" s="220" t="s">
        <v>639</v>
      </c>
      <c r="C395" s="221">
        <v>1950</v>
      </c>
      <c r="D395" s="214"/>
      <c r="E395" s="229" t="s">
        <v>33</v>
      </c>
      <c r="F395" s="229"/>
      <c r="G395" s="223"/>
      <c r="H395" s="214"/>
      <c r="I395" s="225"/>
      <c r="J395" s="214"/>
      <c r="K395" s="214"/>
      <c r="L395" s="214"/>
      <c r="M395" s="214"/>
      <c r="N395" s="214"/>
      <c r="O395" s="214">
        <v>1</v>
      </c>
      <c r="P395" s="228">
        <f t="shared" si="13"/>
        <v>1</v>
      </c>
      <c r="Q395" s="250">
        <v>1</v>
      </c>
      <c r="R395" s="545" t="s">
        <v>538</v>
      </c>
      <c r="S395" s="545"/>
      <c r="T395" s="545"/>
      <c r="U395" s="545"/>
      <c r="V395" s="545"/>
      <c r="W395" s="545"/>
    </row>
    <row r="396" spans="1:23" ht="15">
      <c r="A396" s="245" t="s">
        <v>547</v>
      </c>
      <c r="B396" s="220" t="s">
        <v>640</v>
      </c>
      <c r="C396" s="221">
        <v>1967</v>
      </c>
      <c r="D396" s="214"/>
      <c r="E396" s="229" t="s">
        <v>191</v>
      </c>
      <c r="F396" s="229"/>
      <c r="G396" s="223"/>
      <c r="H396" s="214"/>
      <c r="I396" s="225"/>
      <c r="J396" s="214"/>
      <c r="K396" s="214"/>
      <c r="L396" s="214"/>
      <c r="M396" s="214"/>
      <c r="N396" s="214"/>
      <c r="O396" s="214">
        <v>1</v>
      </c>
      <c r="P396" s="228">
        <f t="shared" si="13"/>
        <v>1</v>
      </c>
      <c r="Q396" s="250">
        <v>1</v>
      </c>
      <c r="R396" s="545" t="s">
        <v>538</v>
      </c>
      <c r="S396" s="545"/>
      <c r="T396" s="545"/>
      <c r="U396" s="545"/>
      <c r="V396" s="545"/>
      <c r="W396" s="545"/>
    </row>
    <row r="397" spans="1:23" ht="15">
      <c r="A397" s="245" t="s">
        <v>547</v>
      </c>
      <c r="B397" s="220" t="s">
        <v>642</v>
      </c>
      <c r="C397" s="221">
        <v>1963</v>
      </c>
      <c r="D397" s="214"/>
      <c r="E397" s="229" t="s">
        <v>632</v>
      </c>
      <c r="F397" s="229"/>
      <c r="G397" s="223"/>
      <c r="H397" s="214"/>
      <c r="I397" s="225"/>
      <c r="J397" s="214"/>
      <c r="K397" s="214"/>
      <c r="L397" s="214"/>
      <c r="M397" s="214"/>
      <c r="N397" s="214"/>
      <c r="O397" s="214">
        <v>1</v>
      </c>
      <c r="P397" s="228">
        <f t="shared" si="13"/>
        <v>1</v>
      </c>
      <c r="Q397" s="250">
        <v>1</v>
      </c>
      <c r="R397" s="545" t="s">
        <v>538</v>
      </c>
      <c r="S397" s="545"/>
      <c r="T397" s="545"/>
      <c r="U397" s="545"/>
      <c r="V397" s="545"/>
      <c r="W397" s="545"/>
    </row>
    <row r="398" spans="1:23" ht="15">
      <c r="A398" s="245" t="s">
        <v>547</v>
      </c>
      <c r="B398" s="220" t="s">
        <v>646</v>
      </c>
      <c r="C398" s="221">
        <v>1959</v>
      </c>
      <c r="D398" s="214"/>
      <c r="E398" s="229" t="s">
        <v>647</v>
      </c>
      <c r="F398" s="229"/>
      <c r="G398" s="223"/>
      <c r="H398" s="214"/>
      <c r="I398" s="225"/>
      <c r="J398" s="214"/>
      <c r="K398" s="214"/>
      <c r="L398" s="214"/>
      <c r="M398" s="214"/>
      <c r="N398" s="214"/>
      <c r="O398" s="214">
        <v>1</v>
      </c>
      <c r="P398" s="228">
        <f t="shared" si="13"/>
        <v>1</v>
      </c>
      <c r="Q398" s="250">
        <v>1</v>
      </c>
      <c r="R398" s="545" t="s">
        <v>538</v>
      </c>
      <c r="S398" s="545"/>
      <c r="T398" s="545"/>
      <c r="U398" s="545"/>
      <c r="V398" s="545"/>
      <c r="W398" s="545"/>
    </row>
    <row r="399" spans="1:23" ht="15">
      <c r="A399" s="245" t="s">
        <v>547</v>
      </c>
      <c r="B399" s="220" t="s">
        <v>653</v>
      </c>
      <c r="C399" s="221"/>
      <c r="D399" s="214"/>
      <c r="E399" s="229"/>
      <c r="F399" s="229"/>
      <c r="G399" s="223"/>
      <c r="H399" s="214"/>
      <c r="I399" s="225"/>
      <c r="J399" s="214"/>
      <c r="K399" s="214"/>
      <c r="L399" s="214"/>
      <c r="M399" s="214"/>
      <c r="N399" s="214"/>
      <c r="O399" s="214">
        <v>1</v>
      </c>
      <c r="P399" s="228">
        <f t="shared" si="13"/>
        <v>1</v>
      </c>
      <c r="Q399" s="250">
        <v>1</v>
      </c>
      <c r="R399" s="545" t="s">
        <v>538</v>
      </c>
      <c r="S399" s="545"/>
      <c r="T399" s="545"/>
      <c r="U399" s="545"/>
      <c r="V399" s="545"/>
      <c r="W399" s="545"/>
    </row>
    <row r="400" spans="1:23" ht="15">
      <c r="A400" s="245" t="s">
        <v>547</v>
      </c>
      <c r="B400" s="220" t="s">
        <v>654</v>
      </c>
      <c r="C400" s="221">
        <v>1969</v>
      </c>
      <c r="D400" s="214"/>
      <c r="E400" s="229" t="s">
        <v>2</v>
      </c>
      <c r="F400" s="229"/>
      <c r="G400" s="223"/>
      <c r="H400" s="214"/>
      <c r="I400" s="225"/>
      <c r="J400" s="214"/>
      <c r="K400" s="214"/>
      <c r="L400" s="214"/>
      <c r="M400" s="214"/>
      <c r="N400" s="214"/>
      <c r="O400" s="214">
        <v>1</v>
      </c>
      <c r="P400" s="228">
        <f t="shared" si="13"/>
        <v>1</v>
      </c>
      <c r="Q400" s="250">
        <v>1</v>
      </c>
      <c r="R400" s="545" t="s">
        <v>538</v>
      </c>
      <c r="S400" s="545"/>
      <c r="T400" s="545"/>
      <c r="U400" s="545"/>
      <c r="V400" s="545"/>
      <c r="W400" s="545"/>
    </row>
    <row r="401" spans="1:23" ht="15">
      <c r="A401" s="245" t="s">
        <v>547</v>
      </c>
      <c r="B401" s="220" t="s">
        <v>655</v>
      </c>
      <c r="C401" s="221">
        <v>1958</v>
      </c>
      <c r="D401" s="214"/>
      <c r="E401" s="229" t="s">
        <v>527</v>
      </c>
      <c r="F401" s="229"/>
      <c r="G401" s="223"/>
      <c r="H401" s="214"/>
      <c r="I401" s="225"/>
      <c r="J401" s="214"/>
      <c r="K401" s="214"/>
      <c r="L401" s="214"/>
      <c r="M401" s="214"/>
      <c r="N401" s="214"/>
      <c r="O401" s="214">
        <v>1</v>
      </c>
      <c r="P401" s="228">
        <f t="shared" si="13"/>
        <v>1</v>
      </c>
      <c r="Q401" s="250">
        <v>1</v>
      </c>
      <c r="R401" s="545" t="s">
        <v>538</v>
      </c>
      <c r="S401" s="545"/>
      <c r="T401" s="545"/>
      <c r="U401" s="545"/>
      <c r="V401" s="545"/>
      <c r="W401" s="545"/>
    </row>
    <row r="402" spans="1:23" ht="15">
      <c r="A402" s="245" t="s">
        <v>547</v>
      </c>
      <c r="B402" s="220" t="s">
        <v>656</v>
      </c>
      <c r="C402" s="221">
        <v>1981</v>
      </c>
      <c r="D402" s="214"/>
      <c r="E402" s="229" t="s">
        <v>191</v>
      </c>
      <c r="F402" s="229"/>
      <c r="G402" s="223"/>
      <c r="H402" s="214"/>
      <c r="I402" s="225"/>
      <c r="J402" s="214"/>
      <c r="K402" s="214"/>
      <c r="L402" s="214"/>
      <c r="M402" s="214"/>
      <c r="N402" s="214"/>
      <c r="O402" s="214">
        <v>1</v>
      </c>
      <c r="P402" s="228">
        <f t="shared" si="13"/>
        <v>1</v>
      </c>
      <c r="Q402" s="250">
        <v>1</v>
      </c>
      <c r="R402" s="545" t="s">
        <v>538</v>
      </c>
      <c r="S402" s="545"/>
      <c r="T402" s="545"/>
      <c r="U402" s="545"/>
      <c r="V402" s="545"/>
      <c r="W402" s="545"/>
    </row>
    <row r="403" spans="1:23" ht="15">
      <c r="A403" s="245" t="s">
        <v>547</v>
      </c>
      <c r="B403" s="220" t="s">
        <v>657</v>
      </c>
      <c r="C403" s="221">
        <v>1966</v>
      </c>
      <c r="D403" s="214"/>
      <c r="E403" s="229" t="s">
        <v>519</v>
      </c>
      <c r="F403" s="229"/>
      <c r="G403" s="223"/>
      <c r="H403" s="214"/>
      <c r="I403" s="225"/>
      <c r="J403" s="214"/>
      <c r="K403" s="214"/>
      <c r="L403" s="214"/>
      <c r="M403" s="214"/>
      <c r="N403" s="214"/>
      <c r="O403" s="214">
        <v>1</v>
      </c>
      <c r="P403" s="228">
        <f t="shared" si="13"/>
        <v>1</v>
      </c>
      <c r="Q403" s="250">
        <v>1</v>
      </c>
      <c r="R403" s="545" t="s">
        <v>538</v>
      </c>
      <c r="S403" s="545"/>
      <c r="T403" s="545"/>
      <c r="U403" s="545"/>
      <c r="V403" s="545"/>
      <c r="W403" s="545"/>
    </row>
    <row r="404" spans="1:23" ht="15">
      <c r="A404" s="245" t="s">
        <v>547</v>
      </c>
      <c r="B404" s="220" t="s">
        <v>658</v>
      </c>
      <c r="C404" s="221">
        <v>1970</v>
      </c>
      <c r="D404" s="214"/>
      <c r="E404" s="229" t="s">
        <v>36</v>
      </c>
      <c r="F404" s="229"/>
      <c r="G404" s="223"/>
      <c r="H404" s="214"/>
      <c r="I404" s="225"/>
      <c r="J404" s="214"/>
      <c r="K404" s="214"/>
      <c r="L404" s="214"/>
      <c r="M404" s="214"/>
      <c r="N404" s="214"/>
      <c r="O404" s="214">
        <v>1</v>
      </c>
      <c r="P404" s="228">
        <f t="shared" si="13"/>
        <v>1</v>
      </c>
      <c r="Q404" s="250">
        <v>1</v>
      </c>
      <c r="R404" s="545" t="s">
        <v>538</v>
      </c>
      <c r="S404" s="545"/>
      <c r="T404" s="545"/>
      <c r="U404" s="545"/>
      <c r="V404" s="545"/>
      <c r="W404" s="545"/>
    </row>
    <row r="405" spans="1:23" ht="15">
      <c r="A405" s="245" t="s">
        <v>547</v>
      </c>
      <c r="B405" s="220" t="s">
        <v>659</v>
      </c>
      <c r="C405" s="221">
        <v>1962</v>
      </c>
      <c r="D405" s="214"/>
      <c r="E405" s="229" t="s">
        <v>33</v>
      </c>
      <c r="F405" s="229"/>
      <c r="G405" s="223"/>
      <c r="H405" s="214"/>
      <c r="I405" s="225"/>
      <c r="J405" s="214"/>
      <c r="K405" s="214"/>
      <c r="L405" s="214"/>
      <c r="M405" s="214"/>
      <c r="N405" s="214"/>
      <c r="O405" s="214">
        <v>1</v>
      </c>
      <c r="P405" s="228">
        <f t="shared" si="13"/>
        <v>1</v>
      </c>
      <c r="Q405" s="250">
        <v>1</v>
      </c>
      <c r="R405" s="545" t="s">
        <v>538</v>
      </c>
      <c r="S405" s="545"/>
      <c r="T405" s="545"/>
      <c r="U405" s="545"/>
      <c r="V405" s="545"/>
      <c r="W405" s="545"/>
    </row>
    <row r="406" spans="1:23" ht="15">
      <c r="A406" s="245" t="s">
        <v>547</v>
      </c>
      <c r="B406" s="220" t="s">
        <v>662</v>
      </c>
      <c r="C406" s="221"/>
      <c r="D406" s="214"/>
      <c r="E406" s="229" t="s">
        <v>382</v>
      </c>
      <c r="F406" s="229"/>
      <c r="G406" s="223"/>
      <c r="H406" s="214"/>
      <c r="I406" s="225"/>
      <c r="J406" s="214"/>
      <c r="K406" s="214"/>
      <c r="L406" s="214"/>
      <c r="M406" s="214"/>
      <c r="N406" s="214"/>
      <c r="O406" s="214">
        <v>1</v>
      </c>
      <c r="P406" s="228">
        <f t="shared" si="13"/>
        <v>1</v>
      </c>
      <c r="Q406" s="250">
        <v>1</v>
      </c>
      <c r="R406" s="545" t="s">
        <v>538</v>
      </c>
      <c r="S406" s="545"/>
      <c r="T406" s="545"/>
      <c r="U406" s="545"/>
      <c r="V406" s="545"/>
      <c r="W406" s="545"/>
    </row>
    <row r="407" spans="1:23" ht="15">
      <c r="A407" s="245" t="s">
        <v>547</v>
      </c>
      <c r="B407" s="220" t="s">
        <v>666</v>
      </c>
      <c r="C407" s="221">
        <v>1937</v>
      </c>
      <c r="D407" s="215"/>
      <c r="E407" s="229" t="s">
        <v>184</v>
      </c>
      <c r="F407" s="229"/>
      <c r="G407" s="223"/>
      <c r="H407" s="214"/>
      <c r="I407" s="225"/>
      <c r="J407" s="214"/>
      <c r="K407" s="214"/>
      <c r="L407" s="214"/>
      <c r="M407" s="214"/>
      <c r="N407" s="214"/>
      <c r="O407" s="214">
        <v>1</v>
      </c>
      <c r="P407" s="228">
        <f t="shared" si="13"/>
        <v>1</v>
      </c>
      <c r="Q407" s="250">
        <v>1</v>
      </c>
      <c r="R407" s="545" t="s">
        <v>538</v>
      </c>
      <c r="S407" s="545"/>
      <c r="T407" s="545"/>
      <c r="U407" s="545"/>
      <c r="V407" s="545"/>
      <c r="W407" s="545"/>
    </row>
    <row r="408" spans="1:23" ht="15">
      <c r="A408" s="245" t="s">
        <v>547</v>
      </c>
      <c r="B408" s="220" t="s">
        <v>667</v>
      </c>
      <c r="C408" s="221">
        <v>1971</v>
      </c>
      <c r="D408" s="214"/>
      <c r="E408" s="229"/>
      <c r="F408" s="229"/>
      <c r="G408" s="223"/>
      <c r="H408" s="214"/>
      <c r="I408" s="225"/>
      <c r="J408" s="214"/>
      <c r="K408" s="214"/>
      <c r="L408" s="214"/>
      <c r="M408" s="214"/>
      <c r="N408" s="214"/>
      <c r="O408" s="214">
        <v>1</v>
      </c>
      <c r="P408" s="228">
        <f t="shared" si="13"/>
        <v>1</v>
      </c>
      <c r="Q408" s="250">
        <v>1</v>
      </c>
      <c r="R408" s="545" t="s">
        <v>538</v>
      </c>
      <c r="S408" s="545"/>
      <c r="T408" s="545"/>
      <c r="U408" s="545"/>
      <c r="V408" s="545"/>
      <c r="W408" s="545"/>
    </row>
    <row r="409" spans="1:23" ht="15">
      <c r="A409" s="245" t="s">
        <v>547</v>
      </c>
      <c r="B409" s="220" t="s">
        <v>668</v>
      </c>
      <c r="C409" s="221">
        <v>1985</v>
      </c>
      <c r="D409" s="214"/>
      <c r="E409" s="229" t="s">
        <v>112</v>
      </c>
      <c r="F409" s="229"/>
      <c r="G409" s="223"/>
      <c r="H409" s="214"/>
      <c r="I409" s="225"/>
      <c r="J409" s="214"/>
      <c r="K409" s="214"/>
      <c r="L409" s="214"/>
      <c r="M409" s="214"/>
      <c r="N409" s="214"/>
      <c r="O409" s="214">
        <v>1</v>
      </c>
      <c r="P409" s="228">
        <f t="shared" si="13"/>
        <v>1</v>
      </c>
      <c r="Q409" s="250">
        <v>1</v>
      </c>
      <c r="R409" s="545" t="s">
        <v>538</v>
      </c>
      <c r="S409" s="545"/>
      <c r="T409" s="545"/>
      <c r="U409" s="545"/>
      <c r="V409" s="545"/>
      <c r="W409" s="545"/>
    </row>
    <row r="410" spans="1:23" ht="15">
      <c r="A410" s="245" t="s">
        <v>547</v>
      </c>
      <c r="B410" s="220" t="s">
        <v>669</v>
      </c>
      <c r="C410" s="221">
        <v>1958</v>
      </c>
      <c r="D410" s="214"/>
      <c r="E410" s="229" t="s">
        <v>64</v>
      </c>
      <c r="F410" s="229"/>
      <c r="G410" s="223"/>
      <c r="H410" s="214"/>
      <c r="I410" s="225"/>
      <c r="J410" s="214"/>
      <c r="K410" s="214"/>
      <c r="L410" s="214"/>
      <c r="M410" s="214"/>
      <c r="N410" s="214"/>
      <c r="O410" s="214">
        <v>1</v>
      </c>
      <c r="P410" s="228">
        <f t="shared" si="13"/>
        <v>1</v>
      </c>
      <c r="Q410" s="250">
        <v>1</v>
      </c>
      <c r="R410" s="545" t="s">
        <v>538</v>
      </c>
      <c r="S410" s="545"/>
      <c r="T410" s="545"/>
      <c r="U410" s="545"/>
      <c r="V410" s="545"/>
      <c r="W410" s="545"/>
    </row>
    <row r="411" spans="1:23" ht="15">
      <c r="A411" s="245" t="s">
        <v>547</v>
      </c>
      <c r="B411" s="220" t="s">
        <v>670</v>
      </c>
      <c r="C411" s="221">
        <v>1951</v>
      </c>
      <c r="D411" s="214"/>
      <c r="E411" s="229" t="s">
        <v>632</v>
      </c>
      <c r="F411" s="229"/>
      <c r="G411" s="223"/>
      <c r="H411" s="214"/>
      <c r="I411" s="225"/>
      <c r="J411" s="214"/>
      <c r="K411" s="214"/>
      <c r="L411" s="214"/>
      <c r="M411" s="214"/>
      <c r="N411" s="214"/>
      <c r="O411" s="214">
        <v>1</v>
      </c>
      <c r="P411" s="228">
        <f t="shared" si="13"/>
        <v>1</v>
      </c>
      <c r="Q411" s="250">
        <v>1</v>
      </c>
      <c r="R411" s="545" t="s">
        <v>538</v>
      </c>
      <c r="S411" s="545"/>
      <c r="T411" s="545"/>
      <c r="U411" s="545"/>
      <c r="V411" s="545"/>
      <c r="W411" s="545"/>
    </row>
    <row r="412" spans="1:23" ht="15">
      <c r="A412" s="245" t="s">
        <v>547</v>
      </c>
      <c r="B412" s="220" t="s">
        <v>671</v>
      </c>
      <c r="C412" s="221">
        <v>1966</v>
      </c>
      <c r="D412" s="215"/>
      <c r="E412" s="229" t="s">
        <v>443</v>
      </c>
      <c r="F412" s="229"/>
      <c r="G412" s="223"/>
      <c r="H412" s="214"/>
      <c r="I412" s="225"/>
      <c r="J412" s="214"/>
      <c r="K412" s="214"/>
      <c r="L412" s="214"/>
      <c r="M412" s="214"/>
      <c r="N412" s="214"/>
      <c r="O412" s="214">
        <v>1</v>
      </c>
      <c r="P412" s="228">
        <f t="shared" si="13"/>
        <v>1</v>
      </c>
      <c r="Q412" s="250">
        <v>1</v>
      </c>
      <c r="R412" s="545" t="s">
        <v>538</v>
      </c>
      <c r="S412" s="545"/>
      <c r="T412" s="545"/>
      <c r="U412" s="545"/>
      <c r="V412" s="545"/>
      <c r="W412" s="545"/>
    </row>
    <row r="413" spans="1:23" ht="15">
      <c r="A413" s="245" t="s">
        <v>547</v>
      </c>
      <c r="B413" s="220" t="s">
        <v>672</v>
      </c>
      <c r="C413" s="221"/>
      <c r="D413" s="214"/>
      <c r="E413" s="229"/>
      <c r="F413" s="229"/>
      <c r="G413" s="223"/>
      <c r="H413" s="214"/>
      <c r="I413" s="225"/>
      <c r="J413" s="214"/>
      <c r="K413" s="214"/>
      <c r="L413" s="214"/>
      <c r="M413" s="214"/>
      <c r="N413" s="214"/>
      <c r="O413" s="214">
        <v>1</v>
      </c>
      <c r="P413" s="228">
        <f t="shared" si="13"/>
        <v>1</v>
      </c>
      <c r="Q413" s="250">
        <v>1</v>
      </c>
      <c r="R413" s="545" t="s">
        <v>538</v>
      </c>
      <c r="S413" s="545"/>
      <c r="T413" s="545"/>
      <c r="U413" s="545"/>
      <c r="V413" s="545"/>
      <c r="W413" s="545"/>
    </row>
    <row r="414" spans="1:23" ht="15">
      <c r="A414" s="245" t="s">
        <v>547</v>
      </c>
      <c r="B414" s="220" t="s">
        <v>673</v>
      </c>
      <c r="C414" s="221">
        <v>1969</v>
      </c>
      <c r="D414" s="214"/>
      <c r="E414" s="229" t="s">
        <v>191</v>
      </c>
      <c r="F414" s="229"/>
      <c r="G414" s="223"/>
      <c r="H414" s="214"/>
      <c r="I414" s="225"/>
      <c r="J414" s="214"/>
      <c r="K414" s="214"/>
      <c r="L414" s="214"/>
      <c r="M414" s="214"/>
      <c r="N414" s="214"/>
      <c r="O414" s="214">
        <v>1</v>
      </c>
      <c r="P414" s="228">
        <f t="shared" si="13"/>
        <v>1</v>
      </c>
      <c r="Q414" s="250">
        <v>1</v>
      </c>
      <c r="R414" s="545" t="s">
        <v>538</v>
      </c>
      <c r="S414" s="545"/>
      <c r="T414" s="545"/>
      <c r="U414" s="545"/>
      <c r="V414" s="545"/>
      <c r="W414" s="545"/>
    </row>
    <row r="415" spans="1:23" ht="15">
      <c r="A415" s="245" t="s">
        <v>547</v>
      </c>
      <c r="B415" s="220" t="s">
        <v>674</v>
      </c>
      <c r="C415" s="221">
        <v>1981</v>
      </c>
      <c r="D415" s="214"/>
      <c r="E415" s="229"/>
      <c r="F415" s="229"/>
      <c r="G415" s="223"/>
      <c r="H415" s="214"/>
      <c r="I415" s="225"/>
      <c r="J415" s="214"/>
      <c r="K415" s="214"/>
      <c r="L415" s="214"/>
      <c r="M415" s="214"/>
      <c r="N415" s="214"/>
      <c r="O415" s="214">
        <v>1</v>
      </c>
      <c r="P415" s="228">
        <f t="shared" si="13"/>
        <v>1</v>
      </c>
      <c r="Q415" s="250">
        <v>1</v>
      </c>
      <c r="R415" s="545" t="s">
        <v>538</v>
      </c>
      <c r="S415" s="545"/>
      <c r="T415" s="545"/>
      <c r="U415" s="545"/>
      <c r="V415" s="545"/>
      <c r="W415" s="545"/>
    </row>
    <row r="416" spans="1:23" ht="15">
      <c r="A416" s="245" t="s">
        <v>547</v>
      </c>
      <c r="B416" s="220" t="s">
        <v>676</v>
      </c>
      <c r="C416" s="221">
        <v>1972</v>
      </c>
      <c r="D416" s="214"/>
      <c r="E416" s="229" t="s">
        <v>112</v>
      </c>
      <c r="F416" s="229"/>
      <c r="G416" s="223"/>
      <c r="H416" s="214"/>
      <c r="I416" s="225"/>
      <c r="J416" s="214"/>
      <c r="K416" s="214"/>
      <c r="L416" s="214"/>
      <c r="M416" s="214"/>
      <c r="N416" s="214"/>
      <c r="O416" s="214">
        <v>1</v>
      </c>
      <c r="P416" s="228">
        <f t="shared" si="13"/>
        <v>1</v>
      </c>
      <c r="Q416" s="250">
        <v>1</v>
      </c>
      <c r="R416" s="545" t="s">
        <v>538</v>
      </c>
      <c r="S416" s="545"/>
      <c r="T416" s="545"/>
      <c r="U416" s="545"/>
      <c r="V416" s="545"/>
      <c r="W416" s="545"/>
    </row>
    <row r="417" spans="1:23" ht="15">
      <c r="A417" s="245" t="s">
        <v>547</v>
      </c>
      <c r="B417" s="220" t="s">
        <v>677</v>
      </c>
      <c r="C417" s="221">
        <v>1963</v>
      </c>
      <c r="D417" s="214"/>
      <c r="E417" s="229" t="s">
        <v>184</v>
      </c>
      <c r="F417" s="229"/>
      <c r="G417" s="223"/>
      <c r="H417" s="214"/>
      <c r="I417" s="225"/>
      <c r="J417" s="214"/>
      <c r="K417" s="214"/>
      <c r="L417" s="214"/>
      <c r="M417" s="214"/>
      <c r="N417" s="214"/>
      <c r="O417" s="214">
        <v>1</v>
      </c>
      <c r="P417" s="228">
        <f t="shared" si="13"/>
        <v>1</v>
      </c>
      <c r="Q417" s="250">
        <v>1</v>
      </c>
      <c r="R417" s="545" t="s">
        <v>538</v>
      </c>
      <c r="S417" s="545"/>
      <c r="T417" s="545"/>
      <c r="U417" s="545"/>
      <c r="V417" s="545"/>
      <c r="W417" s="545"/>
    </row>
    <row r="418" spans="1:23" ht="15">
      <c r="A418" s="245" t="s">
        <v>547</v>
      </c>
      <c r="B418" s="220" t="s">
        <v>682</v>
      </c>
      <c r="C418" s="221">
        <v>1977</v>
      </c>
      <c r="D418" s="214"/>
      <c r="E418" s="229" t="s">
        <v>357</v>
      </c>
      <c r="F418" s="229"/>
      <c r="G418" s="223"/>
      <c r="H418" s="214"/>
      <c r="I418" s="225"/>
      <c r="J418" s="214"/>
      <c r="K418" s="214"/>
      <c r="L418" s="214"/>
      <c r="M418" s="214"/>
      <c r="N418" s="214"/>
      <c r="O418" s="214">
        <v>1</v>
      </c>
      <c r="P418" s="228">
        <f t="shared" si="13"/>
        <v>1</v>
      </c>
      <c r="Q418" s="250">
        <v>1</v>
      </c>
      <c r="R418" s="545" t="s">
        <v>538</v>
      </c>
      <c r="S418" s="545"/>
      <c r="T418" s="545"/>
      <c r="U418" s="545"/>
      <c r="V418" s="545"/>
      <c r="W418" s="545"/>
    </row>
    <row r="419" spans="1:23" ht="15">
      <c r="A419" s="245" t="s">
        <v>547</v>
      </c>
      <c r="B419" s="220" t="s">
        <v>683</v>
      </c>
      <c r="C419" s="221">
        <v>1946</v>
      </c>
      <c r="D419" s="214"/>
      <c r="E419" s="229" t="s">
        <v>273</v>
      </c>
      <c r="F419" s="229"/>
      <c r="G419" s="223"/>
      <c r="H419" s="214"/>
      <c r="I419" s="225"/>
      <c r="J419" s="214"/>
      <c r="K419" s="214"/>
      <c r="L419" s="214"/>
      <c r="M419" s="214"/>
      <c r="N419" s="214"/>
      <c r="O419" s="214">
        <v>1</v>
      </c>
      <c r="P419" s="228">
        <f t="shared" si="13"/>
        <v>1</v>
      </c>
      <c r="Q419" s="250">
        <v>1</v>
      </c>
      <c r="R419" s="545" t="s">
        <v>538</v>
      </c>
      <c r="S419" s="545"/>
      <c r="T419" s="545"/>
      <c r="U419" s="545"/>
      <c r="V419" s="545"/>
      <c r="W419" s="545"/>
    </row>
    <row r="420" spans="1:23" ht="15">
      <c r="A420" s="245" t="s">
        <v>547</v>
      </c>
      <c r="B420" s="220" t="s">
        <v>685</v>
      </c>
      <c r="C420" s="221">
        <v>1951</v>
      </c>
      <c r="D420" s="214"/>
      <c r="E420" s="229" t="s">
        <v>112</v>
      </c>
      <c r="F420" s="229"/>
      <c r="G420" s="223"/>
      <c r="H420" s="214"/>
      <c r="I420" s="225"/>
      <c r="J420" s="214"/>
      <c r="K420" s="214"/>
      <c r="L420" s="214"/>
      <c r="M420" s="214"/>
      <c r="N420" s="214"/>
      <c r="O420" s="214">
        <v>1</v>
      </c>
      <c r="P420" s="228">
        <f t="shared" si="13"/>
        <v>1</v>
      </c>
      <c r="Q420" s="250">
        <v>1</v>
      </c>
      <c r="R420" s="545" t="s">
        <v>538</v>
      </c>
      <c r="S420" s="545"/>
      <c r="T420" s="545"/>
      <c r="U420" s="545"/>
      <c r="V420" s="545"/>
      <c r="W420" s="545"/>
    </row>
    <row r="421" spans="1:23" ht="15">
      <c r="A421" s="245" t="s">
        <v>547</v>
      </c>
      <c r="B421" s="220" t="s">
        <v>686</v>
      </c>
      <c r="C421" s="221">
        <v>1965</v>
      </c>
      <c r="D421" s="214"/>
      <c r="E421" s="229" t="s">
        <v>191</v>
      </c>
      <c r="F421" s="229"/>
      <c r="G421" s="223"/>
      <c r="H421" s="214"/>
      <c r="I421" s="225"/>
      <c r="J421" s="214"/>
      <c r="K421" s="214"/>
      <c r="L421" s="214"/>
      <c r="M421" s="214"/>
      <c r="N421" s="214"/>
      <c r="O421" s="214">
        <v>1</v>
      </c>
      <c r="P421" s="228">
        <f t="shared" si="13"/>
        <v>1</v>
      </c>
      <c r="Q421" s="250">
        <v>1</v>
      </c>
      <c r="R421" s="545" t="s">
        <v>538</v>
      </c>
      <c r="S421" s="545"/>
      <c r="T421" s="545"/>
      <c r="U421" s="545"/>
      <c r="V421" s="545"/>
      <c r="W421" s="545"/>
    </row>
    <row r="422" spans="1:23" ht="15">
      <c r="A422" s="245" t="s">
        <v>547</v>
      </c>
      <c r="B422" s="220" t="s">
        <v>689</v>
      </c>
      <c r="C422" s="221">
        <v>1963</v>
      </c>
      <c r="D422" s="214"/>
      <c r="E422" s="229" t="s">
        <v>525</v>
      </c>
      <c r="F422" s="229"/>
      <c r="G422" s="223"/>
      <c r="H422" s="214"/>
      <c r="I422" s="225"/>
      <c r="J422" s="214"/>
      <c r="K422" s="214"/>
      <c r="L422" s="214"/>
      <c r="M422" s="214"/>
      <c r="N422" s="214"/>
      <c r="O422" s="214">
        <v>1</v>
      </c>
      <c r="P422" s="228">
        <f t="shared" si="13"/>
        <v>1</v>
      </c>
      <c r="Q422" s="250">
        <v>1</v>
      </c>
      <c r="R422" s="545" t="s">
        <v>538</v>
      </c>
      <c r="S422" s="545"/>
      <c r="T422" s="545"/>
      <c r="U422" s="545"/>
      <c r="V422" s="545"/>
      <c r="W422" s="545"/>
    </row>
    <row r="423" spans="1:23" ht="15">
      <c r="A423" s="245" t="s">
        <v>547</v>
      </c>
      <c r="B423" s="220" t="s">
        <v>690</v>
      </c>
      <c r="C423" s="221">
        <v>1981</v>
      </c>
      <c r="D423" s="214"/>
      <c r="E423" s="229" t="s">
        <v>691</v>
      </c>
      <c r="F423" s="229"/>
      <c r="G423" s="223"/>
      <c r="H423" s="214"/>
      <c r="I423" s="225"/>
      <c r="J423" s="214"/>
      <c r="K423" s="214"/>
      <c r="L423" s="214"/>
      <c r="M423" s="214"/>
      <c r="N423" s="214"/>
      <c r="O423" s="214">
        <v>1</v>
      </c>
      <c r="P423" s="228">
        <f t="shared" si="13"/>
        <v>1</v>
      </c>
      <c r="Q423" s="250">
        <v>1</v>
      </c>
      <c r="R423" s="545" t="s">
        <v>538</v>
      </c>
      <c r="S423" s="545"/>
      <c r="T423" s="545"/>
      <c r="U423" s="545"/>
      <c r="V423" s="545"/>
      <c r="W423" s="545"/>
    </row>
    <row r="424" spans="1:23" ht="15">
      <c r="A424" s="245" t="s">
        <v>547</v>
      </c>
      <c r="B424" s="220" t="s">
        <v>693</v>
      </c>
      <c r="C424" s="221">
        <v>1963</v>
      </c>
      <c r="D424" s="214"/>
      <c r="E424" s="229" t="s">
        <v>64</v>
      </c>
      <c r="F424" s="229"/>
      <c r="G424" s="223"/>
      <c r="H424" s="214"/>
      <c r="I424" s="225"/>
      <c r="J424" s="214"/>
      <c r="K424" s="214"/>
      <c r="L424" s="214"/>
      <c r="M424" s="214"/>
      <c r="N424" s="214"/>
      <c r="O424" s="214">
        <v>1</v>
      </c>
      <c r="P424" s="228">
        <f t="shared" si="13"/>
        <v>1</v>
      </c>
      <c r="Q424" s="250">
        <v>1</v>
      </c>
      <c r="R424" s="545" t="s">
        <v>538</v>
      </c>
      <c r="S424" s="545"/>
      <c r="T424" s="545"/>
      <c r="U424" s="545"/>
      <c r="V424" s="545"/>
      <c r="W424" s="545"/>
    </row>
    <row r="425" spans="1:23" ht="15">
      <c r="A425" s="245" t="s">
        <v>547</v>
      </c>
      <c r="B425" s="220" t="s">
        <v>694</v>
      </c>
      <c r="C425" s="221">
        <v>1970</v>
      </c>
      <c r="D425" s="214"/>
      <c r="E425" s="229" t="s">
        <v>273</v>
      </c>
      <c r="F425" s="229"/>
      <c r="G425" s="223"/>
      <c r="H425" s="214"/>
      <c r="I425" s="225"/>
      <c r="J425" s="214"/>
      <c r="K425" s="214"/>
      <c r="L425" s="214"/>
      <c r="M425" s="214"/>
      <c r="N425" s="214"/>
      <c r="O425" s="214">
        <v>1</v>
      </c>
      <c r="P425" s="228">
        <f t="shared" si="13"/>
        <v>1</v>
      </c>
      <c r="Q425" s="250">
        <v>1</v>
      </c>
      <c r="R425" s="545" t="s">
        <v>538</v>
      </c>
      <c r="S425" s="545"/>
      <c r="T425" s="545"/>
      <c r="U425" s="545"/>
      <c r="V425" s="545"/>
      <c r="W425" s="545"/>
    </row>
    <row r="426" spans="1:23" ht="15">
      <c r="A426" s="245" t="s">
        <v>547</v>
      </c>
      <c r="B426" s="220" t="s">
        <v>697</v>
      </c>
      <c r="C426" s="221">
        <v>1967</v>
      </c>
      <c r="D426" s="214"/>
      <c r="E426" s="229" t="s">
        <v>148</v>
      </c>
      <c r="F426" s="229"/>
      <c r="G426" s="223"/>
      <c r="H426" s="214"/>
      <c r="I426" s="225"/>
      <c r="J426" s="214"/>
      <c r="K426" s="214"/>
      <c r="L426" s="214"/>
      <c r="M426" s="214"/>
      <c r="N426" s="214"/>
      <c r="O426" s="214">
        <v>1</v>
      </c>
      <c r="P426" s="228">
        <f t="shared" si="13"/>
        <v>1</v>
      </c>
      <c r="Q426" s="250">
        <v>1</v>
      </c>
      <c r="R426" s="545" t="s">
        <v>538</v>
      </c>
      <c r="S426" s="545"/>
      <c r="T426" s="545"/>
      <c r="U426" s="545"/>
      <c r="V426" s="545"/>
      <c r="W426" s="545"/>
    </row>
  </sheetData>
  <sheetProtection/>
  <mergeCells count="363">
    <mergeCell ref="R426:W426"/>
    <mergeCell ref="R417:W417"/>
    <mergeCell ref="R418:W418"/>
    <mergeCell ref="R419:W419"/>
    <mergeCell ref="R420:W420"/>
    <mergeCell ref="R421:W421"/>
    <mergeCell ref="R422:W422"/>
    <mergeCell ref="R416:W416"/>
    <mergeCell ref="R423:W423"/>
    <mergeCell ref="R424:W424"/>
    <mergeCell ref="R425:W425"/>
    <mergeCell ref="R412:W412"/>
    <mergeCell ref="R413:W413"/>
    <mergeCell ref="R414:W414"/>
    <mergeCell ref="R415:W415"/>
    <mergeCell ref="R408:W408"/>
    <mergeCell ref="R409:W409"/>
    <mergeCell ref="R410:W410"/>
    <mergeCell ref="R411:W411"/>
    <mergeCell ref="R404:W404"/>
    <mergeCell ref="R405:W405"/>
    <mergeCell ref="R406:W406"/>
    <mergeCell ref="R407:W407"/>
    <mergeCell ref="R400:W400"/>
    <mergeCell ref="R401:W401"/>
    <mergeCell ref="R402:W402"/>
    <mergeCell ref="R403:W403"/>
    <mergeCell ref="R396:W396"/>
    <mergeCell ref="R397:W397"/>
    <mergeCell ref="R398:W398"/>
    <mergeCell ref="R399:W399"/>
    <mergeCell ref="R392:W392"/>
    <mergeCell ref="R393:W393"/>
    <mergeCell ref="R394:W394"/>
    <mergeCell ref="R395:W395"/>
    <mergeCell ref="R388:W388"/>
    <mergeCell ref="R389:W389"/>
    <mergeCell ref="R390:W390"/>
    <mergeCell ref="R391:W391"/>
    <mergeCell ref="R384:W384"/>
    <mergeCell ref="R385:W385"/>
    <mergeCell ref="R386:W386"/>
    <mergeCell ref="R387:W387"/>
    <mergeCell ref="R380:W380"/>
    <mergeCell ref="R381:W381"/>
    <mergeCell ref="R382:W382"/>
    <mergeCell ref="R383:W383"/>
    <mergeCell ref="R376:W376"/>
    <mergeCell ref="R377:W377"/>
    <mergeCell ref="R378:W378"/>
    <mergeCell ref="R379:W379"/>
    <mergeCell ref="R372:W372"/>
    <mergeCell ref="R373:W373"/>
    <mergeCell ref="R374:W374"/>
    <mergeCell ref="R375:W375"/>
    <mergeCell ref="R368:W368"/>
    <mergeCell ref="R369:W369"/>
    <mergeCell ref="R370:W370"/>
    <mergeCell ref="R371:W371"/>
    <mergeCell ref="R364:W364"/>
    <mergeCell ref="R365:W365"/>
    <mergeCell ref="R366:W366"/>
    <mergeCell ref="R367:W367"/>
    <mergeCell ref="R360:W360"/>
    <mergeCell ref="R361:W361"/>
    <mergeCell ref="R362:W362"/>
    <mergeCell ref="R363:W363"/>
    <mergeCell ref="R356:W356"/>
    <mergeCell ref="R357:W357"/>
    <mergeCell ref="R358:W358"/>
    <mergeCell ref="R359:W359"/>
    <mergeCell ref="R352:W352"/>
    <mergeCell ref="R353:W353"/>
    <mergeCell ref="R354:W354"/>
    <mergeCell ref="R355:W355"/>
    <mergeCell ref="R348:W348"/>
    <mergeCell ref="R349:W349"/>
    <mergeCell ref="R350:W350"/>
    <mergeCell ref="R351:W351"/>
    <mergeCell ref="R344:W344"/>
    <mergeCell ref="R345:W345"/>
    <mergeCell ref="R346:W346"/>
    <mergeCell ref="R347:W347"/>
    <mergeCell ref="R340:W340"/>
    <mergeCell ref="R341:W341"/>
    <mergeCell ref="R342:W342"/>
    <mergeCell ref="R343:W343"/>
    <mergeCell ref="R336:W336"/>
    <mergeCell ref="R337:W337"/>
    <mergeCell ref="R338:W338"/>
    <mergeCell ref="R339:W339"/>
    <mergeCell ref="R332:W332"/>
    <mergeCell ref="R333:W333"/>
    <mergeCell ref="R334:W334"/>
    <mergeCell ref="R335:W335"/>
    <mergeCell ref="R328:W328"/>
    <mergeCell ref="R329:W329"/>
    <mergeCell ref="R330:W330"/>
    <mergeCell ref="R331:W331"/>
    <mergeCell ref="R324:W324"/>
    <mergeCell ref="R325:W325"/>
    <mergeCell ref="R326:W326"/>
    <mergeCell ref="R327:W327"/>
    <mergeCell ref="R320:W320"/>
    <mergeCell ref="R321:W321"/>
    <mergeCell ref="R322:W322"/>
    <mergeCell ref="R323:W323"/>
    <mergeCell ref="R316:W316"/>
    <mergeCell ref="R317:W317"/>
    <mergeCell ref="R318:W318"/>
    <mergeCell ref="R319:W319"/>
    <mergeCell ref="R312:W312"/>
    <mergeCell ref="R313:W313"/>
    <mergeCell ref="R314:W314"/>
    <mergeCell ref="R315:W315"/>
    <mergeCell ref="R308:W308"/>
    <mergeCell ref="R309:W309"/>
    <mergeCell ref="R310:W310"/>
    <mergeCell ref="R311:W311"/>
    <mergeCell ref="R304:W304"/>
    <mergeCell ref="R305:W305"/>
    <mergeCell ref="R306:W306"/>
    <mergeCell ref="R307:W307"/>
    <mergeCell ref="R300:W300"/>
    <mergeCell ref="R301:W301"/>
    <mergeCell ref="R302:W302"/>
    <mergeCell ref="R303:W303"/>
    <mergeCell ref="R296:W296"/>
    <mergeCell ref="R297:W297"/>
    <mergeCell ref="R298:W298"/>
    <mergeCell ref="R299:W299"/>
    <mergeCell ref="R292:W292"/>
    <mergeCell ref="R293:W293"/>
    <mergeCell ref="R294:W294"/>
    <mergeCell ref="R295:W295"/>
    <mergeCell ref="R288:W288"/>
    <mergeCell ref="R289:W289"/>
    <mergeCell ref="R290:W290"/>
    <mergeCell ref="R291:W291"/>
    <mergeCell ref="R284:W284"/>
    <mergeCell ref="R285:W285"/>
    <mergeCell ref="R286:W286"/>
    <mergeCell ref="R287:W287"/>
    <mergeCell ref="R280:W280"/>
    <mergeCell ref="R281:W281"/>
    <mergeCell ref="R282:W282"/>
    <mergeCell ref="R283:W283"/>
    <mergeCell ref="R276:W276"/>
    <mergeCell ref="R277:W277"/>
    <mergeCell ref="R278:W278"/>
    <mergeCell ref="R279:W279"/>
    <mergeCell ref="R272:W272"/>
    <mergeCell ref="R273:W273"/>
    <mergeCell ref="R274:W274"/>
    <mergeCell ref="R275:W275"/>
    <mergeCell ref="R268:W268"/>
    <mergeCell ref="R269:W269"/>
    <mergeCell ref="R270:W270"/>
    <mergeCell ref="R271:W271"/>
    <mergeCell ref="R264:W264"/>
    <mergeCell ref="R265:W265"/>
    <mergeCell ref="R266:W266"/>
    <mergeCell ref="R267:W267"/>
    <mergeCell ref="R260:W260"/>
    <mergeCell ref="R261:W261"/>
    <mergeCell ref="R262:W262"/>
    <mergeCell ref="R263:W263"/>
    <mergeCell ref="R256:W256"/>
    <mergeCell ref="R257:W257"/>
    <mergeCell ref="R258:W258"/>
    <mergeCell ref="R259:W259"/>
    <mergeCell ref="R252:W252"/>
    <mergeCell ref="R253:W253"/>
    <mergeCell ref="R254:W254"/>
    <mergeCell ref="R255:W255"/>
    <mergeCell ref="R248:W248"/>
    <mergeCell ref="R249:W249"/>
    <mergeCell ref="R250:W250"/>
    <mergeCell ref="R251:W251"/>
    <mergeCell ref="R244:W244"/>
    <mergeCell ref="R245:W245"/>
    <mergeCell ref="R246:W246"/>
    <mergeCell ref="R247:W247"/>
    <mergeCell ref="R240:W240"/>
    <mergeCell ref="R241:W241"/>
    <mergeCell ref="R242:W242"/>
    <mergeCell ref="R243:W243"/>
    <mergeCell ref="R236:W236"/>
    <mergeCell ref="R237:W237"/>
    <mergeCell ref="R238:W238"/>
    <mergeCell ref="R239:W239"/>
    <mergeCell ref="R232:W232"/>
    <mergeCell ref="R233:W233"/>
    <mergeCell ref="R234:W234"/>
    <mergeCell ref="R235:W235"/>
    <mergeCell ref="R228:W228"/>
    <mergeCell ref="R229:W229"/>
    <mergeCell ref="R230:W230"/>
    <mergeCell ref="R231:W231"/>
    <mergeCell ref="R224:W224"/>
    <mergeCell ref="R225:W225"/>
    <mergeCell ref="R226:W226"/>
    <mergeCell ref="R227:W227"/>
    <mergeCell ref="R220:W220"/>
    <mergeCell ref="R221:W221"/>
    <mergeCell ref="R222:W222"/>
    <mergeCell ref="R223:W223"/>
    <mergeCell ref="R216:W216"/>
    <mergeCell ref="R217:W217"/>
    <mergeCell ref="R218:W218"/>
    <mergeCell ref="R219:W219"/>
    <mergeCell ref="R212:W212"/>
    <mergeCell ref="R213:W213"/>
    <mergeCell ref="R214:W214"/>
    <mergeCell ref="R215:W215"/>
    <mergeCell ref="R208:W208"/>
    <mergeCell ref="R209:W209"/>
    <mergeCell ref="R210:W210"/>
    <mergeCell ref="R211:W211"/>
    <mergeCell ref="R204:W204"/>
    <mergeCell ref="R205:W205"/>
    <mergeCell ref="R206:W206"/>
    <mergeCell ref="R207:W207"/>
    <mergeCell ref="R200:W200"/>
    <mergeCell ref="R201:W201"/>
    <mergeCell ref="R202:W202"/>
    <mergeCell ref="R203:W203"/>
    <mergeCell ref="R196:W196"/>
    <mergeCell ref="R197:W197"/>
    <mergeCell ref="R198:W198"/>
    <mergeCell ref="R199:W199"/>
    <mergeCell ref="R192:W192"/>
    <mergeCell ref="R193:W193"/>
    <mergeCell ref="R194:W194"/>
    <mergeCell ref="R195:W195"/>
    <mergeCell ref="R188:W188"/>
    <mergeCell ref="R189:W189"/>
    <mergeCell ref="R190:W190"/>
    <mergeCell ref="R191:W191"/>
    <mergeCell ref="R184:W184"/>
    <mergeCell ref="R185:W185"/>
    <mergeCell ref="R186:W186"/>
    <mergeCell ref="R187:W187"/>
    <mergeCell ref="R180:W180"/>
    <mergeCell ref="R181:W181"/>
    <mergeCell ref="R182:W182"/>
    <mergeCell ref="R183:W183"/>
    <mergeCell ref="R176:W176"/>
    <mergeCell ref="R177:W177"/>
    <mergeCell ref="R178:W178"/>
    <mergeCell ref="R179:W179"/>
    <mergeCell ref="R172:W172"/>
    <mergeCell ref="R173:W173"/>
    <mergeCell ref="R174:W174"/>
    <mergeCell ref="R175:W175"/>
    <mergeCell ref="R168:W168"/>
    <mergeCell ref="R169:W169"/>
    <mergeCell ref="R170:W170"/>
    <mergeCell ref="R171:W171"/>
    <mergeCell ref="R164:W164"/>
    <mergeCell ref="R165:W165"/>
    <mergeCell ref="R166:W166"/>
    <mergeCell ref="R167:W167"/>
    <mergeCell ref="R160:W160"/>
    <mergeCell ref="R161:W161"/>
    <mergeCell ref="R162:W162"/>
    <mergeCell ref="R163:W163"/>
    <mergeCell ref="R156:W156"/>
    <mergeCell ref="R157:W157"/>
    <mergeCell ref="R158:W158"/>
    <mergeCell ref="R159:W159"/>
    <mergeCell ref="R152:W152"/>
    <mergeCell ref="R153:W153"/>
    <mergeCell ref="R154:W154"/>
    <mergeCell ref="R155:W155"/>
    <mergeCell ref="R148:W148"/>
    <mergeCell ref="R149:W149"/>
    <mergeCell ref="R150:W150"/>
    <mergeCell ref="R151:W151"/>
    <mergeCell ref="R144:W144"/>
    <mergeCell ref="R145:W145"/>
    <mergeCell ref="R146:W146"/>
    <mergeCell ref="R147:W147"/>
    <mergeCell ref="R140:W140"/>
    <mergeCell ref="R141:W141"/>
    <mergeCell ref="R142:W142"/>
    <mergeCell ref="R143:W143"/>
    <mergeCell ref="R136:W136"/>
    <mergeCell ref="R137:W137"/>
    <mergeCell ref="R138:W138"/>
    <mergeCell ref="R139:W139"/>
    <mergeCell ref="R132:W132"/>
    <mergeCell ref="R133:W133"/>
    <mergeCell ref="R134:W134"/>
    <mergeCell ref="R135:W135"/>
    <mergeCell ref="R128:W128"/>
    <mergeCell ref="R129:W129"/>
    <mergeCell ref="R130:W130"/>
    <mergeCell ref="R131:W131"/>
    <mergeCell ref="R124:W124"/>
    <mergeCell ref="R125:W125"/>
    <mergeCell ref="R126:W126"/>
    <mergeCell ref="R127:W127"/>
    <mergeCell ref="R120:W120"/>
    <mergeCell ref="R121:W121"/>
    <mergeCell ref="R122:W122"/>
    <mergeCell ref="R123:W123"/>
    <mergeCell ref="R116:W116"/>
    <mergeCell ref="R117:W117"/>
    <mergeCell ref="R118:W118"/>
    <mergeCell ref="R119:W119"/>
    <mergeCell ref="R112:W112"/>
    <mergeCell ref="R113:W113"/>
    <mergeCell ref="R114:W114"/>
    <mergeCell ref="R115:W115"/>
    <mergeCell ref="R108:W108"/>
    <mergeCell ref="R109:W109"/>
    <mergeCell ref="R110:W110"/>
    <mergeCell ref="R111:W111"/>
    <mergeCell ref="R104:W104"/>
    <mergeCell ref="R105:W105"/>
    <mergeCell ref="R106:W106"/>
    <mergeCell ref="R107:W107"/>
    <mergeCell ref="R100:W100"/>
    <mergeCell ref="R101:W101"/>
    <mergeCell ref="R102:W102"/>
    <mergeCell ref="R103:W103"/>
    <mergeCell ref="R96:W96"/>
    <mergeCell ref="R97:W97"/>
    <mergeCell ref="R98:W98"/>
    <mergeCell ref="R99:W99"/>
    <mergeCell ref="R92:W92"/>
    <mergeCell ref="R93:W93"/>
    <mergeCell ref="R94:W94"/>
    <mergeCell ref="R95:W95"/>
    <mergeCell ref="R88:W88"/>
    <mergeCell ref="R89:W89"/>
    <mergeCell ref="R90:W90"/>
    <mergeCell ref="R91:W91"/>
    <mergeCell ref="R84:W84"/>
    <mergeCell ref="R85:W85"/>
    <mergeCell ref="R86:W86"/>
    <mergeCell ref="R87:W87"/>
    <mergeCell ref="R80:W80"/>
    <mergeCell ref="R81:W81"/>
    <mergeCell ref="R82:W82"/>
    <mergeCell ref="R83:W83"/>
    <mergeCell ref="R76:W76"/>
    <mergeCell ref="R77:W77"/>
    <mergeCell ref="R78:W78"/>
    <mergeCell ref="R79:W79"/>
    <mergeCell ref="R72:W72"/>
    <mergeCell ref="R73:W73"/>
    <mergeCell ref="R74:W74"/>
    <mergeCell ref="R75:W75"/>
    <mergeCell ref="R68:W68"/>
    <mergeCell ref="R69:W69"/>
    <mergeCell ref="R70:W70"/>
    <mergeCell ref="R71:W71"/>
    <mergeCell ref="R64:W64"/>
    <mergeCell ref="R65:W65"/>
    <mergeCell ref="R66:W66"/>
    <mergeCell ref="R67:W6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headerFooter alignWithMargins="0">
    <oddHeader>&amp;L&amp;"Verdana,Grassetto"&amp;12&amp;KFF0000CIRCUITO DEL FRIGNANO &amp;C&amp;"Verdana,Grassetto"&amp;11&amp;KFF0000              &amp;12&amp;KFF0000 CLASSIFICA&amp;11&amp;KFF0000 &amp;R&amp;"Verdana,Grassetto"&amp;12&amp;KFF0000ASSOLUTI  MASCHILE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L33" sqref="L33"/>
    </sheetView>
  </sheetViews>
  <sheetFormatPr defaultColWidth="9.00390625" defaultRowHeight="12.75"/>
  <cols>
    <col min="1" max="1" width="27.75390625" style="0" customWidth="1"/>
  </cols>
  <sheetData>
    <row r="1" spans="1:5" ht="30.75" customHeight="1">
      <c r="A1" s="565" t="s">
        <v>743</v>
      </c>
      <c r="B1" s="565"/>
      <c r="C1" s="565"/>
      <c r="D1" s="565"/>
      <c r="E1" s="565"/>
    </row>
    <row r="2" spans="1:4" ht="18">
      <c r="A2" s="491"/>
      <c r="B2" s="491"/>
      <c r="C2" s="491"/>
      <c r="D2" s="491"/>
    </row>
    <row r="3" spans="1:5" ht="18" customHeight="1">
      <c r="A3" s="447" t="s">
        <v>744</v>
      </c>
      <c r="B3" s="448"/>
      <c r="C3" s="448"/>
      <c r="D3" s="448"/>
      <c r="E3" s="567"/>
    </row>
    <row r="4" spans="1:5" ht="12.75">
      <c r="A4" s="494"/>
      <c r="B4" s="57"/>
      <c r="C4" s="57"/>
      <c r="D4" s="57"/>
      <c r="E4" s="495"/>
    </row>
    <row r="5" spans="1:5" ht="12.75">
      <c r="A5" s="496" t="s">
        <v>469</v>
      </c>
      <c r="B5" s="497">
        <v>1975</v>
      </c>
      <c r="C5" s="498" t="s">
        <v>87</v>
      </c>
      <c r="D5" s="499" t="s">
        <v>64</v>
      </c>
      <c r="E5" s="495"/>
    </row>
    <row r="6" spans="1:5" ht="12.75">
      <c r="A6" s="494"/>
      <c r="B6" s="57"/>
      <c r="C6" s="57"/>
      <c r="D6" s="57"/>
      <c r="E6" s="495"/>
    </row>
    <row r="7" spans="1:5" ht="15.75">
      <c r="A7" s="500" t="s">
        <v>63</v>
      </c>
      <c r="B7" s="393">
        <v>1975</v>
      </c>
      <c r="C7" s="91" t="s">
        <v>7</v>
      </c>
      <c r="D7" s="396" t="s">
        <v>64</v>
      </c>
      <c r="E7" s="495"/>
    </row>
    <row r="8" spans="1:5" ht="12.75">
      <c r="A8" s="501"/>
      <c r="B8" s="376"/>
      <c r="C8" s="376"/>
      <c r="D8" s="376"/>
      <c r="E8" s="502"/>
    </row>
    <row r="10" spans="1:5" ht="19.5" customHeight="1">
      <c r="A10" s="566" t="s">
        <v>745</v>
      </c>
      <c r="B10" s="479"/>
      <c r="C10" s="479"/>
      <c r="D10" s="479"/>
      <c r="E10" s="480"/>
    </row>
    <row r="11" spans="1:5" ht="12.75">
      <c r="A11" s="494"/>
      <c r="B11" s="57"/>
      <c r="C11" s="57"/>
      <c r="D11" s="57"/>
      <c r="E11" s="495"/>
    </row>
    <row r="12" spans="1:5" ht="15.75">
      <c r="A12" s="568" t="s">
        <v>698</v>
      </c>
      <c r="B12" s="563"/>
      <c r="C12" s="563"/>
      <c r="D12" s="57"/>
      <c r="E12" s="495"/>
    </row>
    <row r="13" spans="1:5" ht="12.75">
      <c r="A13" s="503" t="s">
        <v>474</v>
      </c>
      <c r="B13" s="170" t="s">
        <v>88</v>
      </c>
      <c r="C13" s="499" t="s">
        <v>68</v>
      </c>
      <c r="D13" s="558" t="s">
        <v>539</v>
      </c>
      <c r="E13" s="558"/>
    </row>
    <row r="14" spans="1:5" ht="12.75">
      <c r="A14" s="504" t="s">
        <v>471</v>
      </c>
      <c r="B14" s="170" t="s">
        <v>88</v>
      </c>
      <c r="C14" s="499" t="s">
        <v>112</v>
      </c>
      <c r="D14" s="57"/>
      <c r="E14" s="495"/>
    </row>
    <row r="15" spans="1:5" ht="12.75">
      <c r="A15" s="494"/>
      <c r="B15" s="57"/>
      <c r="C15" s="57"/>
      <c r="D15" s="57"/>
      <c r="E15" s="495"/>
    </row>
    <row r="16" spans="1:5" ht="15.75">
      <c r="A16" s="568" t="s">
        <v>699</v>
      </c>
      <c r="B16" s="563"/>
      <c r="C16" s="563"/>
      <c r="D16" s="558" t="s">
        <v>539</v>
      </c>
      <c r="E16" s="558"/>
    </row>
    <row r="17" spans="1:5" ht="12.75">
      <c r="A17" s="503" t="s">
        <v>469</v>
      </c>
      <c r="B17" s="173" t="s">
        <v>87</v>
      </c>
      <c r="C17" s="499" t="s">
        <v>64</v>
      </c>
      <c r="D17" s="57"/>
      <c r="E17" s="495"/>
    </row>
    <row r="18" spans="1:5" ht="12.75">
      <c r="A18" s="494"/>
      <c r="B18" s="57"/>
      <c r="C18" s="57"/>
      <c r="D18" s="57"/>
      <c r="E18" s="495"/>
    </row>
    <row r="19" spans="1:5" ht="15.75">
      <c r="A19" s="568" t="s">
        <v>700</v>
      </c>
      <c r="B19" s="563"/>
      <c r="C19" s="563"/>
      <c r="D19" s="558" t="s">
        <v>539</v>
      </c>
      <c r="E19" s="558"/>
    </row>
    <row r="20" spans="1:5" ht="12.75">
      <c r="A20" s="503" t="s">
        <v>470</v>
      </c>
      <c r="B20" s="177" t="s">
        <v>89</v>
      </c>
      <c r="C20" s="499" t="s">
        <v>64</v>
      </c>
      <c r="D20" s="57"/>
      <c r="E20" s="495"/>
    </row>
    <row r="21" spans="1:5" ht="12.75">
      <c r="A21" s="504" t="s">
        <v>50</v>
      </c>
      <c r="B21" s="177" t="s">
        <v>89</v>
      </c>
      <c r="C21" s="499" t="s">
        <v>51</v>
      </c>
      <c r="D21" s="57"/>
      <c r="E21" s="495"/>
    </row>
    <row r="22" spans="1:5" ht="12.75">
      <c r="A22" s="504" t="s">
        <v>473</v>
      </c>
      <c r="B22" s="177" t="s">
        <v>89</v>
      </c>
      <c r="C22" s="499" t="s">
        <v>43</v>
      </c>
      <c r="D22" s="57"/>
      <c r="E22" s="495"/>
    </row>
    <row r="23" spans="1:5" ht="12.75">
      <c r="A23" s="494"/>
      <c r="B23" s="57"/>
      <c r="C23" s="57"/>
      <c r="D23" s="57"/>
      <c r="E23" s="495"/>
    </row>
    <row r="24" spans="1:5" ht="15.75">
      <c r="A24" s="568" t="s">
        <v>701</v>
      </c>
      <c r="B24" s="563"/>
      <c r="C24" s="563"/>
      <c r="D24" s="558" t="s">
        <v>539</v>
      </c>
      <c r="E24" s="558"/>
    </row>
    <row r="25" spans="1:5" ht="12.75">
      <c r="A25" s="503" t="s">
        <v>41</v>
      </c>
      <c r="B25" s="178" t="s">
        <v>90</v>
      </c>
      <c r="C25" s="499" t="s">
        <v>175</v>
      </c>
      <c r="D25" s="57"/>
      <c r="E25" s="495"/>
    </row>
    <row r="26" spans="1:5" ht="12.75">
      <c r="A26" s="504" t="s">
        <v>478</v>
      </c>
      <c r="B26" s="178" t="s">
        <v>90</v>
      </c>
      <c r="C26" s="499" t="s">
        <v>164</v>
      </c>
      <c r="D26" s="57"/>
      <c r="E26" s="495"/>
    </row>
    <row r="27" spans="1:5" ht="12.75">
      <c r="A27" s="504" t="s">
        <v>203</v>
      </c>
      <c r="B27" s="179" t="s">
        <v>90</v>
      </c>
      <c r="C27" s="499" t="s">
        <v>68</v>
      </c>
      <c r="D27" s="57"/>
      <c r="E27" s="495"/>
    </row>
    <row r="28" spans="1:5" ht="12.75">
      <c r="A28" s="494"/>
      <c r="B28" s="57"/>
      <c r="C28" s="57"/>
      <c r="D28" s="57"/>
      <c r="E28" s="495"/>
    </row>
    <row r="29" spans="1:5" ht="15.75">
      <c r="A29" s="568" t="s">
        <v>702</v>
      </c>
      <c r="B29" s="563"/>
      <c r="C29" s="563"/>
      <c r="D29" s="558" t="s">
        <v>539</v>
      </c>
      <c r="E29" s="558"/>
    </row>
    <row r="30" spans="1:5" ht="12.75">
      <c r="A30" s="503" t="s">
        <v>44</v>
      </c>
      <c r="B30" s="182" t="s">
        <v>92</v>
      </c>
      <c r="C30" s="100" t="s">
        <v>48</v>
      </c>
      <c r="D30" s="57"/>
      <c r="E30" s="495"/>
    </row>
    <row r="31" spans="1:5" ht="22.5" customHeight="1">
      <c r="A31" s="494"/>
      <c r="B31" s="57"/>
      <c r="C31" s="57"/>
      <c r="D31" s="57"/>
      <c r="E31" s="495"/>
    </row>
    <row r="32" spans="1:5" ht="15.75">
      <c r="A32" s="505" t="s">
        <v>544</v>
      </c>
      <c r="B32" s="493"/>
      <c r="C32" s="493"/>
      <c r="D32" s="558" t="s">
        <v>539</v>
      </c>
      <c r="E32" s="558"/>
    </row>
    <row r="33" spans="1:5" ht="15.75">
      <c r="A33" s="506" t="s">
        <v>63</v>
      </c>
      <c r="B33" s="365" t="s">
        <v>7</v>
      </c>
      <c r="C33" s="327" t="s">
        <v>64</v>
      </c>
      <c r="D33" s="57"/>
      <c r="E33" s="495"/>
    </row>
    <row r="34" spans="1:5" ht="12.75">
      <c r="A34" s="494"/>
      <c r="B34" s="57"/>
      <c r="C34" s="57"/>
      <c r="D34" s="57"/>
      <c r="E34" s="495"/>
    </row>
    <row r="35" spans="1:5" ht="15.75">
      <c r="A35" s="507" t="s">
        <v>545</v>
      </c>
      <c r="B35" s="492"/>
      <c r="C35" s="492"/>
      <c r="D35" s="558" t="s">
        <v>539</v>
      </c>
      <c r="E35" s="558"/>
    </row>
    <row r="36" spans="1:5" ht="15.75">
      <c r="A36" s="508" t="s">
        <v>301</v>
      </c>
      <c r="B36" s="414" t="s">
        <v>93</v>
      </c>
      <c r="C36" s="280" t="s">
        <v>382</v>
      </c>
      <c r="D36" s="57"/>
      <c r="E36" s="495"/>
    </row>
    <row r="37" spans="1:5" ht="15.75">
      <c r="A37" s="509" t="s">
        <v>73</v>
      </c>
      <c r="B37" s="415" t="s">
        <v>93</v>
      </c>
      <c r="C37" s="327" t="s">
        <v>74</v>
      </c>
      <c r="D37" s="57"/>
      <c r="E37" s="495"/>
    </row>
    <row r="38" spans="1:5" ht="12.75">
      <c r="A38" s="494"/>
      <c r="B38" s="57"/>
      <c r="C38" s="57"/>
      <c r="D38" s="57"/>
      <c r="E38" s="495"/>
    </row>
    <row r="39" spans="1:5" ht="18.75">
      <c r="A39" s="507" t="s">
        <v>543</v>
      </c>
      <c r="B39" s="492"/>
      <c r="C39" s="361"/>
      <c r="D39" s="558" t="s">
        <v>539</v>
      </c>
      <c r="E39" s="558"/>
    </row>
    <row r="40" spans="1:5" ht="15.75">
      <c r="A40" s="508" t="s">
        <v>66</v>
      </c>
      <c r="B40" s="218" t="s">
        <v>91</v>
      </c>
      <c r="C40" s="405" t="s">
        <v>33</v>
      </c>
      <c r="D40" s="57"/>
      <c r="E40" s="495"/>
    </row>
    <row r="41" spans="1:5" ht="12.75">
      <c r="A41" s="501"/>
      <c r="B41" s="376"/>
      <c r="C41" s="376"/>
      <c r="D41" s="376"/>
      <c r="E41" s="502"/>
    </row>
  </sheetData>
  <sheetProtection/>
  <mergeCells count="16">
    <mergeCell ref="A16:C16"/>
    <mergeCell ref="A19:C19"/>
    <mergeCell ref="A24:C24"/>
    <mergeCell ref="A29:C29"/>
    <mergeCell ref="A1:E1"/>
    <mergeCell ref="A10:E10"/>
    <mergeCell ref="A3:E3"/>
    <mergeCell ref="A12:C12"/>
    <mergeCell ref="D32:E32"/>
    <mergeCell ref="D35:E35"/>
    <mergeCell ref="D39:E39"/>
    <mergeCell ref="D13:E13"/>
    <mergeCell ref="D16:E16"/>
    <mergeCell ref="D19:E19"/>
    <mergeCell ref="D24:E24"/>
    <mergeCell ref="D29:E29"/>
  </mergeCells>
  <printOptions gridLines="1"/>
  <pageMargins left="1.299212598425197" right="0.31496062992125984" top="0.7480314960629921" bottom="1.141732283464567" header="0.31496062992125984" footer="0.31496062992125984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2.875" style="0" customWidth="1"/>
    <col min="2" max="2" width="9.00390625" style="5" customWidth="1"/>
    <col min="3" max="3" width="18.375" style="0" customWidth="1"/>
    <col min="4" max="4" width="15.375" style="0" customWidth="1"/>
    <col min="5" max="5" width="18.75390625" style="0" customWidth="1"/>
    <col min="6" max="6" width="14.375" style="0" customWidth="1"/>
    <col min="7" max="7" width="16.75390625" style="0" customWidth="1"/>
    <col min="8" max="8" width="15.125" style="0" customWidth="1"/>
    <col min="9" max="9" width="16.375" style="0" customWidth="1"/>
    <col min="10" max="10" width="16.875" style="0" customWidth="1"/>
  </cols>
  <sheetData>
    <row r="1" ht="9.75" customHeight="1"/>
    <row r="2" spans="2:10" ht="21" customHeight="1">
      <c r="B2" s="580" t="s">
        <v>760</v>
      </c>
      <c r="C2" s="581"/>
      <c r="D2" s="581"/>
      <c r="E2" s="581"/>
      <c r="F2" s="581"/>
      <c r="G2" s="581"/>
      <c r="H2" s="581"/>
      <c r="I2" s="581"/>
      <c r="J2" s="582"/>
    </row>
    <row r="3" ht="6" customHeight="1"/>
    <row r="4" ht="9.75" customHeight="1"/>
    <row r="5" spans="2:10" s="285" customFormat="1" ht="15.75" customHeight="1">
      <c r="B5" s="578">
        <v>2010</v>
      </c>
      <c r="C5" s="534"/>
      <c r="D5" s="540" t="s">
        <v>751</v>
      </c>
      <c r="E5" s="535"/>
      <c r="F5" s="535"/>
      <c r="G5" s="535"/>
      <c r="H5" s="540" t="s">
        <v>751</v>
      </c>
      <c r="I5" s="536"/>
      <c r="J5" s="537"/>
    </row>
    <row r="6" spans="2:10" ht="15.75" customHeight="1">
      <c r="B6" s="579"/>
      <c r="C6" s="538"/>
      <c r="D6" s="542" t="s">
        <v>469</v>
      </c>
      <c r="E6" s="543"/>
      <c r="F6" s="543"/>
      <c r="G6" s="543"/>
      <c r="H6" s="542" t="s">
        <v>746</v>
      </c>
      <c r="I6" s="538"/>
      <c r="J6" s="539"/>
    </row>
    <row r="7" spans="2:10" ht="4.5" customHeight="1">
      <c r="B7" s="533"/>
      <c r="C7" s="532"/>
      <c r="D7" s="532"/>
      <c r="E7" s="532"/>
      <c r="F7" s="532"/>
      <c r="G7" s="532"/>
      <c r="H7" s="532"/>
      <c r="I7" s="532"/>
      <c r="J7" s="532"/>
    </row>
    <row r="8" spans="2:10" s="285" customFormat="1" ht="15.75" customHeight="1">
      <c r="B8" s="578">
        <v>2011</v>
      </c>
      <c r="C8" s="541" t="s">
        <v>748</v>
      </c>
      <c r="D8" s="541" t="s">
        <v>749</v>
      </c>
      <c r="E8" s="541" t="s">
        <v>750</v>
      </c>
      <c r="F8" s="534"/>
      <c r="G8" s="534"/>
      <c r="H8" s="540" t="s">
        <v>751</v>
      </c>
      <c r="I8" s="536"/>
      <c r="J8" s="537"/>
    </row>
    <row r="9" spans="2:10" ht="15.75" customHeight="1">
      <c r="B9" s="579"/>
      <c r="C9" s="542" t="s">
        <v>752</v>
      </c>
      <c r="D9" s="542" t="s">
        <v>469</v>
      </c>
      <c r="E9" s="542" t="s">
        <v>753</v>
      </c>
      <c r="F9" s="543"/>
      <c r="G9" s="543"/>
      <c r="H9" s="542" t="s">
        <v>747</v>
      </c>
      <c r="I9" s="538"/>
      <c r="J9" s="539"/>
    </row>
    <row r="10" spans="2:10" ht="6" customHeight="1">
      <c r="B10" s="533"/>
      <c r="C10" s="532"/>
      <c r="D10" s="532"/>
      <c r="E10" s="532"/>
      <c r="F10" s="532"/>
      <c r="G10" s="532"/>
      <c r="H10" s="532"/>
      <c r="I10" s="532"/>
      <c r="J10" s="532"/>
    </row>
    <row r="11" spans="2:10" s="285" customFormat="1" ht="15.75" customHeight="1">
      <c r="B11" s="578">
        <v>2012</v>
      </c>
      <c r="C11" s="541" t="s">
        <v>748</v>
      </c>
      <c r="D11" s="541" t="s">
        <v>749</v>
      </c>
      <c r="E11" s="541" t="s">
        <v>750</v>
      </c>
      <c r="F11" s="541" t="s">
        <v>755</v>
      </c>
      <c r="G11" s="541" t="s">
        <v>756</v>
      </c>
      <c r="H11" s="541" t="s">
        <v>757</v>
      </c>
      <c r="I11" s="541" t="s">
        <v>758</v>
      </c>
      <c r="J11" s="537"/>
    </row>
    <row r="12" spans="2:10" ht="15.75" customHeight="1">
      <c r="B12" s="579"/>
      <c r="C12" s="542" t="s">
        <v>471</v>
      </c>
      <c r="D12" s="542" t="s">
        <v>469</v>
      </c>
      <c r="E12" s="542" t="s">
        <v>754</v>
      </c>
      <c r="F12" s="542" t="s">
        <v>478</v>
      </c>
      <c r="G12" s="542" t="s">
        <v>37</v>
      </c>
      <c r="H12" s="542" t="s">
        <v>63</v>
      </c>
      <c r="I12" s="542" t="s">
        <v>66</v>
      </c>
      <c r="J12" s="539"/>
    </row>
    <row r="13" spans="2:10" ht="5.25" customHeight="1">
      <c r="B13" s="533"/>
      <c r="C13" s="532"/>
      <c r="D13" s="532"/>
      <c r="E13" s="532"/>
      <c r="F13" s="532"/>
      <c r="G13" s="532"/>
      <c r="H13" s="532"/>
      <c r="I13" s="532"/>
      <c r="J13" s="532"/>
    </row>
    <row r="14" spans="2:10" s="285" customFormat="1" ht="15.75" customHeight="1">
      <c r="B14" s="578">
        <v>2013</v>
      </c>
      <c r="C14" s="541" t="s">
        <v>748</v>
      </c>
      <c r="D14" s="541" t="s">
        <v>749</v>
      </c>
      <c r="E14" s="541" t="s">
        <v>750</v>
      </c>
      <c r="F14" s="541" t="s">
        <v>755</v>
      </c>
      <c r="G14" s="541" t="s">
        <v>756</v>
      </c>
      <c r="H14" s="541" t="s">
        <v>757</v>
      </c>
      <c r="I14" s="541" t="s">
        <v>758</v>
      </c>
      <c r="J14" s="541" t="s">
        <v>759</v>
      </c>
    </row>
    <row r="15" spans="2:10" ht="12.75">
      <c r="B15" s="579"/>
      <c r="C15" s="542" t="s">
        <v>474</v>
      </c>
      <c r="D15" s="542" t="s">
        <v>469</v>
      </c>
      <c r="E15" s="542" t="s">
        <v>470</v>
      </c>
      <c r="F15" s="542" t="s">
        <v>41</v>
      </c>
      <c r="G15" s="542" t="s">
        <v>44</v>
      </c>
      <c r="H15" s="542" t="s">
        <v>63</v>
      </c>
      <c r="I15" s="542" t="s">
        <v>301</v>
      </c>
      <c r="J15" s="542" t="s">
        <v>66</v>
      </c>
    </row>
    <row r="19" spans="2:10" ht="24" customHeight="1">
      <c r="B19" s="571" t="s">
        <v>764</v>
      </c>
      <c r="C19" s="572"/>
      <c r="D19" s="572"/>
      <c r="E19" s="572"/>
      <c r="F19" s="572"/>
      <c r="G19" s="572"/>
      <c r="H19" s="572"/>
      <c r="I19" s="572"/>
      <c r="J19" s="573"/>
    </row>
    <row r="20" ht="6.75" customHeight="1"/>
    <row r="21" ht="6.75" customHeight="1"/>
    <row r="22" spans="2:4" ht="12.75">
      <c r="B22" s="574">
        <v>2010</v>
      </c>
      <c r="C22" s="576" t="s">
        <v>761</v>
      </c>
      <c r="D22" s="577"/>
    </row>
    <row r="23" spans="2:4" ht="12.75">
      <c r="B23" s="575"/>
      <c r="C23" s="569" t="s">
        <v>762</v>
      </c>
      <c r="D23" s="570"/>
    </row>
    <row r="24" spans="3:4" ht="12.75">
      <c r="C24" s="544"/>
      <c r="D24" s="544"/>
    </row>
    <row r="25" spans="2:4" ht="12.75">
      <c r="B25" s="574">
        <v>2011</v>
      </c>
      <c r="C25" s="576" t="s">
        <v>761</v>
      </c>
      <c r="D25" s="577"/>
    </row>
    <row r="26" spans="2:4" ht="12.75">
      <c r="B26" s="575"/>
      <c r="C26" s="569" t="s">
        <v>765</v>
      </c>
      <c r="D26" s="570"/>
    </row>
    <row r="27" spans="3:4" ht="12.75">
      <c r="C27" s="544"/>
      <c r="D27" s="544"/>
    </row>
    <row r="28" spans="2:7" ht="12.75">
      <c r="B28" s="574">
        <v>2012</v>
      </c>
      <c r="C28" s="576" t="s">
        <v>761</v>
      </c>
      <c r="D28" s="577"/>
      <c r="G28" s="162"/>
    </row>
    <row r="29" spans="2:4" ht="12.75">
      <c r="B29" s="575"/>
      <c r="C29" s="569" t="s">
        <v>763</v>
      </c>
      <c r="D29" s="570"/>
    </row>
    <row r="30" spans="3:4" ht="12.75">
      <c r="C30" s="544"/>
      <c r="D30" s="544"/>
    </row>
    <row r="31" spans="2:4" ht="12.75">
      <c r="B31" s="574">
        <v>2013</v>
      </c>
      <c r="C31" s="576" t="s">
        <v>761</v>
      </c>
      <c r="D31" s="577"/>
    </row>
    <row r="32" spans="2:4" ht="12.75">
      <c r="B32" s="575"/>
      <c r="C32" s="569" t="s">
        <v>763</v>
      </c>
      <c r="D32" s="570"/>
    </row>
  </sheetData>
  <sheetProtection/>
  <mergeCells count="18">
    <mergeCell ref="B2:J2"/>
    <mergeCell ref="B22:B23"/>
    <mergeCell ref="B5:B6"/>
    <mergeCell ref="B8:B9"/>
    <mergeCell ref="B11:B12"/>
    <mergeCell ref="B14:B15"/>
    <mergeCell ref="B31:B32"/>
    <mergeCell ref="C22:D22"/>
    <mergeCell ref="C23:D23"/>
    <mergeCell ref="C25:D25"/>
    <mergeCell ref="C28:D28"/>
    <mergeCell ref="C31:D31"/>
    <mergeCell ref="C29:D29"/>
    <mergeCell ref="C32:D32"/>
    <mergeCell ref="C26:D26"/>
    <mergeCell ref="B19:J19"/>
    <mergeCell ref="B25:B26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20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Y27" sqref="Y26:Y27"/>
    </sheetView>
  </sheetViews>
  <sheetFormatPr defaultColWidth="11.00390625" defaultRowHeight="12.75"/>
  <cols>
    <col min="1" max="1" width="3.375" style="244" customWidth="1"/>
    <col min="2" max="2" width="22.625" style="311" customWidth="1"/>
    <col min="3" max="3" width="4.25390625" style="11" customWidth="1"/>
    <col min="4" max="4" width="3.25390625" style="17" customWidth="1"/>
    <col min="5" max="5" width="18.00390625" style="261" customWidth="1"/>
    <col min="6" max="6" width="2.125" style="11" customWidth="1"/>
    <col min="7" max="7" width="3.00390625" style="31" customWidth="1"/>
    <col min="8" max="8" width="4.00390625" style="1" customWidth="1"/>
    <col min="9" max="9" width="3.125" style="1" customWidth="1"/>
    <col min="10" max="10" width="3.50390625" style="5" customWidth="1"/>
    <col min="11" max="11" width="3.50390625" style="19" customWidth="1"/>
    <col min="12" max="12" width="3.375" style="5" customWidth="1"/>
    <col min="13" max="13" width="3.25390625" style="32" customWidth="1"/>
    <col min="14" max="14" width="3.25390625" style="2" customWidth="1"/>
    <col min="15" max="15" width="4.00390625" style="1" customWidth="1"/>
    <col min="16" max="16" width="5.00390625" style="16" customWidth="1"/>
    <col min="17" max="17" width="3.625" style="264" customWidth="1"/>
    <col min="18" max="18" width="4.875" style="66" customWidth="1"/>
    <col min="19" max="19" width="2.375" style="5" customWidth="1"/>
    <col min="20" max="20" width="2.50390625" style="5" customWidth="1"/>
    <col min="21" max="21" width="2.50390625" style="0" customWidth="1"/>
    <col min="22" max="22" width="3.375" style="0" customWidth="1"/>
    <col min="23" max="23" width="6.875" style="0" customWidth="1"/>
  </cols>
  <sheetData>
    <row r="1" spans="1:23" ht="95.25" customHeight="1">
      <c r="A1" s="253" t="s">
        <v>540</v>
      </c>
      <c r="B1" s="308" t="s">
        <v>26</v>
      </c>
      <c r="C1" s="6" t="s">
        <v>255</v>
      </c>
      <c r="D1" s="254" t="s">
        <v>256</v>
      </c>
      <c r="E1" s="256" t="s">
        <v>27</v>
      </c>
      <c r="F1" s="6" t="s">
        <v>28</v>
      </c>
      <c r="G1" s="50" t="s">
        <v>0</v>
      </c>
      <c r="H1" s="49" t="s">
        <v>99</v>
      </c>
      <c r="I1" s="49" t="s">
        <v>100</v>
      </c>
      <c r="J1" s="49" t="s">
        <v>101</v>
      </c>
      <c r="K1" s="49" t="s">
        <v>160</v>
      </c>
      <c r="L1" s="49" t="s">
        <v>161</v>
      </c>
      <c r="M1" s="49" t="s">
        <v>162</v>
      </c>
      <c r="N1" s="49" t="s">
        <v>125</v>
      </c>
      <c r="O1" s="49" t="s">
        <v>163</v>
      </c>
      <c r="P1" s="262" t="s">
        <v>239</v>
      </c>
      <c r="Q1" s="143" t="s">
        <v>508</v>
      </c>
      <c r="R1" s="64" t="s">
        <v>509</v>
      </c>
      <c r="S1" s="265" t="s">
        <v>506</v>
      </c>
      <c r="T1" s="265" t="s">
        <v>511</v>
      </c>
      <c r="U1" s="265" t="s">
        <v>510</v>
      </c>
      <c r="V1" s="266" t="s">
        <v>513</v>
      </c>
      <c r="W1" s="267" t="s">
        <v>507</v>
      </c>
    </row>
    <row r="2" spans="2:23" ht="40.5" customHeight="1">
      <c r="B2" s="309"/>
      <c r="C2" s="10"/>
      <c r="D2" s="15"/>
      <c r="E2" s="257"/>
      <c r="F2" s="10"/>
      <c r="G2" s="30"/>
      <c r="H2" s="242" t="s">
        <v>294</v>
      </c>
      <c r="I2" s="242" t="s">
        <v>294</v>
      </c>
      <c r="J2" s="242" t="s">
        <v>294</v>
      </c>
      <c r="K2" s="242" t="s">
        <v>294</v>
      </c>
      <c r="L2" s="242" t="s">
        <v>294</v>
      </c>
      <c r="M2" s="242" t="s">
        <v>294</v>
      </c>
      <c r="N2" s="242" t="s">
        <v>294</v>
      </c>
      <c r="O2" s="242" t="s">
        <v>294</v>
      </c>
      <c r="P2" s="242" t="s">
        <v>294</v>
      </c>
      <c r="Q2" s="263"/>
      <c r="R2" s="65"/>
      <c r="S2" s="61"/>
      <c r="T2" s="61"/>
      <c r="U2" s="62"/>
      <c r="V2" s="62"/>
      <c r="W2" s="63"/>
    </row>
    <row r="3" spans="1:23" ht="15.75">
      <c r="A3" s="244">
        <v>1</v>
      </c>
      <c r="B3" s="310" t="s">
        <v>63</v>
      </c>
      <c r="C3" s="47">
        <v>1975</v>
      </c>
      <c r="D3" s="17" t="s">
        <v>7</v>
      </c>
      <c r="E3" s="255" t="s">
        <v>64</v>
      </c>
      <c r="F3" s="29" t="s">
        <v>7</v>
      </c>
      <c r="G3" s="31" t="s">
        <v>4</v>
      </c>
      <c r="H3" s="74">
        <v>21</v>
      </c>
      <c r="I3" s="69">
        <v>21</v>
      </c>
      <c r="J3" s="153">
        <v>15</v>
      </c>
      <c r="K3" s="68">
        <v>21</v>
      </c>
      <c r="L3" s="153">
        <v>11</v>
      </c>
      <c r="M3" s="153">
        <v>18</v>
      </c>
      <c r="N3" s="69">
        <v>29</v>
      </c>
      <c r="O3" s="75">
        <v>36</v>
      </c>
      <c r="P3" s="40">
        <f aca="true" t="shared" si="0" ref="P3:P35">SUM(H3:O3)</f>
        <v>172</v>
      </c>
      <c r="Q3" s="142">
        <v>8</v>
      </c>
      <c r="R3" s="84">
        <f>H3+I3+K3+N3+O3</f>
        <v>128</v>
      </c>
      <c r="S3" s="85">
        <v>5</v>
      </c>
      <c r="T3" s="85">
        <v>5</v>
      </c>
      <c r="U3" s="88">
        <v>5</v>
      </c>
      <c r="V3" s="88">
        <v>15</v>
      </c>
      <c r="W3" s="89">
        <f aca="true" t="shared" si="1" ref="W3:W22">SUM(R3:V3)</f>
        <v>158</v>
      </c>
    </row>
    <row r="4" spans="1:23" ht="15.75">
      <c r="A4" s="244">
        <v>2</v>
      </c>
      <c r="B4" s="311" t="s">
        <v>65</v>
      </c>
      <c r="C4" s="47">
        <v>1965</v>
      </c>
      <c r="D4" s="379"/>
      <c r="E4" s="255" t="s">
        <v>31</v>
      </c>
      <c r="F4" s="29" t="s">
        <v>7</v>
      </c>
      <c r="G4" s="31" t="s">
        <v>11</v>
      </c>
      <c r="H4" s="76">
        <v>20</v>
      </c>
      <c r="I4" s="71">
        <v>23</v>
      </c>
      <c r="J4" s="154">
        <v>13</v>
      </c>
      <c r="K4" s="70">
        <v>20</v>
      </c>
      <c r="L4" s="154">
        <v>18</v>
      </c>
      <c r="M4" s="154">
        <v>17</v>
      </c>
      <c r="N4" s="71">
        <v>26</v>
      </c>
      <c r="O4" s="77">
        <v>33</v>
      </c>
      <c r="P4" s="41">
        <f t="shared" si="0"/>
        <v>170</v>
      </c>
      <c r="Q4" s="142">
        <v>8</v>
      </c>
      <c r="R4" s="86">
        <f>H4+I4+K4+N4+O4</f>
        <v>122</v>
      </c>
      <c r="S4" s="44">
        <v>5</v>
      </c>
      <c r="T4" s="44">
        <v>5</v>
      </c>
      <c r="U4" s="60">
        <v>5</v>
      </c>
      <c r="V4" s="60">
        <v>15</v>
      </c>
      <c r="W4" s="89">
        <f t="shared" si="1"/>
        <v>152</v>
      </c>
    </row>
    <row r="5" spans="1:23" ht="15.75">
      <c r="A5" s="244">
        <v>3</v>
      </c>
      <c r="B5" s="311" t="s">
        <v>66</v>
      </c>
      <c r="C5" s="47">
        <v>1962</v>
      </c>
      <c r="D5" s="17" t="s">
        <v>91</v>
      </c>
      <c r="E5" s="255" t="s">
        <v>33</v>
      </c>
      <c r="F5" s="29" t="s">
        <v>7</v>
      </c>
      <c r="G5" s="31" t="s">
        <v>4</v>
      </c>
      <c r="H5" s="76">
        <v>19</v>
      </c>
      <c r="I5" s="71">
        <v>22</v>
      </c>
      <c r="J5" s="154">
        <v>12</v>
      </c>
      <c r="K5" s="70">
        <v>19</v>
      </c>
      <c r="L5" s="154">
        <v>13</v>
      </c>
      <c r="M5" s="154">
        <v>13</v>
      </c>
      <c r="N5" s="71">
        <v>24</v>
      </c>
      <c r="O5" s="77">
        <v>29</v>
      </c>
      <c r="P5" s="41">
        <f t="shared" si="0"/>
        <v>151</v>
      </c>
      <c r="Q5" s="142">
        <v>8</v>
      </c>
      <c r="R5" s="86">
        <f>H5+I5+K5+N5+O5</f>
        <v>113</v>
      </c>
      <c r="S5" s="44">
        <v>5</v>
      </c>
      <c r="T5" s="44">
        <v>5</v>
      </c>
      <c r="U5" s="60">
        <v>5</v>
      </c>
      <c r="V5" s="60">
        <v>15</v>
      </c>
      <c r="W5" s="89">
        <f t="shared" si="1"/>
        <v>143</v>
      </c>
    </row>
    <row r="6" spans="1:23" ht="15.75">
      <c r="A6" s="244">
        <v>4</v>
      </c>
      <c r="B6" s="311" t="s">
        <v>56</v>
      </c>
      <c r="C6" s="48">
        <v>1979</v>
      </c>
      <c r="D6" s="18" t="s">
        <v>7</v>
      </c>
      <c r="E6" s="258" t="s">
        <v>53</v>
      </c>
      <c r="F6" s="29" t="s">
        <v>7</v>
      </c>
      <c r="G6" s="31" t="s">
        <v>4</v>
      </c>
      <c r="H6" s="76">
        <v>26</v>
      </c>
      <c r="I6" s="71"/>
      <c r="J6" s="70">
        <v>24</v>
      </c>
      <c r="K6" s="70">
        <v>24</v>
      </c>
      <c r="L6" s="70"/>
      <c r="M6" s="70">
        <v>22</v>
      </c>
      <c r="N6" s="71">
        <v>36</v>
      </c>
      <c r="O6" s="77"/>
      <c r="P6" s="41">
        <f t="shared" si="0"/>
        <v>132</v>
      </c>
      <c r="Q6" s="142">
        <v>5</v>
      </c>
      <c r="R6" s="86">
        <v>132</v>
      </c>
      <c r="S6" s="44"/>
      <c r="T6" s="44"/>
      <c r="U6" s="57"/>
      <c r="V6" s="57"/>
      <c r="W6" s="89">
        <f t="shared" si="1"/>
        <v>132</v>
      </c>
    </row>
    <row r="7" spans="1:23" ht="15.75">
      <c r="A7" s="244">
        <v>5</v>
      </c>
      <c r="B7" s="311" t="s">
        <v>60</v>
      </c>
      <c r="C7" s="47">
        <v>1976</v>
      </c>
      <c r="D7" s="379"/>
      <c r="E7" s="255" t="s">
        <v>31</v>
      </c>
      <c r="F7" s="29" t="s">
        <v>7</v>
      </c>
      <c r="G7" s="31" t="s">
        <v>11</v>
      </c>
      <c r="H7" s="76">
        <v>23</v>
      </c>
      <c r="I7" s="71">
        <v>25</v>
      </c>
      <c r="J7" s="70">
        <v>18</v>
      </c>
      <c r="K7" s="70"/>
      <c r="L7" s="70"/>
      <c r="M7" s="70">
        <v>21</v>
      </c>
      <c r="N7" s="71"/>
      <c r="O7" s="77">
        <v>41</v>
      </c>
      <c r="P7" s="41">
        <f t="shared" si="0"/>
        <v>128</v>
      </c>
      <c r="Q7" s="142">
        <v>5</v>
      </c>
      <c r="R7" s="86">
        <v>128</v>
      </c>
      <c r="S7" s="44"/>
      <c r="T7" s="44"/>
      <c r="U7" s="57"/>
      <c r="V7" s="57"/>
      <c r="W7" s="89">
        <f t="shared" si="1"/>
        <v>128</v>
      </c>
    </row>
    <row r="8" spans="1:23" ht="15.75">
      <c r="A8" s="244">
        <v>6</v>
      </c>
      <c r="B8" s="311" t="s">
        <v>61</v>
      </c>
      <c r="C8" s="47">
        <v>1983</v>
      </c>
      <c r="D8" s="17" t="s">
        <v>7</v>
      </c>
      <c r="E8" s="255" t="s">
        <v>62</v>
      </c>
      <c r="F8" s="29" t="s">
        <v>7</v>
      </c>
      <c r="G8" s="31" t="s">
        <v>4</v>
      </c>
      <c r="H8" s="76">
        <v>22</v>
      </c>
      <c r="I8" s="71">
        <v>20</v>
      </c>
      <c r="J8" s="154">
        <v>14</v>
      </c>
      <c r="K8" s="70"/>
      <c r="L8" s="70"/>
      <c r="M8" s="70">
        <v>19</v>
      </c>
      <c r="N8" s="71">
        <v>28</v>
      </c>
      <c r="O8" s="77">
        <v>28</v>
      </c>
      <c r="P8" s="41">
        <f t="shared" si="0"/>
        <v>131</v>
      </c>
      <c r="Q8" s="142">
        <v>6</v>
      </c>
      <c r="R8" s="86">
        <f>H8+I8+M8+N8+O8</f>
        <v>117</v>
      </c>
      <c r="S8" s="44">
        <v>5</v>
      </c>
      <c r="T8" s="44"/>
      <c r="U8" s="57"/>
      <c r="V8" s="57"/>
      <c r="W8" s="89">
        <f t="shared" si="1"/>
        <v>122</v>
      </c>
    </row>
    <row r="9" spans="1:23" ht="15.75">
      <c r="A9" s="244">
        <v>7</v>
      </c>
      <c r="B9" s="311" t="s">
        <v>59</v>
      </c>
      <c r="C9" s="47">
        <v>1975</v>
      </c>
      <c r="D9" s="467"/>
      <c r="E9" s="255" t="s">
        <v>43</v>
      </c>
      <c r="F9" s="29" t="s">
        <v>7</v>
      </c>
      <c r="G9" s="31" t="s">
        <v>11</v>
      </c>
      <c r="H9" s="76">
        <v>24</v>
      </c>
      <c r="I9" s="71">
        <v>26</v>
      </c>
      <c r="J9" s="70">
        <v>17</v>
      </c>
      <c r="K9" s="70"/>
      <c r="L9" s="70">
        <v>21</v>
      </c>
      <c r="M9" s="70"/>
      <c r="N9" s="71">
        <v>33</v>
      </c>
      <c r="O9" s="77"/>
      <c r="P9" s="41">
        <f t="shared" si="0"/>
        <v>121</v>
      </c>
      <c r="Q9" s="142">
        <v>5</v>
      </c>
      <c r="R9" s="86">
        <v>121</v>
      </c>
      <c r="S9" s="44"/>
      <c r="T9" s="44"/>
      <c r="U9" s="57"/>
      <c r="V9" s="57"/>
      <c r="W9" s="89">
        <f t="shared" si="1"/>
        <v>121</v>
      </c>
    </row>
    <row r="10" spans="1:23" ht="15.75">
      <c r="A10" s="244">
        <v>8</v>
      </c>
      <c r="B10" s="311" t="s">
        <v>301</v>
      </c>
      <c r="C10" s="11">
        <v>1972</v>
      </c>
      <c r="D10" s="17" t="s">
        <v>93</v>
      </c>
      <c r="E10" s="255" t="s">
        <v>382</v>
      </c>
      <c r="F10" s="29" t="s">
        <v>7</v>
      </c>
      <c r="G10" s="359" t="s">
        <v>4</v>
      </c>
      <c r="H10" s="76"/>
      <c r="I10" s="71"/>
      <c r="J10" s="70">
        <v>16</v>
      </c>
      <c r="K10" s="70"/>
      <c r="L10" s="70">
        <v>19</v>
      </c>
      <c r="M10" s="70">
        <v>20</v>
      </c>
      <c r="N10" s="71">
        <v>30</v>
      </c>
      <c r="O10" s="77">
        <v>34</v>
      </c>
      <c r="P10" s="41">
        <f t="shared" si="0"/>
        <v>119</v>
      </c>
      <c r="Q10" s="142">
        <v>5</v>
      </c>
      <c r="R10" s="86">
        <v>119</v>
      </c>
      <c r="S10" s="44"/>
      <c r="T10" s="44"/>
      <c r="U10" s="57"/>
      <c r="V10" s="57"/>
      <c r="W10" s="89">
        <f t="shared" si="1"/>
        <v>119</v>
      </c>
    </row>
    <row r="11" spans="1:23" ht="15.75">
      <c r="A11" s="244">
        <v>9</v>
      </c>
      <c r="B11" s="311" t="s">
        <v>244</v>
      </c>
      <c r="C11" s="11">
        <v>1975</v>
      </c>
      <c r="D11" s="17" t="s">
        <v>7</v>
      </c>
      <c r="E11" s="255" t="s">
        <v>33</v>
      </c>
      <c r="F11" s="29" t="s">
        <v>7</v>
      </c>
      <c r="G11" s="31" t="s">
        <v>4</v>
      </c>
      <c r="H11" s="76"/>
      <c r="I11" s="71">
        <v>18</v>
      </c>
      <c r="J11" s="154">
        <v>10</v>
      </c>
      <c r="K11" s="70">
        <v>17</v>
      </c>
      <c r="L11" s="154">
        <v>16</v>
      </c>
      <c r="M11" s="70">
        <v>16</v>
      </c>
      <c r="N11" s="71">
        <v>27</v>
      </c>
      <c r="O11" s="77">
        <v>31</v>
      </c>
      <c r="P11" s="41">
        <f t="shared" si="0"/>
        <v>135</v>
      </c>
      <c r="Q11" s="142">
        <v>7</v>
      </c>
      <c r="R11" s="86">
        <f>I11+K11+M11+N11+O11</f>
        <v>109</v>
      </c>
      <c r="S11" s="51">
        <v>5</v>
      </c>
      <c r="T11" s="51">
        <v>5</v>
      </c>
      <c r="U11" s="87"/>
      <c r="V11" s="87"/>
      <c r="W11" s="89">
        <f t="shared" si="1"/>
        <v>119</v>
      </c>
    </row>
    <row r="12" spans="1:23" ht="15.75">
      <c r="A12" s="244">
        <v>10</v>
      </c>
      <c r="B12" s="311" t="s">
        <v>73</v>
      </c>
      <c r="C12" s="48">
        <v>1966</v>
      </c>
      <c r="D12" s="18" t="s">
        <v>93</v>
      </c>
      <c r="E12" s="255" t="s">
        <v>74</v>
      </c>
      <c r="F12" s="29" t="s">
        <v>7</v>
      </c>
      <c r="G12" s="31" t="s">
        <v>4</v>
      </c>
      <c r="H12" s="76">
        <v>14</v>
      </c>
      <c r="I12" s="71">
        <v>13</v>
      </c>
      <c r="J12" s="154">
        <v>7</v>
      </c>
      <c r="K12" s="154">
        <v>10</v>
      </c>
      <c r="L12" s="154">
        <v>12</v>
      </c>
      <c r="M12" s="70">
        <v>12</v>
      </c>
      <c r="N12" s="71">
        <v>20</v>
      </c>
      <c r="O12" s="77">
        <v>24</v>
      </c>
      <c r="P12" s="41">
        <f t="shared" si="0"/>
        <v>112</v>
      </c>
      <c r="Q12" s="142">
        <v>8</v>
      </c>
      <c r="R12" s="86">
        <f>H12+I12+M12+N12+O12</f>
        <v>83</v>
      </c>
      <c r="S12" s="51">
        <v>5</v>
      </c>
      <c r="T12" s="51">
        <v>5</v>
      </c>
      <c r="U12" s="83">
        <v>5</v>
      </c>
      <c r="V12" s="83">
        <v>15</v>
      </c>
      <c r="W12" s="89">
        <f t="shared" si="1"/>
        <v>113</v>
      </c>
    </row>
    <row r="13" spans="1:23" ht="15.75">
      <c r="A13" s="244">
        <v>11</v>
      </c>
      <c r="B13" s="311" t="s">
        <v>39</v>
      </c>
      <c r="C13" s="47">
        <v>1970</v>
      </c>
      <c r="D13" s="17" t="s">
        <v>93</v>
      </c>
      <c r="E13" s="255" t="s">
        <v>38</v>
      </c>
      <c r="F13" s="29" t="s">
        <v>7</v>
      </c>
      <c r="G13" s="31" t="s">
        <v>4</v>
      </c>
      <c r="H13" s="76">
        <v>9</v>
      </c>
      <c r="I13" s="71">
        <v>9</v>
      </c>
      <c r="J13" s="154">
        <v>6</v>
      </c>
      <c r="K13" s="154">
        <v>6</v>
      </c>
      <c r="L13" s="154">
        <v>8</v>
      </c>
      <c r="M13" s="70">
        <v>9</v>
      </c>
      <c r="N13" s="71">
        <v>13</v>
      </c>
      <c r="O13" s="77">
        <v>18</v>
      </c>
      <c r="P13" s="41">
        <f t="shared" si="0"/>
        <v>78</v>
      </c>
      <c r="Q13" s="142">
        <v>8</v>
      </c>
      <c r="R13" s="86">
        <f>H13+I13+M13+N13+O13</f>
        <v>58</v>
      </c>
      <c r="S13" s="51">
        <v>5</v>
      </c>
      <c r="T13" s="51">
        <v>5</v>
      </c>
      <c r="U13" s="83">
        <v>5</v>
      </c>
      <c r="V13" s="83">
        <v>15</v>
      </c>
      <c r="W13" s="89">
        <f t="shared" si="1"/>
        <v>88</v>
      </c>
    </row>
    <row r="14" spans="1:23" ht="15.75">
      <c r="A14" s="244">
        <v>12</v>
      </c>
      <c r="B14" s="311" t="s">
        <v>71</v>
      </c>
      <c r="C14" s="47">
        <v>1971</v>
      </c>
      <c r="D14" s="17" t="s">
        <v>93</v>
      </c>
      <c r="E14" s="255" t="s">
        <v>43</v>
      </c>
      <c r="F14" s="29" t="s">
        <v>7</v>
      </c>
      <c r="G14" s="31" t="s">
        <v>4</v>
      </c>
      <c r="H14" s="76">
        <v>16</v>
      </c>
      <c r="I14" s="71">
        <v>8</v>
      </c>
      <c r="J14" s="70"/>
      <c r="K14" s="70"/>
      <c r="L14" s="70"/>
      <c r="M14" s="70">
        <v>10</v>
      </c>
      <c r="N14" s="71">
        <v>15</v>
      </c>
      <c r="O14" s="77">
        <v>25</v>
      </c>
      <c r="P14" s="41">
        <f t="shared" si="0"/>
        <v>74</v>
      </c>
      <c r="Q14" s="142">
        <v>5</v>
      </c>
      <c r="R14" s="86">
        <v>74</v>
      </c>
      <c r="S14" s="51"/>
      <c r="T14" s="51"/>
      <c r="U14" s="87"/>
      <c r="V14" s="87"/>
      <c r="W14" s="89">
        <f t="shared" si="1"/>
        <v>74</v>
      </c>
    </row>
    <row r="15" spans="1:23" ht="15.75">
      <c r="A15" s="244">
        <v>13</v>
      </c>
      <c r="B15" s="311" t="s">
        <v>302</v>
      </c>
      <c r="C15" s="11">
        <v>1974</v>
      </c>
      <c r="D15" s="17" t="s">
        <v>7</v>
      </c>
      <c r="E15" s="255" t="s">
        <v>48</v>
      </c>
      <c r="F15" s="29" t="s">
        <v>7</v>
      </c>
      <c r="G15" s="31" t="s">
        <v>4</v>
      </c>
      <c r="H15" s="76"/>
      <c r="I15" s="71"/>
      <c r="J15" s="70">
        <v>9</v>
      </c>
      <c r="K15" s="70">
        <v>15</v>
      </c>
      <c r="L15" s="70">
        <v>10</v>
      </c>
      <c r="M15" s="70">
        <v>15</v>
      </c>
      <c r="N15" s="71">
        <v>21</v>
      </c>
      <c r="O15" s="77"/>
      <c r="P15" s="41">
        <f t="shared" si="0"/>
        <v>70</v>
      </c>
      <c r="Q15" s="142">
        <v>5</v>
      </c>
      <c r="R15" s="86">
        <v>70</v>
      </c>
      <c r="S15" s="51"/>
      <c r="T15" s="51"/>
      <c r="U15" s="87"/>
      <c r="V15" s="87"/>
      <c r="W15" s="89">
        <f t="shared" si="1"/>
        <v>70</v>
      </c>
    </row>
    <row r="16" spans="1:23" ht="15.75">
      <c r="A16" s="244">
        <v>14</v>
      </c>
      <c r="B16" s="311" t="s">
        <v>82</v>
      </c>
      <c r="C16" s="47">
        <v>1965</v>
      </c>
      <c r="D16" s="17" t="s">
        <v>93</v>
      </c>
      <c r="E16" s="255" t="s">
        <v>68</v>
      </c>
      <c r="F16" s="29" t="s">
        <v>7</v>
      </c>
      <c r="G16" s="31" t="s">
        <v>4</v>
      </c>
      <c r="H16" s="76">
        <v>7</v>
      </c>
      <c r="I16" s="155">
        <v>5</v>
      </c>
      <c r="J16" s="70"/>
      <c r="K16" s="70">
        <v>5</v>
      </c>
      <c r="L16" s="70"/>
      <c r="M16" s="70">
        <v>6</v>
      </c>
      <c r="N16" s="71">
        <v>8</v>
      </c>
      <c r="O16" s="77">
        <v>14</v>
      </c>
      <c r="P16" s="41">
        <f t="shared" si="0"/>
        <v>45</v>
      </c>
      <c r="Q16" s="142">
        <v>6</v>
      </c>
      <c r="R16" s="86">
        <f>H16+K16+M16+N16+O16</f>
        <v>40</v>
      </c>
      <c r="S16" s="51">
        <v>5</v>
      </c>
      <c r="T16" s="51"/>
      <c r="U16" s="87"/>
      <c r="V16" s="87"/>
      <c r="W16" s="89">
        <f t="shared" si="1"/>
        <v>45</v>
      </c>
    </row>
    <row r="17" spans="1:23" ht="15.75">
      <c r="A17" s="244">
        <v>15</v>
      </c>
      <c r="B17" s="311" t="s">
        <v>83</v>
      </c>
      <c r="C17" s="47">
        <v>1957</v>
      </c>
      <c r="D17" s="18" t="s">
        <v>91</v>
      </c>
      <c r="E17" s="255" t="s">
        <v>95</v>
      </c>
      <c r="F17" s="29" t="s">
        <v>7</v>
      </c>
      <c r="G17" s="31" t="s">
        <v>4</v>
      </c>
      <c r="H17" s="76">
        <v>6</v>
      </c>
      <c r="I17" s="71"/>
      <c r="J17" s="70">
        <v>11</v>
      </c>
      <c r="K17" s="70"/>
      <c r="L17" s="70"/>
      <c r="M17" s="73">
        <v>4</v>
      </c>
      <c r="N17" s="71">
        <v>7</v>
      </c>
      <c r="O17" s="77">
        <v>12</v>
      </c>
      <c r="P17" s="41">
        <f t="shared" si="0"/>
        <v>40</v>
      </c>
      <c r="Q17" s="142">
        <v>5</v>
      </c>
      <c r="R17" s="86">
        <v>40</v>
      </c>
      <c r="S17" s="51"/>
      <c r="T17" s="51"/>
      <c r="U17" s="87"/>
      <c r="V17" s="87"/>
      <c r="W17" s="89">
        <f t="shared" si="1"/>
        <v>40</v>
      </c>
    </row>
    <row r="18" spans="1:23" ht="15.75">
      <c r="A18" s="244">
        <v>16</v>
      </c>
      <c r="B18" s="311" t="s">
        <v>79</v>
      </c>
      <c r="C18" s="47">
        <v>1972</v>
      </c>
      <c r="D18" s="379"/>
      <c r="E18" s="255" t="s">
        <v>78</v>
      </c>
      <c r="F18" s="29" t="s">
        <v>7</v>
      </c>
      <c r="G18" s="31" t="s">
        <v>11</v>
      </c>
      <c r="H18" s="76">
        <v>10</v>
      </c>
      <c r="I18" s="71">
        <v>6</v>
      </c>
      <c r="J18" s="70">
        <v>5</v>
      </c>
      <c r="K18" s="70"/>
      <c r="L18" s="70"/>
      <c r="M18" s="70">
        <v>5</v>
      </c>
      <c r="N18" s="71">
        <v>9</v>
      </c>
      <c r="O18" s="77"/>
      <c r="P18" s="41">
        <f t="shared" si="0"/>
        <v>35</v>
      </c>
      <c r="Q18" s="142">
        <v>5</v>
      </c>
      <c r="R18" s="86">
        <v>35</v>
      </c>
      <c r="S18" s="51"/>
      <c r="T18" s="51"/>
      <c r="U18" s="87"/>
      <c r="V18" s="87"/>
      <c r="W18" s="89">
        <f t="shared" si="1"/>
        <v>35</v>
      </c>
    </row>
    <row r="19" spans="1:23" ht="15.75">
      <c r="A19" s="244">
        <v>17</v>
      </c>
      <c r="B19" s="311" t="s">
        <v>19</v>
      </c>
      <c r="C19" s="47">
        <v>1950</v>
      </c>
      <c r="D19" s="17" t="s">
        <v>91</v>
      </c>
      <c r="E19" s="255" t="s">
        <v>85</v>
      </c>
      <c r="F19" s="29" t="s">
        <v>7</v>
      </c>
      <c r="G19" s="31" t="s">
        <v>4</v>
      </c>
      <c r="H19" s="76">
        <v>3</v>
      </c>
      <c r="I19" s="71"/>
      <c r="J19" s="154">
        <v>2</v>
      </c>
      <c r="K19" s="154">
        <v>2</v>
      </c>
      <c r="L19" s="70">
        <v>3</v>
      </c>
      <c r="M19" s="70">
        <v>2</v>
      </c>
      <c r="N19" s="71">
        <v>3</v>
      </c>
      <c r="O19" s="77">
        <v>7</v>
      </c>
      <c r="P19" s="41">
        <f t="shared" si="0"/>
        <v>22</v>
      </c>
      <c r="Q19" s="142">
        <v>7</v>
      </c>
      <c r="R19" s="86">
        <f>H19+L19+M19+N19+O19</f>
        <v>18</v>
      </c>
      <c r="S19" s="51">
        <v>5</v>
      </c>
      <c r="T19" s="51">
        <v>5</v>
      </c>
      <c r="U19" s="87"/>
      <c r="V19" s="87"/>
      <c r="W19" s="89">
        <f t="shared" si="1"/>
        <v>28</v>
      </c>
    </row>
    <row r="20" spans="1:23" ht="15.75">
      <c r="A20" s="244">
        <v>18</v>
      </c>
      <c r="B20" s="311" t="s">
        <v>18</v>
      </c>
      <c r="C20" s="47">
        <v>1966</v>
      </c>
      <c r="D20" s="17" t="s">
        <v>93</v>
      </c>
      <c r="E20" s="255" t="s">
        <v>85</v>
      </c>
      <c r="F20" s="29" t="s">
        <v>7</v>
      </c>
      <c r="G20" s="31" t="s">
        <v>4</v>
      </c>
      <c r="H20" s="156">
        <v>1</v>
      </c>
      <c r="I20" s="71">
        <v>3</v>
      </c>
      <c r="J20" s="70">
        <v>4</v>
      </c>
      <c r="K20" s="154">
        <v>1</v>
      </c>
      <c r="L20" s="70"/>
      <c r="M20" s="70">
        <v>1</v>
      </c>
      <c r="N20" s="71">
        <v>6</v>
      </c>
      <c r="O20" s="77">
        <v>4</v>
      </c>
      <c r="P20" s="41">
        <f t="shared" si="0"/>
        <v>20</v>
      </c>
      <c r="Q20" s="142">
        <v>7</v>
      </c>
      <c r="R20" s="86">
        <f>I20+J20+M20+N20+O20</f>
        <v>18</v>
      </c>
      <c r="S20" s="51">
        <v>5</v>
      </c>
      <c r="T20" s="51">
        <v>5</v>
      </c>
      <c r="U20" s="87"/>
      <c r="V20" s="87"/>
      <c r="W20" s="89">
        <f t="shared" si="1"/>
        <v>28</v>
      </c>
    </row>
    <row r="21" spans="1:23" ht="15.75">
      <c r="A21" s="244">
        <v>19</v>
      </c>
      <c r="B21" s="311" t="s">
        <v>20</v>
      </c>
      <c r="C21" s="47">
        <v>1963</v>
      </c>
      <c r="D21" s="17" t="s">
        <v>91</v>
      </c>
      <c r="E21" s="255" t="s">
        <v>85</v>
      </c>
      <c r="F21" s="29" t="s">
        <v>7</v>
      </c>
      <c r="G21" s="31" t="s">
        <v>4</v>
      </c>
      <c r="H21" s="76">
        <v>2</v>
      </c>
      <c r="I21" s="71"/>
      <c r="J21" s="154">
        <v>1</v>
      </c>
      <c r="K21" s="70"/>
      <c r="L21" s="70">
        <v>1</v>
      </c>
      <c r="M21" s="70">
        <v>3</v>
      </c>
      <c r="N21" s="71">
        <v>5</v>
      </c>
      <c r="O21" s="77">
        <v>10</v>
      </c>
      <c r="P21" s="41">
        <f t="shared" si="0"/>
        <v>22</v>
      </c>
      <c r="Q21" s="142">
        <v>6</v>
      </c>
      <c r="R21" s="86">
        <f>H21+L21+M21+N21+O21</f>
        <v>21</v>
      </c>
      <c r="S21" s="51">
        <v>5</v>
      </c>
      <c r="T21" s="51"/>
      <c r="U21" s="87"/>
      <c r="V21" s="87"/>
      <c r="W21" s="89">
        <f t="shared" si="1"/>
        <v>26</v>
      </c>
    </row>
    <row r="22" spans="1:23" ht="15.75">
      <c r="A22" s="244">
        <v>20</v>
      </c>
      <c r="B22" s="311" t="s">
        <v>254</v>
      </c>
      <c r="C22" s="383">
        <v>1970</v>
      </c>
      <c r="D22" s="467"/>
      <c r="E22" s="255" t="s">
        <v>175</v>
      </c>
      <c r="F22" s="29" t="s">
        <v>7</v>
      </c>
      <c r="G22" s="31" t="s">
        <v>718</v>
      </c>
      <c r="H22" s="76"/>
      <c r="I22" s="155">
        <v>1</v>
      </c>
      <c r="J22" s="70">
        <v>3</v>
      </c>
      <c r="K22" s="70">
        <v>3</v>
      </c>
      <c r="L22" s="70">
        <v>2</v>
      </c>
      <c r="M22" s="70"/>
      <c r="N22" s="71">
        <v>2</v>
      </c>
      <c r="O22" s="77">
        <v>8</v>
      </c>
      <c r="P22" s="41">
        <f t="shared" si="0"/>
        <v>19</v>
      </c>
      <c r="Q22" s="163">
        <v>6</v>
      </c>
      <c r="R22" s="86">
        <f>J22+K22+L22+N22+O22</f>
        <v>18</v>
      </c>
      <c r="S22" s="51">
        <v>5</v>
      </c>
      <c r="T22" s="51"/>
      <c r="U22" s="87"/>
      <c r="V22" s="87"/>
      <c r="W22" s="232">
        <f t="shared" si="1"/>
        <v>23</v>
      </c>
    </row>
    <row r="23" spans="1:23" ht="15.75">
      <c r="A23" s="233" t="s">
        <v>547</v>
      </c>
      <c r="B23" s="353" t="s">
        <v>240</v>
      </c>
      <c r="C23" s="229">
        <v>1976</v>
      </c>
      <c r="D23" s="217" t="s">
        <v>7</v>
      </c>
      <c r="E23" s="259" t="s">
        <v>68</v>
      </c>
      <c r="F23" s="234" t="s">
        <v>7</v>
      </c>
      <c r="G23" s="235" t="s">
        <v>4</v>
      </c>
      <c r="H23" s="236">
        <v>27</v>
      </c>
      <c r="I23" s="236"/>
      <c r="J23" s="237">
        <v>23</v>
      </c>
      <c r="K23" s="237">
        <v>23</v>
      </c>
      <c r="L23" s="237"/>
      <c r="M23" s="237"/>
      <c r="N23" s="236"/>
      <c r="O23" s="236">
        <v>40</v>
      </c>
      <c r="P23" s="238">
        <f t="shared" si="0"/>
        <v>113</v>
      </c>
      <c r="Q23" s="250">
        <v>4</v>
      </c>
      <c r="R23" s="546" t="s">
        <v>538</v>
      </c>
      <c r="S23" s="546"/>
      <c r="T23" s="546"/>
      <c r="U23" s="546"/>
      <c r="V23" s="546"/>
      <c r="W23" s="546"/>
    </row>
    <row r="24" spans="1:23" ht="15.75">
      <c r="A24" s="233" t="s">
        <v>547</v>
      </c>
      <c r="B24" s="353" t="s">
        <v>441</v>
      </c>
      <c r="C24" s="229"/>
      <c r="D24" s="217"/>
      <c r="E24" s="260" t="s">
        <v>31</v>
      </c>
      <c r="F24" s="229"/>
      <c r="G24" s="235" t="s">
        <v>11</v>
      </c>
      <c r="H24" s="236"/>
      <c r="I24" s="236"/>
      <c r="J24" s="237"/>
      <c r="K24" s="237"/>
      <c r="L24" s="237"/>
      <c r="M24" s="237"/>
      <c r="N24" s="236">
        <v>35</v>
      </c>
      <c r="O24" s="236">
        <v>43</v>
      </c>
      <c r="P24" s="238">
        <f t="shared" si="0"/>
        <v>78</v>
      </c>
      <c r="Q24" s="250">
        <v>2</v>
      </c>
      <c r="R24" s="546" t="s">
        <v>538</v>
      </c>
      <c r="S24" s="546"/>
      <c r="T24" s="546"/>
      <c r="U24" s="546"/>
      <c r="V24" s="546"/>
      <c r="W24" s="546"/>
    </row>
    <row r="25" spans="1:23" ht="15.75">
      <c r="A25" s="233" t="s">
        <v>547</v>
      </c>
      <c r="B25" s="353" t="s">
        <v>444</v>
      </c>
      <c r="C25" s="229"/>
      <c r="D25" s="217"/>
      <c r="E25" s="260" t="s">
        <v>31</v>
      </c>
      <c r="F25" s="229"/>
      <c r="G25" s="235" t="s">
        <v>11</v>
      </c>
      <c r="H25" s="236"/>
      <c r="I25" s="236"/>
      <c r="J25" s="237"/>
      <c r="K25" s="237"/>
      <c r="L25" s="237"/>
      <c r="M25" s="237"/>
      <c r="N25" s="236">
        <v>34</v>
      </c>
      <c r="O25" s="236">
        <v>42</v>
      </c>
      <c r="P25" s="238">
        <f t="shared" si="0"/>
        <v>76</v>
      </c>
      <c r="Q25" s="250">
        <v>2</v>
      </c>
      <c r="R25" s="546" t="s">
        <v>538</v>
      </c>
      <c r="S25" s="546"/>
      <c r="T25" s="546"/>
      <c r="U25" s="546"/>
      <c r="V25" s="546"/>
      <c r="W25" s="546"/>
    </row>
    <row r="26" spans="1:23" ht="15.75">
      <c r="A26" s="233" t="s">
        <v>547</v>
      </c>
      <c r="B26" s="353" t="s">
        <v>437</v>
      </c>
      <c r="C26" s="229"/>
      <c r="D26" s="217"/>
      <c r="E26" s="260" t="s">
        <v>31</v>
      </c>
      <c r="F26" s="229"/>
      <c r="G26" s="235" t="s">
        <v>11</v>
      </c>
      <c r="H26" s="236"/>
      <c r="I26" s="236"/>
      <c r="J26" s="237"/>
      <c r="K26" s="237"/>
      <c r="L26" s="237"/>
      <c r="M26" s="237"/>
      <c r="N26" s="236">
        <v>31</v>
      </c>
      <c r="O26" s="236">
        <v>44</v>
      </c>
      <c r="P26" s="238">
        <f t="shared" si="0"/>
        <v>75</v>
      </c>
      <c r="Q26" s="250">
        <v>2</v>
      </c>
      <c r="R26" s="546" t="s">
        <v>538</v>
      </c>
      <c r="S26" s="546"/>
      <c r="T26" s="546"/>
      <c r="U26" s="546"/>
      <c r="V26" s="546"/>
      <c r="W26" s="546"/>
    </row>
    <row r="27" spans="1:23" ht="15.75">
      <c r="A27" s="233" t="s">
        <v>547</v>
      </c>
      <c r="B27" s="353" t="s">
        <v>297</v>
      </c>
      <c r="C27" s="229">
        <v>1993</v>
      </c>
      <c r="D27" s="217"/>
      <c r="E27" s="259" t="s">
        <v>298</v>
      </c>
      <c r="F27" s="234" t="s">
        <v>7</v>
      </c>
      <c r="G27" s="235" t="s">
        <v>11</v>
      </c>
      <c r="H27" s="236"/>
      <c r="I27" s="236"/>
      <c r="J27" s="237">
        <v>20</v>
      </c>
      <c r="K27" s="237">
        <v>22</v>
      </c>
      <c r="L27" s="237">
        <v>22</v>
      </c>
      <c r="M27" s="237">
        <v>9</v>
      </c>
      <c r="N27" s="236"/>
      <c r="O27" s="236"/>
      <c r="P27" s="238">
        <f t="shared" si="0"/>
        <v>73</v>
      </c>
      <c r="Q27" s="250">
        <v>4</v>
      </c>
      <c r="R27" s="546" t="s">
        <v>538</v>
      </c>
      <c r="S27" s="546"/>
      <c r="T27" s="546"/>
      <c r="U27" s="546"/>
      <c r="V27" s="546"/>
      <c r="W27" s="546"/>
    </row>
    <row r="28" spans="1:23" ht="15.75">
      <c r="A28" s="233" t="s">
        <v>547</v>
      </c>
      <c r="B28" s="353" t="s">
        <v>442</v>
      </c>
      <c r="C28" s="229"/>
      <c r="D28" s="217"/>
      <c r="E28" s="260" t="s">
        <v>443</v>
      </c>
      <c r="F28" s="229"/>
      <c r="G28" s="235" t="s">
        <v>11</v>
      </c>
      <c r="H28" s="236"/>
      <c r="I28" s="236"/>
      <c r="J28" s="237"/>
      <c r="K28" s="237"/>
      <c r="L28" s="237"/>
      <c r="M28" s="237"/>
      <c r="N28" s="236">
        <v>32</v>
      </c>
      <c r="O28" s="236">
        <v>39</v>
      </c>
      <c r="P28" s="238">
        <f t="shared" si="0"/>
        <v>71</v>
      </c>
      <c r="Q28" s="250">
        <v>2</v>
      </c>
      <c r="R28" s="546" t="s">
        <v>538</v>
      </c>
      <c r="S28" s="546"/>
      <c r="T28" s="546"/>
      <c r="U28" s="546"/>
      <c r="V28" s="546"/>
      <c r="W28" s="546"/>
    </row>
    <row r="29" spans="1:23" ht="15.75">
      <c r="A29" s="233" t="s">
        <v>547</v>
      </c>
      <c r="B29" s="353" t="s">
        <v>69</v>
      </c>
      <c r="C29" s="239">
        <v>1977</v>
      </c>
      <c r="D29" s="217"/>
      <c r="E29" s="259" t="s">
        <v>70</v>
      </c>
      <c r="F29" s="234" t="s">
        <v>7</v>
      </c>
      <c r="G29" s="235" t="s">
        <v>11</v>
      </c>
      <c r="H29" s="236">
        <v>17</v>
      </c>
      <c r="I29" s="236">
        <v>16</v>
      </c>
      <c r="J29" s="237"/>
      <c r="K29" s="237"/>
      <c r="L29" s="237"/>
      <c r="M29" s="237">
        <v>11</v>
      </c>
      <c r="N29" s="236">
        <v>22</v>
      </c>
      <c r="O29" s="236"/>
      <c r="P29" s="238">
        <f t="shared" si="0"/>
        <v>66</v>
      </c>
      <c r="Q29" s="250">
        <v>4</v>
      </c>
      <c r="R29" s="546" t="s">
        <v>538</v>
      </c>
      <c r="S29" s="546"/>
      <c r="T29" s="546"/>
      <c r="U29" s="546"/>
      <c r="V29" s="546"/>
      <c r="W29" s="546"/>
    </row>
    <row r="30" spans="1:23" ht="15.75">
      <c r="A30" s="233" t="s">
        <v>547</v>
      </c>
      <c r="B30" s="353" t="s">
        <v>241</v>
      </c>
      <c r="C30" s="229"/>
      <c r="D30" s="217" t="s">
        <v>91</v>
      </c>
      <c r="E30" s="259" t="s">
        <v>33</v>
      </c>
      <c r="F30" s="234" t="s">
        <v>7</v>
      </c>
      <c r="G30" s="235" t="s">
        <v>4</v>
      </c>
      <c r="H30" s="236"/>
      <c r="I30" s="236">
        <v>24</v>
      </c>
      <c r="J30" s="237"/>
      <c r="K30" s="237"/>
      <c r="L30" s="237"/>
      <c r="M30" s="237"/>
      <c r="N30" s="236"/>
      <c r="O30" s="236">
        <v>37</v>
      </c>
      <c r="P30" s="238">
        <f t="shared" si="0"/>
        <v>61</v>
      </c>
      <c r="Q30" s="250">
        <v>2</v>
      </c>
      <c r="R30" s="546" t="s">
        <v>538</v>
      </c>
      <c r="S30" s="546"/>
      <c r="T30" s="546"/>
      <c r="U30" s="546"/>
      <c r="V30" s="546"/>
      <c r="W30" s="546"/>
    </row>
    <row r="31" spans="1:23" ht="15.75">
      <c r="A31" s="233" t="s">
        <v>547</v>
      </c>
      <c r="B31" s="353" t="s">
        <v>438</v>
      </c>
      <c r="C31" s="229"/>
      <c r="D31" s="217"/>
      <c r="E31" s="260" t="s">
        <v>31</v>
      </c>
      <c r="F31" s="229"/>
      <c r="G31" s="235" t="s">
        <v>11</v>
      </c>
      <c r="H31" s="236"/>
      <c r="I31" s="236"/>
      <c r="J31" s="237"/>
      <c r="K31" s="237"/>
      <c r="L31" s="237"/>
      <c r="M31" s="237"/>
      <c r="N31" s="236">
        <v>25</v>
      </c>
      <c r="O31" s="236">
        <v>32</v>
      </c>
      <c r="P31" s="238">
        <f t="shared" si="0"/>
        <v>57</v>
      </c>
      <c r="Q31" s="250">
        <v>2</v>
      </c>
      <c r="R31" s="546" t="s">
        <v>538</v>
      </c>
      <c r="S31" s="546"/>
      <c r="T31" s="546"/>
      <c r="U31" s="546"/>
      <c r="V31" s="546"/>
      <c r="W31" s="546"/>
    </row>
    <row r="32" spans="1:23" ht="15.75">
      <c r="A32" s="233" t="s">
        <v>547</v>
      </c>
      <c r="B32" s="353" t="s">
        <v>295</v>
      </c>
      <c r="C32" s="229">
        <v>1994</v>
      </c>
      <c r="D32" s="217" t="s">
        <v>7</v>
      </c>
      <c r="E32" s="259" t="s">
        <v>165</v>
      </c>
      <c r="F32" s="234" t="s">
        <v>7</v>
      </c>
      <c r="G32" s="235" t="s">
        <v>4</v>
      </c>
      <c r="H32" s="236"/>
      <c r="I32" s="236"/>
      <c r="J32" s="237">
        <v>25</v>
      </c>
      <c r="K32" s="237">
        <v>25</v>
      </c>
      <c r="L32" s="237"/>
      <c r="M32" s="237"/>
      <c r="N32" s="236"/>
      <c r="O32" s="236"/>
      <c r="P32" s="238">
        <f t="shared" si="0"/>
        <v>50</v>
      </c>
      <c r="Q32" s="250">
        <v>2</v>
      </c>
      <c r="R32" s="546" t="s">
        <v>538</v>
      </c>
      <c r="S32" s="546"/>
      <c r="T32" s="546"/>
      <c r="U32" s="546"/>
      <c r="V32" s="546"/>
      <c r="W32" s="546"/>
    </row>
    <row r="33" spans="1:23" ht="15.75">
      <c r="A33" s="233" t="s">
        <v>547</v>
      </c>
      <c r="B33" s="353" t="s">
        <v>72</v>
      </c>
      <c r="C33" s="239">
        <v>1973</v>
      </c>
      <c r="D33" s="217" t="s">
        <v>93</v>
      </c>
      <c r="E33" s="259" t="s">
        <v>68</v>
      </c>
      <c r="F33" s="234" t="s">
        <v>7</v>
      </c>
      <c r="G33" s="235" t="s">
        <v>4</v>
      </c>
      <c r="H33" s="236">
        <v>15</v>
      </c>
      <c r="I33" s="236">
        <v>11</v>
      </c>
      <c r="J33" s="237"/>
      <c r="K33" s="237">
        <v>8</v>
      </c>
      <c r="L33" s="237"/>
      <c r="M33" s="237"/>
      <c r="N33" s="236">
        <v>14</v>
      </c>
      <c r="O33" s="236"/>
      <c r="P33" s="238">
        <f t="shared" si="0"/>
        <v>48</v>
      </c>
      <c r="Q33" s="250">
        <v>4</v>
      </c>
      <c r="R33" s="546" t="s">
        <v>538</v>
      </c>
      <c r="S33" s="546"/>
      <c r="T33" s="546"/>
      <c r="U33" s="546"/>
      <c r="V33" s="546"/>
      <c r="W33" s="546"/>
    </row>
    <row r="34" spans="1:23" ht="15.75">
      <c r="A34" s="233" t="s">
        <v>547</v>
      </c>
      <c r="B34" s="353" t="s">
        <v>337</v>
      </c>
      <c r="C34" s="229">
        <v>1970</v>
      </c>
      <c r="D34" s="217" t="s">
        <v>93</v>
      </c>
      <c r="E34" s="259" t="s">
        <v>78</v>
      </c>
      <c r="F34" s="234" t="s">
        <v>7</v>
      </c>
      <c r="G34" s="235" t="s">
        <v>4</v>
      </c>
      <c r="H34" s="236"/>
      <c r="I34" s="236"/>
      <c r="J34" s="237"/>
      <c r="K34" s="237">
        <v>16</v>
      </c>
      <c r="L34" s="237"/>
      <c r="M34" s="237"/>
      <c r="N34" s="236"/>
      <c r="O34" s="236">
        <v>30</v>
      </c>
      <c r="P34" s="238">
        <f t="shared" si="0"/>
        <v>46</v>
      </c>
      <c r="Q34" s="250">
        <v>2</v>
      </c>
      <c r="R34" s="546" t="s">
        <v>538</v>
      </c>
      <c r="S34" s="546"/>
      <c r="T34" s="546"/>
      <c r="U34" s="546"/>
      <c r="V34" s="546"/>
      <c r="W34" s="546"/>
    </row>
    <row r="35" spans="1:23" ht="15.75">
      <c r="A35" s="233" t="s">
        <v>547</v>
      </c>
      <c r="B35" s="353" t="s">
        <v>57</v>
      </c>
      <c r="C35" s="239">
        <v>1982</v>
      </c>
      <c r="D35" s="217" t="s">
        <v>7</v>
      </c>
      <c r="E35" s="259" t="s">
        <v>58</v>
      </c>
      <c r="F35" s="234" t="s">
        <v>7</v>
      </c>
      <c r="G35" s="235" t="s">
        <v>4</v>
      </c>
      <c r="H35" s="236">
        <v>25</v>
      </c>
      <c r="I35" s="236"/>
      <c r="J35" s="237">
        <v>21</v>
      </c>
      <c r="K35" s="237"/>
      <c r="L35" s="237"/>
      <c r="M35" s="237"/>
      <c r="N35" s="236"/>
      <c r="O35" s="236"/>
      <c r="P35" s="238">
        <f t="shared" si="0"/>
        <v>46</v>
      </c>
      <c r="Q35" s="250">
        <v>2</v>
      </c>
      <c r="R35" s="546" t="s">
        <v>538</v>
      </c>
      <c r="S35" s="546"/>
      <c r="T35" s="546"/>
      <c r="U35" s="546"/>
      <c r="V35" s="546"/>
      <c r="W35" s="546"/>
    </row>
    <row r="36" spans="1:23" ht="15.75">
      <c r="A36" s="233" t="s">
        <v>547</v>
      </c>
      <c r="B36" s="353" t="s">
        <v>533</v>
      </c>
      <c r="C36" s="229">
        <v>1973</v>
      </c>
      <c r="D36" s="240"/>
      <c r="E36" s="260" t="s">
        <v>64</v>
      </c>
      <c r="F36" s="234" t="s">
        <v>7</v>
      </c>
      <c r="G36" s="235"/>
      <c r="H36" s="236"/>
      <c r="I36" s="236"/>
      <c r="J36" s="237"/>
      <c r="K36" s="237"/>
      <c r="L36" s="237"/>
      <c r="M36" s="237"/>
      <c r="N36" s="236"/>
      <c r="O36" s="236">
        <v>45</v>
      </c>
      <c r="P36" s="241">
        <v>45</v>
      </c>
      <c r="Q36" s="250">
        <v>1</v>
      </c>
      <c r="R36" s="546" t="s">
        <v>538</v>
      </c>
      <c r="S36" s="546"/>
      <c r="T36" s="546"/>
      <c r="U36" s="546"/>
      <c r="V36" s="546"/>
      <c r="W36" s="546"/>
    </row>
    <row r="37" spans="1:23" ht="15.75">
      <c r="A37" s="233" t="s">
        <v>547</v>
      </c>
      <c r="B37" s="353" t="s">
        <v>67</v>
      </c>
      <c r="C37" s="239">
        <v>1981</v>
      </c>
      <c r="D37" s="217" t="s">
        <v>7</v>
      </c>
      <c r="E37" s="259" t="s">
        <v>68</v>
      </c>
      <c r="F37" s="234" t="s">
        <v>7</v>
      </c>
      <c r="G37" s="235" t="s">
        <v>4</v>
      </c>
      <c r="H37" s="236">
        <v>18</v>
      </c>
      <c r="I37" s="236"/>
      <c r="J37" s="237"/>
      <c r="K37" s="237"/>
      <c r="L37" s="237"/>
      <c r="M37" s="237"/>
      <c r="N37" s="236"/>
      <c r="O37" s="236">
        <v>26</v>
      </c>
      <c r="P37" s="238">
        <f>SUM(H37:O37)</f>
        <v>44</v>
      </c>
      <c r="Q37" s="250">
        <v>2</v>
      </c>
      <c r="R37" s="546" t="s">
        <v>538</v>
      </c>
      <c r="S37" s="546"/>
      <c r="T37" s="546"/>
      <c r="U37" s="546"/>
      <c r="V37" s="546"/>
      <c r="W37" s="546"/>
    </row>
    <row r="38" spans="1:23" ht="15.75">
      <c r="A38" s="233" t="s">
        <v>547</v>
      </c>
      <c r="B38" s="353" t="s">
        <v>436</v>
      </c>
      <c r="C38" s="229">
        <v>1963</v>
      </c>
      <c r="D38" s="217"/>
      <c r="E38" s="260" t="s">
        <v>68</v>
      </c>
      <c r="F38" s="234" t="s">
        <v>7</v>
      </c>
      <c r="G38" s="235" t="s">
        <v>11</v>
      </c>
      <c r="H38" s="236"/>
      <c r="I38" s="236"/>
      <c r="J38" s="237"/>
      <c r="K38" s="237"/>
      <c r="L38" s="237"/>
      <c r="M38" s="237">
        <v>8</v>
      </c>
      <c r="N38" s="236">
        <v>11</v>
      </c>
      <c r="O38" s="236">
        <v>20</v>
      </c>
      <c r="P38" s="238">
        <f>SUM(H38:O38)</f>
        <v>39</v>
      </c>
      <c r="Q38" s="250">
        <v>3</v>
      </c>
      <c r="R38" s="546" t="s">
        <v>538</v>
      </c>
      <c r="S38" s="546"/>
      <c r="T38" s="546"/>
      <c r="U38" s="546"/>
      <c r="V38" s="546"/>
      <c r="W38" s="546"/>
    </row>
    <row r="39" spans="1:23" ht="15.75">
      <c r="A39" s="233" t="s">
        <v>547</v>
      </c>
      <c r="B39" s="353" t="s">
        <v>528</v>
      </c>
      <c r="C39" s="229">
        <v>1977</v>
      </c>
      <c r="D39" s="240"/>
      <c r="E39" s="260" t="s">
        <v>273</v>
      </c>
      <c r="F39" s="234" t="s">
        <v>7</v>
      </c>
      <c r="G39" s="235"/>
      <c r="H39" s="236"/>
      <c r="I39" s="236"/>
      <c r="J39" s="237"/>
      <c r="K39" s="237"/>
      <c r="L39" s="237"/>
      <c r="M39" s="237"/>
      <c r="N39" s="236"/>
      <c r="O39" s="236">
        <v>38</v>
      </c>
      <c r="P39" s="241">
        <v>38</v>
      </c>
      <c r="Q39" s="250">
        <v>1</v>
      </c>
      <c r="R39" s="546" t="s">
        <v>538</v>
      </c>
      <c r="S39" s="546"/>
      <c r="T39" s="546"/>
      <c r="U39" s="546"/>
      <c r="V39" s="546"/>
      <c r="W39" s="546"/>
    </row>
    <row r="40" spans="1:23" ht="15.75">
      <c r="A40" s="233" t="s">
        <v>547</v>
      </c>
      <c r="B40" s="353" t="s">
        <v>435</v>
      </c>
      <c r="C40" s="229">
        <v>1964</v>
      </c>
      <c r="D40" s="217" t="s">
        <v>93</v>
      </c>
      <c r="E40" s="260" t="s">
        <v>68</v>
      </c>
      <c r="F40" s="234" t="s">
        <v>7</v>
      </c>
      <c r="G40" s="235" t="s">
        <v>4</v>
      </c>
      <c r="H40" s="236"/>
      <c r="I40" s="236"/>
      <c r="J40" s="237"/>
      <c r="K40" s="237"/>
      <c r="L40" s="237"/>
      <c r="M40" s="237">
        <v>14</v>
      </c>
      <c r="N40" s="236">
        <v>23</v>
      </c>
      <c r="O40" s="236"/>
      <c r="P40" s="238">
        <f>SUM(H40:O40)</f>
        <v>37</v>
      </c>
      <c r="Q40" s="250">
        <v>2</v>
      </c>
      <c r="R40" s="546" t="s">
        <v>538</v>
      </c>
      <c r="S40" s="546"/>
      <c r="T40" s="546"/>
      <c r="U40" s="546"/>
      <c r="V40" s="546"/>
      <c r="W40" s="546"/>
    </row>
    <row r="41" spans="1:23" ht="15.75">
      <c r="A41" s="233" t="s">
        <v>547</v>
      </c>
      <c r="B41" s="353" t="s">
        <v>517</v>
      </c>
      <c r="C41" s="229">
        <v>1959</v>
      </c>
      <c r="D41" s="240"/>
      <c r="E41" s="260" t="s">
        <v>112</v>
      </c>
      <c r="F41" s="234" t="s">
        <v>7</v>
      </c>
      <c r="G41" s="235"/>
      <c r="H41" s="236"/>
      <c r="I41" s="236"/>
      <c r="J41" s="237"/>
      <c r="K41" s="237"/>
      <c r="L41" s="237"/>
      <c r="M41" s="237"/>
      <c r="N41" s="236"/>
      <c r="O41" s="236">
        <v>35</v>
      </c>
      <c r="P41" s="241">
        <v>35</v>
      </c>
      <c r="Q41" s="250">
        <v>1</v>
      </c>
      <c r="R41" s="546" t="s">
        <v>538</v>
      </c>
      <c r="S41" s="546"/>
      <c r="T41" s="546"/>
      <c r="U41" s="546"/>
      <c r="V41" s="546"/>
      <c r="W41" s="546"/>
    </row>
    <row r="42" spans="1:23" ht="15.75">
      <c r="A42" s="233" t="s">
        <v>547</v>
      </c>
      <c r="B42" s="353" t="s">
        <v>447</v>
      </c>
      <c r="C42" s="229"/>
      <c r="D42" s="240"/>
      <c r="E42" s="260" t="s">
        <v>166</v>
      </c>
      <c r="F42" s="229"/>
      <c r="G42" s="235" t="s">
        <v>11</v>
      </c>
      <c r="H42" s="236"/>
      <c r="I42" s="236"/>
      <c r="J42" s="237"/>
      <c r="K42" s="237"/>
      <c r="L42" s="237"/>
      <c r="M42" s="237"/>
      <c r="N42" s="236">
        <v>12</v>
      </c>
      <c r="O42" s="236">
        <v>19</v>
      </c>
      <c r="P42" s="238">
        <f>SUM(H42:O42)</f>
        <v>31</v>
      </c>
      <c r="Q42" s="250">
        <v>2</v>
      </c>
      <c r="R42" s="546" t="s">
        <v>538</v>
      </c>
      <c r="S42" s="546"/>
      <c r="T42" s="546"/>
      <c r="U42" s="546"/>
      <c r="V42" s="546"/>
      <c r="W42" s="546"/>
    </row>
    <row r="43" spans="1:23" ht="15.75">
      <c r="A43" s="233" t="s">
        <v>547</v>
      </c>
      <c r="B43" s="353" t="s">
        <v>248</v>
      </c>
      <c r="C43" s="229">
        <v>1968</v>
      </c>
      <c r="D43" s="217" t="s">
        <v>93</v>
      </c>
      <c r="E43" s="259" t="s">
        <v>68</v>
      </c>
      <c r="F43" s="234" t="s">
        <v>7</v>
      </c>
      <c r="G43" s="235" t="s">
        <v>4</v>
      </c>
      <c r="H43" s="236"/>
      <c r="I43" s="236">
        <v>14</v>
      </c>
      <c r="J43" s="237"/>
      <c r="K43" s="237"/>
      <c r="L43" s="237">
        <v>14</v>
      </c>
      <c r="M43" s="237"/>
      <c r="N43" s="236"/>
      <c r="O43" s="236"/>
      <c r="P43" s="238">
        <f>SUM(H43:O43)</f>
        <v>28</v>
      </c>
      <c r="Q43" s="250">
        <v>2</v>
      </c>
      <c r="R43" s="546" t="s">
        <v>538</v>
      </c>
      <c r="S43" s="546"/>
      <c r="T43" s="546"/>
      <c r="U43" s="546"/>
      <c r="V43" s="546"/>
      <c r="W43" s="546"/>
    </row>
    <row r="44" spans="1:23" ht="15.75">
      <c r="A44" s="233" t="s">
        <v>547</v>
      </c>
      <c r="B44" s="353" t="s">
        <v>303</v>
      </c>
      <c r="C44" s="229">
        <v>1973</v>
      </c>
      <c r="D44" s="217" t="s">
        <v>93</v>
      </c>
      <c r="E44" s="259" t="s">
        <v>304</v>
      </c>
      <c r="F44" s="234" t="s">
        <v>7</v>
      </c>
      <c r="G44" s="235" t="s">
        <v>4</v>
      </c>
      <c r="H44" s="236"/>
      <c r="I44" s="236"/>
      <c r="J44" s="237">
        <v>8</v>
      </c>
      <c r="K44" s="237"/>
      <c r="L44" s="237"/>
      <c r="M44" s="237"/>
      <c r="N44" s="236">
        <v>19</v>
      </c>
      <c r="O44" s="236"/>
      <c r="P44" s="238">
        <f>SUM(H44:O44)</f>
        <v>27</v>
      </c>
      <c r="Q44" s="250">
        <v>2</v>
      </c>
      <c r="R44" s="546" t="s">
        <v>538</v>
      </c>
      <c r="S44" s="546"/>
      <c r="T44" s="546"/>
      <c r="U44" s="546"/>
      <c r="V44" s="546"/>
      <c r="W44" s="546"/>
    </row>
    <row r="45" spans="1:23" ht="15.75">
      <c r="A45" s="233" t="s">
        <v>547</v>
      </c>
      <c r="B45" s="353" t="s">
        <v>535</v>
      </c>
      <c r="C45" s="229">
        <v>1958</v>
      </c>
      <c r="D45" s="240"/>
      <c r="E45" s="260" t="s">
        <v>536</v>
      </c>
      <c r="F45" s="234" t="s">
        <v>7</v>
      </c>
      <c r="G45" s="235"/>
      <c r="H45" s="236"/>
      <c r="I45" s="236"/>
      <c r="J45" s="237"/>
      <c r="K45" s="237"/>
      <c r="L45" s="237"/>
      <c r="M45" s="237"/>
      <c r="N45" s="236"/>
      <c r="O45" s="236">
        <v>27</v>
      </c>
      <c r="P45" s="241">
        <v>27</v>
      </c>
      <c r="Q45" s="250">
        <v>1</v>
      </c>
      <c r="R45" s="546" t="s">
        <v>538</v>
      </c>
      <c r="S45" s="546"/>
      <c r="T45" s="546"/>
      <c r="U45" s="546"/>
      <c r="V45" s="546"/>
      <c r="W45" s="546"/>
    </row>
    <row r="46" spans="1:23" ht="15.75">
      <c r="A46" s="233" t="s">
        <v>547</v>
      </c>
      <c r="B46" s="353" t="s">
        <v>407</v>
      </c>
      <c r="C46" s="229">
        <v>1972</v>
      </c>
      <c r="D46" s="217"/>
      <c r="E46" s="259" t="s">
        <v>319</v>
      </c>
      <c r="F46" s="234" t="s">
        <v>7</v>
      </c>
      <c r="G46" s="235" t="s">
        <v>11</v>
      </c>
      <c r="H46" s="236"/>
      <c r="I46" s="236"/>
      <c r="J46" s="237"/>
      <c r="K46" s="237"/>
      <c r="L46" s="237">
        <v>23</v>
      </c>
      <c r="M46" s="237"/>
      <c r="N46" s="236"/>
      <c r="O46" s="236"/>
      <c r="P46" s="238">
        <f>SUM(H46:O46)</f>
        <v>23</v>
      </c>
      <c r="Q46" s="250">
        <v>1</v>
      </c>
      <c r="R46" s="546" t="s">
        <v>538</v>
      </c>
      <c r="S46" s="546"/>
      <c r="T46" s="546"/>
      <c r="U46" s="546"/>
      <c r="V46" s="546"/>
      <c r="W46" s="546"/>
    </row>
    <row r="47" spans="1:23" ht="15.75">
      <c r="A47" s="233" t="s">
        <v>547</v>
      </c>
      <c r="B47" s="353" t="s">
        <v>520</v>
      </c>
      <c r="C47" s="229">
        <v>1973</v>
      </c>
      <c r="D47" s="240"/>
      <c r="E47" s="260"/>
      <c r="F47" s="234" t="s">
        <v>7</v>
      </c>
      <c r="G47" s="235"/>
      <c r="H47" s="236"/>
      <c r="I47" s="236"/>
      <c r="J47" s="237"/>
      <c r="K47" s="237"/>
      <c r="L47" s="237"/>
      <c r="M47" s="237"/>
      <c r="N47" s="236"/>
      <c r="O47" s="236">
        <v>23</v>
      </c>
      <c r="P47" s="241">
        <v>23</v>
      </c>
      <c r="Q47" s="250">
        <v>1</v>
      </c>
      <c r="R47" s="546" t="s">
        <v>538</v>
      </c>
      <c r="S47" s="546"/>
      <c r="T47" s="546"/>
      <c r="U47" s="546"/>
      <c r="V47" s="546"/>
      <c r="W47" s="546"/>
    </row>
    <row r="48" spans="1:23" ht="15.75">
      <c r="A48" s="233" t="s">
        <v>547</v>
      </c>
      <c r="B48" s="353" t="s">
        <v>296</v>
      </c>
      <c r="C48" s="229">
        <v>1979</v>
      </c>
      <c r="D48" s="217"/>
      <c r="E48" s="259" t="s">
        <v>277</v>
      </c>
      <c r="F48" s="234" t="s">
        <v>7</v>
      </c>
      <c r="G48" s="235" t="s">
        <v>11</v>
      </c>
      <c r="H48" s="236"/>
      <c r="I48" s="236"/>
      <c r="J48" s="237">
        <v>22</v>
      </c>
      <c r="K48" s="237"/>
      <c r="L48" s="237"/>
      <c r="M48" s="237"/>
      <c r="N48" s="236"/>
      <c r="O48" s="236"/>
      <c r="P48" s="238">
        <f>SUM(H48:O48)</f>
        <v>22</v>
      </c>
      <c r="Q48" s="250">
        <v>1</v>
      </c>
      <c r="R48" s="546" t="s">
        <v>538</v>
      </c>
      <c r="S48" s="546"/>
      <c r="T48" s="546"/>
      <c r="U48" s="546"/>
      <c r="V48" s="546"/>
      <c r="W48" s="546"/>
    </row>
    <row r="49" spans="1:23" ht="15.75">
      <c r="A49" s="233" t="s">
        <v>547</v>
      </c>
      <c r="B49" s="353" t="s">
        <v>518</v>
      </c>
      <c r="C49" s="229">
        <v>1988</v>
      </c>
      <c r="D49" s="240"/>
      <c r="E49" s="260" t="s">
        <v>519</v>
      </c>
      <c r="F49" s="234" t="s">
        <v>7</v>
      </c>
      <c r="G49" s="235"/>
      <c r="H49" s="236"/>
      <c r="I49" s="236"/>
      <c r="J49" s="237"/>
      <c r="K49" s="237"/>
      <c r="L49" s="237"/>
      <c r="M49" s="237"/>
      <c r="N49" s="236"/>
      <c r="O49" s="236">
        <v>22</v>
      </c>
      <c r="P49" s="241">
        <v>22</v>
      </c>
      <c r="Q49" s="250">
        <v>1</v>
      </c>
      <c r="R49" s="546" t="s">
        <v>538</v>
      </c>
      <c r="S49" s="546"/>
      <c r="T49" s="546"/>
      <c r="U49" s="546"/>
      <c r="V49" s="546"/>
      <c r="W49" s="546"/>
    </row>
    <row r="50" spans="1:23" ht="15.75">
      <c r="A50" s="233" t="s">
        <v>547</v>
      </c>
      <c r="B50" s="353" t="s">
        <v>253</v>
      </c>
      <c r="C50" s="229"/>
      <c r="D50" s="217" t="s">
        <v>91</v>
      </c>
      <c r="E50" s="259" t="s">
        <v>95</v>
      </c>
      <c r="F50" s="234" t="s">
        <v>7</v>
      </c>
      <c r="G50" s="235" t="s">
        <v>4</v>
      </c>
      <c r="H50" s="236"/>
      <c r="I50" s="236">
        <v>2</v>
      </c>
      <c r="J50" s="237"/>
      <c r="K50" s="237"/>
      <c r="L50" s="237"/>
      <c r="M50" s="237"/>
      <c r="N50" s="236">
        <v>4</v>
      </c>
      <c r="O50" s="236">
        <v>15</v>
      </c>
      <c r="P50" s="238">
        <f>SUM(H50:O50)</f>
        <v>21</v>
      </c>
      <c r="Q50" s="250">
        <v>3</v>
      </c>
      <c r="R50" s="546" t="s">
        <v>538</v>
      </c>
      <c r="S50" s="546"/>
      <c r="T50" s="546"/>
      <c r="U50" s="546"/>
      <c r="V50" s="546"/>
      <c r="W50" s="546"/>
    </row>
    <row r="51" spans="1:23" ht="15.75">
      <c r="A51" s="233" t="s">
        <v>547</v>
      </c>
      <c r="B51" s="353" t="s">
        <v>250</v>
      </c>
      <c r="C51" s="229">
        <v>1967</v>
      </c>
      <c r="D51" s="217" t="s">
        <v>93</v>
      </c>
      <c r="E51" s="259" t="s">
        <v>208</v>
      </c>
      <c r="F51" s="234" t="s">
        <v>7</v>
      </c>
      <c r="G51" s="235" t="s">
        <v>4</v>
      </c>
      <c r="H51" s="236"/>
      <c r="I51" s="236">
        <v>10</v>
      </c>
      <c r="J51" s="237"/>
      <c r="K51" s="237">
        <v>11</v>
      </c>
      <c r="L51" s="237"/>
      <c r="M51" s="237"/>
      <c r="N51" s="236"/>
      <c r="O51" s="236"/>
      <c r="P51" s="238">
        <f>SUM(H51:O51)</f>
        <v>21</v>
      </c>
      <c r="Q51" s="250">
        <v>2</v>
      </c>
      <c r="R51" s="546" t="s">
        <v>538</v>
      </c>
      <c r="S51" s="546"/>
      <c r="T51" s="546"/>
      <c r="U51" s="546"/>
      <c r="V51" s="546"/>
      <c r="W51" s="546"/>
    </row>
    <row r="52" spans="1:23" ht="15.75">
      <c r="A52" s="233" t="s">
        <v>547</v>
      </c>
      <c r="B52" s="353" t="s">
        <v>532</v>
      </c>
      <c r="C52" s="229">
        <v>1963</v>
      </c>
      <c r="D52" s="240"/>
      <c r="E52" s="260" t="s">
        <v>112</v>
      </c>
      <c r="F52" s="234" t="s">
        <v>7</v>
      </c>
      <c r="G52" s="235"/>
      <c r="H52" s="236"/>
      <c r="I52" s="236"/>
      <c r="J52" s="237"/>
      <c r="K52" s="237"/>
      <c r="L52" s="237"/>
      <c r="M52" s="237"/>
      <c r="N52" s="236"/>
      <c r="O52" s="236">
        <v>21</v>
      </c>
      <c r="P52" s="241">
        <v>21</v>
      </c>
      <c r="Q52" s="250">
        <v>1</v>
      </c>
      <c r="R52" s="546" t="s">
        <v>538</v>
      </c>
      <c r="S52" s="546"/>
      <c r="T52" s="546"/>
      <c r="U52" s="546"/>
      <c r="V52" s="546"/>
      <c r="W52" s="546"/>
    </row>
    <row r="53" spans="1:23" ht="15.75">
      <c r="A53" s="233" t="s">
        <v>547</v>
      </c>
      <c r="B53" s="353" t="s">
        <v>252</v>
      </c>
      <c r="C53" s="229">
        <v>1960</v>
      </c>
      <c r="D53" s="217" t="s">
        <v>91</v>
      </c>
      <c r="E53" s="259" t="s">
        <v>33</v>
      </c>
      <c r="F53" s="234" t="s">
        <v>7</v>
      </c>
      <c r="G53" s="235" t="s">
        <v>4</v>
      </c>
      <c r="H53" s="236"/>
      <c r="I53" s="236">
        <v>4</v>
      </c>
      <c r="J53" s="237"/>
      <c r="K53" s="237">
        <v>4</v>
      </c>
      <c r="L53" s="237">
        <v>5</v>
      </c>
      <c r="M53" s="237">
        <v>7</v>
      </c>
      <c r="N53" s="236"/>
      <c r="O53" s="236"/>
      <c r="P53" s="238">
        <f aca="true" t="shared" si="2" ref="P53:P61">SUM(H53:O53)</f>
        <v>20</v>
      </c>
      <c r="Q53" s="250">
        <v>4</v>
      </c>
      <c r="R53" s="546" t="s">
        <v>538</v>
      </c>
      <c r="S53" s="546"/>
      <c r="T53" s="546"/>
      <c r="U53" s="546"/>
      <c r="V53" s="546"/>
      <c r="W53" s="546"/>
    </row>
    <row r="54" spans="1:23" ht="15.75">
      <c r="A54" s="233" t="s">
        <v>547</v>
      </c>
      <c r="B54" s="353" t="s">
        <v>408</v>
      </c>
      <c r="C54" s="229">
        <v>1991</v>
      </c>
      <c r="D54" s="217"/>
      <c r="E54" s="259" t="s">
        <v>409</v>
      </c>
      <c r="F54" s="234" t="s">
        <v>7</v>
      </c>
      <c r="G54" s="235" t="s">
        <v>11</v>
      </c>
      <c r="H54" s="236"/>
      <c r="I54" s="236"/>
      <c r="J54" s="237"/>
      <c r="K54" s="237"/>
      <c r="L54" s="237">
        <v>20</v>
      </c>
      <c r="M54" s="237"/>
      <c r="N54" s="236"/>
      <c r="O54" s="236"/>
      <c r="P54" s="238">
        <f t="shared" si="2"/>
        <v>20</v>
      </c>
      <c r="Q54" s="250">
        <v>1</v>
      </c>
      <c r="R54" s="546" t="s">
        <v>538</v>
      </c>
      <c r="S54" s="546"/>
      <c r="T54" s="546"/>
      <c r="U54" s="546"/>
      <c r="V54" s="546"/>
      <c r="W54" s="546"/>
    </row>
    <row r="55" spans="1:23" ht="15.75">
      <c r="A55" s="233" t="s">
        <v>547</v>
      </c>
      <c r="B55" s="353" t="s">
        <v>242</v>
      </c>
      <c r="C55" s="229"/>
      <c r="D55" s="217"/>
      <c r="E55" s="259" t="s">
        <v>243</v>
      </c>
      <c r="F55" s="234" t="s">
        <v>7</v>
      </c>
      <c r="G55" s="235" t="s">
        <v>11</v>
      </c>
      <c r="H55" s="236"/>
      <c r="I55" s="236">
        <v>19</v>
      </c>
      <c r="J55" s="237"/>
      <c r="K55" s="237"/>
      <c r="L55" s="237"/>
      <c r="M55" s="237"/>
      <c r="N55" s="236"/>
      <c r="O55" s="236"/>
      <c r="P55" s="238">
        <f t="shared" si="2"/>
        <v>19</v>
      </c>
      <c r="Q55" s="250">
        <v>1</v>
      </c>
      <c r="R55" s="546" t="s">
        <v>538</v>
      </c>
      <c r="S55" s="546"/>
      <c r="T55" s="546"/>
      <c r="U55" s="546"/>
      <c r="V55" s="546"/>
      <c r="W55" s="546"/>
    </row>
    <row r="56" spans="1:23" ht="15.75">
      <c r="A56" s="233" t="s">
        <v>547</v>
      </c>
      <c r="B56" s="353" t="s">
        <v>299</v>
      </c>
      <c r="C56" s="229">
        <v>1994</v>
      </c>
      <c r="D56" s="217"/>
      <c r="E56" s="259" t="s">
        <v>300</v>
      </c>
      <c r="F56" s="234" t="s">
        <v>7</v>
      </c>
      <c r="G56" s="235" t="s">
        <v>11</v>
      </c>
      <c r="H56" s="236"/>
      <c r="I56" s="236"/>
      <c r="J56" s="237">
        <v>19</v>
      </c>
      <c r="K56" s="237"/>
      <c r="L56" s="237"/>
      <c r="M56" s="237"/>
      <c r="N56" s="236"/>
      <c r="O56" s="236"/>
      <c r="P56" s="238">
        <f t="shared" si="2"/>
        <v>19</v>
      </c>
      <c r="Q56" s="250">
        <v>1</v>
      </c>
      <c r="R56" s="546" t="s">
        <v>538</v>
      </c>
      <c r="S56" s="546"/>
      <c r="T56" s="546"/>
      <c r="U56" s="546"/>
      <c r="V56" s="546"/>
      <c r="W56" s="546"/>
    </row>
    <row r="57" spans="1:23" ht="15.75">
      <c r="A57" s="233" t="s">
        <v>547</v>
      </c>
      <c r="B57" s="353" t="s">
        <v>336</v>
      </c>
      <c r="C57" s="229">
        <v>1977</v>
      </c>
      <c r="D57" s="217"/>
      <c r="E57" s="259" t="s">
        <v>298</v>
      </c>
      <c r="F57" s="234" t="s">
        <v>7</v>
      </c>
      <c r="G57" s="235" t="s">
        <v>11</v>
      </c>
      <c r="H57" s="236"/>
      <c r="I57" s="236"/>
      <c r="J57" s="237"/>
      <c r="K57" s="237">
        <v>18</v>
      </c>
      <c r="L57" s="237"/>
      <c r="M57" s="237"/>
      <c r="N57" s="236"/>
      <c r="O57" s="236"/>
      <c r="P57" s="238">
        <f t="shared" si="2"/>
        <v>18</v>
      </c>
      <c r="Q57" s="250">
        <v>1</v>
      </c>
      <c r="R57" s="546" t="s">
        <v>538</v>
      </c>
      <c r="S57" s="546"/>
      <c r="T57" s="546"/>
      <c r="U57" s="546"/>
      <c r="V57" s="546"/>
      <c r="W57" s="546"/>
    </row>
    <row r="58" spans="1:23" ht="15.75">
      <c r="A58" s="233" t="s">
        <v>547</v>
      </c>
      <c r="B58" s="353" t="s">
        <v>449</v>
      </c>
      <c r="C58" s="229"/>
      <c r="D58" s="240"/>
      <c r="E58" s="260"/>
      <c r="F58" s="229"/>
      <c r="G58" s="235" t="s">
        <v>11</v>
      </c>
      <c r="H58" s="236"/>
      <c r="I58" s="236"/>
      <c r="J58" s="237"/>
      <c r="K58" s="237"/>
      <c r="L58" s="237"/>
      <c r="M58" s="237"/>
      <c r="N58" s="236">
        <v>18</v>
      </c>
      <c r="O58" s="236"/>
      <c r="P58" s="238">
        <f t="shared" si="2"/>
        <v>18</v>
      </c>
      <c r="Q58" s="250">
        <v>1</v>
      </c>
      <c r="R58" s="546" t="s">
        <v>538</v>
      </c>
      <c r="S58" s="546"/>
      <c r="T58" s="546"/>
      <c r="U58" s="546"/>
      <c r="V58" s="546"/>
      <c r="W58" s="546"/>
    </row>
    <row r="59" spans="1:23" ht="15.75">
      <c r="A59" s="233" t="s">
        <v>547</v>
      </c>
      <c r="B59" s="353" t="s">
        <v>245</v>
      </c>
      <c r="C59" s="229"/>
      <c r="D59" s="217" t="s">
        <v>7</v>
      </c>
      <c r="E59" s="259" t="s">
        <v>246</v>
      </c>
      <c r="F59" s="234" t="s">
        <v>7</v>
      </c>
      <c r="G59" s="235" t="s">
        <v>4</v>
      </c>
      <c r="H59" s="236"/>
      <c r="I59" s="236">
        <v>17</v>
      </c>
      <c r="J59" s="237"/>
      <c r="K59" s="237"/>
      <c r="L59" s="237"/>
      <c r="M59" s="237"/>
      <c r="N59" s="236"/>
      <c r="O59" s="236"/>
      <c r="P59" s="238">
        <f t="shared" si="2"/>
        <v>17</v>
      </c>
      <c r="Q59" s="250">
        <v>1</v>
      </c>
      <c r="R59" s="546" t="s">
        <v>538</v>
      </c>
      <c r="S59" s="546"/>
      <c r="T59" s="546"/>
      <c r="U59" s="546"/>
      <c r="V59" s="546"/>
      <c r="W59" s="546"/>
    </row>
    <row r="60" spans="1:23" ht="15.75">
      <c r="A60" s="233" t="s">
        <v>547</v>
      </c>
      <c r="B60" s="353" t="s">
        <v>410</v>
      </c>
      <c r="C60" s="229">
        <v>1968</v>
      </c>
      <c r="D60" s="217" t="s">
        <v>93</v>
      </c>
      <c r="E60" s="259" t="s">
        <v>64</v>
      </c>
      <c r="F60" s="234" t="s">
        <v>7</v>
      </c>
      <c r="G60" s="235" t="s">
        <v>4</v>
      </c>
      <c r="H60" s="236"/>
      <c r="I60" s="236"/>
      <c r="J60" s="237"/>
      <c r="K60" s="237"/>
      <c r="L60" s="237">
        <v>17</v>
      </c>
      <c r="M60" s="237"/>
      <c r="N60" s="236"/>
      <c r="O60" s="236"/>
      <c r="P60" s="238">
        <f t="shared" si="2"/>
        <v>17</v>
      </c>
      <c r="Q60" s="250">
        <v>1</v>
      </c>
      <c r="R60" s="546" t="s">
        <v>538</v>
      </c>
      <c r="S60" s="546"/>
      <c r="T60" s="546"/>
      <c r="U60" s="546"/>
      <c r="V60" s="546"/>
      <c r="W60" s="546"/>
    </row>
    <row r="61" spans="1:23" ht="15.75">
      <c r="A61" s="233" t="s">
        <v>547</v>
      </c>
      <c r="B61" s="353" t="s">
        <v>448</v>
      </c>
      <c r="C61" s="229"/>
      <c r="D61" s="240"/>
      <c r="E61" s="260" t="s">
        <v>31</v>
      </c>
      <c r="F61" s="229"/>
      <c r="G61" s="235" t="s">
        <v>11</v>
      </c>
      <c r="H61" s="236"/>
      <c r="I61" s="236"/>
      <c r="J61" s="237"/>
      <c r="K61" s="237"/>
      <c r="L61" s="237"/>
      <c r="M61" s="237"/>
      <c r="N61" s="236">
        <v>17</v>
      </c>
      <c r="O61" s="236"/>
      <c r="P61" s="238">
        <f t="shared" si="2"/>
        <v>17</v>
      </c>
      <c r="Q61" s="250">
        <v>1</v>
      </c>
      <c r="R61" s="546" t="s">
        <v>538</v>
      </c>
      <c r="S61" s="546"/>
      <c r="T61" s="546"/>
      <c r="U61" s="546"/>
      <c r="V61" s="546"/>
      <c r="W61" s="546"/>
    </row>
    <row r="62" spans="1:23" ht="15.75">
      <c r="A62" s="233" t="s">
        <v>547</v>
      </c>
      <c r="B62" s="353" t="s">
        <v>530</v>
      </c>
      <c r="C62" s="229">
        <v>1976</v>
      </c>
      <c r="D62" s="240"/>
      <c r="E62" s="260"/>
      <c r="F62" s="234" t="s">
        <v>7</v>
      </c>
      <c r="G62" s="235"/>
      <c r="H62" s="236"/>
      <c r="I62" s="236"/>
      <c r="J62" s="237"/>
      <c r="K62" s="237"/>
      <c r="L62" s="237"/>
      <c r="M62" s="237"/>
      <c r="N62" s="236"/>
      <c r="O62" s="236">
        <v>17</v>
      </c>
      <c r="P62" s="241">
        <v>17</v>
      </c>
      <c r="Q62" s="250">
        <v>1</v>
      </c>
      <c r="R62" s="546" t="s">
        <v>538</v>
      </c>
      <c r="S62" s="546"/>
      <c r="T62" s="546"/>
      <c r="U62" s="546"/>
      <c r="V62" s="546"/>
      <c r="W62" s="546"/>
    </row>
    <row r="63" spans="1:23" ht="15.75">
      <c r="A63" s="233" t="s">
        <v>547</v>
      </c>
      <c r="B63" s="353" t="s">
        <v>440</v>
      </c>
      <c r="C63" s="229"/>
      <c r="D63" s="217"/>
      <c r="E63" s="260" t="s">
        <v>31</v>
      </c>
      <c r="F63" s="229"/>
      <c r="G63" s="235" t="s">
        <v>11</v>
      </c>
      <c r="H63" s="236"/>
      <c r="I63" s="236"/>
      <c r="J63" s="237"/>
      <c r="K63" s="237"/>
      <c r="L63" s="237"/>
      <c r="M63" s="237"/>
      <c r="N63" s="236">
        <v>16</v>
      </c>
      <c r="O63" s="236"/>
      <c r="P63" s="238">
        <f>SUM(H63:O63)</f>
        <v>16</v>
      </c>
      <c r="Q63" s="250">
        <v>1</v>
      </c>
      <c r="R63" s="546" t="s">
        <v>538</v>
      </c>
      <c r="S63" s="546"/>
      <c r="T63" s="546"/>
      <c r="U63" s="546"/>
      <c r="V63" s="546"/>
      <c r="W63" s="546"/>
    </row>
    <row r="64" spans="1:23" ht="15.75">
      <c r="A64" s="233" t="s">
        <v>547</v>
      </c>
      <c r="B64" s="353" t="s">
        <v>524</v>
      </c>
      <c r="C64" s="229"/>
      <c r="D64" s="240"/>
      <c r="E64" s="260" t="s">
        <v>525</v>
      </c>
      <c r="F64" s="234" t="s">
        <v>7</v>
      </c>
      <c r="G64" s="235"/>
      <c r="H64" s="236"/>
      <c r="I64" s="236"/>
      <c r="J64" s="237"/>
      <c r="K64" s="237"/>
      <c r="L64" s="237"/>
      <c r="M64" s="237"/>
      <c r="N64" s="236"/>
      <c r="O64" s="236">
        <v>16</v>
      </c>
      <c r="P64" s="241">
        <v>16</v>
      </c>
      <c r="Q64" s="250">
        <v>1</v>
      </c>
      <c r="R64" s="546" t="s">
        <v>538</v>
      </c>
      <c r="S64" s="546"/>
      <c r="T64" s="546"/>
      <c r="U64" s="546"/>
      <c r="V64" s="546"/>
      <c r="W64" s="546"/>
    </row>
    <row r="65" spans="1:23" ht="15.75">
      <c r="A65" s="233" t="s">
        <v>547</v>
      </c>
      <c r="B65" s="353" t="s">
        <v>411</v>
      </c>
      <c r="C65" s="229">
        <v>1978</v>
      </c>
      <c r="D65" s="217"/>
      <c r="E65" s="259" t="s">
        <v>319</v>
      </c>
      <c r="F65" s="234" t="s">
        <v>7</v>
      </c>
      <c r="G65" s="235" t="s">
        <v>11</v>
      </c>
      <c r="H65" s="236"/>
      <c r="I65" s="236"/>
      <c r="J65" s="237"/>
      <c r="K65" s="237"/>
      <c r="L65" s="237">
        <v>15</v>
      </c>
      <c r="M65" s="237"/>
      <c r="N65" s="236"/>
      <c r="O65" s="236"/>
      <c r="P65" s="238">
        <f>SUM(H65:O65)</f>
        <v>15</v>
      </c>
      <c r="Q65" s="250">
        <v>1</v>
      </c>
      <c r="R65" s="546" t="s">
        <v>538</v>
      </c>
      <c r="S65" s="546"/>
      <c r="T65" s="546"/>
      <c r="U65" s="546"/>
      <c r="V65" s="546"/>
      <c r="W65" s="546"/>
    </row>
    <row r="66" spans="1:23" ht="15.75">
      <c r="A66" s="233" t="s">
        <v>547</v>
      </c>
      <c r="B66" s="353" t="s">
        <v>247</v>
      </c>
      <c r="C66" s="229"/>
      <c r="D66" s="217" t="s">
        <v>7</v>
      </c>
      <c r="E66" s="259" t="s">
        <v>226</v>
      </c>
      <c r="F66" s="234" t="s">
        <v>7</v>
      </c>
      <c r="G66" s="235" t="s">
        <v>4</v>
      </c>
      <c r="H66" s="236"/>
      <c r="I66" s="236">
        <v>15</v>
      </c>
      <c r="J66" s="237"/>
      <c r="K66" s="237"/>
      <c r="L66" s="237"/>
      <c r="M66" s="237"/>
      <c r="N66" s="236"/>
      <c r="O66" s="236"/>
      <c r="P66" s="238">
        <f>SUM(H66:O66)</f>
        <v>15</v>
      </c>
      <c r="Q66" s="250">
        <v>1</v>
      </c>
      <c r="R66" s="546" t="s">
        <v>538</v>
      </c>
      <c r="S66" s="546"/>
      <c r="T66" s="546"/>
      <c r="U66" s="546"/>
      <c r="V66" s="546"/>
      <c r="W66" s="546"/>
    </row>
    <row r="67" spans="1:23" ht="15.75">
      <c r="A67" s="233" t="s">
        <v>547</v>
      </c>
      <c r="B67" s="353" t="s">
        <v>338</v>
      </c>
      <c r="C67" s="229">
        <v>1976</v>
      </c>
      <c r="D67" s="217" t="s">
        <v>7</v>
      </c>
      <c r="E67" s="259" t="s">
        <v>165</v>
      </c>
      <c r="F67" s="234" t="s">
        <v>7</v>
      </c>
      <c r="G67" s="235" t="s">
        <v>4</v>
      </c>
      <c r="H67" s="236"/>
      <c r="I67" s="236"/>
      <c r="J67" s="237"/>
      <c r="K67" s="237">
        <v>14</v>
      </c>
      <c r="L67" s="237"/>
      <c r="M67" s="237"/>
      <c r="N67" s="236"/>
      <c r="O67" s="236"/>
      <c r="P67" s="238">
        <f>SUM(H67:O67)</f>
        <v>14</v>
      </c>
      <c r="Q67" s="250">
        <v>1</v>
      </c>
      <c r="R67" s="546" t="s">
        <v>538</v>
      </c>
      <c r="S67" s="546"/>
      <c r="T67" s="546"/>
      <c r="U67" s="546"/>
      <c r="V67" s="546"/>
      <c r="W67" s="546"/>
    </row>
    <row r="68" spans="1:23" ht="15.75">
      <c r="A68" s="233" t="s">
        <v>547</v>
      </c>
      <c r="B68" s="353" t="s">
        <v>339</v>
      </c>
      <c r="C68" s="229">
        <v>1976</v>
      </c>
      <c r="D68" s="217" t="s">
        <v>7</v>
      </c>
      <c r="E68" s="259" t="s">
        <v>208</v>
      </c>
      <c r="F68" s="234" t="s">
        <v>7</v>
      </c>
      <c r="G68" s="235" t="s">
        <v>4</v>
      </c>
      <c r="H68" s="236"/>
      <c r="I68" s="236"/>
      <c r="J68" s="237"/>
      <c r="K68" s="237">
        <v>13</v>
      </c>
      <c r="L68" s="237"/>
      <c r="M68" s="237"/>
      <c r="N68" s="236"/>
      <c r="O68" s="236"/>
      <c r="P68" s="238">
        <f>SUM(H68:O68)</f>
        <v>13</v>
      </c>
      <c r="Q68" s="250">
        <v>1</v>
      </c>
      <c r="R68" s="546" t="s">
        <v>538</v>
      </c>
      <c r="S68" s="546"/>
      <c r="T68" s="546"/>
      <c r="U68" s="546"/>
      <c r="V68" s="546"/>
      <c r="W68" s="546"/>
    </row>
    <row r="69" spans="1:23" ht="15.75">
      <c r="A69" s="233" t="s">
        <v>547</v>
      </c>
      <c r="B69" s="353" t="s">
        <v>75</v>
      </c>
      <c r="C69" s="239">
        <v>1998</v>
      </c>
      <c r="D69" s="217"/>
      <c r="E69" s="259" t="s">
        <v>76</v>
      </c>
      <c r="F69" s="234" t="s">
        <v>7</v>
      </c>
      <c r="G69" s="235" t="s">
        <v>11</v>
      </c>
      <c r="H69" s="236">
        <v>13</v>
      </c>
      <c r="I69" s="236"/>
      <c r="J69" s="237"/>
      <c r="K69" s="237"/>
      <c r="L69" s="237"/>
      <c r="M69" s="237"/>
      <c r="N69" s="236"/>
      <c r="O69" s="236"/>
      <c r="P69" s="238">
        <f>SUM(H69:O69)</f>
        <v>13</v>
      </c>
      <c r="Q69" s="250">
        <v>1</v>
      </c>
      <c r="R69" s="546" t="s">
        <v>538</v>
      </c>
      <c r="S69" s="546"/>
      <c r="T69" s="546"/>
      <c r="U69" s="546"/>
      <c r="V69" s="546"/>
      <c r="W69" s="546"/>
    </row>
    <row r="70" spans="1:23" ht="15.75">
      <c r="A70" s="233" t="s">
        <v>547</v>
      </c>
      <c r="B70" s="353" t="s">
        <v>522</v>
      </c>
      <c r="C70" s="229">
        <v>1973</v>
      </c>
      <c r="D70" s="240"/>
      <c r="E70" s="260" t="s">
        <v>273</v>
      </c>
      <c r="F70" s="234" t="s">
        <v>7</v>
      </c>
      <c r="G70" s="235"/>
      <c r="H70" s="236"/>
      <c r="I70" s="236"/>
      <c r="J70" s="237"/>
      <c r="K70" s="237"/>
      <c r="L70" s="237"/>
      <c r="M70" s="237"/>
      <c r="N70" s="236"/>
      <c r="O70" s="236">
        <v>13</v>
      </c>
      <c r="P70" s="241">
        <v>13</v>
      </c>
      <c r="Q70" s="250">
        <v>1</v>
      </c>
      <c r="R70" s="546" t="s">
        <v>538</v>
      </c>
      <c r="S70" s="546"/>
      <c r="T70" s="546"/>
      <c r="U70" s="546"/>
      <c r="V70" s="546"/>
      <c r="W70" s="546"/>
    </row>
    <row r="71" spans="1:23" ht="15.75">
      <c r="A71" s="233" t="s">
        <v>547</v>
      </c>
      <c r="B71" s="353" t="s">
        <v>249</v>
      </c>
      <c r="C71" s="229"/>
      <c r="D71" s="217"/>
      <c r="E71" s="259" t="s">
        <v>31</v>
      </c>
      <c r="F71" s="234" t="s">
        <v>7</v>
      </c>
      <c r="G71" s="235" t="s">
        <v>11</v>
      </c>
      <c r="H71" s="236"/>
      <c r="I71" s="236">
        <v>12</v>
      </c>
      <c r="J71" s="237"/>
      <c r="K71" s="237"/>
      <c r="L71" s="237"/>
      <c r="M71" s="237"/>
      <c r="N71" s="236"/>
      <c r="O71" s="236"/>
      <c r="P71" s="238">
        <f>SUM(H71:O71)</f>
        <v>12</v>
      </c>
      <c r="Q71" s="250">
        <v>1</v>
      </c>
      <c r="R71" s="546" t="s">
        <v>538</v>
      </c>
      <c r="S71" s="546"/>
      <c r="T71" s="546"/>
      <c r="U71" s="546"/>
      <c r="V71" s="546"/>
      <c r="W71" s="546"/>
    </row>
    <row r="72" spans="1:23" ht="15.75">
      <c r="A72" s="233" t="s">
        <v>547</v>
      </c>
      <c r="B72" s="353" t="s">
        <v>340</v>
      </c>
      <c r="C72" s="229">
        <v>1971</v>
      </c>
      <c r="D72" s="217" t="s">
        <v>93</v>
      </c>
      <c r="E72" s="259" t="s">
        <v>165</v>
      </c>
      <c r="F72" s="234" t="s">
        <v>7</v>
      </c>
      <c r="G72" s="235" t="s">
        <v>4</v>
      </c>
      <c r="H72" s="236"/>
      <c r="I72" s="236"/>
      <c r="J72" s="237"/>
      <c r="K72" s="237">
        <v>12</v>
      </c>
      <c r="L72" s="237"/>
      <c r="M72" s="237"/>
      <c r="N72" s="236"/>
      <c r="O72" s="236"/>
      <c r="P72" s="238">
        <f>SUM(H72:O72)</f>
        <v>12</v>
      </c>
      <c r="Q72" s="250">
        <v>1</v>
      </c>
      <c r="R72" s="546" t="s">
        <v>538</v>
      </c>
      <c r="S72" s="546"/>
      <c r="T72" s="546"/>
      <c r="U72" s="546"/>
      <c r="V72" s="546"/>
      <c r="W72" s="546"/>
    </row>
    <row r="73" spans="1:23" ht="15.75">
      <c r="A73" s="233" t="s">
        <v>547</v>
      </c>
      <c r="B73" s="353" t="s">
        <v>9</v>
      </c>
      <c r="C73" s="239">
        <v>1964</v>
      </c>
      <c r="D73" s="217" t="s">
        <v>93</v>
      </c>
      <c r="E73" s="259" t="s">
        <v>2</v>
      </c>
      <c r="F73" s="234" t="s">
        <v>7</v>
      </c>
      <c r="G73" s="235" t="s">
        <v>4</v>
      </c>
      <c r="H73" s="236">
        <v>12</v>
      </c>
      <c r="I73" s="236"/>
      <c r="J73" s="237"/>
      <c r="K73" s="237"/>
      <c r="L73" s="237"/>
      <c r="M73" s="237"/>
      <c r="N73" s="236"/>
      <c r="O73" s="236"/>
      <c r="P73" s="238">
        <f>SUM(H73:O73)</f>
        <v>12</v>
      </c>
      <c r="Q73" s="250">
        <v>1</v>
      </c>
      <c r="R73" s="546" t="s">
        <v>538</v>
      </c>
      <c r="S73" s="546"/>
      <c r="T73" s="546"/>
      <c r="U73" s="546"/>
      <c r="V73" s="546"/>
      <c r="W73" s="546"/>
    </row>
    <row r="74" spans="1:23" ht="15.75">
      <c r="A74" s="233" t="s">
        <v>547</v>
      </c>
      <c r="B74" s="353" t="s">
        <v>77</v>
      </c>
      <c r="C74" s="239">
        <v>1959</v>
      </c>
      <c r="D74" s="217"/>
      <c r="E74" s="259" t="s">
        <v>78</v>
      </c>
      <c r="F74" s="234" t="s">
        <v>7</v>
      </c>
      <c r="G74" s="235" t="s">
        <v>11</v>
      </c>
      <c r="H74" s="236">
        <v>11</v>
      </c>
      <c r="I74" s="236"/>
      <c r="J74" s="237"/>
      <c r="K74" s="237"/>
      <c r="L74" s="237"/>
      <c r="M74" s="237"/>
      <c r="N74" s="236"/>
      <c r="O74" s="236"/>
      <c r="P74" s="238">
        <f>SUM(H74:O74)</f>
        <v>11</v>
      </c>
      <c r="Q74" s="250">
        <v>1</v>
      </c>
      <c r="R74" s="546" t="s">
        <v>538</v>
      </c>
      <c r="S74" s="546"/>
      <c r="T74" s="546"/>
      <c r="U74" s="546"/>
      <c r="V74" s="546"/>
      <c r="W74" s="546"/>
    </row>
    <row r="75" spans="1:23" ht="15.75">
      <c r="A75" s="233" t="s">
        <v>547</v>
      </c>
      <c r="B75" s="353" t="s">
        <v>537</v>
      </c>
      <c r="C75" s="229">
        <v>1962</v>
      </c>
      <c r="D75" s="240"/>
      <c r="E75" s="260" t="s">
        <v>33</v>
      </c>
      <c r="F75" s="234" t="s">
        <v>7</v>
      </c>
      <c r="G75" s="235"/>
      <c r="H75" s="236"/>
      <c r="I75" s="236"/>
      <c r="J75" s="237"/>
      <c r="K75" s="237"/>
      <c r="L75" s="237"/>
      <c r="M75" s="237"/>
      <c r="N75" s="236"/>
      <c r="O75" s="236">
        <v>11</v>
      </c>
      <c r="P75" s="241">
        <v>11</v>
      </c>
      <c r="Q75" s="250">
        <v>1</v>
      </c>
      <c r="R75" s="546" t="s">
        <v>538</v>
      </c>
      <c r="S75" s="546"/>
      <c r="T75" s="546"/>
      <c r="U75" s="546"/>
      <c r="V75" s="546"/>
      <c r="W75" s="546"/>
    </row>
    <row r="76" spans="1:23" ht="15.75">
      <c r="A76" s="233" t="s">
        <v>547</v>
      </c>
      <c r="B76" s="353" t="s">
        <v>445</v>
      </c>
      <c r="C76" s="229"/>
      <c r="D76" s="217"/>
      <c r="E76" s="260" t="s">
        <v>446</v>
      </c>
      <c r="F76" s="229"/>
      <c r="G76" s="235" t="s">
        <v>11</v>
      </c>
      <c r="H76" s="236"/>
      <c r="I76" s="236"/>
      <c r="J76" s="237"/>
      <c r="K76" s="237"/>
      <c r="L76" s="237"/>
      <c r="M76" s="237"/>
      <c r="N76" s="236">
        <v>10</v>
      </c>
      <c r="O76" s="236"/>
      <c r="P76" s="238">
        <f>SUM(H76:O76)</f>
        <v>10</v>
      </c>
      <c r="Q76" s="250">
        <v>1</v>
      </c>
      <c r="R76" s="546" t="s">
        <v>538</v>
      </c>
      <c r="S76" s="546"/>
      <c r="T76" s="546"/>
      <c r="U76" s="546"/>
      <c r="V76" s="546"/>
      <c r="W76" s="546"/>
    </row>
    <row r="77" spans="1:23" ht="15.75">
      <c r="A77" s="233" t="s">
        <v>547</v>
      </c>
      <c r="B77" s="353" t="s">
        <v>341</v>
      </c>
      <c r="C77" s="229">
        <v>1974</v>
      </c>
      <c r="D77" s="217"/>
      <c r="E77" s="259" t="s">
        <v>36</v>
      </c>
      <c r="F77" s="234" t="s">
        <v>7</v>
      </c>
      <c r="G77" s="235" t="s">
        <v>11</v>
      </c>
      <c r="H77" s="236"/>
      <c r="I77" s="236"/>
      <c r="J77" s="237"/>
      <c r="K77" s="237">
        <v>9</v>
      </c>
      <c r="L77" s="237"/>
      <c r="M77" s="237"/>
      <c r="N77" s="236"/>
      <c r="O77" s="236"/>
      <c r="P77" s="238">
        <f>SUM(H77:O77)</f>
        <v>9</v>
      </c>
      <c r="Q77" s="250">
        <v>1</v>
      </c>
      <c r="R77" s="546" t="s">
        <v>538</v>
      </c>
      <c r="S77" s="546"/>
      <c r="T77" s="546"/>
      <c r="U77" s="546"/>
      <c r="V77" s="546"/>
      <c r="W77" s="546"/>
    </row>
    <row r="78" spans="1:23" ht="15.75">
      <c r="A78" s="233" t="s">
        <v>547</v>
      </c>
      <c r="B78" s="353" t="s">
        <v>412</v>
      </c>
      <c r="C78" s="229"/>
      <c r="D78" s="217"/>
      <c r="E78" s="259" t="s">
        <v>365</v>
      </c>
      <c r="F78" s="234" t="s">
        <v>7</v>
      </c>
      <c r="G78" s="235" t="s">
        <v>11</v>
      </c>
      <c r="H78" s="236"/>
      <c r="I78" s="236"/>
      <c r="J78" s="237"/>
      <c r="K78" s="237"/>
      <c r="L78" s="237">
        <v>9</v>
      </c>
      <c r="M78" s="237"/>
      <c r="N78" s="236"/>
      <c r="O78" s="236"/>
      <c r="P78" s="238">
        <f>SUM(H78:O78)</f>
        <v>9</v>
      </c>
      <c r="Q78" s="250">
        <v>1</v>
      </c>
      <c r="R78" s="546" t="s">
        <v>538</v>
      </c>
      <c r="S78" s="546"/>
      <c r="T78" s="546"/>
      <c r="U78" s="546"/>
      <c r="V78" s="546"/>
      <c r="W78" s="546"/>
    </row>
    <row r="79" spans="1:23" ht="15.75">
      <c r="A79" s="233" t="s">
        <v>547</v>
      </c>
      <c r="B79" s="353" t="s">
        <v>523</v>
      </c>
      <c r="C79" s="229">
        <v>1992</v>
      </c>
      <c r="D79" s="240"/>
      <c r="E79" s="260"/>
      <c r="F79" s="234" t="s">
        <v>7</v>
      </c>
      <c r="G79" s="235"/>
      <c r="H79" s="236"/>
      <c r="I79" s="236"/>
      <c r="J79" s="237"/>
      <c r="K79" s="237"/>
      <c r="L79" s="237"/>
      <c r="M79" s="237"/>
      <c r="N79" s="236"/>
      <c r="O79" s="236">
        <v>9</v>
      </c>
      <c r="P79" s="241">
        <v>9</v>
      </c>
      <c r="Q79" s="250">
        <v>1</v>
      </c>
      <c r="R79" s="546" t="s">
        <v>538</v>
      </c>
      <c r="S79" s="546"/>
      <c r="T79" s="546"/>
      <c r="U79" s="546"/>
      <c r="V79" s="546"/>
      <c r="W79" s="546"/>
    </row>
    <row r="80" spans="1:23" ht="15.75">
      <c r="A80" s="233" t="s">
        <v>547</v>
      </c>
      <c r="B80" s="353" t="s">
        <v>80</v>
      </c>
      <c r="C80" s="239">
        <v>1978</v>
      </c>
      <c r="D80" s="217"/>
      <c r="E80" s="259" t="s">
        <v>81</v>
      </c>
      <c r="F80" s="234" t="s">
        <v>7</v>
      </c>
      <c r="G80" s="235" t="s">
        <v>11</v>
      </c>
      <c r="H80" s="236">
        <v>8</v>
      </c>
      <c r="I80" s="236"/>
      <c r="J80" s="237"/>
      <c r="K80" s="237"/>
      <c r="L80" s="237"/>
      <c r="M80" s="237"/>
      <c r="N80" s="236"/>
      <c r="O80" s="236"/>
      <c r="P80" s="238">
        <f>SUM(H80:O80)</f>
        <v>8</v>
      </c>
      <c r="Q80" s="250">
        <v>1</v>
      </c>
      <c r="R80" s="546" t="s">
        <v>538</v>
      </c>
      <c r="S80" s="546"/>
      <c r="T80" s="546"/>
      <c r="U80" s="546"/>
      <c r="V80" s="546"/>
      <c r="W80" s="546"/>
    </row>
    <row r="81" spans="1:23" ht="15.75">
      <c r="A81" s="233" t="s">
        <v>547</v>
      </c>
      <c r="B81" s="353" t="s">
        <v>413</v>
      </c>
      <c r="C81" s="229">
        <v>1969</v>
      </c>
      <c r="D81" s="217" t="s">
        <v>93</v>
      </c>
      <c r="E81" s="259" t="s">
        <v>414</v>
      </c>
      <c r="F81" s="234" t="s">
        <v>7</v>
      </c>
      <c r="G81" s="235" t="s">
        <v>4</v>
      </c>
      <c r="H81" s="236"/>
      <c r="I81" s="236"/>
      <c r="J81" s="237"/>
      <c r="K81" s="237"/>
      <c r="L81" s="237">
        <v>7</v>
      </c>
      <c r="M81" s="237"/>
      <c r="N81" s="236"/>
      <c r="O81" s="236"/>
      <c r="P81" s="238">
        <f>SUM(H81:O81)</f>
        <v>7</v>
      </c>
      <c r="Q81" s="250">
        <v>1</v>
      </c>
      <c r="R81" s="546" t="s">
        <v>538</v>
      </c>
      <c r="S81" s="546"/>
      <c r="T81" s="546"/>
      <c r="U81" s="546"/>
      <c r="V81" s="546"/>
      <c r="W81" s="546"/>
    </row>
    <row r="82" spans="1:23" ht="15.75">
      <c r="A82" s="233" t="s">
        <v>547</v>
      </c>
      <c r="B82" s="353" t="s">
        <v>251</v>
      </c>
      <c r="C82" s="229"/>
      <c r="D82" s="217" t="s">
        <v>7</v>
      </c>
      <c r="E82" s="259" t="s">
        <v>222</v>
      </c>
      <c r="F82" s="234" t="s">
        <v>7</v>
      </c>
      <c r="G82" s="235" t="s">
        <v>4</v>
      </c>
      <c r="H82" s="236"/>
      <c r="I82" s="236">
        <v>7</v>
      </c>
      <c r="J82" s="237"/>
      <c r="K82" s="237"/>
      <c r="L82" s="237"/>
      <c r="M82" s="237"/>
      <c r="N82" s="236"/>
      <c r="O82" s="236"/>
      <c r="P82" s="238">
        <f>SUM(H82:O82)</f>
        <v>7</v>
      </c>
      <c r="Q82" s="250">
        <v>1</v>
      </c>
      <c r="R82" s="546" t="s">
        <v>538</v>
      </c>
      <c r="S82" s="546"/>
      <c r="T82" s="546"/>
      <c r="U82" s="546"/>
      <c r="V82" s="546"/>
      <c r="W82" s="546"/>
    </row>
    <row r="83" spans="1:23" ht="15.75">
      <c r="A83" s="233" t="s">
        <v>547</v>
      </c>
      <c r="B83" s="353" t="s">
        <v>415</v>
      </c>
      <c r="C83" s="229">
        <v>1977</v>
      </c>
      <c r="D83" s="217" t="s">
        <v>7</v>
      </c>
      <c r="E83" s="259" t="s">
        <v>416</v>
      </c>
      <c r="F83" s="234" t="s">
        <v>7</v>
      </c>
      <c r="G83" s="235" t="s">
        <v>4</v>
      </c>
      <c r="H83" s="236"/>
      <c r="I83" s="236"/>
      <c r="J83" s="237"/>
      <c r="K83" s="237"/>
      <c r="L83" s="237">
        <v>6</v>
      </c>
      <c r="M83" s="237"/>
      <c r="N83" s="236"/>
      <c r="O83" s="236"/>
      <c r="P83" s="238">
        <f>SUM(H83:O83)</f>
        <v>6</v>
      </c>
      <c r="Q83" s="250">
        <v>1</v>
      </c>
      <c r="R83" s="546" t="s">
        <v>538</v>
      </c>
      <c r="S83" s="546"/>
      <c r="T83" s="546"/>
      <c r="U83" s="546"/>
      <c r="V83" s="546"/>
      <c r="W83" s="546"/>
    </row>
    <row r="84" spans="1:23" ht="15.75">
      <c r="A84" s="233" t="s">
        <v>547</v>
      </c>
      <c r="B84" s="353" t="s">
        <v>534</v>
      </c>
      <c r="C84" s="229">
        <v>1962</v>
      </c>
      <c r="D84" s="240"/>
      <c r="E84" s="260" t="s">
        <v>191</v>
      </c>
      <c r="F84" s="234" t="s">
        <v>7</v>
      </c>
      <c r="G84" s="235"/>
      <c r="H84" s="236"/>
      <c r="I84" s="236"/>
      <c r="J84" s="237"/>
      <c r="K84" s="237"/>
      <c r="L84" s="237"/>
      <c r="M84" s="237"/>
      <c r="N84" s="236"/>
      <c r="O84" s="236">
        <v>6</v>
      </c>
      <c r="P84" s="241">
        <v>6</v>
      </c>
      <c r="Q84" s="250">
        <v>1</v>
      </c>
      <c r="R84" s="546" t="s">
        <v>538</v>
      </c>
      <c r="S84" s="546"/>
      <c r="T84" s="546"/>
      <c r="U84" s="546"/>
      <c r="V84" s="546"/>
      <c r="W84" s="546"/>
    </row>
    <row r="85" spans="1:23" ht="15.75">
      <c r="A85" s="233" t="s">
        <v>547</v>
      </c>
      <c r="B85" s="353" t="s">
        <v>84</v>
      </c>
      <c r="C85" s="239">
        <v>1966</v>
      </c>
      <c r="D85" s="217" t="s">
        <v>93</v>
      </c>
      <c r="E85" s="259" t="s">
        <v>64</v>
      </c>
      <c r="F85" s="234" t="s">
        <v>7</v>
      </c>
      <c r="G85" s="235" t="s">
        <v>4</v>
      </c>
      <c r="H85" s="236">
        <v>5</v>
      </c>
      <c r="I85" s="236"/>
      <c r="J85" s="237"/>
      <c r="K85" s="237"/>
      <c r="L85" s="237"/>
      <c r="M85" s="237"/>
      <c r="N85" s="236"/>
      <c r="O85" s="236"/>
      <c r="P85" s="238">
        <f>SUM(H85:O85)</f>
        <v>5</v>
      </c>
      <c r="Q85" s="250">
        <v>1</v>
      </c>
      <c r="R85" s="546" t="s">
        <v>538</v>
      </c>
      <c r="S85" s="546"/>
      <c r="T85" s="546"/>
      <c r="U85" s="546"/>
      <c r="V85" s="546"/>
      <c r="W85" s="546"/>
    </row>
    <row r="86" spans="1:23" ht="15.75">
      <c r="A86" s="233" t="s">
        <v>547</v>
      </c>
      <c r="B86" s="353" t="s">
        <v>526</v>
      </c>
      <c r="C86" s="229">
        <v>1972</v>
      </c>
      <c r="D86" s="240"/>
      <c r="E86" s="260" t="s">
        <v>527</v>
      </c>
      <c r="F86" s="234" t="s">
        <v>7</v>
      </c>
      <c r="G86" s="235"/>
      <c r="H86" s="236"/>
      <c r="I86" s="236"/>
      <c r="J86" s="237"/>
      <c r="K86" s="237"/>
      <c r="L86" s="237"/>
      <c r="M86" s="237"/>
      <c r="N86" s="236"/>
      <c r="O86" s="236">
        <v>5</v>
      </c>
      <c r="P86" s="241">
        <v>5</v>
      </c>
      <c r="Q86" s="250">
        <v>1</v>
      </c>
      <c r="R86" s="546" t="s">
        <v>538</v>
      </c>
      <c r="S86" s="546"/>
      <c r="T86" s="546"/>
      <c r="U86" s="546"/>
      <c r="V86" s="546"/>
      <c r="W86" s="546"/>
    </row>
    <row r="87" spans="1:23" ht="15.75">
      <c r="A87" s="233" t="s">
        <v>547</v>
      </c>
      <c r="B87" s="353" t="s">
        <v>6</v>
      </c>
      <c r="C87" s="239">
        <v>1963</v>
      </c>
      <c r="D87" s="217" t="s">
        <v>91</v>
      </c>
      <c r="E87" s="259" t="s">
        <v>2</v>
      </c>
      <c r="F87" s="234" t="s">
        <v>7</v>
      </c>
      <c r="G87" s="235" t="s">
        <v>4</v>
      </c>
      <c r="H87" s="236">
        <v>4</v>
      </c>
      <c r="I87" s="236"/>
      <c r="J87" s="237"/>
      <c r="K87" s="237"/>
      <c r="L87" s="237"/>
      <c r="M87" s="237"/>
      <c r="N87" s="236"/>
      <c r="O87" s="236"/>
      <c r="P87" s="238">
        <f>SUM(H87:O87)</f>
        <v>4</v>
      </c>
      <c r="Q87" s="250">
        <v>1</v>
      </c>
      <c r="R87" s="546" t="s">
        <v>538</v>
      </c>
      <c r="S87" s="546"/>
      <c r="T87" s="546"/>
      <c r="U87" s="546"/>
      <c r="V87" s="546"/>
      <c r="W87" s="546"/>
    </row>
    <row r="88" spans="1:23" ht="15.75">
      <c r="A88" s="233" t="s">
        <v>547</v>
      </c>
      <c r="B88" s="353" t="s">
        <v>417</v>
      </c>
      <c r="C88" s="229">
        <v>1961</v>
      </c>
      <c r="D88" s="217" t="s">
        <v>91</v>
      </c>
      <c r="E88" s="259" t="s">
        <v>416</v>
      </c>
      <c r="F88" s="234" t="s">
        <v>7</v>
      </c>
      <c r="G88" s="235" t="s">
        <v>4</v>
      </c>
      <c r="H88" s="236"/>
      <c r="I88" s="236"/>
      <c r="J88" s="237"/>
      <c r="K88" s="237"/>
      <c r="L88" s="237">
        <v>4</v>
      </c>
      <c r="M88" s="237"/>
      <c r="N88" s="236"/>
      <c r="O88" s="236"/>
      <c r="P88" s="238">
        <f>SUM(H88:O88)</f>
        <v>4</v>
      </c>
      <c r="Q88" s="250">
        <v>1</v>
      </c>
      <c r="R88" s="546" t="s">
        <v>538</v>
      </c>
      <c r="S88" s="546"/>
      <c r="T88" s="546"/>
      <c r="U88" s="546"/>
      <c r="V88" s="546"/>
      <c r="W88" s="546"/>
    </row>
    <row r="89" spans="1:23" ht="15.75">
      <c r="A89" s="233" t="s">
        <v>547</v>
      </c>
      <c r="B89" s="353" t="s">
        <v>531</v>
      </c>
      <c r="C89" s="229">
        <v>1963</v>
      </c>
      <c r="D89" s="240"/>
      <c r="E89" s="260" t="s">
        <v>131</v>
      </c>
      <c r="F89" s="234" t="s">
        <v>7</v>
      </c>
      <c r="G89" s="235"/>
      <c r="H89" s="236"/>
      <c r="I89" s="236"/>
      <c r="J89" s="237"/>
      <c r="K89" s="237"/>
      <c r="L89" s="237"/>
      <c r="M89" s="237"/>
      <c r="N89" s="236"/>
      <c r="O89" s="236">
        <v>3</v>
      </c>
      <c r="P89" s="241">
        <v>3</v>
      </c>
      <c r="Q89" s="250">
        <v>1</v>
      </c>
      <c r="R89" s="546" t="s">
        <v>538</v>
      </c>
      <c r="S89" s="546"/>
      <c r="T89" s="546"/>
      <c r="U89" s="546"/>
      <c r="V89" s="546"/>
      <c r="W89" s="546"/>
    </row>
    <row r="90" spans="1:23" ht="15.75">
      <c r="A90" s="233" t="s">
        <v>547</v>
      </c>
      <c r="B90" s="353" t="s">
        <v>521</v>
      </c>
      <c r="C90" s="229">
        <v>1965</v>
      </c>
      <c r="D90" s="240"/>
      <c r="E90" s="260" t="s">
        <v>131</v>
      </c>
      <c r="F90" s="234" t="s">
        <v>7</v>
      </c>
      <c r="G90" s="235"/>
      <c r="H90" s="236"/>
      <c r="I90" s="236"/>
      <c r="J90" s="237"/>
      <c r="K90" s="237"/>
      <c r="L90" s="237"/>
      <c r="M90" s="237"/>
      <c r="N90" s="236"/>
      <c r="O90" s="236">
        <v>2</v>
      </c>
      <c r="P90" s="241">
        <v>2</v>
      </c>
      <c r="Q90" s="250">
        <v>1</v>
      </c>
      <c r="R90" s="546" t="s">
        <v>538</v>
      </c>
      <c r="S90" s="546"/>
      <c r="T90" s="546"/>
      <c r="U90" s="546"/>
      <c r="V90" s="546"/>
      <c r="W90" s="546"/>
    </row>
    <row r="91" spans="1:23" ht="15.75">
      <c r="A91" s="233" t="s">
        <v>547</v>
      </c>
      <c r="B91" s="353" t="s">
        <v>439</v>
      </c>
      <c r="C91" s="229"/>
      <c r="D91" s="217"/>
      <c r="E91" s="260" t="s">
        <v>112</v>
      </c>
      <c r="F91" s="229"/>
      <c r="G91" s="235" t="s">
        <v>11</v>
      </c>
      <c r="H91" s="236"/>
      <c r="I91" s="236"/>
      <c r="J91" s="237"/>
      <c r="K91" s="237"/>
      <c r="L91" s="237"/>
      <c r="M91" s="237"/>
      <c r="N91" s="236">
        <v>1</v>
      </c>
      <c r="O91" s="236"/>
      <c r="P91" s="238">
        <f>SUM(H91:O91)</f>
        <v>1</v>
      </c>
      <c r="Q91" s="250">
        <v>1</v>
      </c>
      <c r="R91" s="546" t="s">
        <v>538</v>
      </c>
      <c r="S91" s="546"/>
      <c r="T91" s="546"/>
      <c r="U91" s="546"/>
      <c r="V91" s="546"/>
      <c r="W91" s="546"/>
    </row>
    <row r="92" spans="1:23" ht="15.75">
      <c r="A92" s="233" t="s">
        <v>547</v>
      </c>
      <c r="B92" s="353" t="s">
        <v>342</v>
      </c>
      <c r="C92" s="229">
        <v>1963</v>
      </c>
      <c r="D92" s="217"/>
      <c r="E92" s="259" t="s">
        <v>33</v>
      </c>
      <c r="F92" s="234" t="s">
        <v>7</v>
      </c>
      <c r="G92" s="235" t="s">
        <v>11</v>
      </c>
      <c r="H92" s="236"/>
      <c r="I92" s="236"/>
      <c r="J92" s="237"/>
      <c r="K92" s="237">
        <v>7</v>
      </c>
      <c r="L92" s="237"/>
      <c r="M92" s="237"/>
      <c r="N92" s="236"/>
      <c r="O92" s="236"/>
      <c r="P92" s="238">
        <v>1</v>
      </c>
      <c r="Q92" s="250">
        <v>1</v>
      </c>
      <c r="R92" s="546" t="s">
        <v>538</v>
      </c>
      <c r="S92" s="546"/>
      <c r="T92" s="546"/>
      <c r="U92" s="546"/>
      <c r="V92" s="546"/>
      <c r="W92" s="546"/>
    </row>
    <row r="93" spans="1:23" ht="15.75">
      <c r="A93" s="233" t="s">
        <v>547</v>
      </c>
      <c r="B93" s="353" t="s">
        <v>529</v>
      </c>
      <c r="C93" s="229">
        <v>1965</v>
      </c>
      <c r="D93" s="240"/>
      <c r="E93" s="260" t="s">
        <v>191</v>
      </c>
      <c r="F93" s="234" t="s">
        <v>7</v>
      </c>
      <c r="G93" s="235"/>
      <c r="H93" s="236"/>
      <c r="I93" s="236"/>
      <c r="J93" s="237"/>
      <c r="K93" s="237"/>
      <c r="L93" s="237"/>
      <c r="M93" s="237"/>
      <c r="N93" s="236"/>
      <c r="O93" s="236">
        <v>1</v>
      </c>
      <c r="P93" s="241">
        <v>1</v>
      </c>
      <c r="Q93" s="250">
        <v>1</v>
      </c>
      <c r="R93" s="546" t="s">
        <v>538</v>
      </c>
      <c r="S93" s="546"/>
      <c r="T93" s="546"/>
      <c r="U93" s="546"/>
      <c r="V93" s="546"/>
      <c r="W93" s="546"/>
    </row>
    <row r="94" spans="4:16" ht="15.75">
      <c r="D94" s="20"/>
      <c r="H94" s="2"/>
      <c r="I94" s="2"/>
      <c r="J94" s="3"/>
      <c r="L94" s="3"/>
      <c r="O94" s="2"/>
      <c r="P94" s="24"/>
    </row>
    <row r="95" spans="4:16" ht="15.75">
      <c r="D95" s="20"/>
      <c r="H95" s="2"/>
      <c r="I95" s="2"/>
      <c r="J95" s="3"/>
      <c r="L95" s="3"/>
      <c r="O95" s="2"/>
      <c r="P95" s="24"/>
    </row>
    <row r="96" spans="4:16" ht="15.75">
      <c r="D96" s="20"/>
      <c r="H96" s="2"/>
      <c r="I96" s="2"/>
      <c r="J96" s="3"/>
      <c r="L96" s="3"/>
      <c r="O96" s="2"/>
      <c r="P96" s="24"/>
    </row>
    <row r="97" spans="4:16" ht="15.75">
      <c r="D97" s="20"/>
      <c r="H97" s="2"/>
      <c r="I97" s="2"/>
      <c r="J97" s="3"/>
      <c r="L97" s="3"/>
      <c r="O97" s="2"/>
      <c r="P97" s="24"/>
    </row>
    <row r="98" spans="4:16" ht="15.75">
      <c r="D98" s="20"/>
      <c r="H98" s="2"/>
      <c r="I98" s="2"/>
      <c r="J98" s="3"/>
      <c r="L98" s="3"/>
      <c r="O98" s="2"/>
      <c r="P98" s="24"/>
    </row>
    <row r="99" spans="4:16" ht="15.75">
      <c r="D99" s="20"/>
      <c r="H99" s="2"/>
      <c r="I99" s="2"/>
      <c r="J99" s="3"/>
      <c r="L99" s="3"/>
      <c r="O99" s="2"/>
      <c r="P99" s="24"/>
    </row>
    <row r="100" spans="4:16" ht="15.75">
      <c r="D100" s="20"/>
      <c r="H100" s="2"/>
      <c r="I100" s="2"/>
      <c r="J100" s="3"/>
      <c r="L100" s="3"/>
      <c r="O100" s="2"/>
      <c r="P100" s="24"/>
    </row>
    <row r="101" spans="4:16" ht="15.75">
      <c r="D101" s="20"/>
      <c r="H101" s="2"/>
      <c r="I101" s="2"/>
      <c r="J101" s="3"/>
      <c r="L101" s="3"/>
      <c r="O101" s="2"/>
      <c r="P101" s="24"/>
    </row>
    <row r="102" spans="4:16" ht="15.75">
      <c r="D102" s="20"/>
      <c r="H102" s="2"/>
      <c r="I102" s="2"/>
      <c r="J102" s="3"/>
      <c r="L102" s="3"/>
      <c r="O102" s="2"/>
      <c r="P102" s="24"/>
    </row>
    <row r="103" spans="4:16" ht="15.75">
      <c r="D103" s="20"/>
      <c r="H103" s="2"/>
      <c r="I103" s="2"/>
      <c r="J103" s="3"/>
      <c r="L103" s="3"/>
      <c r="O103" s="2"/>
      <c r="P103" s="24"/>
    </row>
    <row r="104" spans="4:16" ht="15.75">
      <c r="D104" s="20"/>
      <c r="H104" s="2"/>
      <c r="I104" s="2"/>
      <c r="J104" s="3"/>
      <c r="L104" s="3"/>
      <c r="O104" s="2"/>
      <c r="P104" s="24"/>
    </row>
    <row r="105" spans="4:16" ht="15.75">
      <c r="D105" s="20"/>
      <c r="H105" s="2"/>
      <c r="I105" s="2"/>
      <c r="J105" s="3"/>
      <c r="L105" s="3"/>
      <c r="O105" s="2"/>
      <c r="P105" s="24"/>
    </row>
    <row r="106" spans="4:16" ht="15.75">
      <c r="D106" s="20"/>
      <c r="H106" s="2"/>
      <c r="I106" s="2"/>
      <c r="J106" s="3"/>
      <c r="L106" s="3"/>
      <c r="O106" s="2"/>
      <c r="P106" s="24"/>
    </row>
    <row r="107" spans="4:16" ht="15.75">
      <c r="D107" s="20"/>
      <c r="H107" s="2"/>
      <c r="I107" s="2"/>
      <c r="J107" s="3"/>
      <c r="L107" s="3"/>
      <c r="O107" s="2"/>
      <c r="P107" s="24"/>
    </row>
    <row r="108" spans="4:16" ht="15.75">
      <c r="D108" s="20"/>
      <c r="H108" s="2"/>
      <c r="I108" s="2"/>
      <c r="J108" s="3"/>
      <c r="L108" s="3"/>
      <c r="O108" s="2"/>
      <c r="P108" s="24"/>
    </row>
    <row r="109" spans="4:16" ht="15.75">
      <c r="D109" s="20"/>
      <c r="H109" s="2"/>
      <c r="I109" s="2"/>
      <c r="J109" s="3"/>
      <c r="L109" s="3"/>
      <c r="O109" s="2"/>
      <c r="P109" s="24"/>
    </row>
    <row r="110" spans="4:16" ht="15.75">
      <c r="D110" s="20"/>
      <c r="H110" s="2"/>
      <c r="I110" s="2"/>
      <c r="J110" s="3"/>
      <c r="L110" s="3"/>
      <c r="O110" s="2"/>
      <c r="P110" s="24"/>
    </row>
    <row r="111" spans="4:16" ht="15.75">
      <c r="D111" s="20"/>
      <c r="H111" s="2"/>
      <c r="I111" s="2"/>
      <c r="J111" s="3"/>
      <c r="L111" s="3"/>
      <c r="O111" s="2"/>
      <c r="P111" s="24"/>
    </row>
    <row r="112" spans="4:16" ht="15.75">
      <c r="D112" s="20"/>
      <c r="H112" s="2"/>
      <c r="I112" s="2"/>
      <c r="J112" s="3"/>
      <c r="L112" s="3"/>
      <c r="O112" s="2"/>
      <c r="P112" s="24"/>
    </row>
    <row r="113" spans="4:16" ht="15.75">
      <c r="D113" s="20"/>
      <c r="H113" s="2"/>
      <c r="I113" s="2"/>
      <c r="J113" s="3"/>
      <c r="L113" s="3"/>
      <c r="O113" s="2"/>
      <c r="P113" s="24"/>
    </row>
    <row r="114" spans="4:16" ht="15.75">
      <c r="D114" s="20"/>
      <c r="H114" s="2"/>
      <c r="I114" s="2"/>
      <c r="J114" s="3"/>
      <c r="L114" s="3"/>
      <c r="O114" s="2"/>
      <c r="P114" s="24"/>
    </row>
    <row r="115" spans="4:16" ht="15.75">
      <c r="D115" s="20"/>
      <c r="H115" s="2"/>
      <c r="I115" s="2"/>
      <c r="J115" s="3"/>
      <c r="L115" s="3"/>
      <c r="O115" s="2"/>
      <c r="P115" s="24"/>
    </row>
    <row r="116" spans="4:16" ht="15.75">
      <c r="D116" s="20"/>
      <c r="H116" s="2"/>
      <c r="I116" s="2"/>
      <c r="J116" s="3"/>
      <c r="L116" s="3"/>
      <c r="O116" s="2"/>
      <c r="P116" s="24"/>
    </row>
    <row r="117" spans="4:16" ht="15.75">
      <c r="D117" s="20"/>
      <c r="H117" s="2"/>
      <c r="I117" s="2"/>
      <c r="J117" s="3"/>
      <c r="L117" s="3"/>
      <c r="O117" s="2"/>
      <c r="P117" s="24"/>
    </row>
    <row r="118" spans="4:16" ht="15.75">
      <c r="D118" s="20"/>
      <c r="H118" s="2"/>
      <c r="I118" s="2"/>
      <c r="J118" s="3"/>
      <c r="L118" s="3"/>
      <c r="O118" s="2"/>
      <c r="P118" s="24"/>
    </row>
    <row r="119" spans="4:16" ht="15.75">
      <c r="D119" s="20"/>
      <c r="H119" s="2"/>
      <c r="I119" s="2"/>
      <c r="J119" s="3"/>
      <c r="L119" s="3"/>
      <c r="O119" s="2"/>
      <c r="P119" s="24"/>
    </row>
    <row r="120" spans="4:16" ht="15.75">
      <c r="D120" s="20"/>
      <c r="H120" s="2"/>
      <c r="I120" s="2"/>
      <c r="J120" s="3"/>
      <c r="L120" s="3"/>
      <c r="O120" s="2"/>
      <c r="P120" s="24"/>
    </row>
    <row r="121" spans="4:16" ht="15.75">
      <c r="D121" s="20"/>
      <c r="H121" s="2"/>
      <c r="I121" s="2"/>
      <c r="J121" s="3"/>
      <c r="L121" s="3"/>
      <c r="O121" s="2"/>
      <c r="P121" s="24"/>
    </row>
    <row r="122" spans="4:16" ht="15.75">
      <c r="D122" s="20"/>
      <c r="H122" s="2"/>
      <c r="I122" s="2"/>
      <c r="J122" s="3"/>
      <c r="L122" s="3"/>
      <c r="O122" s="2"/>
      <c r="P122" s="24"/>
    </row>
    <row r="123" spans="4:16" ht="15.75">
      <c r="D123" s="20"/>
      <c r="H123" s="2"/>
      <c r="I123" s="2"/>
      <c r="J123" s="3"/>
      <c r="L123" s="3"/>
      <c r="O123" s="2"/>
      <c r="P123" s="24"/>
    </row>
    <row r="124" spans="4:16" ht="15.75">
      <c r="D124" s="20"/>
      <c r="H124" s="2"/>
      <c r="I124" s="2"/>
      <c r="J124" s="3"/>
      <c r="L124" s="3"/>
      <c r="O124" s="2"/>
      <c r="P124" s="24"/>
    </row>
    <row r="125" spans="4:16" ht="15.75">
      <c r="D125" s="20"/>
      <c r="H125" s="2"/>
      <c r="I125" s="2"/>
      <c r="J125" s="3"/>
      <c r="L125" s="3"/>
      <c r="O125" s="2"/>
      <c r="P125" s="24"/>
    </row>
    <row r="126" spans="4:16" ht="15.75">
      <c r="D126" s="20"/>
      <c r="H126" s="2"/>
      <c r="I126" s="2"/>
      <c r="J126" s="3"/>
      <c r="L126" s="3"/>
      <c r="O126" s="2"/>
      <c r="P126" s="24"/>
    </row>
    <row r="127" spans="4:16" ht="15.75">
      <c r="D127" s="20"/>
      <c r="H127" s="2"/>
      <c r="I127" s="2"/>
      <c r="J127" s="3"/>
      <c r="L127" s="3"/>
      <c r="O127" s="2"/>
      <c r="P127" s="24"/>
    </row>
    <row r="128" spans="4:16" ht="15.75">
      <c r="D128" s="20"/>
      <c r="H128" s="2"/>
      <c r="I128" s="2"/>
      <c r="J128" s="3"/>
      <c r="L128" s="3"/>
      <c r="O128" s="2"/>
      <c r="P128" s="24"/>
    </row>
    <row r="129" spans="4:16" ht="15.75">
      <c r="D129" s="20"/>
      <c r="H129" s="2"/>
      <c r="I129" s="2"/>
      <c r="J129" s="3"/>
      <c r="L129" s="3"/>
      <c r="O129" s="2"/>
      <c r="P129" s="24"/>
    </row>
    <row r="130" spans="4:16" ht="15.75">
      <c r="D130" s="20"/>
      <c r="H130" s="2"/>
      <c r="I130" s="2"/>
      <c r="J130" s="3"/>
      <c r="L130" s="3"/>
      <c r="O130" s="2"/>
      <c r="P130" s="24"/>
    </row>
    <row r="131" spans="4:16" ht="15.75">
      <c r="D131" s="20"/>
      <c r="H131" s="2"/>
      <c r="I131" s="2"/>
      <c r="J131" s="3"/>
      <c r="L131" s="3"/>
      <c r="O131" s="2"/>
      <c r="P131" s="24"/>
    </row>
    <row r="132" spans="4:16" ht="15.75">
      <c r="D132" s="20"/>
      <c r="H132" s="2"/>
      <c r="I132" s="2"/>
      <c r="J132" s="3"/>
      <c r="L132" s="3"/>
      <c r="O132" s="2"/>
      <c r="P132" s="24"/>
    </row>
    <row r="133" spans="4:16" ht="15.75">
      <c r="D133" s="20"/>
      <c r="H133" s="2"/>
      <c r="I133" s="2"/>
      <c r="J133" s="3"/>
      <c r="L133" s="3"/>
      <c r="O133" s="2"/>
      <c r="P133" s="24"/>
    </row>
    <row r="134" spans="4:16" ht="15.75">
      <c r="D134" s="20"/>
      <c r="H134" s="2"/>
      <c r="I134" s="2"/>
      <c r="J134" s="3"/>
      <c r="L134" s="3"/>
      <c r="O134" s="2"/>
      <c r="P134" s="24"/>
    </row>
    <row r="135" spans="4:16" ht="15.75">
      <c r="D135" s="20"/>
      <c r="H135" s="2"/>
      <c r="I135" s="2"/>
      <c r="J135" s="3"/>
      <c r="L135" s="3"/>
      <c r="O135" s="2"/>
      <c r="P135" s="24"/>
    </row>
    <row r="136" spans="4:16" ht="15.75">
      <c r="D136" s="20"/>
      <c r="H136" s="2"/>
      <c r="I136" s="2"/>
      <c r="J136" s="3"/>
      <c r="L136" s="3"/>
      <c r="O136" s="2"/>
      <c r="P136" s="24"/>
    </row>
    <row r="137" spans="4:16" ht="15.75">
      <c r="D137" s="20"/>
      <c r="H137" s="2"/>
      <c r="I137" s="2"/>
      <c r="J137" s="3"/>
      <c r="L137" s="3"/>
      <c r="O137" s="2"/>
      <c r="P137" s="24"/>
    </row>
    <row r="138" spans="4:16" ht="15.75">
      <c r="D138" s="20"/>
      <c r="H138" s="2"/>
      <c r="I138" s="2"/>
      <c r="J138" s="3"/>
      <c r="L138" s="3"/>
      <c r="O138" s="2"/>
      <c r="P138" s="24"/>
    </row>
    <row r="139" spans="4:16" ht="15.75">
      <c r="D139" s="20"/>
      <c r="H139" s="2"/>
      <c r="I139" s="2"/>
      <c r="J139" s="3"/>
      <c r="L139" s="3"/>
      <c r="O139" s="2"/>
      <c r="P139" s="24"/>
    </row>
    <row r="140" spans="4:16" ht="15.75">
      <c r="D140" s="20"/>
      <c r="H140" s="2"/>
      <c r="I140" s="2"/>
      <c r="J140" s="3"/>
      <c r="L140" s="3"/>
      <c r="O140" s="2"/>
      <c r="P140" s="24"/>
    </row>
    <row r="141" spans="4:16" ht="15.75">
      <c r="D141" s="20"/>
      <c r="H141" s="2"/>
      <c r="I141" s="2"/>
      <c r="J141" s="3"/>
      <c r="L141" s="3"/>
      <c r="O141" s="2"/>
      <c r="P141" s="24"/>
    </row>
    <row r="142" spans="4:16" ht="15.75">
      <c r="D142" s="20"/>
      <c r="H142" s="2"/>
      <c r="I142" s="2"/>
      <c r="J142" s="3"/>
      <c r="L142" s="3"/>
      <c r="O142" s="2"/>
      <c r="P142" s="24"/>
    </row>
    <row r="143" spans="4:16" ht="15.75">
      <c r="D143" s="20"/>
      <c r="H143" s="2"/>
      <c r="I143" s="2"/>
      <c r="J143" s="3"/>
      <c r="L143" s="3"/>
      <c r="O143" s="2"/>
      <c r="P143" s="24"/>
    </row>
    <row r="144" spans="4:16" ht="15.75">
      <c r="D144" s="20"/>
      <c r="H144" s="2"/>
      <c r="I144" s="2"/>
      <c r="J144" s="3"/>
      <c r="L144" s="3"/>
      <c r="O144" s="2"/>
      <c r="P144" s="24"/>
    </row>
    <row r="145" spans="4:16" ht="15.75">
      <c r="D145" s="20"/>
      <c r="H145" s="2"/>
      <c r="I145" s="2"/>
      <c r="J145" s="3"/>
      <c r="L145" s="3"/>
      <c r="O145" s="2"/>
      <c r="P145" s="24"/>
    </row>
    <row r="146" spans="4:16" ht="15.75">
      <c r="D146" s="20"/>
      <c r="H146" s="2"/>
      <c r="I146" s="2"/>
      <c r="J146" s="3"/>
      <c r="L146" s="3"/>
      <c r="O146" s="2"/>
      <c r="P146" s="24"/>
    </row>
    <row r="147" spans="4:16" ht="15.75">
      <c r="D147" s="20"/>
      <c r="H147" s="2"/>
      <c r="I147" s="2"/>
      <c r="J147" s="3"/>
      <c r="L147" s="3"/>
      <c r="O147" s="2"/>
      <c r="P147" s="24"/>
    </row>
    <row r="148" spans="4:16" ht="15.75">
      <c r="D148" s="20"/>
      <c r="H148" s="2"/>
      <c r="I148" s="2"/>
      <c r="J148" s="3"/>
      <c r="L148" s="3"/>
      <c r="O148" s="2"/>
      <c r="P148" s="24"/>
    </row>
    <row r="149" spans="4:16" ht="15.75">
      <c r="D149" s="20"/>
      <c r="H149" s="2"/>
      <c r="I149" s="2"/>
      <c r="J149" s="3"/>
      <c r="L149" s="3"/>
      <c r="O149" s="2"/>
      <c r="P149" s="24"/>
    </row>
    <row r="150" spans="4:16" ht="15.75">
      <c r="D150" s="20"/>
      <c r="H150" s="2"/>
      <c r="I150" s="2"/>
      <c r="J150" s="3"/>
      <c r="L150" s="3"/>
      <c r="O150" s="2"/>
      <c r="P150" s="24"/>
    </row>
    <row r="151" spans="4:16" ht="15.75">
      <c r="D151" s="20"/>
      <c r="H151" s="2"/>
      <c r="I151" s="2"/>
      <c r="J151" s="3"/>
      <c r="L151" s="3"/>
      <c r="O151" s="2"/>
      <c r="P151" s="24"/>
    </row>
    <row r="152" spans="4:16" ht="15.75">
      <c r="D152" s="20"/>
      <c r="H152" s="2"/>
      <c r="I152" s="2"/>
      <c r="J152" s="3"/>
      <c r="L152" s="3"/>
      <c r="O152" s="2"/>
      <c r="P152" s="24"/>
    </row>
    <row r="153" spans="4:16" ht="15.75">
      <c r="D153" s="20"/>
      <c r="H153" s="2"/>
      <c r="I153" s="2"/>
      <c r="J153" s="3"/>
      <c r="L153" s="3"/>
      <c r="O153" s="2"/>
      <c r="P153" s="24"/>
    </row>
    <row r="154" spans="4:16" ht="15.75">
      <c r="D154" s="20"/>
      <c r="H154" s="2"/>
      <c r="I154" s="2"/>
      <c r="J154" s="3"/>
      <c r="L154" s="3"/>
      <c r="O154" s="2"/>
      <c r="P154" s="24"/>
    </row>
    <row r="155" spans="4:16" ht="15.75">
      <c r="D155" s="20"/>
      <c r="H155" s="2"/>
      <c r="I155" s="2"/>
      <c r="J155" s="3"/>
      <c r="L155" s="3"/>
      <c r="O155" s="2"/>
      <c r="P155" s="24"/>
    </row>
    <row r="156" spans="4:16" ht="15.75">
      <c r="D156" s="20"/>
      <c r="H156" s="2"/>
      <c r="I156" s="2"/>
      <c r="J156" s="3"/>
      <c r="L156" s="3"/>
      <c r="O156" s="2"/>
      <c r="P156" s="24"/>
    </row>
    <row r="157" spans="4:16" ht="15.75">
      <c r="D157" s="20"/>
      <c r="H157" s="2"/>
      <c r="I157" s="2"/>
      <c r="J157" s="3"/>
      <c r="L157" s="3"/>
      <c r="O157" s="2"/>
      <c r="P157" s="24"/>
    </row>
    <row r="158" spans="4:16" ht="15.75">
      <c r="D158" s="20"/>
      <c r="H158" s="2"/>
      <c r="I158" s="2"/>
      <c r="J158" s="3"/>
      <c r="L158" s="3"/>
      <c r="O158" s="2"/>
      <c r="P158" s="24"/>
    </row>
    <row r="159" spans="4:16" ht="15.75">
      <c r="D159" s="20"/>
      <c r="H159" s="2"/>
      <c r="I159" s="2"/>
      <c r="J159" s="3"/>
      <c r="L159" s="3"/>
      <c r="O159" s="2"/>
      <c r="P159" s="24"/>
    </row>
    <row r="160" spans="4:16" ht="15.75">
      <c r="D160" s="20"/>
      <c r="H160" s="2"/>
      <c r="I160" s="2"/>
      <c r="J160" s="3"/>
      <c r="L160" s="3"/>
      <c r="O160" s="2"/>
      <c r="P160" s="24"/>
    </row>
    <row r="161" spans="4:16" ht="15.75">
      <c r="D161" s="20"/>
      <c r="H161" s="2"/>
      <c r="I161" s="2"/>
      <c r="J161" s="3"/>
      <c r="L161" s="3"/>
      <c r="O161" s="2"/>
      <c r="P161" s="24"/>
    </row>
    <row r="162" spans="4:16" ht="15.75">
      <c r="D162" s="20"/>
      <c r="H162" s="2"/>
      <c r="I162" s="2"/>
      <c r="J162" s="3"/>
      <c r="L162" s="3"/>
      <c r="O162" s="2"/>
      <c r="P162" s="24"/>
    </row>
    <row r="163" spans="4:16" ht="15.75">
      <c r="D163" s="20"/>
      <c r="H163" s="2"/>
      <c r="I163" s="2"/>
      <c r="J163" s="3"/>
      <c r="L163" s="3"/>
      <c r="O163" s="2"/>
      <c r="P163" s="24"/>
    </row>
    <row r="164" spans="4:16" ht="15.75">
      <c r="D164" s="20"/>
      <c r="H164" s="2"/>
      <c r="I164" s="2"/>
      <c r="J164" s="3"/>
      <c r="L164" s="3"/>
      <c r="O164" s="2"/>
      <c r="P164" s="24"/>
    </row>
    <row r="165" spans="4:16" ht="15.75">
      <c r="D165" s="20"/>
      <c r="H165" s="2"/>
      <c r="I165" s="2"/>
      <c r="J165" s="3"/>
      <c r="L165" s="3"/>
      <c r="O165" s="2"/>
      <c r="P165" s="24"/>
    </row>
    <row r="166" spans="4:16" ht="15.75">
      <c r="D166" s="20"/>
      <c r="H166" s="2"/>
      <c r="I166" s="2"/>
      <c r="J166" s="3"/>
      <c r="L166" s="3"/>
      <c r="O166" s="2"/>
      <c r="P166" s="24"/>
    </row>
    <row r="167" spans="4:16" ht="15.75">
      <c r="D167" s="20"/>
      <c r="H167" s="2"/>
      <c r="I167" s="2"/>
      <c r="J167" s="3"/>
      <c r="L167" s="3"/>
      <c r="O167" s="2"/>
      <c r="P167" s="24"/>
    </row>
    <row r="168" spans="4:16" ht="15.75">
      <c r="D168" s="20"/>
      <c r="H168" s="2"/>
      <c r="I168" s="2"/>
      <c r="J168" s="3"/>
      <c r="L168" s="3"/>
      <c r="O168" s="2"/>
      <c r="P168" s="24"/>
    </row>
    <row r="169" spans="4:16" ht="15.75">
      <c r="D169" s="20"/>
      <c r="H169" s="2"/>
      <c r="I169" s="2"/>
      <c r="J169" s="3"/>
      <c r="L169" s="3"/>
      <c r="O169" s="2"/>
      <c r="P169" s="24"/>
    </row>
    <row r="170" spans="4:16" ht="15.75">
      <c r="D170" s="20"/>
      <c r="H170" s="2"/>
      <c r="I170" s="2"/>
      <c r="J170" s="3"/>
      <c r="L170" s="3"/>
      <c r="O170" s="2"/>
      <c r="P170" s="24"/>
    </row>
    <row r="171" spans="4:16" ht="15.75">
      <c r="D171" s="20"/>
      <c r="H171" s="2"/>
      <c r="I171" s="2"/>
      <c r="J171" s="3"/>
      <c r="L171" s="3"/>
      <c r="O171" s="2"/>
      <c r="P171" s="24"/>
    </row>
    <row r="172" spans="4:16" ht="15.75">
      <c r="D172" s="20"/>
      <c r="H172" s="2"/>
      <c r="I172" s="2"/>
      <c r="J172" s="3"/>
      <c r="L172" s="3"/>
      <c r="O172" s="2"/>
      <c r="P172" s="24"/>
    </row>
    <row r="173" spans="4:16" ht="15.75">
      <c r="D173" s="20"/>
      <c r="H173" s="2"/>
      <c r="I173" s="2"/>
      <c r="J173" s="3"/>
      <c r="L173" s="3"/>
      <c r="O173" s="2"/>
      <c r="P173" s="24"/>
    </row>
    <row r="174" spans="4:16" ht="15.75">
      <c r="D174" s="20"/>
      <c r="H174" s="2"/>
      <c r="I174" s="2"/>
      <c r="J174" s="3"/>
      <c r="L174" s="3"/>
      <c r="O174" s="2"/>
      <c r="P174" s="24"/>
    </row>
    <row r="175" spans="4:16" ht="15.75">
      <c r="D175" s="20"/>
      <c r="H175" s="2"/>
      <c r="I175" s="2"/>
      <c r="J175" s="3"/>
      <c r="L175" s="3"/>
      <c r="O175" s="2"/>
      <c r="P175" s="24"/>
    </row>
    <row r="176" spans="4:16" ht="15.75">
      <c r="D176" s="20"/>
      <c r="H176" s="2"/>
      <c r="I176" s="2"/>
      <c r="J176" s="3"/>
      <c r="L176" s="3"/>
      <c r="O176" s="2"/>
      <c r="P176" s="24"/>
    </row>
    <row r="177" spans="4:16" ht="15.75">
      <c r="D177" s="20"/>
      <c r="H177" s="2"/>
      <c r="I177" s="2"/>
      <c r="J177" s="3"/>
      <c r="L177" s="3"/>
      <c r="O177" s="2"/>
      <c r="P177" s="24"/>
    </row>
    <row r="178" spans="4:16" ht="15.75">
      <c r="D178" s="20"/>
      <c r="H178" s="2"/>
      <c r="I178" s="2"/>
      <c r="J178" s="3"/>
      <c r="L178" s="3"/>
      <c r="O178" s="2"/>
      <c r="P178" s="24"/>
    </row>
    <row r="179" spans="4:16" ht="15.75">
      <c r="D179" s="20"/>
      <c r="H179" s="2"/>
      <c r="I179" s="2"/>
      <c r="J179" s="3"/>
      <c r="L179" s="3"/>
      <c r="O179" s="2"/>
      <c r="P179" s="24"/>
    </row>
    <row r="180" spans="4:16" ht="15.75">
      <c r="D180" s="20"/>
      <c r="H180" s="2"/>
      <c r="I180" s="2"/>
      <c r="J180" s="3"/>
      <c r="L180" s="3"/>
      <c r="O180" s="2"/>
      <c r="P180" s="24"/>
    </row>
    <row r="181" spans="4:16" ht="15.75">
      <c r="D181" s="20"/>
      <c r="H181" s="2"/>
      <c r="I181" s="2"/>
      <c r="J181" s="3"/>
      <c r="L181" s="3"/>
      <c r="O181" s="2"/>
      <c r="P181" s="24"/>
    </row>
    <row r="182" spans="4:16" ht="15.75">
      <c r="D182" s="20"/>
      <c r="H182" s="2"/>
      <c r="I182" s="2"/>
      <c r="J182" s="3"/>
      <c r="L182" s="3"/>
      <c r="O182" s="2"/>
      <c r="P182" s="24"/>
    </row>
    <row r="183" spans="4:16" ht="15.75">
      <c r="D183" s="20"/>
      <c r="H183" s="2"/>
      <c r="I183" s="2"/>
      <c r="J183" s="3"/>
      <c r="L183" s="3"/>
      <c r="O183" s="2"/>
      <c r="P183" s="24"/>
    </row>
    <row r="184" spans="4:16" ht="15.75">
      <c r="D184" s="20"/>
      <c r="H184" s="2"/>
      <c r="I184" s="2"/>
      <c r="J184" s="3"/>
      <c r="L184" s="3"/>
      <c r="O184" s="2"/>
      <c r="P184" s="24"/>
    </row>
    <row r="185" spans="4:16" ht="15.75">
      <c r="D185" s="20"/>
      <c r="H185" s="2"/>
      <c r="I185" s="2"/>
      <c r="J185" s="3"/>
      <c r="L185" s="3"/>
      <c r="O185" s="2"/>
      <c r="P185" s="24"/>
    </row>
    <row r="186" spans="4:16" ht="15.75">
      <c r="D186" s="20"/>
      <c r="H186" s="2"/>
      <c r="I186" s="2"/>
      <c r="J186" s="3"/>
      <c r="L186" s="3"/>
      <c r="O186" s="2"/>
      <c r="P186" s="24"/>
    </row>
    <row r="187" spans="4:16" ht="15.75">
      <c r="D187" s="20"/>
      <c r="H187" s="2"/>
      <c r="I187" s="2"/>
      <c r="J187" s="3"/>
      <c r="L187" s="3"/>
      <c r="O187" s="2"/>
      <c r="P187" s="24"/>
    </row>
    <row r="188" spans="4:16" ht="15.75">
      <c r="D188" s="20"/>
      <c r="H188" s="2"/>
      <c r="I188" s="2"/>
      <c r="J188" s="3"/>
      <c r="L188" s="3"/>
      <c r="O188" s="2"/>
      <c r="P188" s="24"/>
    </row>
    <row r="189" spans="4:16" ht="15.75">
      <c r="D189" s="20"/>
      <c r="H189" s="2"/>
      <c r="I189" s="2"/>
      <c r="J189" s="3"/>
      <c r="L189" s="3"/>
      <c r="O189" s="2"/>
      <c r="P189" s="24"/>
    </row>
    <row r="190" spans="4:16" ht="15.75">
      <c r="D190" s="20"/>
      <c r="H190" s="2"/>
      <c r="I190" s="2"/>
      <c r="J190" s="3"/>
      <c r="L190" s="3"/>
      <c r="O190" s="2"/>
      <c r="P190" s="24"/>
    </row>
    <row r="191" spans="4:16" ht="15.75">
      <c r="D191" s="20"/>
      <c r="H191" s="2"/>
      <c r="I191" s="2"/>
      <c r="J191" s="3"/>
      <c r="L191" s="3"/>
      <c r="O191" s="2"/>
      <c r="P191" s="24"/>
    </row>
    <row r="192" spans="4:16" ht="15.75">
      <c r="D192" s="20"/>
      <c r="H192" s="2"/>
      <c r="I192" s="2"/>
      <c r="J192" s="3"/>
      <c r="L192" s="3"/>
      <c r="O192" s="2"/>
      <c r="P192" s="24"/>
    </row>
    <row r="193" spans="4:16" ht="15.75">
      <c r="D193" s="20"/>
      <c r="H193" s="2"/>
      <c r="I193" s="2"/>
      <c r="J193" s="3"/>
      <c r="L193" s="3"/>
      <c r="O193" s="2"/>
      <c r="P193" s="24"/>
    </row>
    <row r="194" spans="4:16" ht="15.75">
      <c r="D194" s="20"/>
      <c r="H194" s="2"/>
      <c r="I194" s="2"/>
      <c r="J194" s="3"/>
      <c r="L194" s="3"/>
      <c r="O194" s="2"/>
      <c r="P194" s="24"/>
    </row>
    <row r="195" spans="4:16" ht="15.75">
      <c r="D195" s="20"/>
      <c r="H195" s="21"/>
      <c r="I195" s="21"/>
      <c r="J195" s="22"/>
      <c r="K195" s="23"/>
      <c r="L195" s="22"/>
      <c r="M195" s="33"/>
      <c r="N195" s="21"/>
      <c r="O195" s="21"/>
      <c r="P195" s="24"/>
    </row>
    <row r="196" spans="4:16" ht="15.75">
      <c r="D196" s="20"/>
      <c r="H196" s="21"/>
      <c r="I196" s="21"/>
      <c r="J196" s="22"/>
      <c r="K196" s="23"/>
      <c r="L196" s="22"/>
      <c r="M196" s="33"/>
      <c r="N196" s="21"/>
      <c r="O196" s="21"/>
      <c r="P196" s="24"/>
    </row>
    <row r="197" spans="4:16" ht="15.75">
      <c r="D197" s="20"/>
      <c r="H197" s="21"/>
      <c r="I197" s="21"/>
      <c r="J197" s="22"/>
      <c r="K197" s="23"/>
      <c r="L197" s="22"/>
      <c r="M197" s="33"/>
      <c r="N197" s="21"/>
      <c r="O197" s="21"/>
      <c r="P197" s="24"/>
    </row>
    <row r="198" spans="4:16" ht="15.75">
      <c r="D198" s="20"/>
      <c r="H198" s="21"/>
      <c r="I198" s="21"/>
      <c r="J198" s="22"/>
      <c r="K198" s="23"/>
      <c r="L198" s="22"/>
      <c r="M198" s="33"/>
      <c r="N198" s="21"/>
      <c r="O198" s="21"/>
      <c r="P198" s="24"/>
    </row>
    <row r="199" spans="4:16" ht="15.75">
      <c r="D199" s="20"/>
      <c r="H199" s="21"/>
      <c r="I199" s="21"/>
      <c r="J199" s="22"/>
      <c r="K199" s="23"/>
      <c r="L199" s="22"/>
      <c r="M199" s="33"/>
      <c r="N199" s="21"/>
      <c r="O199" s="21"/>
      <c r="P199" s="24"/>
    </row>
    <row r="200" spans="4:16" ht="15.75">
      <c r="D200" s="20"/>
      <c r="H200" s="21"/>
      <c r="I200" s="21"/>
      <c r="J200" s="22"/>
      <c r="K200" s="23"/>
      <c r="L200" s="22"/>
      <c r="M200" s="33"/>
      <c r="N200" s="21"/>
      <c r="O200" s="21"/>
      <c r="P200" s="24"/>
    </row>
  </sheetData>
  <sheetProtection/>
  <mergeCells count="71">
    <mergeCell ref="R93:W93"/>
    <mergeCell ref="R83:W83"/>
    <mergeCell ref="R84:W84"/>
    <mergeCell ref="R85:W85"/>
    <mergeCell ref="R86:W86"/>
    <mergeCell ref="R87:W87"/>
    <mergeCell ref="R89:W89"/>
    <mergeCell ref="R90:W90"/>
    <mergeCell ref="R91:W91"/>
    <mergeCell ref="R92:W92"/>
    <mergeCell ref="R75:W75"/>
    <mergeCell ref="R76:W76"/>
    <mergeCell ref="R88:W88"/>
    <mergeCell ref="R77:W77"/>
    <mergeCell ref="R78:W78"/>
    <mergeCell ref="R79:W79"/>
    <mergeCell ref="R80:W80"/>
    <mergeCell ref="R81:W81"/>
    <mergeCell ref="R82:W82"/>
    <mergeCell ref="R71:W71"/>
    <mergeCell ref="R72:W72"/>
    <mergeCell ref="R73:W73"/>
    <mergeCell ref="R74:W74"/>
    <mergeCell ref="R67:W67"/>
    <mergeCell ref="R68:W68"/>
    <mergeCell ref="R69:W69"/>
    <mergeCell ref="R70:W70"/>
    <mergeCell ref="R63:W63"/>
    <mergeCell ref="R64:W64"/>
    <mergeCell ref="R65:W65"/>
    <mergeCell ref="R66:W66"/>
    <mergeCell ref="R59:W59"/>
    <mergeCell ref="R60:W60"/>
    <mergeCell ref="R61:W61"/>
    <mergeCell ref="R62:W62"/>
    <mergeCell ref="R55:W55"/>
    <mergeCell ref="R56:W56"/>
    <mergeCell ref="R57:W57"/>
    <mergeCell ref="R58:W58"/>
    <mergeCell ref="R51:W51"/>
    <mergeCell ref="R52:W52"/>
    <mergeCell ref="R53:W53"/>
    <mergeCell ref="R54:W54"/>
    <mergeCell ref="R47:W47"/>
    <mergeCell ref="R48:W48"/>
    <mergeCell ref="R49:W49"/>
    <mergeCell ref="R50:W50"/>
    <mergeCell ref="R43:W43"/>
    <mergeCell ref="R44:W44"/>
    <mergeCell ref="R45:W45"/>
    <mergeCell ref="R46:W46"/>
    <mergeCell ref="R39:W39"/>
    <mergeCell ref="R40:W40"/>
    <mergeCell ref="R41:W41"/>
    <mergeCell ref="R42:W42"/>
    <mergeCell ref="R35:W35"/>
    <mergeCell ref="R36:W36"/>
    <mergeCell ref="R37:W37"/>
    <mergeCell ref="R38:W38"/>
    <mergeCell ref="R31:W31"/>
    <mergeCell ref="R32:W32"/>
    <mergeCell ref="R33:W33"/>
    <mergeCell ref="R34:W34"/>
    <mergeCell ref="R27:W27"/>
    <mergeCell ref="R28:W28"/>
    <mergeCell ref="R29:W29"/>
    <mergeCell ref="R30:W30"/>
    <mergeCell ref="R23:W23"/>
    <mergeCell ref="R24:W24"/>
    <mergeCell ref="R25:W25"/>
    <mergeCell ref="R26:W26"/>
  </mergeCells>
  <printOptions gridLines="1"/>
  <pageMargins left="0.7874015748031497" right="0.1968503937007874" top="1.968503937007874" bottom="0.984251968503937" header="0.5118110236220472" footer="0.5118110236220472"/>
  <pageSetup fitToWidth="0" horizontalDpi="600" verticalDpi="600" orientation="portrait" paperSize="8" r:id="rId1"/>
  <headerFooter alignWithMargins="0">
    <oddHeader>&amp;L&amp;"Verdana,Grassetto"&amp;14&amp;KFF0000CIRCUITO DEL FRIGNANO 2013&amp;C&amp;"Verdana,Grassetto"&amp;14&amp;KFF0000CLASSIFICA&amp;R&amp;"Verdana,Grassetto"&amp;14&amp;KFF0000ASSOLUTA FEMMINILE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4"/>
  <sheetViews>
    <sheetView zoomScalePageLayoutView="0" workbookViewId="0" topLeftCell="A1">
      <pane ySplit="1" topLeftCell="BM21" activePane="bottomLeft" state="frozen"/>
      <selection pane="topLeft" activeCell="A1" sqref="A1"/>
      <selection pane="bottomLeft" activeCell="AB40" sqref="AB40"/>
    </sheetView>
  </sheetViews>
  <sheetFormatPr defaultColWidth="9.00390625" defaultRowHeight="12.75"/>
  <cols>
    <col min="1" max="1" width="3.375" style="269" customWidth="1"/>
    <col min="2" max="2" width="23.00390625" style="302" customWidth="1"/>
    <col min="3" max="3" width="4.75390625" style="11" customWidth="1"/>
    <col min="4" max="4" width="3.125" style="0" customWidth="1"/>
    <col min="5" max="5" width="16.625" style="11" customWidth="1"/>
    <col min="6" max="6" width="2.25390625" style="0" customWidth="1"/>
    <col min="7" max="7" width="2.50390625" style="0" customWidth="1"/>
    <col min="8" max="8" width="3.75390625" style="0" customWidth="1"/>
    <col min="9" max="9" width="3.125" style="0" customWidth="1"/>
    <col min="10" max="10" width="3.25390625" style="0" customWidth="1"/>
    <col min="11" max="11" width="3.375" style="0" customWidth="1"/>
    <col min="12" max="12" width="3.125" style="0" customWidth="1"/>
    <col min="13" max="13" width="3.25390625" style="0" customWidth="1"/>
    <col min="14" max="14" width="3.625" style="0" customWidth="1"/>
    <col min="15" max="15" width="3.375" style="0" customWidth="1"/>
    <col min="16" max="16" width="3.75390625" style="0" customWidth="1"/>
    <col min="17" max="17" width="2.50390625" style="285" customWidth="1"/>
    <col min="18" max="18" width="4.75390625" style="0" customWidth="1"/>
    <col min="19" max="19" width="2.125" style="0" customWidth="1"/>
    <col min="20" max="21" width="2.25390625" style="0" customWidth="1"/>
    <col min="22" max="22" width="3.125" style="0" customWidth="1"/>
    <col min="23" max="23" width="6.375" style="0" customWidth="1"/>
    <col min="24" max="24" width="8.00390625" style="11" customWidth="1"/>
    <col min="25" max="25" width="8.50390625" style="11" customWidth="1"/>
  </cols>
  <sheetData>
    <row r="1" spans="2:23" ht="91.5" customHeight="1">
      <c r="B1" s="305" t="s">
        <v>26</v>
      </c>
      <c r="C1" s="6" t="s">
        <v>255</v>
      </c>
      <c r="D1" s="254" t="s">
        <v>256</v>
      </c>
      <c r="E1" s="273" t="s">
        <v>27</v>
      </c>
      <c r="F1" s="6" t="s">
        <v>28</v>
      </c>
      <c r="G1" s="50" t="s">
        <v>0</v>
      </c>
      <c r="H1" s="49" t="s">
        <v>99</v>
      </c>
      <c r="I1" s="49" t="s">
        <v>100</v>
      </c>
      <c r="J1" s="49" t="s">
        <v>101</v>
      </c>
      <c r="K1" s="49" t="s">
        <v>160</v>
      </c>
      <c r="L1" s="49" t="s">
        <v>161</v>
      </c>
      <c r="M1" s="49" t="s">
        <v>162</v>
      </c>
      <c r="N1" s="49" t="s">
        <v>125</v>
      </c>
      <c r="O1" s="49" t="s">
        <v>163</v>
      </c>
      <c r="P1" s="90" t="s">
        <v>239</v>
      </c>
      <c r="Q1" s="43" t="s">
        <v>508</v>
      </c>
      <c r="R1" s="64" t="s">
        <v>509</v>
      </c>
      <c r="S1" s="265" t="s">
        <v>506</v>
      </c>
      <c r="T1" s="265" t="s">
        <v>511</v>
      </c>
      <c r="U1" s="265" t="s">
        <v>510</v>
      </c>
      <c r="V1" s="266" t="s">
        <v>513</v>
      </c>
      <c r="W1" s="267" t="s">
        <v>507</v>
      </c>
    </row>
    <row r="2" spans="1:23" ht="33.75" customHeight="1">
      <c r="A2" s="268" t="s">
        <v>541</v>
      </c>
      <c r="B2" s="306"/>
      <c r="C2" s="10"/>
      <c r="D2" s="15"/>
      <c r="E2" s="274"/>
      <c r="F2" s="10"/>
      <c r="G2" s="30"/>
      <c r="H2" s="219" t="s">
        <v>294</v>
      </c>
      <c r="I2" s="219" t="s">
        <v>294</v>
      </c>
      <c r="J2" s="219" t="s">
        <v>294</v>
      </c>
      <c r="K2" s="219" t="s">
        <v>294</v>
      </c>
      <c r="L2" s="219" t="s">
        <v>294</v>
      </c>
      <c r="M2" s="219" t="s">
        <v>294</v>
      </c>
      <c r="N2" s="219" t="s">
        <v>294</v>
      </c>
      <c r="O2" s="219" t="s">
        <v>294</v>
      </c>
      <c r="P2" s="130" t="s">
        <v>294</v>
      </c>
      <c r="Q2" s="263"/>
      <c r="R2" s="65"/>
      <c r="S2" s="61"/>
      <c r="T2" s="61"/>
      <c r="U2" s="62"/>
      <c r="V2" s="62"/>
      <c r="W2" s="63"/>
    </row>
    <row r="3" spans="1:23" ht="20.25" customHeight="1">
      <c r="A3" s="555" t="s">
        <v>544</v>
      </c>
      <c r="B3" s="555"/>
      <c r="C3" s="555"/>
      <c r="D3" s="555"/>
      <c r="E3" s="274"/>
      <c r="F3" s="10"/>
      <c r="G3" s="30"/>
      <c r="H3" s="123"/>
      <c r="I3" s="124"/>
      <c r="J3" s="124"/>
      <c r="K3" s="125"/>
      <c r="L3" s="124"/>
      <c r="M3" s="126"/>
      <c r="N3" s="124"/>
      <c r="O3" s="127"/>
      <c r="P3" s="128"/>
      <c r="Q3" s="282"/>
      <c r="R3" s="129"/>
      <c r="S3" s="44"/>
      <c r="T3" s="44"/>
      <c r="U3" s="57"/>
      <c r="V3" s="57"/>
      <c r="W3" s="63"/>
    </row>
    <row r="4" spans="1:25" ht="15">
      <c r="A4" s="269">
        <v>1</v>
      </c>
      <c r="B4" s="319" t="s">
        <v>63</v>
      </c>
      <c r="C4" s="47">
        <v>1975</v>
      </c>
      <c r="D4" s="218" t="s">
        <v>7</v>
      </c>
      <c r="E4" s="275" t="s">
        <v>64</v>
      </c>
      <c r="F4" s="29" t="s">
        <v>7</v>
      </c>
      <c r="G4" s="31" t="s">
        <v>4</v>
      </c>
      <c r="H4" s="76">
        <v>21</v>
      </c>
      <c r="I4" s="71">
        <v>21</v>
      </c>
      <c r="J4" s="72">
        <v>15</v>
      </c>
      <c r="K4" s="70">
        <v>21</v>
      </c>
      <c r="L4" s="72">
        <v>11</v>
      </c>
      <c r="M4" s="72">
        <v>18</v>
      </c>
      <c r="N4" s="71">
        <v>29</v>
      </c>
      <c r="O4" s="77">
        <v>36</v>
      </c>
      <c r="P4" s="41">
        <f aca="true" t="shared" si="0" ref="P4:P18">SUM(H4:O4)</f>
        <v>172</v>
      </c>
      <c r="Q4" s="282">
        <v>8</v>
      </c>
      <c r="R4" s="86">
        <f>H4+I4+K4+N4+O4</f>
        <v>128</v>
      </c>
      <c r="S4" s="44">
        <v>5</v>
      </c>
      <c r="T4" s="44">
        <v>5</v>
      </c>
      <c r="U4" s="60">
        <v>5</v>
      </c>
      <c r="V4" s="60">
        <v>15</v>
      </c>
      <c r="W4" s="89">
        <f>SUM(R4:V4)</f>
        <v>158</v>
      </c>
      <c r="X4" s="553" t="s">
        <v>539</v>
      </c>
      <c r="Y4" s="554"/>
    </row>
    <row r="5" spans="1:23" ht="15">
      <c r="A5" s="269">
        <v>2</v>
      </c>
      <c r="B5" s="307" t="s">
        <v>56</v>
      </c>
      <c r="C5" s="48">
        <v>1979</v>
      </c>
      <c r="D5" s="218" t="s">
        <v>7</v>
      </c>
      <c r="E5" s="276" t="s">
        <v>53</v>
      </c>
      <c r="F5" s="29" t="s">
        <v>7</v>
      </c>
      <c r="G5" s="31" t="s">
        <v>4</v>
      </c>
      <c r="H5" s="76">
        <v>26</v>
      </c>
      <c r="I5" s="71"/>
      <c r="J5" s="70">
        <v>24</v>
      </c>
      <c r="K5" s="70">
        <v>24</v>
      </c>
      <c r="L5" s="70"/>
      <c r="M5" s="70">
        <v>22</v>
      </c>
      <c r="N5" s="71">
        <v>36</v>
      </c>
      <c r="O5" s="77"/>
      <c r="P5" s="41">
        <f t="shared" si="0"/>
        <v>132</v>
      </c>
      <c r="Q5" s="282">
        <v>5</v>
      </c>
      <c r="R5" s="86">
        <v>132</v>
      </c>
      <c r="S5" s="44"/>
      <c r="T5" s="44"/>
      <c r="U5" s="57"/>
      <c r="V5" s="57"/>
      <c r="W5" s="89">
        <f>SUM(R5:V5)</f>
        <v>132</v>
      </c>
    </row>
    <row r="6" spans="1:23" ht="15">
      <c r="A6" s="269">
        <v>3</v>
      </c>
      <c r="B6" s="307" t="s">
        <v>61</v>
      </c>
      <c r="C6" s="47">
        <v>1983</v>
      </c>
      <c r="D6" s="218" t="s">
        <v>7</v>
      </c>
      <c r="E6" s="275" t="s">
        <v>62</v>
      </c>
      <c r="F6" s="29" t="s">
        <v>7</v>
      </c>
      <c r="G6" s="31" t="s">
        <v>4</v>
      </c>
      <c r="H6" s="76">
        <v>22</v>
      </c>
      <c r="I6" s="71">
        <v>20</v>
      </c>
      <c r="J6" s="72">
        <v>14</v>
      </c>
      <c r="K6" s="70"/>
      <c r="L6" s="70"/>
      <c r="M6" s="70">
        <v>19</v>
      </c>
      <c r="N6" s="71">
        <v>28</v>
      </c>
      <c r="O6" s="77">
        <v>28</v>
      </c>
      <c r="P6" s="41">
        <f t="shared" si="0"/>
        <v>131</v>
      </c>
      <c r="Q6" s="282">
        <v>6</v>
      </c>
      <c r="R6" s="86">
        <f>H6+I6+M6+N6+O6</f>
        <v>117</v>
      </c>
      <c r="S6" s="44">
        <v>5</v>
      </c>
      <c r="T6" s="44"/>
      <c r="U6" s="57"/>
      <c r="V6" s="57"/>
      <c r="W6" s="89">
        <f>SUM(R6:V6)</f>
        <v>122</v>
      </c>
    </row>
    <row r="7" spans="1:23" ht="15">
      <c r="A7" s="269">
        <v>4</v>
      </c>
      <c r="B7" s="307" t="s">
        <v>244</v>
      </c>
      <c r="C7" s="11">
        <v>1975</v>
      </c>
      <c r="D7" s="218" t="s">
        <v>7</v>
      </c>
      <c r="E7" s="275" t="s">
        <v>33</v>
      </c>
      <c r="F7" s="29" t="s">
        <v>7</v>
      </c>
      <c r="G7" s="31" t="s">
        <v>4</v>
      </c>
      <c r="H7" s="76"/>
      <c r="I7" s="71">
        <v>18</v>
      </c>
      <c r="J7" s="72">
        <v>10</v>
      </c>
      <c r="K7" s="70">
        <v>17</v>
      </c>
      <c r="L7" s="72">
        <v>16</v>
      </c>
      <c r="M7" s="70">
        <v>16</v>
      </c>
      <c r="N7" s="71">
        <v>27</v>
      </c>
      <c r="O7" s="77">
        <v>31</v>
      </c>
      <c r="P7" s="41">
        <f t="shared" si="0"/>
        <v>135</v>
      </c>
      <c r="Q7" s="282">
        <v>7</v>
      </c>
      <c r="R7" s="86">
        <f>I7+K7+M7+N7+O7</f>
        <v>109</v>
      </c>
      <c r="S7" s="51">
        <v>5</v>
      </c>
      <c r="T7" s="51">
        <v>5</v>
      </c>
      <c r="U7" s="87"/>
      <c r="V7" s="87"/>
      <c r="W7" s="89">
        <f>SUM(R7:V7)</f>
        <v>119</v>
      </c>
    </row>
    <row r="8" spans="1:23" ht="15">
      <c r="A8" s="269">
        <v>5</v>
      </c>
      <c r="B8" s="307" t="s">
        <v>302</v>
      </c>
      <c r="C8" s="11">
        <v>1974</v>
      </c>
      <c r="D8" s="218" t="s">
        <v>7</v>
      </c>
      <c r="E8" s="275" t="s">
        <v>48</v>
      </c>
      <c r="F8" s="29" t="s">
        <v>7</v>
      </c>
      <c r="G8" s="31" t="s">
        <v>4</v>
      </c>
      <c r="H8" s="76"/>
      <c r="I8" s="71"/>
      <c r="J8" s="70">
        <v>9</v>
      </c>
      <c r="K8" s="70">
        <v>15</v>
      </c>
      <c r="L8" s="70">
        <v>10</v>
      </c>
      <c r="M8" s="70">
        <v>15</v>
      </c>
      <c r="N8" s="71">
        <v>21</v>
      </c>
      <c r="O8" s="77"/>
      <c r="P8" s="41">
        <f t="shared" si="0"/>
        <v>70</v>
      </c>
      <c r="Q8" s="282">
        <v>5</v>
      </c>
      <c r="R8" s="86">
        <v>70</v>
      </c>
      <c r="S8" s="51"/>
      <c r="T8" s="51"/>
      <c r="U8" s="87"/>
      <c r="V8" s="87"/>
      <c r="W8" s="89">
        <f>SUM(R8:V8)</f>
        <v>70</v>
      </c>
    </row>
    <row r="9" spans="1:23" ht="15">
      <c r="A9" s="269" t="s">
        <v>542</v>
      </c>
      <c r="B9" s="354" t="s">
        <v>240</v>
      </c>
      <c r="C9" s="101">
        <v>1976</v>
      </c>
      <c r="D9" s="218" t="s">
        <v>7</v>
      </c>
      <c r="E9" s="277" t="s">
        <v>68</v>
      </c>
      <c r="F9" s="102" t="s">
        <v>7</v>
      </c>
      <c r="G9" s="103" t="s">
        <v>4</v>
      </c>
      <c r="H9" s="104">
        <v>27</v>
      </c>
      <c r="I9" s="105"/>
      <c r="J9" s="106">
        <v>23</v>
      </c>
      <c r="K9" s="106">
        <v>23</v>
      </c>
      <c r="L9" s="106"/>
      <c r="M9" s="106"/>
      <c r="N9" s="105"/>
      <c r="O9" s="107">
        <v>40</v>
      </c>
      <c r="P9" s="108">
        <f t="shared" si="0"/>
        <v>113</v>
      </c>
      <c r="Q9" s="283">
        <v>4</v>
      </c>
      <c r="R9" s="547" t="s">
        <v>538</v>
      </c>
      <c r="S9" s="548"/>
      <c r="T9" s="548"/>
      <c r="U9" s="548"/>
      <c r="V9" s="548"/>
      <c r="W9" s="549"/>
    </row>
    <row r="10" spans="1:23" ht="15">
      <c r="A10" s="269" t="s">
        <v>542</v>
      </c>
      <c r="B10" s="354" t="s">
        <v>295</v>
      </c>
      <c r="C10" s="101">
        <v>1994</v>
      </c>
      <c r="D10" s="218" t="s">
        <v>7</v>
      </c>
      <c r="E10" s="277" t="s">
        <v>165</v>
      </c>
      <c r="F10" s="102" t="s">
        <v>7</v>
      </c>
      <c r="G10" s="103" t="s">
        <v>4</v>
      </c>
      <c r="H10" s="104"/>
      <c r="I10" s="105"/>
      <c r="J10" s="106">
        <v>25</v>
      </c>
      <c r="K10" s="106">
        <v>25</v>
      </c>
      <c r="L10" s="106"/>
      <c r="M10" s="106"/>
      <c r="N10" s="105"/>
      <c r="O10" s="107"/>
      <c r="P10" s="108">
        <f t="shared" si="0"/>
        <v>50</v>
      </c>
      <c r="Q10" s="283">
        <v>2</v>
      </c>
      <c r="R10" s="547" t="s">
        <v>538</v>
      </c>
      <c r="S10" s="548"/>
      <c r="T10" s="548"/>
      <c r="U10" s="548"/>
      <c r="V10" s="548"/>
      <c r="W10" s="549"/>
    </row>
    <row r="11" spans="1:23" ht="15">
      <c r="A11" s="269" t="s">
        <v>542</v>
      </c>
      <c r="B11" s="354" t="s">
        <v>57</v>
      </c>
      <c r="C11" s="109">
        <v>1982</v>
      </c>
      <c r="D11" s="218" t="s">
        <v>7</v>
      </c>
      <c r="E11" s="277" t="s">
        <v>58</v>
      </c>
      <c r="F11" s="102" t="s">
        <v>7</v>
      </c>
      <c r="G11" s="103" t="s">
        <v>4</v>
      </c>
      <c r="H11" s="104">
        <v>25</v>
      </c>
      <c r="I11" s="105"/>
      <c r="J11" s="106">
        <v>21</v>
      </c>
      <c r="K11" s="106"/>
      <c r="L11" s="106"/>
      <c r="M11" s="106"/>
      <c r="N11" s="105"/>
      <c r="O11" s="107"/>
      <c r="P11" s="108">
        <f t="shared" si="0"/>
        <v>46</v>
      </c>
      <c r="Q11" s="283">
        <v>2</v>
      </c>
      <c r="R11" s="547" t="s">
        <v>538</v>
      </c>
      <c r="S11" s="548"/>
      <c r="T11" s="548"/>
      <c r="U11" s="548"/>
      <c r="V11" s="548"/>
      <c r="W11" s="549"/>
    </row>
    <row r="12" spans="1:23" ht="15">
      <c r="A12" s="269" t="s">
        <v>542</v>
      </c>
      <c r="B12" s="354" t="s">
        <v>67</v>
      </c>
      <c r="C12" s="109">
        <v>1981</v>
      </c>
      <c r="D12" s="218" t="s">
        <v>7</v>
      </c>
      <c r="E12" s="277" t="s">
        <v>68</v>
      </c>
      <c r="F12" s="102" t="s">
        <v>7</v>
      </c>
      <c r="G12" s="103" t="s">
        <v>4</v>
      </c>
      <c r="H12" s="104">
        <v>18</v>
      </c>
      <c r="I12" s="105"/>
      <c r="J12" s="106"/>
      <c r="K12" s="106"/>
      <c r="L12" s="106"/>
      <c r="M12" s="106"/>
      <c r="N12" s="105"/>
      <c r="O12" s="107">
        <v>26</v>
      </c>
      <c r="P12" s="108">
        <f t="shared" si="0"/>
        <v>44</v>
      </c>
      <c r="Q12" s="283">
        <v>2</v>
      </c>
      <c r="R12" s="547" t="s">
        <v>538</v>
      </c>
      <c r="S12" s="548"/>
      <c r="T12" s="548"/>
      <c r="U12" s="548"/>
      <c r="V12" s="548"/>
      <c r="W12" s="549"/>
    </row>
    <row r="13" spans="1:23" ht="15">
      <c r="A13" s="269" t="s">
        <v>542</v>
      </c>
      <c r="B13" s="354" t="s">
        <v>245</v>
      </c>
      <c r="C13" s="101"/>
      <c r="D13" s="218" t="s">
        <v>7</v>
      </c>
      <c r="E13" s="277" t="s">
        <v>246</v>
      </c>
      <c r="F13" s="102" t="s">
        <v>7</v>
      </c>
      <c r="G13" s="103" t="s">
        <v>4</v>
      </c>
      <c r="H13" s="104"/>
      <c r="I13" s="105">
        <v>17</v>
      </c>
      <c r="J13" s="106"/>
      <c r="K13" s="106"/>
      <c r="L13" s="106"/>
      <c r="M13" s="106"/>
      <c r="N13" s="105"/>
      <c r="O13" s="107"/>
      <c r="P13" s="108">
        <f t="shared" si="0"/>
        <v>17</v>
      </c>
      <c r="Q13" s="283">
        <v>1</v>
      </c>
      <c r="R13" s="547" t="s">
        <v>538</v>
      </c>
      <c r="S13" s="548"/>
      <c r="T13" s="548"/>
      <c r="U13" s="548"/>
      <c r="V13" s="548"/>
      <c r="W13" s="549"/>
    </row>
    <row r="14" spans="1:23" ht="15">
      <c r="A14" s="269" t="s">
        <v>542</v>
      </c>
      <c r="B14" s="354" t="s">
        <v>247</v>
      </c>
      <c r="C14" s="101"/>
      <c r="D14" s="218" t="s">
        <v>7</v>
      </c>
      <c r="E14" s="277" t="s">
        <v>226</v>
      </c>
      <c r="F14" s="102" t="s">
        <v>7</v>
      </c>
      <c r="G14" s="103" t="s">
        <v>4</v>
      </c>
      <c r="H14" s="104"/>
      <c r="I14" s="105">
        <v>15</v>
      </c>
      <c r="J14" s="106"/>
      <c r="K14" s="106"/>
      <c r="L14" s="106"/>
      <c r="M14" s="106"/>
      <c r="N14" s="105"/>
      <c r="O14" s="107"/>
      <c r="P14" s="108">
        <f t="shared" si="0"/>
        <v>15</v>
      </c>
      <c r="Q14" s="283">
        <v>1</v>
      </c>
      <c r="R14" s="547" t="s">
        <v>538</v>
      </c>
      <c r="S14" s="548"/>
      <c r="T14" s="548"/>
      <c r="U14" s="548"/>
      <c r="V14" s="548"/>
      <c r="W14" s="549"/>
    </row>
    <row r="15" spans="1:23" ht="15">
      <c r="A15" s="269" t="s">
        <v>542</v>
      </c>
      <c r="B15" s="354" t="s">
        <v>338</v>
      </c>
      <c r="C15" s="101">
        <v>1976</v>
      </c>
      <c r="D15" s="218" t="s">
        <v>7</v>
      </c>
      <c r="E15" s="277" t="s">
        <v>165</v>
      </c>
      <c r="F15" s="102" t="s">
        <v>7</v>
      </c>
      <c r="G15" s="103" t="s">
        <v>4</v>
      </c>
      <c r="H15" s="104"/>
      <c r="I15" s="105"/>
      <c r="J15" s="106"/>
      <c r="K15" s="106">
        <v>14</v>
      </c>
      <c r="L15" s="106"/>
      <c r="M15" s="106"/>
      <c r="N15" s="105"/>
      <c r="O15" s="107"/>
      <c r="P15" s="108">
        <f t="shared" si="0"/>
        <v>14</v>
      </c>
      <c r="Q15" s="283">
        <v>1</v>
      </c>
      <c r="R15" s="547" t="s">
        <v>538</v>
      </c>
      <c r="S15" s="548"/>
      <c r="T15" s="548"/>
      <c r="U15" s="548"/>
      <c r="V15" s="548"/>
      <c r="W15" s="549"/>
    </row>
    <row r="16" spans="1:23" ht="15">
      <c r="A16" s="269" t="s">
        <v>542</v>
      </c>
      <c r="B16" s="354" t="s">
        <v>339</v>
      </c>
      <c r="C16" s="101">
        <v>1976</v>
      </c>
      <c r="D16" s="218" t="s">
        <v>7</v>
      </c>
      <c r="E16" s="277" t="s">
        <v>208</v>
      </c>
      <c r="F16" s="102" t="s">
        <v>7</v>
      </c>
      <c r="G16" s="103" t="s">
        <v>4</v>
      </c>
      <c r="H16" s="104"/>
      <c r="I16" s="105"/>
      <c r="J16" s="106"/>
      <c r="K16" s="106">
        <v>13</v>
      </c>
      <c r="L16" s="106"/>
      <c r="M16" s="106"/>
      <c r="N16" s="105"/>
      <c r="O16" s="107"/>
      <c r="P16" s="108">
        <f t="shared" si="0"/>
        <v>13</v>
      </c>
      <c r="Q16" s="283">
        <v>1</v>
      </c>
      <c r="R16" s="547" t="s">
        <v>538</v>
      </c>
      <c r="S16" s="548"/>
      <c r="T16" s="548"/>
      <c r="U16" s="548"/>
      <c r="V16" s="548"/>
      <c r="W16" s="549"/>
    </row>
    <row r="17" spans="1:23" ht="15">
      <c r="A17" s="269" t="s">
        <v>542</v>
      </c>
      <c r="B17" s="354" t="s">
        <v>251</v>
      </c>
      <c r="C17" s="101"/>
      <c r="D17" s="218" t="s">
        <v>7</v>
      </c>
      <c r="E17" s="277" t="s">
        <v>222</v>
      </c>
      <c r="F17" s="102" t="s">
        <v>7</v>
      </c>
      <c r="G17" s="103" t="s">
        <v>4</v>
      </c>
      <c r="H17" s="104"/>
      <c r="I17" s="105">
        <v>7</v>
      </c>
      <c r="J17" s="106"/>
      <c r="K17" s="106"/>
      <c r="L17" s="106"/>
      <c r="M17" s="106"/>
      <c r="N17" s="105"/>
      <c r="O17" s="107"/>
      <c r="P17" s="108">
        <f t="shared" si="0"/>
        <v>7</v>
      </c>
      <c r="Q17" s="283">
        <v>1</v>
      </c>
      <c r="R17" s="547" t="s">
        <v>538</v>
      </c>
      <c r="S17" s="548"/>
      <c r="T17" s="548"/>
      <c r="U17" s="548"/>
      <c r="V17" s="548"/>
      <c r="W17" s="549"/>
    </row>
    <row r="18" spans="1:23" ht="15.75" thickBot="1">
      <c r="A18" s="270" t="s">
        <v>542</v>
      </c>
      <c r="B18" s="355" t="s">
        <v>415</v>
      </c>
      <c r="C18" s="111">
        <v>1977</v>
      </c>
      <c r="D18" s="218" t="s">
        <v>7</v>
      </c>
      <c r="E18" s="278" t="s">
        <v>416</v>
      </c>
      <c r="F18" s="113" t="s">
        <v>7</v>
      </c>
      <c r="G18" s="114" t="s">
        <v>4</v>
      </c>
      <c r="H18" s="115"/>
      <c r="I18" s="116"/>
      <c r="J18" s="117"/>
      <c r="K18" s="117"/>
      <c r="L18" s="117">
        <v>6</v>
      </c>
      <c r="M18" s="117"/>
      <c r="N18" s="116"/>
      <c r="O18" s="118"/>
      <c r="P18" s="119">
        <f t="shared" si="0"/>
        <v>6</v>
      </c>
      <c r="Q18" s="284">
        <v>1</v>
      </c>
      <c r="R18" s="550" t="s">
        <v>538</v>
      </c>
      <c r="S18" s="551"/>
      <c r="T18" s="551"/>
      <c r="U18" s="551"/>
      <c r="V18" s="551"/>
      <c r="W18" s="552"/>
    </row>
    <row r="19" spans="2:23" ht="13.5" customHeight="1" thickTop="1">
      <c r="B19" s="320"/>
      <c r="C19" s="100"/>
      <c r="D19" s="15"/>
      <c r="E19" s="279"/>
      <c r="F19" s="93"/>
      <c r="G19" s="94"/>
      <c r="H19" s="95"/>
      <c r="I19" s="95"/>
      <c r="J19" s="73"/>
      <c r="K19" s="73"/>
      <c r="L19" s="73"/>
      <c r="M19" s="73"/>
      <c r="N19" s="95"/>
      <c r="O19" s="95"/>
      <c r="P19" s="96"/>
      <c r="Q19" s="82"/>
      <c r="R19" s="97"/>
      <c r="S19" s="83"/>
      <c r="T19" s="83"/>
      <c r="U19" s="98"/>
      <c r="V19" s="98"/>
      <c r="W19" s="99"/>
    </row>
    <row r="20" spans="2:23" ht="3" customHeight="1" hidden="1">
      <c r="B20" s="320"/>
      <c r="C20" s="100"/>
      <c r="D20" s="15"/>
      <c r="E20" s="279"/>
      <c r="F20" s="93"/>
      <c r="G20" s="94"/>
      <c r="H20" s="95"/>
      <c r="I20" s="95"/>
      <c r="J20" s="73"/>
      <c r="K20" s="73"/>
      <c r="L20" s="73"/>
      <c r="M20" s="73"/>
      <c r="N20" s="95"/>
      <c r="O20" s="95"/>
      <c r="P20" s="96"/>
      <c r="Q20" s="82"/>
      <c r="R20" s="97"/>
      <c r="S20" s="83"/>
      <c r="T20" s="83"/>
      <c r="U20" s="98"/>
      <c r="V20" s="98"/>
      <c r="W20" s="99"/>
    </row>
    <row r="21" spans="1:28" ht="19.5" customHeight="1">
      <c r="A21" s="556" t="s">
        <v>545</v>
      </c>
      <c r="B21" s="556"/>
      <c r="C21" s="556"/>
      <c r="D21" s="556"/>
      <c r="E21" s="279"/>
      <c r="F21" s="93"/>
      <c r="G21" s="94"/>
      <c r="H21" s="95"/>
      <c r="I21" s="95"/>
      <c r="J21" s="73"/>
      <c r="K21" s="73"/>
      <c r="L21" s="73"/>
      <c r="M21" s="73"/>
      <c r="N21" s="95"/>
      <c r="O21" s="95"/>
      <c r="P21" s="96"/>
      <c r="Q21" s="82"/>
      <c r="R21" s="97"/>
      <c r="S21" s="83"/>
      <c r="T21" s="83"/>
      <c r="U21" s="98"/>
      <c r="V21" s="98"/>
      <c r="W21" s="99"/>
      <c r="AB21" s="162"/>
    </row>
    <row r="22" spans="1:25" s="162" customFormat="1" ht="20.25" customHeight="1">
      <c r="A22" s="269">
        <v>1</v>
      </c>
      <c r="B22" s="360" t="s">
        <v>301</v>
      </c>
      <c r="C22" s="11">
        <v>1972</v>
      </c>
      <c r="D22" s="410" t="s">
        <v>93</v>
      </c>
      <c r="E22" s="275" t="s">
        <v>382</v>
      </c>
      <c r="F22" s="29" t="s">
        <v>7</v>
      </c>
      <c r="G22" s="359" t="s">
        <v>4</v>
      </c>
      <c r="H22" s="76"/>
      <c r="I22" s="71"/>
      <c r="J22" s="70">
        <v>16</v>
      </c>
      <c r="K22" s="70"/>
      <c r="L22" s="70">
        <v>19</v>
      </c>
      <c r="M22" s="70">
        <v>20</v>
      </c>
      <c r="N22" s="71">
        <v>30</v>
      </c>
      <c r="O22" s="77">
        <v>34</v>
      </c>
      <c r="P22" s="41">
        <f>SUM(H22:O22)</f>
        <v>119</v>
      </c>
      <c r="Q22" s="282">
        <v>5</v>
      </c>
      <c r="R22" s="86">
        <v>119</v>
      </c>
      <c r="S22" s="44"/>
      <c r="T22" s="44"/>
      <c r="U22" s="57"/>
      <c r="V22" s="57"/>
      <c r="W22" s="89">
        <f aca="true" t="shared" si="1" ref="W22:W27">SUM(R22:V22)</f>
        <v>119</v>
      </c>
      <c r="X22" s="553" t="s">
        <v>539</v>
      </c>
      <c r="Y22" s="554"/>
    </row>
    <row r="23" spans="1:23" ht="15">
      <c r="A23" s="326">
        <v>2</v>
      </c>
      <c r="B23" s="400" t="s">
        <v>73</v>
      </c>
      <c r="C23" s="92">
        <v>1966</v>
      </c>
      <c r="D23" s="411" t="s">
        <v>93</v>
      </c>
      <c r="E23" s="327" t="s">
        <v>74</v>
      </c>
      <c r="F23" s="356" t="s">
        <v>7</v>
      </c>
      <c r="G23" s="357" t="s">
        <v>4</v>
      </c>
      <c r="H23" s="76">
        <v>14</v>
      </c>
      <c r="I23" s="71">
        <v>13</v>
      </c>
      <c r="J23" s="72">
        <v>7</v>
      </c>
      <c r="K23" s="72">
        <v>10</v>
      </c>
      <c r="L23" s="72">
        <v>12</v>
      </c>
      <c r="M23" s="70">
        <v>12</v>
      </c>
      <c r="N23" s="71">
        <v>20</v>
      </c>
      <c r="O23" s="77">
        <v>24</v>
      </c>
      <c r="P23" s="41">
        <f aca="true" t="shared" si="2" ref="P23:P38">SUM(H23:O23)</f>
        <v>112</v>
      </c>
      <c r="Q23" s="282">
        <v>8</v>
      </c>
      <c r="R23" s="86">
        <f>H23+I23+M23+N23+O23</f>
        <v>83</v>
      </c>
      <c r="S23" s="51">
        <v>5</v>
      </c>
      <c r="T23" s="51">
        <v>5</v>
      </c>
      <c r="U23" s="83">
        <v>5</v>
      </c>
      <c r="V23" s="83">
        <v>15</v>
      </c>
      <c r="W23" s="358">
        <f t="shared" si="1"/>
        <v>113</v>
      </c>
    </row>
    <row r="24" spans="1:23" ht="15">
      <c r="A24" s="269">
        <v>3</v>
      </c>
      <c r="B24" s="307" t="s">
        <v>39</v>
      </c>
      <c r="C24" s="47">
        <v>1970</v>
      </c>
      <c r="D24" s="410" t="s">
        <v>93</v>
      </c>
      <c r="E24" s="275" t="s">
        <v>38</v>
      </c>
      <c r="F24" s="29" t="s">
        <v>7</v>
      </c>
      <c r="G24" s="31" t="s">
        <v>4</v>
      </c>
      <c r="H24" s="76">
        <v>9</v>
      </c>
      <c r="I24" s="71">
        <v>9</v>
      </c>
      <c r="J24" s="72">
        <v>6</v>
      </c>
      <c r="K24" s="72">
        <v>6</v>
      </c>
      <c r="L24" s="72">
        <v>8</v>
      </c>
      <c r="M24" s="70">
        <v>9</v>
      </c>
      <c r="N24" s="71">
        <v>13</v>
      </c>
      <c r="O24" s="77">
        <v>18</v>
      </c>
      <c r="P24" s="41">
        <f t="shared" si="2"/>
        <v>78</v>
      </c>
      <c r="Q24" s="282">
        <v>8</v>
      </c>
      <c r="R24" s="86">
        <f>H24+I24+M24+N24+O24</f>
        <v>58</v>
      </c>
      <c r="S24" s="51">
        <v>5</v>
      </c>
      <c r="T24" s="51">
        <v>5</v>
      </c>
      <c r="U24" s="83">
        <v>5</v>
      </c>
      <c r="V24" s="83">
        <v>15</v>
      </c>
      <c r="W24" s="89">
        <f t="shared" si="1"/>
        <v>88</v>
      </c>
    </row>
    <row r="25" spans="1:23" ht="15">
      <c r="A25" s="269">
        <v>4</v>
      </c>
      <c r="B25" s="307" t="s">
        <v>71</v>
      </c>
      <c r="C25" s="47">
        <v>1971</v>
      </c>
      <c r="D25" s="410" t="s">
        <v>93</v>
      </c>
      <c r="E25" s="275" t="s">
        <v>43</v>
      </c>
      <c r="F25" s="29" t="s">
        <v>7</v>
      </c>
      <c r="G25" s="31" t="s">
        <v>4</v>
      </c>
      <c r="H25" s="76">
        <v>16</v>
      </c>
      <c r="I25" s="71">
        <v>8</v>
      </c>
      <c r="J25" s="70"/>
      <c r="K25" s="70"/>
      <c r="L25" s="70"/>
      <c r="M25" s="70">
        <v>10</v>
      </c>
      <c r="N25" s="71">
        <v>15</v>
      </c>
      <c r="O25" s="77">
        <v>25</v>
      </c>
      <c r="P25" s="41">
        <f t="shared" si="2"/>
        <v>74</v>
      </c>
      <c r="Q25" s="282">
        <v>5</v>
      </c>
      <c r="R25" s="471">
        <v>74</v>
      </c>
      <c r="S25" s="51"/>
      <c r="T25" s="51"/>
      <c r="U25" s="87"/>
      <c r="V25" s="87"/>
      <c r="W25" s="89">
        <f t="shared" si="1"/>
        <v>74</v>
      </c>
    </row>
    <row r="26" spans="1:23" ht="15.75">
      <c r="A26" s="269">
        <v>5</v>
      </c>
      <c r="B26" s="311" t="s">
        <v>82</v>
      </c>
      <c r="C26" s="47">
        <v>1965</v>
      </c>
      <c r="D26" s="410" t="s">
        <v>93</v>
      </c>
      <c r="E26" s="275" t="s">
        <v>68</v>
      </c>
      <c r="F26" s="29" t="s">
        <v>7</v>
      </c>
      <c r="G26" s="31" t="s">
        <v>4</v>
      </c>
      <c r="H26" s="76">
        <v>7</v>
      </c>
      <c r="I26" s="155">
        <v>5</v>
      </c>
      <c r="J26" s="70"/>
      <c r="K26" s="70">
        <v>5</v>
      </c>
      <c r="L26" s="70"/>
      <c r="M26" s="70">
        <v>6</v>
      </c>
      <c r="N26" s="71">
        <v>8</v>
      </c>
      <c r="O26" s="77">
        <v>14</v>
      </c>
      <c r="P26" s="398">
        <f t="shared" si="2"/>
        <v>45</v>
      </c>
      <c r="Q26" s="472">
        <v>6</v>
      </c>
      <c r="R26" s="86">
        <f>H26+K26+M26+N26+O26</f>
        <v>40</v>
      </c>
      <c r="S26" s="51">
        <v>5</v>
      </c>
      <c r="T26" s="51"/>
      <c r="U26" s="87"/>
      <c r="V26" s="87"/>
      <c r="W26" s="89">
        <f t="shared" si="1"/>
        <v>45</v>
      </c>
    </row>
    <row r="27" spans="1:23" ht="15">
      <c r="A27" s="269">
        <v>6</v>
      </c>
      <c r="B27" s="307" t="s">
        <v>18</v>
      </c>
      <c r="C27" s="47">
        <v>1966</v>
      </c>
      <c r="D27" s="410" t="s">
        <v>93</v>
      </c>
      <c r="E27" s="275" t="s">
        <v>85</v>
      </c>
      <c r="F27" s="29" t="s">
        <v>7</v>
      </c>
      <c r="G27" s="31" t="s">
        <v>4</v>
      </c>
      <c r="H27" s="78">
        <v>1</v>
      </c>
      <c r="I27" s="71">
        <v>3</v>
      </c>
      <c r="J27" s="70">
        <v>4</v>
      </c>
      <c r="K27" s="72">
        <v>1</v>
      </c>
      <c r="L27" s="70"/>
      <c r="M27" s="70">
        <v>1</v>
      </c>
      <c r="N27" s="71">
        <v>6</v>
      </c>
      <c r="O27" s="77">
        <v>4</v>
      </c>
      <c r="P27" s="41">
        <f t="shared" si="2"/>
        <v>20</v>
      </c>
      <c r="Q27" s="282">
        <v>7</v>
      </c>
      <c r="R27" s="471">
        <f>I27+J27+M27+N27+O27</f>
        <v>18</v>
      </c>
      <c r="S27" s="51">
        <v>5</v>
      </c>
      <c r="T27" s="51">
        <v>5</v>
      </c>
      <c r="U27" s="87"/>
      <c r="V27" s="87"/>
      <c r="W27" s="89">
        <f t="shared" si="1"/>
        <v>28</v>
      </c>
    </row>
    <row r="28" spans="1:23" ht="15">
      <c r="A28" s="269" t="s">
        <v>542</v>
      </c>
      <c r="B28" s="354" t="s">
        <v>72</v>
      </c>
      <c r="C28" s="109">
        <v>1973</v>
      </c>
      <c r="D28" s="410" t="s">
        <v>93</v>
      </c>
      <c r="E28" s="277" t="s">
        <v>68</v>
      </c>
      <c r="F28" s="102" t="s">
        <v>7</v>
      </c>
      <c r="G28" s="103" t="s">
        <v>4</v>
      </c>
      <c r="H28" s="104">
        <v>15</v>
      </c>
      <c r="I28" s="105">
        <v>11</v>
      </c>
      <c r="J28" s="106"/>
      <c r="K28" s="106">
        <v>8</v>
      </c>
      <c r="L28" s="106"/>
      <c r="M28" s="106"/>
      <c r="N28" s="105">
        <v>14</v>
      </c>
      <c r="O28" s="107"/>
      <c r="P28" s="108">
        <f t="shared" si="2"/>
        <v>48</v>
      </c>
      <c r="Q28" s="283">
        <v>4</v>
      </c>
      <c r="R28" s="547" t="s">
        <v>538</v>
      </c>
      <c r="S28" s="548"/>
      <c r="T28" s="548"/>
      <c r="U28" s="548"/>
      <c r="V28" s="548"/>
      <c r="W28" s="549"/>
    </row>
    <row r="29" spans="1:23" ht="15">
      <c r="A29" s="269" t="s">
        <v>542</v>
      </c>
      <c r="B29" s="354" t="s">
        <v>337</v>
      </c>
      <c r="C29" s="101">
        <v>1970</v>
      </c>
      <c r="D29" s="410" t="s">
        <v>93</v>
      </c>
      <c r="E29" s="277" t="s">
        <v>78</v>
      </c>
      <c r="F29" s="102" t="s">
        <v>7</v>
      </c>
      <c r="G29" s="103" t="s">
        <v>4</v>
      </c>
      <c r="H29" s="104"/>
      <c r="I29" s="105"/>
      <c r="J29" s="106"/>
      <c r="K29" s="106">
        <v>16</v>
      </c>
      <c r="L29" s="106"/>
      <c r="M29" s="106"/>
      <c r="N29" s="105"/>
      <c r="O29" s="107">
        <v>30</v>
      </c>
      <c r="P29" s="108">
        <f t="shared" si="2"/>
        <v>46</v>
      </c>
      <c r="Q29" s="283">
        <v>2</v>
      </c>
      <c r="R29" s="547" t="s">
        <v>538</v>
      </c>
      <c r="S29" s="548"/>
      <c r="T29" s="548"/>
      <c r="U29" s="548"/>
      <c r="V29" s="548"/>
      <c r="W29" s="549"/>
    </row>
    <row r="30" spans="1:23" ht="15">
      <c r="A30" s="269" t="s">
        <v>542</v>
      </c>
      <c r="B30" s="354" t="s">
        <v>435</v>
      </c>
      <c r="C30" s="101">
        <v>1964</v>
      </c>
      <c r="D30" s="410" t="s">
        <v>93</v>
      </c>
      <c r="E30" s="281" t="s">
        <v>68</v>
      </c>
      <c r="F30" s="102" t="s">
        <v>7</v>
      </c>
      <c r="G30" s="103" t="s">
        <v>4</v>
      </c>
      <c r="H30" s="104"/>
      <c r="I30" s="105"/>
      <c r="J30" s="106"/>
      <c r="K30" s="106"/>
      <c r="L30" s="106"/>
      <c r="M30" s="106">
        <v>14</v>
      </c>
      <c r="N30" s="105">
        <v>23</v>
      </c>
      <c r="O30" s="107"/>
      <c r="P30" s="108">
        <f t="shared" si="2"/>
        <v>37</v>
      </c>
      <c r="Q30" s="283">
        <v>2</v>
      </c>
      <c r="R30" s="547" t="s">
        <v>538</v>
      </c>
      <c r="S30" s="548"/>
      <c r="T30" s="548"/>
      <c r="U30" s="548"/>
      <c r="V30" s="548"/>
      <c r="W30" s="549"/>
    </row>
    <row r="31" spans="1:23" ht="15">
      <c r="A31" s="269" t="s">
        <v>542</v>
      </c>
      <c r="B31" s="354" t="s">
        <v>248</v>
      </c>
      <c r="C31" s="101">
        <v>1968</v>
      </c>
      <c r="D31" s="410" t="s">
        <v>93</v>
      </c>
      <c r="E31" s="277" t="s">
        <v>68</v>
      </c>
      <c r="F31" s="102" t="s">
        <v>7</v>
      </c>
      <c r="G31" s="103" t="s">
        <v>4</v>
      </c>
      <c r="H31" s="104"/>
      <c r="I31" s="105">
        <v>14</v>
      </c>
      <c r="J31" s="106"/>
      <c r="K31" s="106"/>
      <c r="L31" s="106">
        <v>14</v>
      </c>
      <c r="M31" s="106"/>
      <c r="N31" s="105"/>
      <c r="O31" s="107"/>
      <c r="P31" s="108">
        <f t="shared" si="2"/>
        <v>28</v>
      </c>
      <c r="Q31" s="283">
        <v>2</v>
      </c>
      <c r="R31" s="547" t="s">
        <v>538</v>
      </c>
      <c r="S31" s="548"/>
      <c r="T31" s="548"/>
      <c r="U31" s="548"/>
      <c r="V31" s="548"/>
      <c r="W31" s="549"/>
    </row>
    <row r="32" spans="1:23" ht="15">
      <c r="A32" s="269" t="s">
        <v>542</v>
      </c>
      <c r="B32" s="354" t="s">
        <v>303</v>
      </c>
      <c r="C32" s="101">
        <v>1973</v>
      </c>
      <c r="D32" s="410" t="s">
        <v>93</v>
      </c>
      <c r="E32" s="277" t="s">
        <v>304</v>
      </c>
      <c r="F32" s="102" t="s">
        <v>7</v>
      </c>
      <c r="G32" s="103" t="s">
        <v>4</v>
      </c>
      <c r="H32" s="104"/>
      <c r="I32" s="105"/>
      <c r="J32" s="106">
        <v>8</v>
      </c>
      <c r="K32" s="106"/>
      <c r="L32" s="106"/>
      <c r="M32" s="106"/>
      <c r="N32" s="105">
        <v>19</v>
      </c>
      <c r="O32" s="107"/>
      <c r="P32" s="108">
        <f t="shared" si="2"/>
        <v>27</v>
      </c>
      <c r="Q32" s="283">
        <v>2</v>
      </c>
      <c r="R32" s="547" t="s">
        <v>538</v>
      </c>
      <c r="S32" s="548"/>
      <c r="T32" s="548"/>
      <c r="U32" s="548"/>
      <c r="V32" s="548"/>
      <c r="W32" s="549"/>
    </row>
    <row r="33" spans="1:23" ht="15">
      <c r="A33" s="269" t="s">
        <v>542</v>
      </c>
      <c r="B33" s="354" t="s">
        <v>250</v>
      </c>
      <c r="C33" s="101">
        <v>1967</v>
      </c>
      <c r="D33" s="410" t="s">
        <v>93</v>
      </c>
      <c r="E33" s="277" t="s">
        <v>208</v>
      </c>
      <c r="F33" s="102" t="s">
        <v>7</v>
      </c>
      <c r="G33" s="103" t="s">
        <v>4</v>
      </c>
      <c r="H33" s="104"/>
      <c r="I33" s="105">
        <v>10</v>
      </c>
      <c r="J33" s="106"/>
      <c r="K33" s="106">
        <v>11</v>
      </c>
      <c r="L33" s="106"/>
      <c r="M33" s="106"/>
      <c r="N33" s="105"/>
      <c r="O33" s="107"/>
      <c r="P33" s="108">
        <f t="shared" si="2"/>
        <v>21</v>
      </c>
      <c r="Q33" s="283">
        <v>2</v>
      </c>
      <c r="R33" s="547" t="s">
        <v>538</v>
      </c>
      <c r="S33" s="548"/>
      <c r="T33" s="548"/>
      <c r="U33" s="548"/>
      <c r="V33" s="548"/>
      <c r="W33" s="549"/>
    </row>
    <row r="34" spans="1:23" ht="15">
      <c r="A34" s="269" t="s">
        <v>542</v>
      </c>
      <c r="B34" s="354" t="s">
        <v>410</v>
      </c>
      <c r="C34" s="101">
        <v>1968</v>
      </c>
      <c r="D34" s="410" t="s">
        <v>93</v>
      </c>
      <c r="E34" s="277" t="s">
        <v>64</v>
      </c>
      <c r="F34" s="102" t="s">
        <v>7</v>
      </c>
      <c r="G34" s="103" t="s">
        <v>4</v>
      </c>
      <c r="H34" s="104"/>
      <c r="I34" s="105"/>
      <c r="J34" s="106"/>
      <c r="K34" s="106"/>
      <c r="L34" s="106">
        <v>17</v>
      </c>
      <c r="M34" s="106"/>
      <c r="N34" s="105"/>
      <c r="O34" s="107"/>
      <c r="P34" s="108">
        <f t="shared" si="2"/>
        <v>17</v>
      </c>
      <c r="Q34" s="283">
        <v>1</v>
      </c>
      <c r="R34" s="547" t="s">
        <v>538</v>
      </c>
      <c r="S34" s="548"/>
      <c r="T34" s="548"/>
      <c r="U34" s="548"/>
      <c r="V34" s="548"/>
      <c r="W34" s="549"/>
    </row>
    <row r="35" spans="1:23" ht="15">
      <c r="A35" s="269" t="s">
        <v>542</v>
      </c>
      <c r="B35" s="354" t="s">
        <v>340</v>
      </c>
      <c r="C35" s="101">
        <v>1971</v>
      </c>
      <c r="D35" s="410" t="s">
        <v>93</v>
      </c>
      <c r="E35" s="277" t="s">
        <v>165</v>
      </c>
      <c r="F35" s="102" t="s">
        <v>7</v>
      </c>
      <c r="G35" s="103" t="s">
        <v>4</v>
      </c>
      <c r="H35" s="104"/>
      <c r="I35" s="105"/>
      <c r="J35" s="106"/>
      <c r="K35" s="106">
        <v>12</v>
      </c>
      <c r="L35" s="106"/>
      <c r="M35" s="106"/>
      <c r="N35" s="105"/>
      <c r="O35" s="107"/>
      <c r="P35" s="108">
        <f t="shared" si="2"/>
        <v>12</v>
      </c>
      <c r="Q35" s="283">
        <v>1</v>
      </c>
      <c r="R35" s="547" t="s">
        <v>538</v>
      </c>
      <c r="S35" s="548"/>
      <c r="T35" s="548"/>
      <c r="U35" s="548"/>
      <c r="V35" s="548"/>
      <c r="W35" s="549"/>
    </row>
    <row r="36" spans="1:27" ht="15">
      <c r="A36" s="269" t="s">
        <v>542</v>
      </c>
      <c r="B36" s="354" t="s">
        <v>9</v>
      </c>
      <c r="C36" s="109">
        <v>1964</v>
      </c>
      <c r="D36" s="410" t="s">
        <v>93</v>
      </c>
      <c r="E36" s="277" t="s">
        <v>2</v>
      </c>
      <c r="F36" s="102" t="s">
        <v>7</v>
      </c>
      <c r="G36" s="103" t="s">
        <v>4</v>
      </c>
      <c r="H36" s="104">
        <v>12</v>
      </c>
      <c r="I36" s="105"/>
      <c r="J36" s="106"/>
      <c r="K36" s="106"/>
      <c r="L36" s="106"/>
      <c r="M36" s="106"/>
      <c r="N36" s="105"/>
      <c r="O36" s="107"/>
      <c r="P36" s="108">
        <f t="shared" si="2"/>
        <v>12</v>
      </c>
      <c r="Q36" s="283">
        <v>1</v>
      </c>
      <c r="R36" s="547" t="s">
        <v>538</v>
      </c>
      <c r="S36" s="548"/>
      <c r="T36" s="548"/>
      <c r="U36" s="548"/>
      <c r="V36" s="548"/>
      <c r="W36" s="549"/>
      <c r="AA36" s="57"/>
    </row>
    <row r="37" spans="1:23" ht="15">
      <c r="A37" s="269" t="s">
        <v>542</v>
      </c>
      <c r="B37" s="354" t="s">
        <v>413</v>
      </c>
      <c r="C37" s="101">
        <v>1969</v>
      </c>
      <c r="D37" s="410" t="s">
        <v>93</v>
      </c>
      <c r="E37" s="277" t="s">
        <v>414</v>
      </c>
      <c r="F37" s="102" t="s">
        <v>7</v>
      </c>
      <c r="G37" s="103" t="s">
        <v>4</v>
      </c>
      <c r="H37" s="104"/>
      <c r="I37" s="105"/>
      <c r="J37" s="106"/>
      <c r="K37" s="106"/>
      <c r="L37" s="106">
        <v>7</v>
      </c>
      <c r="M37" s="106"/>
      <c r="N37" s="105"/>
      <c r="O37" s="107"/>
      <c r="P37" s="108">
        <f t="shared" si="2"/>
        <v>7</v>
      </c>
      <c r="Q37" s="283">
        <v>1</v>
      </c>
      <c r="R37" s="547" t="s">
        <v>538</v>
      </c>
      <c r="S37" s="548"/>
      <c r="T37" s="548"/>
      <c r="U37" s="548"/>
      <c r="V37" s="548"/>
      <c r="W37" s="549"/>
    </row>
    <row r="38" spans="1:23" ht="15.75" thickBot="1">
      <c r="A38" s="270" t="s">
        <v>542</v>
      </c>
      <c r="B38" s="355" t="s">
        <v>84</v>
      </c>
      <c r="C38" s="120">
        <v>1966</v>
      </c>
      <c r="D38" s="410" t="s">
        <v>93</v>
      </c>
      <c r="E38" s="278" t="s">
        <v>64</v>
      </c>
      <c r="F38" s="113" t="s">
        <v>7</v>
      </c>
      <c r="G38" s="114" t="s">
        <v>4</v>
      </c>
      <c r="H38" s="115">
        <v>5</v>
      </c>
      <c r="I38" s="116"/>
      <c r="J38" s="117"/>
      <c r="K38" s="117"/>
      <c r="L38" s="117"/>
      <c r="M38" s="117"/>
      <c r="N38" s="116"/>
      <c r="O38" s="118"/>
      <c r="P38" s="119">
        <f t="shared" si="2"/>
        <v>5</v>
      </c>
      <c r="Q38" s="284">
        <v>1</v>
      </c>
      <c r="R38" s="550" t="s">
        <v>538</v>
      </c>
      <c r="S38" s="551"/>
      <c r="T38" s="551"/>
      <c r="U38" s="551"/>
      <c r="V38" s="551"/>
      <c r="W38" s="552"/>
    </row>
    <row r="39" ht="18.75" customHeight="1" thickTop="1"/>
    <row r="40" spans="1:4" ht="21.75" customHeight="1">
      <c r="A40" s="555" t="s">
        <v>543</v>
      </c>
      <c r="B40" s="556"/>
      <c r="C40" s="556"/>
      <c r="D40" s="556"/>
    </row>
    <row r="41" spans="1:25" ht="15">
      <c r="A41" s="271">
        <v>1</v>
      </c>
      <c r="B41" s="395" t="s">
        <v>66</v>
      </c>
      <c r="C41" s="393">
        <v>1962</v>
      </c>
      <c r="D41" s="412" t="s">
        <v>91</v>
      </c>
      <c r="E41" s="396" t="s">
        <v>33</v>
      </c>
      <c r="F41" s="356" t="s">
        <v>7</v>
      </c>
      <c r="G41" s="357" t="s">
        <v>4</v>
      </c>
      <c r="H41" s="76">
        <v>19</v>
      </c>
      <c r="I41" s="71">
        <v>22</v>
      </c>
      <c r="J41" s="154">
        <v>12</v>
      </c>
      <c r="K41" s="70">
        <v>19</v>
      </c>
      <c r="L41" s="154">
        <v>13</v>
      </c>
      <c r="M41" s="154">
        <v>13</v>
      </c>
      <c r="N41" s="71">
        <v>24</v>
      </c>
      <c r="O41" s="71">
        <v>29</v>
      </c>
      <c r="P41" s="398">
        <f>SUM(H41:O41)</f>
        <v>151</v>
      </c>
      <c r="Q41" s="399">
        <v>8</v>
      </c>
      <c r="R41" s="86">
        <f>H41+I41+K41+N41+O41</f>
        <v>113</v>
      </c>
      <c r="S41" s="44">
        <v>5</v>
      </c>
      <c r="T41" s="44">
        <v>5</v>
      </c>
      <c r="U41" s="60">
        <v>5</v>
      </c>
      <c r="V41" s="60">
        <v>15</v>
      </c>
      <c r="W41" s="89">
        <f>SUM(R41:V41)</f>
        <v>143</v>
      </c>
      <c r="X41" s="553" t="s">
        <v>539</v>
      </c>
      <c r="Y41" s="554"/>
    </row>
    <row r="42" spans="1:25" ht="15.75">
      <c r="A42" s="326">
        <v>2</v>
      </c>
      <c r="B42" s="311" t="s">
        <v>83</v>
      </c>
      <c r="C42" s="393">
        <v>1957</v>
      </c>
      <c r="D42" s="413" t="s">
        <v>91</v>
      </c>
      <c r="E42" s="327" t="s">
        <v>95</v>
      </c>
      <c r="F42" s="356" t="s">
        <v>7</v>
      </c>
      <c r="G42" s="357" t="s">
        <v>4</v>
      </c>
      <c r="H42" s="76">
        <v>6</v>
      </c>
      <c r="I42" s="71"/>
      <c r="J42" s="70">
        <v>11</v>
      </c>
      <c r="K42" s="70"/>
      <c r="L42" s="70"/>
      <c r="M42" s="73">
        <v>4</v>
      </c>
      <c r="N42" s="71">
        <v>7</v>
      </c>
      <c r="O42" s="77">
        <v>12</v>
      </c>
      <c r="P42" s="41">
        <f>SUM(H42:O42)</f>
        <v>40</v>
      </c>
      <c r="Q42" s="282">
        <v>5</v>
      </c>
      <c r="R42" s="86">
        <v>40</v>
      </c>
      <c r="S42" s="51"/>
      <c r="T42" s="51"/>
      <c r="U42" s="87"/>
      <c r="V42" s="397"/>
      <c r="W42" s="89">
        <f>SUM(R42:V42)</f>
        <v>40</v>
      </c>
      <c r="X42" s="394"/>
      <c r="Y42" s="394"/>
    </row>
    <row r="43" spans="1:23" ht="15">
      <c r="A43" s="269">
        <v>3</v>
      </c>
      <c r="B43" s="307" t="s">
        <v>19</v>
      </c>
      <c r="C43" s="47">
        <v>1950</v>
      </c>
      <c r="D43" s="412" t="s">
        <v>91</v>
      </c>
      <c r="E43" s="275" t="s">
        <v>85</v>
      </c>
      <c r="F43" s="29" t="s">
        <v>7</v>
      </c>
      <c r="G43" s="31" t="s">
        <v>4</v>
      </c>
      <c r="H43" s="76">
        <v>3</v>
      </c>
      <c r="I43" s="71"/>
      <c r="J43" s="72">
        <v>2</v>
      </c>
      <c r="K43" s="72">
        <v>2</v>
      </c>
      <c r="L43" s="70">
        <v>3</v>
      </c>
      <c r="M43" s="70">
        <v>2</v>
      </c>
      <c r="N43" s="71">
        <v>3</v>
      </c>
      <c r="O43" s="77">
        <v>7</v>
      </c>
      <c r="P43" s="41">
        <f aca="true" t="shared" si="3" ref="P43:P49">SUM(H43:O43)</f>
        <v>22</v>
      </c>
      <c r="Q43" s="282">
        <v>7</v>
      </c>
      <c r="R43" s="86">
        <f>H43+L43+M43+N43+O43</f>
        <v>18</v>
      </c>
      <c r="S43" s="51">
        <v>5</v>
      </c>
      <c r="T43" s="51">
        <v>5</v>
      </c>
      <c r="U43" s="87"/>
      <c r="V43" s="87"/>
      <c r="W43" s="89">
        <f>SUM(R43:V43)</f>
        <v>28</v>
      </c>
    </row>
    <row r="44" spans="1:23" ht="15">
      <c r="A44" s="269">
        <v>4</v>
      </c>
      <c r="B44" s="307" t="s">
        <v>20</v>
      </c>
      <c r="C44" s="47">
        <v>1963</v>
      </c>
      <c r="D44" s="412" t="s">
        <v>91</v>
      </c>
      <c r="E44" s="275" t="s">
        <v>85</v>
      </c>
      <c r="F44" s="29" t="s">
        <v>7</v>
      </c>
      <c r="G44" s="31" t="s">
        <v>4</v>
      </c>
      <c r="H44" s="76">
        <v>2</v>
      </c>
      <c r="I44" s="71"/>
      <c r="J44" s="72">
        <v>1</v>
      </c>
      <c r="K44" s="70"/>
      <c r="L44" s="70">
        <v>1</v>
      </c>
      <c r="M44" s="70">
        <v>3</v>
      </c>
      <c r="N44" s="71">
        <v>5</v>
      </c>
      <c r="O44" s="77">
        <v>10</v>
      </c>
      <c r="P44" s="41">
        <f t="shared" si="3"/>
        <v>22</v>
      </c>
      <c r="Q44" s="282">
        <v>6</v>
      </c>
      <c r="R44" s="86">
        <f>H44+L44+M44+N44+O44</f>
        <v>21</v>
      </c>
      <c r="S44" s="51">
        <v>5</v>
      </c>
      <c r="T44" s="51"/>
      <c r="U44" s="87"/>
      <c r="V44" s="87"/>
      <c r="W44" s="89">
        <f>SUM(R44:V44)</f>
        <v>26</v>
      </c>
    </row>
    <row r="45" spans="1:23" ht="15">
      <c r="A45" s="269" t="s">
        <v>542</v>
      </c>
      <c r="B45" s="354" t="s">
        <v>241</v>
      </c>
      <c r="C45" s="101"/>
      <c r="D45" s="412" t="s">
        <v>91</v>
      </c>
      <c r="E45" s="277" t="s">
        <v>33</v>
      </c>
      <c r="F45" s="102" t="s">
        <v>7</v>
      </c>
      <c r="G45" s="103" t="s">
        <v>4</v>
      </c>
      <c r="H45" s="104"/>
      <c r="I45" s="105">
        <v>24</v>
      </c>
      <c r="J45" s="106"/>
      <c r="K45" s="106"/>
      <c r="L45" s="106"/>
      <c r="M45" s="106"/>
      <c r="N45" s="105"/>
      <c r="O45" s="107">
        <v>37</v>
      </c>
      <c r="P45" s="108">
        <f t="shared" si="3"/>
        <v>61</v>
      </c>
      <c r="Q45" s="283">
        <v>2</v>
      </c>
      <c r="R45" s="547" t="s">
        <v>538</v>
      </c>
      <c r="S45" s="548"/>
      <c r="T45" s="548"/>
      <c r="U45" s="548"/>
      <c r="V45" s="548"/>
      <c r="W45" s="549"/>
    </row>
    <row r="46" spans="1:23" ht="15">
      <c r="A46" s="269" t="s">
        <v>542</v>
      </c>
      <c r="B46" s="354" t="s">
        <v>253</v>
      </c>
      <c r="C46" s="101"/>
      <c r="D46" s="412" t="s">
        <v>91</v>
      </c>
      <c r="E46" s="277" t="s">
        <v>95</v>
      </c>
      <c r="F46" s="102" t="s">
        <v>7</v>
      </c>
      <c r="G46" s="103" t="s">
        <v>4</v>
      </c>
      <c r="H46" s="104"/>
      <c r="I46" s="105">
        <v>2</v>
      </c>
      <c r="J46" s="106"/>
      <c r="K46" s="106"/>
      <c r="L46" s="106"/>
      <c r="M46" s="106"/>
      <c r="N46" s="105">
        <v>4</v>
      </c>
      <c r="O46" s="107">
        <v>15</v>
      </c>
      <c r="P46" s="108">
        <f t="shared" si="3"/>
        <v>21</v>
      </c>
      <c r="Q46" s="283">
        <v>3</v>
      </c>
      <c r="R46" s="547" t="s">
        <v>538</v>
      </c>
      <c r="S46" s="548"/>
      <c r="T46" s="548"/>
      <c r="U46" s="548"/>
      <c r="V46" s="548"/>
      <c r="W46" s="549"/>
    </row>
    <row r="47" spans="1:23" ht="15">
      <c r="A47" s="269" t="s">
        <v>542</v>
      </c>
      <c r="B47" s="354" t="s">
        <v>252</v>
      </c>
      <c r="C47" s="101">
        <v>1960</v>
      </c>
      <c r="D47" s="412" t="s">
        <v>91</v>
      </c>
      <c r="E47" s="277" t="s">
        <v>33</v>
      </c>
      <c r="F47" s="102" t="s">
        <v>7</v>
      </c>
      <c r="G47" s="103" t="s">
        <v>4</v>
      </c>
      <c r="H47" s="104"/>
      <c r="I47" s="105">
        <v>4</v>
      </c>
      <c r="J47" s="106"/>
      <c r="K47" s="106">
        <v>4</v>
      </c>
      <c r="L47" s="106">
        <v>5</v>
      </c>
      <c r="M47" s="106">
        <v>7</v>
      </c>
      <c r="N47" s="105"/>
      <c r="O47" s="107"/>
      <c r="P47" s="108">
        <f t="shared" si="3"/>
        <v>20</v>
      </c>
      <c r="Q47" s="283">
        <v>4</v>
      </c>
      <c r="R47" s="547" t="s">
        <v>538</v>
      </c>
      <c r="S47" s="548"/>
      <c r="T47" s="548"/>
      <c r="U47" s="548"/>
      <c r="V47" s="548"/>
      <c r="W47" s="549"/>
    </row>
    <row r="48" spans="1:23" ht="15">
      <c r="A48" s="269" t="s">
        <v>542</v>
      </c>
      <c r="B48" s="354" t="s">
        <v>6</v>
      </c>
      <c r="C48" s="109">
        <v>1963</v>
      </c>
      <c r="D48" s="412" t="s">
        <v>91</v>
      </c>
      <c r="E48" s="277" t="s">
        <v>2</v>
      </c>
      <c r="F48" s="102" t="s">
        <v>7</v>
      </c>
      <c r="G48" s="103" t="s">
        <v>4</v>
      </c>
      <c r="H48" s="104">
        <v>4</v>
      </c>
      <c r="I48" s="105"/>
      <c r="J48" s="106"/>
      <c r="K48" s="106"/>
      <c r="L48" s="106"/>
      <c r="M48" s="106"/>
      <c r="N48" s="105"/>
      <c r="O48" s="107"/>
      <c r="P48" s="108">
        <f t="shared" si="3"/>
        <v>4</v>
      </c>
      <c r="Q48" s="283">
        <v>1</v>
      </c>
      <c r="R48" s="547" t="s">
        <v>538</v>
      </c>
      <c r="S48" s="548"/>
      <c r="T48" s="548"/>
      <c r="U48" s="548"/>
      <c r="V48" s="548"/>
      <c r="W48" s="549"/>
    </row>
    <row r="49" spans="1:23" ht="15.75" thickBot="1">
      <c r="A49" s="270" t="s">
        <v>542</v>
      </c>
      <c r="B49" s="355" t="s">
        <v>417</v>
      </c>
      <c r="C49" s="111">
        <v>1961</v>
      </c>
      <c r="D49" s="412" t="s">
        <v>91</v>
      </c>
      <c r="E49" s="278" t="s">
        <v>416</v>
      </c>
      <c r="F49" s="113" t="s">
        <v>7</v>
      </c>
      <c r="G49" s="114" t="s">
        <v>4</v>
      </c>
      <c r="H49" s="115"/>
      <c r="I49" s="116"/>
      <c r="J49" s="117"/>
      <c r="K49" s="117"/>
      <c r="L49" s="117">
        <v>4</v>
      </c>
      <c r="M49" s="117"/>
      <c r="N49" s="116"/>
      <c r="O49" s="118"/>
      <c r="P49" s="119">
        <f t="shared" si="3"/>
        <v>4</v>
      </c>
      <c r="Q49" s="284">
        <v>1</v>
      </c>
      <c r="R49" s="550" t="s">
        <v>538</v>
      </c>
      <c r="S49" s="551"/>
      <c r="T49" s="551"/>
      <c r="U49" s="551"/>
      <c r="V49" s="551"/>
      <c r="W49" s="552"/>
    </row>
    <row r="50" spans="2:23" ht="15.75" thickTop="1">
      <c r="B50" s="320"/>
      <c r="C50" s="92"/>
      <c r="D50" s="15"/>
      <c r="E50" s="279"/>
      <c r="F50" s="93"/>
      <c r="G50" s="94"/>
      <c r="H50" s="95"/>
      <c r="I50" s="95"/>
      <c r="J50" s="73"/>
      <c r="K50" s="73"/>
      <c r="L50" s="73"/>
      <c r="M50" s="73"/>
      <c r="N50" s="95"/>
      <c r="O50" s="95"/>
      <c r="P50" s="96"/>
      <c r="Q50" s="82"/>
      <c r="R50" s="97"/>
      <c r="S50" s="83"/>
      <c r="T50" s="83"/>
      <c r="U50" s="98"/>
      <c r="V50" s="98"/>
      <c r="W50" s="99"/>
    </row>
    <row r="51" spans="2:23" ht="15">
      <c r="B51" s="320"/>
      <c r="C51" s="92"/>
      <c r="D51" s="15"/>
      <c r="E51" s="279"/>
      <c r="F51" s="93"/>
      <c r="G51" s="94"/>
      <c r="H51" s="95"/>
      <c r="I51" s="95"/>
      <c r="J51" s="73"/>
      <c r="K51" s="73"/>
      <c r="L51" s="73"/>
      <c r="M51" s="73"/>
      <c r="N51" s="95"/>
      <c r="O51" s="95"/>
      <c r="P51" s="96"/>
      <c r="Q51" s="82"/>
      <c r="R51" s="97"/>
      <c r="S51" s="83"/>
      <c r="T51" s="83"/>
      <c r="U51" s="98"/>
      <c r="V51" s="98"/>
      <c r="W51" s="99"/>
    </row>
    <row r="52" spans="2:23" ht="15">
      <c r="B52" s="320"/>
      <c r="C52" s="92"/>
      <c r="D52" s="15"/>
      <c r="E52" s="279"/>
      <c r="F52" s="93"/>
      <c r="G52" s="94"/>
      <c r="H52" s="95"/>
      <c r="I52" s="95"/>
      <c r="J52" s="73"/>
      <c r="K52" s="73"/>
      <c r="L52" s="73"/>
      <c r="M52" s="73"/>
      <c r="N52" s="95"/>
      <c r="O52" s="95"/>
      <c r="P52" s="96"/>
      <c r="Q52" s="82"/>
      <c r="R52" s="97"/>
      <c r="S52" s="83"/>
      <c r="T52" s="83"/>
      <c r="U52" s="98"/>
      <c r="V52" s="98"/>
      <c r="W52" s="99"/>
    </row>
    <row r="53" spans="2:23" ht="15">
      <c r="B53" s="320"/>
      <c r="C53" s="92"/>
      <c r="D53" s="15"/>
      <c r="E53" s="279"/>
      <c r="F53" s="93"/>
      <c r="G53" s="94"/>
      <c r="H53" s="95"/>
      <c r="I53" s="95"/>
      <c r="J53" s="73"/>
      <c r="K53" s="73"/>
      <c r="L53" s="73"/>
      <c r="M53" s="73"/>
      <c r="N53" s="95"/>
      <c r="O53" s="95"/>
      <c r="P53" s="96"/>
      <c r="Q53" s="82"/>
      <c r="R53" s="97"/>
      <c r="S53" s="83"/>
      <c r="T53" s="83"/>
      <c r="U53" s="98"/>
      <c r="V53" s="98"/>
      <c r="W53" s="99"/>
    </row>
    <row r="54" spans="2:23" ht="15">
      <c r="B54" s="320"/>
      <c r="C54" s="92"/>
      <c r="D54" s="15"/>
      <c r="E54" s="279"/>
      <c r="F54" s="93"/>
      <c r="G54" s="94"/>
      <c r="H54" s="95"/>
      <c r="I54" s="95"/>
      <c r="J54" s="73"/>
      <c r="K54" s="73"/>
      <c r="L54" s="73"/>
      <c r="M54" s="73"/>
      <c r="N54" s="95"/>
      <c r="O54" s="95"/>
      <c r="P54" s="96"/>
      <c r="Q54" s="82"/>
      <c r="R54" s="97"/>
      <c r="S54" s="83"/>
      <c r="T54" s="83"/>
      <c r="U54" s="98"/>
      <c r="V54" s="98"/>
      <c r="W54" s="99"/>
    </row>
  </sheetData>
  <sheetProtection/>
  <mergeCells count="32">
    <mergeCell ref="X41:Y41"/>
    <mergeCell ref="R36:W36"/>
    <mergeCell ref="R37:W37"/>
    <mergeCell ref="R38:W38"/>
    <mergeCell ref="A40:D40"/>
    <mergeCell ref="A21:D21"/>
    <mergeCell ref="A3:D3"/>
    <mergeCell ref="R49:W49"/>
    <mergeCell ref="R34:W34"/>
    <mergeCell ref="R35:W35"/>
    <mergeCell ref="X22:Y22"/>
    <mergeCell ref="X4:Y4"/>
    <mergeCell ref="R30:W30"/>
    <mergeCell ref="R31:W31"/>
    <mergeCell ref="R32:W32"/>
    <mergeCell ref="R33:W33"/>
    <mergeCell ref="R45:W45"/>
    <mergeCell ref="R46:W46"/>
    <mergeCell ref="R47:W47"/>
    <mergeCell ref="R48:W48"/>
    <mergeCell ref="R17:W17"/>
    <mergeCell ref="R18:W18"/>
    <mergeCell ref="R28:W28"/>
    <mergeCell ref="R29:W29"/>
    <mergeCell ref="R13:W13"/>
    <mergeCell ref="R14:W14"/>
    <mergeCell ref="R15:W15"/>
    <mergeCell ref="R16:W16"/>
    <mergeCell ref="R9:W9"/>
    <mergeCell ref="R10:W10"/>
    <mergeCell ref="R11:W11"/>
    <mergeCell ref="R12:W12"/>
  </mergeCells>
  <printOptions gridLines="1"/>
  <pageMargins left="0" right="0" top="1.1811023622047245" bottom="0.3937007874015748" header="0.5118110236220472" footer="0.5118110236220472"/>
  <pageSetup fitToWidth="0" horizontalDpi="600" verticalDpi="600" orientation="portrait" paperSize="8" r:id="rId1"/>
  <headerFooter alignWithMargins="0">
    <oddHeader>&amp;L&amp;"Verdana,Grassetto"&amp;12&amp;KFF0000CIRCUITO DEL FRIGNANO&amp;C&amp;"Verdana,Grassetto Corsivo"&amp;12&amp;KFF0000CLASSIFICA CAMPIONATO UISP CORSA IN MONTAGNA&amp;R&amp;"Verdana,Grassetto"&amp;12&amp;KFF0000CATEGORIE FEMMINILI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14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D1" sqref="AD1"/>
    </sheetView>
  </sheetViews>
  <sheetFormatPr defaultColWidth="9.00390625" defaultRowHeight="12.75"/>
  <cols>
    <col min="1" max="1" width="2.875" style="11" customWidth="1"/>
    <col min="2" max="2" width="19.125" style="46" customWidth="1"/>
    <col min="3" max="3" width="4.625" style="11" customWidth="1"/>
    <col min="4" max="4" width="2.125" style="0" customWidth="1"/>
    <col min="5" max="5" width="19.625" style="11" customWidth="1"/>
    <col min="6" max="6" width="1.875" style="0" customWidth="1"/>
    <col min="7" max="7" width="1.625" style="0" customWidth="1"/>
    <col min="8" max="8" width="3.375" style="0" customWidth="1"/>
    <col min="9" max="11" width="4.00390625" style="0" customWidth="1"/>
    <col min="12" max="13" width="3.625" style="0" customWidth="1"/>
    <col min="14" max="14" width="3.75390625" style="0" customWidth="1"/>
    <col min="15" max="15" width="3.625" style="0" customWidth="1"/>
    <col min="16" max="16" width="4.75390625" style="0" customWidth="1"/>
    <col min="17" max="17" width="2.875" style="46" customWidth="1"/>
    <col min="18" max="18" width="4.75390625" style="0" customWidth="1"/>
    <col min="19" max="19" width="2.375" style="5" customWidth="1"/>
    <col min="20" max="20" width="2.75390625" style="5" customWidth="1"/>
    <col min="21" max="21" width="2.625" style="5" customWidth="1"/>
    <col min="22" max="22" width="2.875" style="5" customWidth="1"/>
    <col min="23" max="23" width="6.00390625" style="0" customWidth="1"/>
    <col min="24" max="24" width="9.00390625" style="11" customWidth="1"/>
    <col min="25" max="25" width="6.375" style="11" customWidth="1"/>
    <col min="26" max="28" width="9.00390625" style="0" hidden="1" customWidth="1"/>
  </cols>
  <sheetData>
    <row r="1" spans="1:23" ht="145.5" customHeight="1">
      <c r="A1" s="243" t="s">
        <v>541</v>
      </c>
      <c r="B1" s="510" t="s">
        <v>26</v>
      </c>
      <c r="C1" s="511" t="s">
        <v>98</v>
      </c>
      <c r="D1" s="512" t="s">
        <v>258</v>
      </c>
      <c r="E1" s="513" t="s">
        <v>27</v>
      </c>
      <c r="F1" s="514" t="s">
        <v>28</v>
      </c>
      <c r="G1" s="515" t="s">
        <v>0</v>
      </c>
      <c r="H1" s="516" t="s">
        <v>99</v>
      </c>
      <c r="I1" s="516" t="s">
        <v>100</v>
      </c>
      <c r="J1" s="516" t="s">
        <v>101</v>
      </c>
      <c r="K1" s="516" t="s">
        <v>160</v>
      </c>
      <c r="L1" s="516" t="s">
        <v>161</v>
      </c>
      <c r="M1" s="516" t="s">
        <v>162</v>
      </c>
      <c r="N1" s="516" t="s">
        <v>125</v>
      </c>
      <c r="O1" s="516" t="s">
        <v>163</v>
      </c>
      <c r="P1" s="517" t="s">
        <v>239</v>
      </c>
      <c r="Q1" s="518" t="s">
        <v>508</v>
      </c>
      <c r="R1" s="519" t="s">
        <v>509</v>
      </c>
      <c r="S1" s="265" t="s">
        <v>512</v>
      </c>
      <c r="T1" s="265" t="s">
        <v>511</v>
      </c>
      <c r="U1" s="265" t="s">
        <v>510</v>
      </c>
      <c r="V1" s="266" t="s">
        <v>704</v>
      </c>
      <c r="W1" s="520" t="s">
        <v>507</v>
      </c>
    </row>
    <row r="2" spans="1:25" ht="18.75">
      <c r="A2" s="521"/>
      <c r="B2" s="522"/>
      <c r="C2" s="523"/>
      <c r="D2" s="524"/>
      <c r="E2" s="525"/>
      <c r="F2" s="526"/>
      <c r="G2" s="525"/>
      <c r="H2" s="186" t="s">
        <v>52</v>
      </c>
      <c r="I2" s="186" t="s">
        <v>52</v>
      </c>
      <c r="J2" s="186" t="s">
        <v>52</v>
      </c>
      <c r="K2" s="186" t="s">
        <v>52</v>
      </c>
      <c r="L2" s="186" t="s">
        <v>52</v>
      </c>
      <c r="M2" s="186" t="s">
        <v>52</v>
      </c>
      <c r="N2" s="186" t="s">
        <v>52</v>
      </c>
      <c r="O2" s="186" t="s">
        <v>52</v>
      </c>
      <c r="P2" s="187" t="s">
        <v>52</v>
      </c>
      <c r="Q2" s="527"/>
      <c r="R2" s="528"/>
      <c r="S2" s="61"/>
      <c r="T2" s="61"/>
      <c r="U2" s="61"/>
      <c r="V2" s="61"/>
      <c r="W2" s="529"/>
      <c r="X2" s="530"/>
      <c r="Y2" s="531"/>
    </row>
    <row r="3" spans="1:23" ht="18.75">
      <c r="A3" s="244"/>
      <c r="B3" s="555" t="s">
        <v>698</v>
      </c>
      <c r="C3" s="555"/>
      <c r="D3" s="555"/>
      <c r="E3" s="555"/>
      <c r="F3" s="8"/>
      <c r="G3" s="10"/>
      <c r="H3" s="157"/>
      <c r="I3" s="157"/>
      <c r="J3" s="157"/>
      <c r="K3" s="157"/>
      <c r="L3" s="157"/>
      <c r="M3" s="157"/>
      <c r="N3" s="157"/>
      <c r="O3" s="157"/>
      <c r="P3" s="149"/>
      <c r="Q3" s="295"/>
      <c r="R3" s="80"/>
      <c r="W3" s="151"/>
    </row>
    <row r="4" spans="1:25" ht="18.75">
      <c r="A4" s="244">
        <v>1</v>
      </c>
      <c r="B4" s="291" t="s">
        <v>474</v>
      </c>
      <c r="C4" s="138">
        <v>1985</v>
      </c>
      <c r="D4" s="170" t="s">
        <v>88</v>
      </c>
      <c r="E4" s="11" t="s">
        <v>68</v>
      </c>
      <c r="F4" s="12" t="s">
        <v>3</v>
      </c>
      <c r="G4" s="12" t="s">
        <v>4</v>
      </c>
      <c r="H4" s="141">
        <v>99</v>
      </c>
      <c r="I4" s="140">
        <v>97</v>
      </c>
      <c r="J4" s="44">
        <v>90</v>
      </c>
      <c r="K4" s="91"/>
      <c r="L4" s="141"/>
      <c r="M4" s="59">
        <v>81</v>
      </c>
      <c r="N4" s="67">
        <v>87</v>
      </c>
      <c r="O4" s="44">
        <v>99</v>
      </c>
      <c r="P4" s="149">
        <f>H4+I4+J4+K4+L4+M4+N4+O4</f>
        <v>553</v>
      </c>
      <c r="Q4" s="296">
        <v>6</v>
      </c>
      <c r="R4" s="81">
        <f>H4+I4+J4+N4+O4</f>
        <v>472</v>
      </c>
      <c r="S4" s="5">
        <v>5</v>
      </c>
      <c r="W4" s="384">
        <f aca="true" t="shared" si="0" ref="W4:W9">SUM(R4:V4)</f>
        <v>477</v>
      </c>
      <c r="X4" s="558" t="s">
        <v>539</v>
      </c>
      <c r="Y4" s="558"/>
    </row>
    <row r="5" spans="1:23" ht="18.75">
      <c r="A5" s="244">
        <v>2</v>
      </c>
      <c r="B5" s="246" t="s">
        <v>471</v>
      </c>
      <c r="C5" s="138">
        <v>1986</v>
      </c>
      <c r="D5" s="170" t="s">
        <v>88</v>
      </c>
      <c r="E5" s="11" t="s">
        <v>112</v>
      </c>
      <c r="F5" s="12" t="s">
        <v>3</v>
      </c>
      <c r="G5" s="12" t="s">
        <v>4</v>
      </c>
      <c r="H5" s="141">
        <v>93</v>
      </c>
      <c r="I5" s="140">
        <v>87</v>
      </c>
      <c r="J5" s="44">
        <v>79</v>
      </c>
      <c r="K5" s="133">
        <v>68</v>
      </c>
      <c r="L5" s="141">
        <v>81</v>
      </c>
      <c r="M5" s="59">
        <v>73</v>
      </c>
      <c r="N5" s="135">
        <v>73</v>
      </c>
      <c r="O5" s="44">
        <v>89</v>
      </c>
      <c r="P5" s="149">
        <f>H5+I5+J5+K5+L5+M5+N5+O5</f>
        <v>643</v>
      </c>
      <c r="Q5" s="296">
        <v>8</v>
      </c>
      <c r="R5" s="81">
        <f>H5+I5+J5+L5+O5</f>
        <v>429</v>
      </c>
      <c r="S5" s="5">
        <v>5</v>
      </c>
      <c r="T5" s="5">
        <v>5</v>
      </c>
      <c r="U5" s="5">
        <v>5</v>
      </c>
      <c r="V5" s="5">
        <v>15</v>
      </c>
      <c r="W5" s="384">
        <f t="shared" si="0"/>
        <v>459</v>
      </c>
    </row>
    <row r="6" spans="1:23" ht="18.75">
      <c r="A6" s="244">
        <v>3</v>
      </c>
      <c r="B6" s="246" t="s">
        <v>179</v>
      </c>
      <c r="C6" s="138">
        <v>1986</v>
      </c>
      <c r="D6" s="171" t="s">
        <v>88</v>
      </c>
      <c r="E6" s="11" t="s">
        <v>165</v>
      </c>
      <c r="F6" s="12" t="s">
        <v>3</v>
      </c>
      <c r="G6" s="12" t="s">
        <v>4</v>
      </c>
      <c r="H6" s="141"/>
      <c r="I6" s="140">
        <v>85</v>
      </c>
      <c r="J6" s="44">
        <v>85</v>
      </c>
      <c r="K6" s="133">
        <v>72</v>
      </c>
      <c r="L6" s="141">
        <v>88</v>
      </c>
      <c r="M6" s="56">
        <v>77</v>
      </c>
      <c r="N6" s="67">
        <v>80</v>
      </c>
      <c r="O6" s="132">
        <v>72</v>
      </c>
      <c r="P6" s="149">
        <f>N6+M6+L6+K6+J6+I6</f>
        <v>487</v>
      </c>
      <c r="Q6" s="296">
        <v>7</v>
      </c>
      <c r="R6" s="81">
        <f>I6+J6+L6+M6+N6</f>
        <v>415</v>
      </c>
      <c r="S6" s="5">
        <v>5</v>
      </c>
      <c r="T6" s="5">
        <v>5</v>
      </c>
      <c r="W6" s="384">
        <f t="shared" si="0"/>
        <v>425</v>
      </c>
    </row>
    <row r="7" spans="1:23" ht="18.75">
      <c r="A7" s="244">
        <v>4</v>
      </c>
      <c r="B7" s="246" t="s">
        <v>32</v>
      </c>
      <c r="C7" s="138">
        <v>1985</v>
      </c>
      <c r="D7" s="170" t="s">
        <v>88</v>
      </c>
      <c r="E7" s="11" t="s">
        <v>94</v>
      </c>
      <c r="F7" s="12" t="s">
        <v>3</v>
      </c>
      <c r="G7" s="12" t="s">
        <v>4</v>
      </c>
      <c r="H7" s="141">
        <v>84</v>
      </c>
      <c r="I7" s="140">
        <v>82</v>
      </c>
      <c r="J7" s="44">
        <v>65</v>
      </c>
      <c r="K7" s="133">
        <v>60</v>
      </c>
      <c r="L7" s="141">
        <v>74</v>
      </c>
      <c r="M7" s="52">
        <v>63</v>
      </c>
      <c r="N7" s="135">
        <v>62</v>
      </c>
      <c r="O7" s="132">
        <v>56</v>
      </c>
      <c r="P7" s="149">
        <f aca="true" t="shared" si="1" ref="P7:P23">H7+I7+J7+K7+L7+M7+N7+O7</f>
        <v>546</v>
      </c>
      <c r="Q7" s="296">
        <v>8</v>
      </c>
      <c r="R7" s="81">
        <f>H7+I7+J7+L7+M7</f>
        <v>368</v>
      </c>
      <c r="S7" s="5">
        <v>5</v>
      </c>
      <c r="T7" s="5">
        <v>5</v>
      </c>
      <c r="U7" s="5">
        <v>5</v>
      </c>
      <c r="V7" s="5">
        <v>15</v>
      </c>
      <c r="W7" s="384">
        <f t="shared" si="0"/>
        <v>398</v>
      </c>
    </row>
    <row r="8" spans="1:23" ht="18.75">
      <c r="A8" s="244">
        <v>5</v>
      </c>
      <c r="B8" s="246" t="s">
        <v>210</v>
      </c>
      <c r="C8" s="138">
        <v>1994</v>
      </c>
      <c r="D8" s="171" t="s">
        <v>88</v>
      </c>
      <c r="E8" s="11" t="s">
        <v>68</v>
      </c>
      <c r="F8" s="12" t="s">
        <v>3</v>
      </c>
      <c r="G8" s="12" t="s">
        <v>4</v>
      </c>
      <c r="H8" s="141"/>
      <c r="I8" s="131">
        <v>47</v>
      </c>
      <c r="J8" s="44">
        <v>68</v>
      </c>
      <c r="K8" s="91"/>
      <c r="L8" s="141">
        <v>71</v>
      </c>
      <c r="M8" s="52">
        <v>57</v>
      </c>
      <c r="N8" s="67">
        <v>52</v>
      </c>
      <c r="O8" s="44">
        <v>47</v>
      </c>
      <c r="P8" s="149">
        <f t="shared" si="1"/>
        <v>342</v>
      </c>
      <c r="Q8" s="296">
        <v>6</v>
      </c>
      <c r="R8" s="81">
        <f>J8+L8+M8+N8+O8</f>
        <v>295</v>
      </c>
      <c r="S8" s="5">
        <v>5</v>
      </c>
      <c r="W8" s="384">
        <f t="shared" si="0"/>
        <v>300</v>
      </c>
    </row>
    <row r="9" spans="1:23" ht="18.75">
      <c r="A9" s="244">
        <v>6</v>
      </c>
      <c r="B9" s="246" t="s">
        <v>219</v>
      </c>
      <c r="C9" s="138">
        <v>1985</v>
      </c>
      <c r="D9" s="171" t="s">
        <v>88</v>
      </c>
      <c r="E9" s="11" t="s">
        <v>53</v>
      </c>
      <c r="F9" s="12" t="s">
        <v>3</v>
      </c>
      <c r="G9" s="12" t="s">
        <v>4</v>
      </c>
      <c r="H9" s="141"/>
      <c r="I9" s="140">
        <v>30</v>
      </c>
      <c r="J9" s="44">
        <v>42</v>
      </c>
      <c r="K9" s="91"/>
      <c r="L9" s="141"/>
      <c r="M9" s="52">
        <v>33</v>
      </c>
      <c r="N9" s="67">
        <v>39</v>
      </c>
      <c r="O9" s="44">
        <v>1</v>
      </c>
      <c r="P9" s="149">
        <f t="shared" si="1"/>
        <v>145</v>
      </c>
      <c r="Q9" s="297">
        <v>5</v>
      </c>
      <c r="R9" s="81">
        <v>145</v>
      </c>
      <c r="W9" s="384">
        <f t="shared" si="0"/>
        <v>145</v>
      </c>
    </row>
    <row r="10" spans="1:23" ht="15">
      <c r="A10" s="286" t="s">
        <v>547</v>
      </c>
      <c r="B10" s="211" t="s">
        <v>169</v>
      </c>
      <c r="C10" s="209">
        <v>1991</v>
      </c>
      <c r="D10" s="172" t="s">
        <v>88</v>
      </c>
      <c r="E10" s="101" t="s">
        <v>165</v>
      </c>
      <c r="F10" s="193" t="s">
        <v>3</v>
      </c>
      <c r="G10" s="193" t="s">
        <v>4</v>
      </c>
      <c r="H10" s="194"/>
      <c r="I10" s="195">
        <v>99</v>
      </c>
      <c r="J10" s="196">
        <v>94</v>
      </c>
      <c r="K10" s="197"/>
      <c r="L10" s="194">
        <v>100</v>
      </c>
      <c r="M10" s="198"/>
      <c r="N10" s="199"/>
      <c r="O10" s="196"/>
      <c r="P10" s="200">
        <f t="shared" si="1"/>
        <v>293</v>
      </c>
      <c r="Q10" s="298">
        <v>3</v>
      </c>
      <c r="R10" s="559" t="s">
        <v>538</v>
      </c>
      <c r="S10" s="560"/>
      <c r="T10" s="560"/>
      <c r="U10" s="560"/>
      <c r="V10" s="560"/>
      <c r="W10" s="560"/>
    </row>
    <row r="11" spans="1:23" ht="15">
      <c r="A11" s="286" t="s">
        <v>547</v>
      </c>
      <c r="B11" s="211" t="s">
        <v>269</v>
      </c>
      <c r="C11" s="209">
        <v>1985</v>
      </c>
      <c r="D11" s="171" t="s">
        <v>88</v>
      </c>
      <c r="E11" s="101" t="s">
        <v>33</v>
      </c>
      <c r="F11" s="193" t="s">
        <v>3</v>
      </c>
      <c r="G11" s="193" t="s">
        <v>4</v>
      </c>
      <c r="H11" s="194"/>
      <c r="I11" s="195"/>
      <c r="J11" s="196">
        <v>70</v>
      </c>
      <c r="K11" s="197"/>
      <c r="L11" s="194">
        <v>76</v>
      </c>
      <c r="M11" s="198"/>
      <c r="N11" s="199"/>
      <c r="O11" s="196">
        <v>73</v>
      </c>
      <c r="P11" s="200">
        <f t="shared" si="1"/>
        <v>219</v>
      </c>
      <c r="Q11" s="298">
        <v>3</v>
      </c>
      <c r="R11" s="559" t="s">
        <v>538</v>
      </c>
      <c r="S11" s="560"/>
      <c r="T11" s="560"/>
      <c r="U11" s="560"/>
      <c r="V11" s="560"/>
      <c r="W11" s="560"/>
    </row>
    <row r="12" spans="1:23" ht="15">
      <c r="A12" s="286" t="s">
        <v>547</v>
      </c>
      <c r="B12" s="211" t="s">
        <v>178</v>
      </c>
      <c r="C12" s="209">
        <v>1991</v>
      </c>
      <c r="D12" s="171" t="s">
        <v>88</v>
      </c>
      <c r="E12" s="101" t="s">
        <v>68</v>
      </c>
      <c r="F12" s="193" t="s">
        <v>3</v>
      </c>
      <c r="G12" s="193" t="s">
        <v>4</v>
      </c>
      <c r="H12" s="194"/>
      <c r="I12" s="195">
        <v>86</v>
      </c>
      <c r="J12" s="196">
        <v>84</v>
      </c>
      <c r="K12" s="197"/>
      <c r="L12" s="194"/>
      <c r="M12" s="198"/>
      <c r="N12" s="199"/>
      <c r="O12" s="196"/>
      <c r="P12" s="200">
        <f t="shared" si="1"/>
        <v>170</v>
      </c>
      <c r="Q12" s="298">
        <v>2</v>
      </c>
      <c r="R12" s="559" t="s">
        <v>538</v>
      </c>
      <c r="S12" s="560"/>
      <c r="T12" s="560"/>
      <c r="U12" s="560"/>
      <c r="V12" s="560"/>
      <c r="W12" s="560"/>
    </row>
    <row r="13" spans="1:23" ht="15">
      <c r="A13" s="286" t="s">
        <v>547</v>
      </c>
      <c r="B13" s="211" t="s">
        <v>21</v>
      </c>
      <c r="C13" s="209">
        <v>1986</v>
      </c>
      <c r="D13" s="170" t="s">
        <v>88</v>
      </c>
      <c r="E13" s="101" t="s">
        <v>164</v>
      </c>
      <c r="F13" s="193" t="s">
        <v>3</v>
      </c>
      <c r="G13" s="193" t="s">
        <v>4</v>
      </c>
      <c r="H13" s="194">
        <v>76</v>
      </c>
      <c r="I13" s="195">
        <v>83</v>
      </c>
      <c r="J13" s="196"/>
      <c r="K13" s="197"/>
      <c r="L13" s="194"/>
      <c r="M13" s="198"/>
      <c r="N13" s="199"/>
      <c r="O13" s="196"/>
      <c r="P13" s="200">
        <f t="shared" si="1"/>
        <v>159</v>
      </c>
      <c r="Q13" s="298">
        <v>2</v>
      </c>
      <c r="R13" s="559" t="s">
        <v>538</v>
      </c>
      <c r="S13" s="560"/>
      <c r="T13" s="560"/>
      <c r="U13" s="560"/>
      <c r="V13" s="560"/>
      <c r="W13" s="560"/>
    </row>
    <row r="14" spans="1:23" ht="15">
      <c r="A14" s="286" t="s">
        <v>547</v>
      </c>
      <c r="B14" s="211" t="s">
        <v>263</v>
      </c>
      <c r="C14" s="209">
        <v>1985</v>
      </c>
      <c r="D14" s="171" t="s">
        <v>88</v>
      </c>
      <c r="E14" s="101" t="s">
        <v>165</v>
      </c>
      <c r="F14" s="193" t="s">
        <v>3</v>
      </c>
      <c r="G14" s="193" t="s">
        <v>4</v>
      </c>
      <c r="H14" s="194"/>
      <c r="I14" s="195"/>
      <c r="J14" s="196">
        <v>83</v>
      </c>
      <c r="K14" s="197">
        <v>73</v>
      </c>
      <c r="L14" s="194"/>
      <c r="M14" s="198"/>
      <c r="N14" s="199"/>
      <c r="O14" s="196"/>
      <c r="P14" s="200">
        <f t="shared" si="1"/>
        <v>156</v>
      </c>
      <c r="Q14" s="298">
        <v>2</v>
      </c>
      <c r="R14" s="559" t="s">
        <v>538</v>
      </c>
      <c r="S14" s="560"/>
      <c r="T14" s="560"/>
      <c r="U14" s="560"/>
      <c r="V14" s="560"/>
      <c r="W14" s="560"/>
    </row>
    <row r="15" spans="1:23" ht="15">
      <c r="A15" s="286" t="s">
        <v>547</v>
      </c>
      <c r="B15" s="211" t="s">
        <v>186</v>
      </c>
      <c r="C15" s="209"/>
      <c r="D15" s="171" t="s">
        <v>88</v>
      </c>
      <c r="E15" s="101" t="s">
        <v>165</v>
      </c>
      <c r="F15" s="193" t="s">
        <v>3</v>
      </c>
      <c r="G15" s="193" t="s">
        <v>4</v>
      </c>
      <c r="H15" s="194"/>
      <c r="I15" s="195">
        <v>74</v>
      </c>
      <c r="J15" s="196"/>
      <c r="K15" s="197"/>
      <c r="L15" s="194"/>
      <c r="M15" s="198"/>
      <c r="N15" s="199">
        <v>76</v>
      </c>
      <c r="O15" s="196"/>
      <c r="P15" s="200">
        <f t="shared" si="1"/>
        <v>150</v>
      </c>
      <c r="Q15" s="298">
        <v>2</v>
      </c>
      <c r="R15" s="559" t="s">
        <v>538</v>
      </c>
      <c r="S15" s="560"/>
      <c r="T15" s="560"/>
      <c r="U15" s="560"/>
      <c r="V15" s="560"/>
      <c r="W15" s="560"/>
    </row>
    <row r="16" spans="1:23" ht="15">
      <c r="A16" s="286" t="s">
        <v>547</v>
      </c>
      <c r="B16" s="211" t="s">
        <v>265</v>
      </c>
      <c r="C16" s="209">
        <v>1994</v>
      </c>
      <c r="D16" s="171" t="s">
        <v>88</v>
      </c>
      <c r="E16" s="101" t="s">
        <v>68</v>
      </c>
      <c r="F16" s="193" t="s">
        <v>3</v>
      </c>
      <c r="G16" s="193" t="s">
        <v>4</v>
      </c>
      <c r="H16" s="194"/>
      <c r="I16" s="195"/>
      <c r="J16" s="196">
        <v>76</v>
      </c>
      <c r="K16" s="197"/>
      <c r="L16" s="194"/>
      <c r="M16" s="198">
        <v>60</v>
      </c>
      <c r="N16" s="199"/>
      <c r="O16" s="196"/>
      <c r="P16" s="200">
        <f t="shared" si="1"/>
        <v>136</v>
      </c>
      <c r="Q16" s="298">
        <v>2</v>
      </c>
      <c r="R16" s="559" t="s">
        <v>538</v>
      </c>
      <c r="S16" s="560"/>
      <c r="T16" s="560"/>
      <c r="U16" s="560"/>
      <c r="V16" s="560"/>
      <c r="W16" s="560"/>
    </row>
    <row r="17" spans="1:23" ht="15">
      <c r="A17" s="286" t="s">
        <v>547</v>
      </c>
      <c r="B17" s="211" t="s">
        <v>167</v>
      </c>
      <c r="C17" s="209"/>
      <c r="D17" s="172" t="s">
        <v>88</v>
      </c>
      <c r="E17" s="101" t="s">
        <v>168</v>
      </c>
      <c r="F17" s="193" t="s">
        <v>3</v>
      </c>
      <c r="G17" s="193" t="s">
        <v>4</v>
      </c>
      <c r="H17" s="194"/>
      <c r="I17" s="195">
        <v>100</v>
      </c>
      <c r="J17" s="196"/>
      <c r="K17" s="197"/>
      <c r="L17" s="194"/>
      <c r="M17" s="198"/>
      <c r="N17" s="199"/>
      <c r="O17" s="196"/>
      <c r="P17" s="200">
        <f t="shared" si="1"/>
        <v>100</v>
      </c>
      <c r="Q17" s="298">
        <v>1</v>
      </c>
      <c r="R17" s="559" t="s">
        <v>538</v>
      </c>
      <c r="S17" s="560"/>
      <c r="T17" s="560"/>
      <c r="U17" s="560"/>
      <c r="V17" s="560"/>
      <c r="W17" s="560"/>
    </row>
    <row r="18" spans="1:23" ht="15">
      <c r="A18" s="286" t="s">
        <v>547</v>
      </c>
      <c r="B18" s="211" t="s">
        <v>172</v>
      </c>
      <c r="C18" s="209"/>
      <c r="D18" s="171" t="s">
        <v>88</v>
      </c>
      <c r="E18" s="101" t="s">
        <v>68</v>
      </c>
      <c r="F18" s="193" t="s">
        <v>3</v>
      </c>
      <c r="G18" s="193" t="s">
        <v>4</v>
      </c>
      <c r="H18" s="194"/>
      <c r="I18" s="195">
        <v>94</v>
      </c>
      <c r="J18" s="196"/>
      <c r="K18" s="197"/>
      <c r="L18" s="194"/>
      <c r="M18" s="198"/>
      <c r="N18" s="199"/>
      <c r="O18" s="196"/>
      <c r="P18" s="200">
        <f t="shared" si="1"/>
        <v>94</v>
      </c>
      <c r="Q18" s="298">
        <v>1</v>
      </c>
      <c r="R18" s="559" t="s">
        <v>538</v>
      </c>
      <c r="S18" s="560"/>
      <c r="T18" s="560"/>
      <c r="U18" s="560"/>
      <c r="V18" s="560"/>
      <c r="W18" s="560"/>
    </row>
    <row r="19" spans="1:23" ht="15">
      <c r="A19" s="286" t="s">
        <v>547</v>
      </c>
      <c r="B19" s="211" t="s">
        <v>173</v>
      </c>
      <c r="C19" s="209"/>
      <c r="D19" s="171" t="s">
        <v>88</v>
      </c>
      <c r="E19" s="101" t="s">
        <v>168</v>
      </c>
      <c r="F19" s="193" t="s">
        <v>3</v>
      </c>
      <c r="G19" s="193" t="s">
        <v>4</v>
      </c>
      <c r="H19" s="194"/>
      <c r="I19" s="195">
        <v>93</v>
      </c>
      <c r="J19" s="196"/>
      <c r="K19" s="197"/>
      <c r="L19" s="194"/>
      <c r="M19" s="198"/>
      <c r="N19" s="199"/>
      <c r="O19" s="196"/>
      <c r="P19" s="200">
        <f t="shared" si="1"/>
        <v>93</v>
      </c>
      <c r="Q19" s="298">
        <v>1</v>
      </c>
      <c r="R19" s="559" t="s">
        <v>538</v>
      </c>
      <c r="S19" s="560"/>
      <c r="T19" s="560"/>
      <c r="U19" s="560"/>
      <c r="V19" s="560"/>
      <c r="W19" s="560"/>
    </row>
    <row r="20" spans="1:23" ht="15">
      <c r="A20" s="286" t="s">
        <v>547</v>
      </c>
      <c r="B20" s="211" t="s">
        <v>426</v>
      </c>
      <c r="C20" s="209">
        <v>1984</v>
      </c>
      <c r="D20" s="171" t="s">
        <v>88</v>
      </c>
      <c r="E20" s="101" t="s">
        <v>166</v>
      </c>
      <c r="F20" s="193" t="s">
        <v>3</v>
      </c>
      <c r="G20" s="193" t="s">
        <v>4</v>
      </c>
      <c r="H20" s="194"/>
      <c r="I20" s="195">
        <v>22</v>
      </c>
      <c r="J20" s="196"/>
      <c r="K20" s="197"/>
      <c r="L20" s="194"/>
      <c r="M20" s="198">
        <v>30</v>
      </c>
      <c r="N20" s="199">
        <v>30</v>
      </c>
      <c r="O20" s="196"/>
      <c r="P20" s="200">
        <f t="shared" si="1"/>
        <v>82</v>
      </c>
      <c r="Q20" s="298">
        <v>3</v>
      </c>
      <c r="R20" s="559" t="s">
        <v>538</v>
      </c>
      <c r="S20" s="560"/>
      <c r="T20" s="560"/>
      <c r="U20" s="560"/>
      <c r="V20" s="560"/>
      <c r="W20" s="560"/>
    </row>
    <row r="21" spans="1:23" ht="15">
      <c r="A21" s="286" t="s">
        <v>547</v>
      </c>
      <c r="B21" s="211" t="s">
        <v>497</v>
      </c>
      <c r="C21" s="209">
        <v>1995</v>
      </c>
      <c r="D21" s="170" t="s">
        <v>88</v>
      </c>
      <c r="E21" s="101" t="s">
        <v>112</v>
      </c>
      <c r="F21" s="193" t="s">
        <v>3</v>
      </c>
      <c r="G21" s="193" t="s">
        <v>4</v>
      </c>
      <c r="H21" s="194">
        <v>71</v>
      </c>
      <c r="I21" s="195"/>
      <c r="J21" s="196"/>
      <c r="K21" s="197"/>
      <c r="L21" s="194"/>
      <c r="M21" s="198"/>
      <c r="N21" s="199"/>
      <c r="O21" s="196"/>
      <c r="P21" s="200">
        <f t="shared" si="1"/>
        <v>71</v>
      </c>
      <c r="Q21" s="298">
        <v>1</v>
      </c>
      <c r="R21" s="559" t="s">
        <v>538</v>
      </c>
      <c r="S21" s="560"/>
      <c r="T21" s="560"/>
      <c r="U21" s="560"/>
      <c r="V21" s="560"/>
      <c r="W21" s="560"/>
    </row>
    <row r="22" spans="1:23" ht="15">
      <c r="A22" s="286" t="s">
        <v>547</v>
      </c>
      <c r="B22" s="211" t="s">
        <v>192</v>
      </c>
      <c r="C22" s="209"/>
      <c r="D22" s="171" t="s">
        <v>88</v>
      </c>
      <c r="E22" s="101" t="s">
        <v>33</v>
      </c>
      <c r="F22" s="193" t="s">
        <v>3</v>
      </c>
      <c r="G22" s="193" t="s">
        <v>4</v>
      </c>
      <c r="H22" s="194"/>
      <c r="I22" s="195">
        <v>69</v>
      </c>
      <c r="J22" s="196"/>
      <c r="K22" s="197"/>
      <c r="L22" s="194"/>
      <c r="M22" s="198"/>
      <c r="N22" s="199"/>
      <c r="O22" s="196"/>
      <c r="P22" s="200">
        <f t="shared" si="1"/>
        <v>69</v>
      </c>
      <c r="Q22" s="298">
        <v>1</v>
      </c>
      <c r="R22" s="559" t="s">
        <v>538</v>
      </c>
      <c r="S22" s="560"/>
      <c r="T22" s="560"/>
      <c r="U22" s="560"/>
      <c r="V22" s="560"/>
      <c r="W22" s="560"/>
    </row>
    <row r="23" spans="1:23" ht="15.75" thickBot="1">
      <c r="A23" s="287" t="s">
        <v>547</v>
      </c>
      <c r="B23" s="212" t="s">
        <v>326</v>
      </c>
      <c r="C23" s="210">
        <v>1986</v>
      </c>
      <c r="D23" s="171" t="s">
        <v>88</v>
      </c>
      <c r="E23" s="111" t="s">
        <v>392</v>
      </c>
      <c r="F23" s="202" t="s">
        <v>3</v>
      </c>
      <c r="G23" s="202" t="s">
        <v>4</v>
      </c>
      <c r="H23" s="203"/>
      <c r="I23" s="204"/>
      <c r="J23" s="205"/>
      <c r="K23" s="112">
        <v>27</v>
      </c>
      <c r="L23" s="203">
        <v>26</v>
      </c>
      <c r="M23" s="206"/>
      <c r="N23" s="207"/>
      <c r="O23" s="205"/>
      <c r="P23" s="208">
        <f t="shared" si="1"/>
        <v>53</v>
      </c>
      <c r="Q23" s="299">
        <v>2</v>
      </c>
      <c r="R23" s="561" t="s">
        <v>538</v>
      </c>
      <c r="S23" s="562"/>
      <c r="T23" s="562"/>
      <c r="U23" s="562"/>
      <c r="V23" s="562"/>
      <c r="W23" s="562"/>
    </row>
    <row r="24" spans="1:23" ht="12.75" customHeight="1" thickTop="1">
      <c r="A24" s="244"/>
      <c r="B24" s="246"/>
      <c r="C24" s="138"/>
      <c r="D24" s="3"/>
      <c r="F24" s="12"/>
      <c r="G24" s="12"/>
      <c r="H24" s="141"/>
      <c r="I24" s="140"/>
      <c r="J24" s="44"/>
      <c r="K24" s="91"/>
      <c r="L24" s="141"/>
      <c r="M24" s="52"/>
      <c r="N24" s="67"/>
      <c r="O24" s="44"/>
      <c r="P24" s="149"/>
      <c r="Q24" s="45"/>
      <c r="R24" s="81"/>
      <c r="W24" s="151"/>
    </row>
    <row r="25" spans="1:23" ht="26.25" customHeight="1">
      <c r="A25" s="244"/>
      <c r="B25" s="246"/>
      <c r="C25" s="138"/>
      <c r="D25" s="3"/>
      <c r="F25" s="12"/>
      <c r="G25" s="12"/>
      <c r="H25" s="141"/>
      <c r="I25" s="140"/>
      <c r="J25" s="44"/>
      <c r="K25" s="91"/>
      <c r="L25" s="141"/>
      <c r="M25" s="52"/>
      <c r="N25" s="67"/>
      <c r="O25" s="44"/>
      <c r="P25" s="149"/>
      <c r="Q25" s="45"/>
      <c r="R25" s="81"/>
      <c r="W25" s="151"/>
    </row>
    <row r="26" spans="1:23" ht="18" customHeight="1">
      <c r="A26" s="244"/>
      <c r="B26" s="555" t="s">
        <v>699</v>
      </c>
      <c r="C26" s="555"/>
      <c r="D26" s="555"/>
      <c r="E26" s="555"/>
      <c r="F26" s="12"/>
      <c r="G26" s="12"/>
      <c r="H26" s="141"/>
      <c r="I26" s="140"/>
      <c r="J26" s="44"/>
      <c r="K26" s="91"/>
      <c r="L26" s="141"/>
      <c r="M26" s="52"/>
      <c r="N26" s="67"/>
      <c r="O26" s="44"/>
      <c r="P26" s="149"/>
      <c r="Q26" s="45"/>
      <c r="R26" s="81"/>
      <c r="W26" s="151"/>
    </row>
    <row r="27" spans="1:29" ht="18.75">
      <c r="A27" s="244">
        <v>1</v>
      </c>
      <c r="B27" s="291" t="s">
        <v>469</v>
      </c>
      <c r="C27" s="138">
        <v>1975</v>
      </c>
      <c r="D27" s="173" t="s">
        <v>87</v>
      </c>
      <c r="E27" s="11" t="s">
        <v>64</v>
      </c>
      <c r="F27" s="12" t="s">
        <v>3</v>
      </c>
      <c r="G27" s="12" t="s">
        <v>4</v>
      </c>
      <c r="H27" s="141">
        <v>98</v>
      </c>
      <c r="I27" s="140">
        <v>95</v>
      </c>
      <c r="J27" s="44">
        <v>92</v>
      </c>
      <c r="K27" s="133">
        <v>77</v>
      </c>
      <c r="L27" s="141">
        <v>99</v>
      </c>
      <c r="M27" s="59">
        <v>82</v>
      </c>
      <c r="N27" s="135">
        <v>86</v>
      </c>
      <c r="O27" s="44">
        <v>98</v>
      </c>
      <c r="P27" s="149">
        <f aca="true" t="shared" si="2" ref="P27:P54">H27+I27+J27+K27+L27+M27+N27+O27</f>
        <v>727</v>
      </c>
      <c r="Q27" s="300">
        <v>8</v>
      </c>
      <c r="R27" s="81">
        <f>H27+I27+J27+L27+O27</f>
        <v>482</v>
      </c>
      <c r="S27" s="5">
        <v>5</v>
      </c>
      <c r="T27" s="5">
        <v>5</v>
      </c>
      <c r="U27" s="5">
        <v>5</v>
      </c>
      <c r="V27" s="5">
        <v>15</v>
      </c>
      <c r="W27" s="188">
        <f>SUM(R27:V27)</f>
        <v>512</v>
      </c>
      <c r="X27" s="558" t="s">
        <v>539</v>
      </c>
      <c r="Y27" s="558"/>
      <c r="AC27" s="162"/>
    </row>
    <row r="28" spans="1:23" ht="18.75">
      <c r="A28" s="244">
        <v>2</v>
      </c>
      <c r="B28" s="246" t="s">
        <v>476</v>
      </c>
      <c r="C28" s="138">
        <v>1977</v>
      </c>
      <c r="D28" s="173" t="s">
        <v>87</v>
      </c>
      <c r="E28" s="11" t="s">
        <v>36</v>
      </c>
      <c r="F28" s="12" t="s">
        <v>3</v>
      </c>
      <c r="G28" s="12" t="s">
        <v>4</v>
      </c>
      <c r="H28" s="141">
        <v>80</v>
      </c>
      <c r="I28" s="140"/>
      <c r="J28" s="44">
        <v>80</v>
      </c>
      <c r="K28" s="91">
        <v>71</v>
      </c>
      <c r="L28" s="141"/>
      <c r="M28" s="52">
        <v>78</v>
      </c>
      <c r="N28" s="67">
        <v>78</v>
      </c>
      <c r="O28" s="44"/>
      <c r="P28" s="149">
        <f t="shared" si="2"/>
        <v>387</v>
      </c>
      <c r="Q28" s="296">
        <v>5</v>
      </c>
      <c r="R28" s="81">
        <f>H28+J28+K28+M28+N28</f>
        <v>387</v>
      </c>
      <c r="W28" s="188">
        <f>SUM(R28:V28)</f>
        <v>387</v>
      </c>
    </row>
    <row r="29" spans="1:23" ht="18.75">
      <c r="A29" s="244">
        <v>3</v>
      </c>
      <c r="B29" s="246" t="s">
        <v>482</v>
      </c>
      <c r="C29" s="138">
        <v>1974</v>
      </c>
      <c r="D29" s="173" t="s">
        <v>87</v>
      </c>
      <c r="E29" s="11" t="s">
        <v>48</v>
      </c>
      <c r="F29" s="12" t="s">
        <v>3</v>
      </c>
      <c r="G29" s="12" t="s">
        <v>4</v>
      </c>
      <c r="H29" s="141">
        <v>67</v>
      </c>
      <c r="I29" s="140">
        <v>62</v>
      </c>
      <c r="J29" s="44">
        <v>62</v>
      </c>
      <c r="K29" s="91">
        <v>57</v>
      </c>
      <c r="L29" s="141"/>
      <c r="M29" s="52"/>
      <c r="N29" s="67"/>
      <c r="O29" s="44">
        <v>50</v>
      </c>
      <c r="P29" s="149">
        <f t="shared" si="2"/>
        <v>298</v>
      </c>
      <c r="Q29" s="296">
        <v>5</v>
      </c>
      <c r="R29" s="81">
        <f>O29+K29+J29+I29+H29</f>
        <v>298</v>
      </c>
      <c r="W29" s="188">
        <f>SUM(R29:V29)</f>
        <v>298</v>
      </c>
    </row>
    <row r="30" spans="1:23" ht="15">
      <c r="A30" s="286" t="s">
        <v>547</v>
      </c>
      <c r="B30" s="211" t="s">
        <v>480</v>
      </c>
      <c r="C30" s="209">
        <v>1982</v>
      </c>
      <c r="D30" s="173" t="s">
        <v>87</v>
      </c>
      <c r="E30" s="101" t="s">
        <v>68</v>
      </c>
      <c r="F30" s="193" t="s">
        <v>3</v>
      </c>
      <c r="G30" s="193" t="s">
        <v>4</v>
      </c>
      <c r="H30" s="194">
        <v>97</v>
      </c>
      <c r="I30" s="195">
        <v>89</v>
      </c>
      <c r="J30" s="196"/>
      <c r="K30" s="197"/>
      <c r="L30" s="194">
        <v>97</v>
      </c>
      <c r="M30" s="198"/>
      <c r="N30" s="199"/>
      <c r="O30" s="196">
        <v>95</v>
      </c>
      <c r="P30" s="200">
        <f t="shared" si="2"/>
        <v>378</v>
      </c>
      <c r="Q30" s="298">
        <v>4</v>
      </c>
      <c r="R30" s="559" t="s">
        <v>538</v>
      </c>
      <c r="S30" s="560"/>
      <c r="T30" s="560"/>
      <c r="U30" s="560"/>
      <c r="V30" s="560"/>
      <c r="W30" s="560"/>
    </row>
    <row r="31" spans="1:23" ht="15">
      <c r="A31" s="286" t="s">
        <v>547</v>
      </c>
      <c r="B31" s="211" t="s">
        <v>181</v>
      </c>
      <c r="C31" s="209">
        <v>1974</v>
      </c>
      <c r="D31" s="175" t="s">
        <v>87</v>
      </c>
      <c r="E31" s="101" t="s">
        <v>2</v>
      </c>
      <c r="F31" s="193" t="s">
        <v>3</v>
      </c>
      <c r="G31" s="193" t="s">
        <v>4</v>
      </c>
      <c r="H31" s="194"/>
      <c r="I31" s="195">
        <v>81</v>
      </c>
      <c r="J31" s="196"/>
      <c r="K31" s="197">
        <v>61</v>
      </c>
      <c r="L31" s="194">
        <v>78</v>
      </c>
      <c r="M31" s="198"/>
      <c r="N31" s="199"/>
      <c r="O31" s="196">
        <v>66</v>
      </c>
      <c r="P31" s="200">
        <f t="shared" si="2"/>
        <v>286</v>
      </c>
      <c r="Q31" s="298">
        <v>4</v>
      </c>
      <c r="R31" s="559" t="s">
        <v>538</v>
      </c>
      <c r="S31" s="560"/>
      <c r="T31" s="560"/>
      <c r="U31" s="560"/>
      <c r="V31" s="560"/>
      <c r="W31" s="560"/>
    </row>
    <row r="32" spans="1:23" ht="15">
      <c r="A32" s="286" t="s">
        <v>547</v>
      </c>
      <c r="B32" s="211" t="s">
        <v>170</v>
      </c>
      <c r="C32" s="209">
        <v>1980</v>
      </c>
      <c r="D32" s="176" t="s">
        <v>87</v>
      </c>
      <c r="E32" s="101" t="s">
        <v>68</v>
      </c>
      <c r="F32" s="193" t="s">
        <v>3</v>
      </c>
      <c r="G32" s="193" t="s">
        <v>4</v>
      </c>
      <c r="H32" s="194"/>
      <c r="I32" s="195">
        <v>98</v>
      </c>
      <c r="J32" s="196"/>
      <c r="K32" s="197"/>
      <c r="L32" s="194"/>
      <c r="M32" s="198">
        <v>83</v>
      </c>
      <c r="N32" s="199"/>
      <c r="O32" s="196">
        <v>100</v>
      </c>
      <c r="P32" s="200">
        <f t="shared" si="2"/>
        <v>281</v>
      </c>
      <c r="Q32" s="298">
        <v>3</v>
      </c>
      <c r="R32" s="559" t="s">
        <v>538</v>
      </c>
      <c r="S32" s="560"/>
      <c r="T32" s="560"/>
      <c r="U32" s="560"/>
      <c r="V32" s="560"/>
      <c r="W32" s="560"/>
    </row>
    <row r="33" spans="1:23" ht="15">
      <c r="A33" s="286" t="s">
        <v>547</v>
      </c>
      <c r="B33" s="211" t="s">
        <v>171</v>
      </c>
      <c r="C33" s="209">
        <v>1976</v>
      </c>
      <c r="D33" s="175" t="s">
        <v>87</v>
      </c>
      <c r="E33" s="101" t="s">
        <v>165</v>
      </c>
      <c r="F33" s="193" t="s">
        <v>3</v>
      </c>
      <c r="G33" s="193" t="s">
        <v>4</v>
      </c>
      <c r="H33" s="194"/>
      <c r="I33" s="195">
        <v>96</v>
      </c>
      <c r="J33" s="196">
        <v>93</v>
      </c>
      <c r="K33" s="197">
        <v>76</v>
      </c>
      <c r="L33" s="194"/>
      <c r="M33" s="198"/>
      <c r="N33" s="199"/>
      <c r="O33" s="196"/>
      <c r="P33" s="200">
        <f t="shared" si="2"/>
        <v>265</v>
      </c>
      <c r="Q33" s="298">
        <v>3</v>
      </c>
      <c r="R33" s="559" t="s">
        <v>538</v>
      </c>
      <c r="S33" s="560"/>
      <c r="T33" s="560"/>
      <c r="U33" s="560"/>
      <c r="V33" s="560"/>
      <c r="W33" s="560"/>
    </row>
    <row r="34" spans="1:23" ht="15">
      <c r="A34" s="286" t="s">
        <v>547</v>
      </c>
      <c r="B34" s="211" t="s">
        <v>190</v>
      </c>
      <c r="C34" s="209">
        <v>1975</v>
      </c>
      <c r="D34" s="175" t="s">
        <v>87</v>
      </c>
      <c r="E34" s="101" t="s">
        <v>191</v>
      </c>
      <c r="F34" s="193" t="s">
        <v>3</v>
      </c>
      <c r="G34" s="193" t="s">
        <v>4</v>
      </c>
      <c r="H34" s="194"/>
      <c r="I34" s="195">
        <v>70</v>
      </c>
      <c r="J34" s="196"/>
      <c r="K34" s="197"/>
      <c r="L34" s="194"/>
      <c r="M34" s="198"/>
      <c r="N34" s="199">
        <v>51</v>
      </c>
      <c r="O34" s="196">
        <v>58</v>
      </c>
      <c r="P34" s="200">
        <f t="shared" si="2"/>
        <v>179</v>
      </c>
      <c r="Q34" s="298">
        <v>3</v>
      </c>
      <c r="R34" s="559" t="s">
        <v>538</v>
      </c>
      <c r="S34" s="560"/>
      <c r="T34" s="560"/>
      <c r="U34" s="560"/>
      <c r="V34" s="560"/>
      <c r="W34" s="560"/>
    </row>
    <row r="35" spans="1:23" ht="15">
      <c r="A35" s="286" t="s">
        <v>547</v>
      </c>
      <c r="B35" s="211" t="s">
        <v>383</v>
      </c>
      <c r="C35" s="209">
        <v>1977</v>
      </c>
      <c r="D35" s="175" t="s">
        <v>87</v>
      </c>
      <c r="E35" s="101" t="s">
        <v>384</v>
      </c>
      <c r="F35" s="193" t="s">
        <v>3</v>
      </c>
      <c r="G35" s="193" t="s">
        <v>4</v>
      </c>
      <c r="H35" s="194"/>
      <c r="I35" s="195"/>
      <c r="J35" s="196"/>
      <c r="K35" s="196"/>
      <c r="L35" s="194">
        <v>37</v>
      </c>
      <c r="M35" s="198"/>
      <c r="N35" s="199"/>
      <c r="O35" s="196">
        <v>81</v>
      </c>
      <c r="P35" s="200">
        <f t="shared" si="2"/>
        <v>118</v>
      </c>
      <c r="Q35" s="298">
        <v>2</v>
      </c>
      <c r="R35" s="559" t="s">
        <v>538</v>
      </c>
      <c r="S35" s="560"/>
      <c r="T35" s="560"/>
      <c r="U35" s="560"/>
      <c r="V35" s="560"/>
      <c r="W35" s="560"/>
    </row>
    <row r="36" spans="1:23" ht="15">
      <c r="A36" s="286" t="s">
        <v>547</v>
      </c>
      <c r="B36" s="211" t="s">
        <v>489</v>
      </c>
      <c r="C36" s="209">
        <v>1974</v>
      </c>
      <c r="D36" s="173" t="s">
        <v>87</v>
      </c>
      <c r="E36" s="101" t="s">
        <v>165</v>
      </c>
      <c r="F36" s="193" t="s">
        <v>3</v>
      </c>
      <c r="G36" s="193" t="s">
        <v>4</v>
      </c>
      <c r="H36" s="194">
        <v>100</v>
      </c>
      <c r="I36" s="195"/>
      <c r="J36" s="196"/>
      <c r="K36" s="197"/>
      <c r="L36" s="194"/>
      <c r="M36" s="198"/>
      <c r="N36" s="199"/>
      <c r="O36" s="196"/>
      <c r="P36" s="200">
        <f t="shared" si="2"/>
        <v>100</v>
      </c>
      <c r="Q36" s="298">
        <v>1</v>
      </c>
      <c r="R36" s="559" t="s">
        <v>538</v>
      </c>
      <c r="S36" s="560"/>
      <c r="T36" s="560"/>
      <c r="U36" s="560"/>
      <c r="V36" s="560"/>
      <c r="W36" s="560"/>
    </row>
    <row r="37" spans="1:23" ht="15">
      <c r="A37" s="286" t="s">
        <v>547</v>
      </c>
      <c r="B37" s="211" t="s">
        <v>386</v>
      </c>
      <c r="C37" s="209">
        <v>1974</v>
      </c>
      <c r="D37" s="175" t="s">
        <v>87</v>
      </c>
      <c r="E37" s="101"/>
      <c r="F37" s="193" t="s">
        <v>3</v>
      </c>
      <c r="G37" s="193" t="s">
        <v>4</v>
      </c>
      <c r="H37" s="194"/>
      <c r="I37" s="195"/>
      <c r="J37" s="196"/>
      <c r="K37" s="196"/>
      <c r="L37" s="194">
        <v>31</v>
      </c>
      <c r="M37" s="198">
        <v>41</v>
      </c>
      <c r="N37" s="199"/>
      <c r="O37" s="196">
        <v>24</v>
      </c>
      <c r="P37" s="200">
        <f t="shared" si="2"/>
        <v>96</v>
      </c>
      <c r="Q37" s="298">
        <v>3</v>
      </c>
      <c r="R37" s="559" t="s">
        <v>538</v>
      </c>
      <c r="S37" s="560"/>
      <c r="T37" s="560"/>
      <c r="U37" s="560"/>
      <c r="V37" s="560"/>
      <c r="W37" s="560"/>
    </row>
    <row r="38" spans="1:23" ht="15">
      <c r="A38" s="286" t="s">
        <v>547</v>
      </c>
      <c r="B38" s="211" t="s">
        <v>46</v>
      </c>
      <c r="C38" s="209">
        <v>1975</v>
      </c>
      <c r="D38" s="173" t="s">
        <v>87</v>
      </c>
      <c r="E38" s="101" t="s">
        <v>58</v>
      </c>
      <c r="F38" s="193" t="s">
        <v>3</v>
      </c>
      <c r="G38" s="193" t="s">
        <v>4</v>
      </c>
      <c r="H38" s="194">
        <v>90</v>
      </c>
      <c r="I38" s="195"/>
      <c r="J38" s="196"/>
      <c r="K38" s="197"/>
      <c r="L38" s="194"/>
      <c r="M38" s="198"/>
      <c r="N38" s="199"/>
      <c r="O38" s="196"/>
      <c r="P38" s="200">
        <f t="shared" si="2"/>
        <v>90</v>
      </c>
      <c r="Q38" s="298">
        <v>1</v>
      </c>
      <c r="R38" s="559" t="s">
        <v>538</v>
      </c>
      <c r="S38" s="560"/>
      <c r="T38" s="560"/>
      <c r="U38" s="560"/>
      <c r="V38" s="560"/>
      <c r="W38" s="560"/>
    </row>
    <row r="39" spans="1:23" ht="15">
      <c r="A39" s="286" t="s">
        <v>547</v>
      </c>
      <c r="B39" s="211" t="s">
        <v>327</v>
      </c>
      <c r="C39" s="209">
        <v>1979</v>
      </c>
      <c r="D39" s="176" t="s">
        <v>87</v>
      </c>
      <c r="E39" s="101" t="s">
        <v>230</v>
      </c>
      <c r="F39" s="193" t="s">
        <v>3</v>
      </c>
      <c r="G39" s="193" t="s">
        <v>4</v>
      </c>
      <c r="H39" s="194"/>
      <c r="I39" s="195"/>
      <c r="J39" s="196"/>
      <c r="K39" s="197">
        <v>26</v>
      </c>
      <c r="L39" s="194">
        <v>27</v>
      </c>
      <c r="M39" s="198">
        <v>34</v>
      </c>
      <c r="N39" s="199"/>
      <c r="O39" s="196">
        <v>3</v>
      </c>
      <c r="P39" s="200">
        <f t="shared" si="2"/>
        <v>90</v>
      </c>
      <c r="Q39" s="298">
        <v>4</v>
      </c>
      <c r="R39" s="559" t="s">
        <v>538</v>
      </c>
      <c r="S39" s="560"/>
      <c r="T39" s="560"/>
      <c r="U39" s="560"/>
      <c r="V39" s="560"/>
      <c r="W39" s="560"/>
    </row>
    <row r="40" spans="1:23" ht="15">
      <c r="A40" s="286" t="s">
        <v>547</v>
      </c>
      <c r="B40" s="211" t="s">
        <v>356</v>
      </c>
      <c r="C40" s="209">
        <v>1977</v>
      </c>
      <c r="D40" s="175" t="s">
        <v>87</v>
      </c>
      <c r="E40" s="101" t="s">
        <v>357</v>
      </c>
      <c r="F40" s="193" t="s">
        <v>3</v>
      </c>
      <c r="G40" s="193" t="s">
        <v>4</v>
      </c>
      <c r="H40" s="194"/>
      <c r="I40" s="195"/>
      <c r="J40" s="196"/>
      <c r="K40" s="196"/>
      <c r="L40" s="194">
        <v>85</v>
      </c>
      <c r="M40" s="198"/>
      <c r="N40" s="199"/>
      <c r="O40" s="196"/>
      <c r="P40" s="200">
        <f t="shared" si="2"/>
        <v>85</v>
      </c>
      <c r="Q40" s="298">
        <v>1</v>
      </c>
      <c r="R40" s="559" t="s">
        <v>538</v>
      </c>
      <c r="S40" s="560"/>
      <c r="T40" s="560"/>
      <c r="U40" s="560"/>
      <c r="V40" s="560"/>
      <c r="W40" s="560"/>
    </row>
    <row r="41" spans="1:23" ht="15">
      <c r="A41" s="286" t="s">
        <v>547</v>
      </c>
      <c r="B41" s="211" t="s">
        <v>180</v>
      </c>
      <c r="C41" s="209"/>
      <c r="D41" s="175" t="s">
        <v>87</v>
      </c>
      <c r="E41" s="101" t="s">
        <v>123</v>
      </c>
      <c r="F41" s="193" t="s">
        <v>3</v>
      </c>
      <c r="G41" s="193" t="s">
        <v>4</v>
      </c>
      <c r="H41" s="194"/>
      <c r="I41" s="195">
        <v>84</v>
      </c>
      <c r="J41" s="196"/>
      <c r="K41" s="197"/>
      <c r="L41" s="194"/>
      <c r="M41" s="198"/>
      <c r="N41" s="199"/>
      <c r="O41" s="196"/>
      <c r="P41" s="200">
        <f t="shared" si="2"/>
        <v>84</v>
      </c>
      <c r="Q41" s="298">
        <v>1</v>
      </c>
      <c r="R41" s="559" t="s">
        <v>538</v>
      </c>
      <c r="S41" s="560"/>
      <c r="T41" s="560"/>
      <c r="U41" s="560"/>
      <c r="V41" s="560"/>
      <c r="W41" s="560"/>
    </row>
    <row r="42" spans="1:23" ht="15">
      <c r="A42" s="286" t="s">
        <v>547</v>
      </c>
      <c r="B42" s="211" t="s">
        <v>358</v>
      </c>
      <c r="C42" s="209">
        <v>1977</v>
      </c>
      <c r="D42" s="175" t="s">
        <v>87</v>
      </c>
      <c r="E42" s="101" t="s">
        <v>64</v>
      </c>
      <c r="F42" s="193" t="s">
        <v>3</v>
      </c>
      <c r="G42" s="193" t="s">
        <v>4</v>
      </c>
      <c r="H42" s="194"/>
      <c r="I42" s="195"/>
      <c r="J42" s="196"/>
      <c r="K42" s="196"/>
      <c r="L42" s="194">
        <v>84</v>
      </c>
      <c r="M42" s="198"/>
      <c r="N42" s="199"/>
      <c r="O42" s="196"/>
      <c r="P42" s="200">
        <f t="shared" si="2"/>
        <v>84</v>
      </c>
      <c r="Q42" s="298">
        <v>1</v>
      </c>
      <c r="R42" s="559" t="s">
        <v>538</v>
      </c>
      <c r="S42" s="560"/>
      <c r="T42" s="560"/>
      <c r="U42" s="560"/>
      <c r="V42" s="560"/>
      <c r="W42" s="560"/>
    </row>
    <row r="43" spans="1:23" ht="15">
      <c r="A43" s="286" t="s">
        <v>547</v>
      </c>
      <c r="B43" s="211" t="s">
        <v>221</v>
      </c>
      <c r="C43" s="209">
        <v>1974</v>
      </c>
      <c r="D43" s="175" t="s">
        <v>87</v>
      </c>
      <c r="E43" s="101" t="s">
        <v>222</v>
      </c>
      <c r="F43" s="193" t="s">
        <v>3</v>
      </c>
      <c r="G43" s="193" t="s">
        <v>4</v>
      </c>
      <c r="H43" s="194"/>
      <c r="I43" s="195">
        <v>26</v>
      </c>
      <c r="J43" s="196">
        <v>29</v>
      </c>
      <c r="K43" s="197">
        <v>23</v>
      </c>
      <c r="L43" s="194"/>
      <c r="M43" s="198"/>
      <c r="N43" s="199"/>
      <c r="O43" s="196">
        <v>1</v>
      </c>
      <c r="P43" s="200">
        <f t="shared" si="2"/>
        <v>79</v>
      </c>
      <c r="Q43" s="298">
        <v>4</v>
      </c>
      <c r="R43" s="559" t="s">
        <v>538</v>
      </c>
      <c r="S43" s="560"/>
      <c r="T43" s="560"/>
      <c r="U43" s="560"/>
      <c r="V43" s="560"/>
      <c r="W43" s="560"/>
    </row>
    <row r="44" spans="1:23" ht="15">
      <c r="A44" s="286" t="s">
        <v>547</v>
      </c>
      <c r="B44" s="211" t="s">
        <v>366</v>
      </c>
      <c r="C44" s="209">
        <v>1981</v>
      </c>
      <c r="D44" s="175" t="s">
        <v>87</v>
      </c>
      <c r="E44" s="101" t="s">
        <v>367</v>
      </c>
      <c r="F44" s="193" t="s">
        <v>3</v>
      </c>
      <c r="G44" s="193" t="s">
        <v>4</v>
      </c>
      <c r="H44" s="194"/>
      <c r="I44" s="195"/>
      <c r="J44" s="196"/>
      <c r="K44" s="196"/>
      <c r="L44" s="194">
        <v>69</v>
      </c>
      <c r="M44" s="198"/>
      <c r="N44" s="199"/>
      <c r="O44" s="196"/>
      <c r="P44" s="200">
        <f t="shared" si="2"/>
        <v>69</v>
      </c>
      <c r="Q44" s="298">
        <v>1</v>
      </c>
      <c r="R44" s="559" t="s">
        <v>538</v>
      </c>
      <c r="S44" s="560"/>
      <c r="T44" s="560"/>
      <c r="U44" s="560"/>
      <c r="V44" s="560"/>
      <c r="W44" s="560"/>
    </row>
    <row r="45" spans="1:23" ht="15">
      <c r="A45" s="286" t="s">
        <v>547</v>
      </c>
      <c r="B45" s="211" t="s">
        <v>368</v>
      </c>
      <c r="C45" s="209">
        <v>1977</v>
      </c>
      <c r="D45" s="175" t="s">
        <v>87</v>
      </c>
      <c r="E45" s="101"/>
      <c r="F45" s="193" t="s">
        <v>3</v>
      </c>
      <c r="G45" s="193" t="s">
        <v>4</v>
      </c>
      <c r="H45" s="194"/>
      <c r="I45" s="195"/>
      <c r="J45" s="196"/>
      <c r="K45" s="196"/>
      <c r="L45" s="194">
        <v>67</v>
      </c>
      <c r="M45" s="198"/>
      <c r="N45" s="199"/>
      <c r="O45" s="196"/>
      <c r="P45" s="200">
        <f t="shared" si="2"/>
        <v>67</v>
      </c>
      <c r="Q45" s="298">
        <v>1</v>
      </c>
      <c r="R45" s="559" t="s">
        <v>538</v>
      </c>
      <c r="S45" s="560"/>
      <c r="T45" s="560"/>
      <c r="U45" s="560"/>
      <c r="V45" s="560"/>
      <c r="W45" s="560"/>
    </row>
    <row r="46" spans="1:23" ht="15">
      <c r="A46" s="286" t="s">
        <v>547</v>
      </c>
      <c r="B46" s="211" t="s">
        <v>54</v>
      </c>
      <c r="C46" s="209">
        <v>1976</v>
      </c>
      <c r="D46" s="173" t="s">
        <v>87</v>
      </c>
      <c r="E46" s="101" t="s">
        <v>53</v>
      </c>
      <c r="F46" s="193" t="s">
        <v>3</v>
      </c>
      <c r="G46" s="193" t="s">
        <v>4</v>
      </c>
      <c r="H46" s="194">
        <v>66</v>
      </c>
      <c r="I46" s="195"/>
      <c r="J46" s="196"/>
      <c r="K46" s="197"/>
      <c r="L46" s="194"/>
      <c r="M46" s="198"/>
      <c r="N46" s="199"/>
      <c r="O46" s="196"/>
      <c r="P46" s="200">
        <f t="shared" si="2"/>
        <v>66</v>
      </c>
      <c r="Q46" s="298">
        <v>1</v>
      </c>
      <c r="R46" s="559" t="s">
        <v>538</v>
      </c>
      <c r="S46" s="560"/>
      <c r="T46" s="560"/>
      <c r="U46" s="560"/>
      <c r="V46" s="560"/>
      <c r="W46" s="560"/>
    </row>
    <row r="47" spans="1:23" ht="15">
      <c r="A47" s="286" t="s">
        <v>547</v>
      </c>
      <c r="B47" s="211" t="s">
        <v>209</v>
      </c>
      <c r="C47" s="209">
        <v>1984</v>
      </c>
      <c r="D47" s="175" t="s">
        <v>87</v>
      </c>
      <c r="E47" s="101" t="s">
        <v>53</v>
      </c>
      <c r="F47" s="193" t="s">
        <v>3</v>
      </c>
      <c r="G47" s="193" t="s">
        <v>4</v>
      </c>
      <c r="H47" s="194"/>
      <c r="I47" s="195">
        <v>48</v>
      </c>
      <c r="J47" s="196"/>
      <c r="K47" s="197"/>
      <c r="L47" s="194"/>
      <c r="M47" s="198"/>
      <c r="N47" s="199"/>
      <c r="O47" s="196">
        <v>17</v>
      </c>
      <c r="P47" s="200">
        <f t="shared" si="2"/>
        <v>65</v>
      </c>
      <c r="Q47" s="298">
        <v>2</v>
      </c>
      <c r="R47" s="559" t="s">
        <v>538</v>
      </c>
      <c r="S47" s="560"/>
      <c r="T47" s="560"/>
      <c r="U47" s="560"/>
      <c r="V47" s="560"/>
      <c r="W47" s="560"/>
    </row>
    <row r="48" spans="1:23" ht="15">
      <c r="A48" s="286" t="s">
        <v>547</v>
      </c>
      <c r="B48" s="211" t="s">
        <v>276</v>
      </c>
      <c r="C48" s="209">
        <v>1982</v>
      </c>
      <c r="D48" s="175" t="s">
        <v>87</v>
      </c>
      <c r="E48" s="101" t="s">
        <v>277</v>
      </c>
      <c r="F48" s="193" t="s">
        <v>3</v>
      </c>
      <c r="G48" s="193" t="s">
        <v>4</v>
      </c>
      <c r="H48" s="194"/>
      <c r="I48" s="195"/>
      <c r="J48" s="196">
        <v>59</v>
      </c>
      <c r="K48" s="197"/>
      <c r="L48" s="194"/>
      <c r="M48" s="198"/>
      <c r="N48" s="199"/>
      <c r="O48" s="196"/>
      <c r="P48" s="200">
        <f t="shared" si="2"/>
        <v>59</v>
      </c>
      <c r="Q48" s="298">
        <v>1</v>
      </c>
      <c r="R48" s="559" t="s">
        <v>538</v>
      </c>
      <c r="S48" s="560"/>
      <c r="T48" s="560"/>
      <c r="U48" s="560"/>
      <c r="V48" s="560"/>
      <c r="W48" s="560"/>
    </row>
    <row r="49" spans="1:23" ht="15">
      <c r="A49" s="286" t="s">
        <v>547</v>
      </c>
      <c r="B49" s="211" t="s">
        <v>371</v>
      </c>
      <c r="C49" s="209">
        <v>1982</v>
      </c>
      <c r="D49" s="175" t="s">
        <v>87</v>
      </c>
      <c r="E49" s="101" t="s">
        <v>372</v>
      </c>
      <c r="F49" s="193" t="s">
        <v>3</v>
      </c>
      <c r="G49" s="193" t="s">
        <v>4</v>
      </c>
      <c r="H49" s="194"/>
      <c r="I49" s="195"/>
      <c r="J49" s="196"/>
      <c r="K49" s="196"/>
      <c r="L49" s="194">
        <v>57</v>
      </c>
      <c r="M49" s="198"/>
      <c r="N49" s="199"/>
      <c r="O49" s="196"/>
      <c r="P49" s="200">
        <f t="shared" si="2"/>
        <v>57</v>
      </c>
      <c r="Q49" s="298">
        <v>1</v>
      </c>
      <c r="R49" s="559" t="s">
        <v>538</v>
      </c>
      <c r="S49" s="560"/>
      <c r="T49" s="560"/>
      <c r="U49" s="560"/>
      <c r="V49" s="560"/>
      <c r="W49" s="560"/>
    </row>
    <row r="50" spans="1:23" ht="15">
      <c r="A50" s="286" t="s">
        <v>547</v>
      </c>
      <c r="B50" s="211" t="s">
        <v>86</v>
      </c>
      <c r="C50" s="209">
        <v>1974</v>
      </c>
      <c r="D50" s="174" t="s">
        <v>87</v>
      </c>
      <c r="E50" s="101" t="s">
        <v>104</v>
      </c>
      <c r="F50" s="193" t="s">
        <v>3</v>
      </c>
      <c r="G50" s="193" t="s">
        <v>4</v>
      </c>
      <c r="H50" s="194">
        <v>52</v>
      </c>
      <c r="I50" s="195"/>
      <c r="J50" s="196"/>
      <c r="K50" s="197"/>
      <c r="L50" s="194"/>
      <c r="M50" s="198"/>
      <c r="N50" s="199"/>
      <c r="O50" s="196"/>
      <c r="P50" s="200">
        <f t="shared" si="2"/>
        <v>52</v>
      </c>
      <c r="Q50" s="298">
        <v>1</v>
      </c>
      <c r="R50" s="559" t="s">
        <v>538</v>
      </c>
      <c r="S50" s="560"/>
      <c r="T50" s="560"/>
      <c r="U50" s="560"/>
      <c r="V50" s="560"/>
      <c r="W50" s="560"/>
    </row>
    <row r="51" spans="1:23" ht="15">
      <c r="A51" s="286" t="s">
        <v>547</v>
      </c>
      <c r="B51" s="211" t="s">
        <v>122</v>
      </c>
      <c r="C51" s="209">
        <v>1977</v>
      </c>
      <c r="D51" s="174" t="s">
        <v>87</v>
      </c>
      <c r="E51" s="101" t="s">
        <v>123</v>
      </c>
      <c r="F51" s="193" t="s">
        <v>3</v>
      </c>
      <c r="G51" s="193" t="s">
        <v>4</v>
      </c>
      <c r="H51" s="194">
        <v>34</v>
      </c>
      <c r="I51" s="195"/>
      <c r="J51" s="196"/>
      <c r="K51" s="197"/>
      <c r="L51" s="194"/>
      <c r="M51" s="198"/>
      <c r="N51" s="199"/>
      <c r="O51" s="196"/>
      <c r="P51" s="200">
        <f t="shared" si="2"/>
        <v>34</v>
      </c>
      <c r="Q51" s="298">
        <v>1</v>
      </c>
      <c r="R51" s="559" t="s">
        <v>538</v>
      </c>
      <c r="S51" s="560"/>
      <c r="T51" s="560"/>
      <c r="U51" s="560"/>
      <c r="V51" s="560"/>
      <c r="W51" s="560"/>
    </row>
    <row r="52" spans="1:23" ht="15">
      <c r="A52" s="286" t="s">
        <v>547</v>
      </c>
      <c r="B52" s="211" t="s">
        <v>389</v>
      </c>
      <c r="C52" s="209">
        <v>1981</v>
      </c>
      <c r="D52" s="175" t="s">
        <v>87</v>
      </c>
      <c r="E52" s="101" t="s">
        <v>367</v>
      </c>
      <c r="F52" s="193" t="s">
        <v>3</v>
      </c>
      <c r="G52" s="193" t="s">
        <v>4</v>
      </c>
      <c r="H52" s="194"/>
      <c r="I52" s="195"/>
      <c r="J52" s="196"/>
      <c r="K52" s="196"/>
      <c r="L52" s="194">
        <v>29</v>
      </c>
      <c r="M52" s="198"/>
      <c r="N52" s="199"/>
      <c r="O52" s="196"/>
      <c r="P52" s="200">
        <f t="shared" si="2"/>
        <v>29</v>
      </c>
      <c r="Q52" s="298">
        <v>1</v>
      </c>
      <c r="R52" s="559" t="s">
        <v>538</v>
      </c>
      <c r="S52" s="560"/>
      <c r="T52" s="560"/>
      <c r="U52" s="560"/>
      <c r="V52" s="560"/>
      <c r="W52" s="560"/>
    </row>
    <row r="53" spans="1:23" ht="15">
      <c r="A53" s="286" t="s">
        <v>547</v>
      </c>
      <c r="B53" s="211" t="s">
        <v>395</v>
      </c>
      <c r="C53" s="209">
        <v>1983</v>
      </c>
      <c r="D53" s="175" t="s">
        <v>87</v>
      </c>
      <c r="E53" s="101" t="s">
        <v>367</v>
      </c>
      <c r="F53" s="193" t="s">
        <v>3</v>
      </c>
      <c r="G53" s="193" t="s">
        <v>4</v>
      </c>
      <c r="H53" s="194"/>
      <c r="I53" s="195"/>
      <c r="J53" s="196"/>
      <c r="K53" s="196"/>
      <c r="L53" s="201">
        <v>19</v>
      </c>
      <c r="M53" s="198"/>
      <c r="N53" s="199"/>
      <c r="O53" s="196"/>
      <c r="P53" s="200">
        <f t="shared" si="2"/>
        <v>19</v>
      </c>
      <c r="Q53" s="298">
        <v>1</v>
      </c>
      <c r="R53" s="559" t="s">
        <v>538</v>
      </c>
      <c r="S53" s="560"/>
      <c r="T53" s="560"/>
      <c r="U53" s="560"/>
      <c r="V53" s="560"/>
      <c r="W53" s="560"/>
    </row>
    <row r="54" spans="1:23" ht="15.75" thickBot="1">
      <c r="A54" s="287" t="s">
        <v>547</v>
      </c>
      <c r="B54" s="212" t="s">
        <v>155</v>
      </c>
      <c r="C54" s="210">
        <v>1982</v>
      </c>
      <c r="D54" s="216" t="s">
        <v>87</v>
      </c>
      <c r="E54" s="111" t="s">
        <v>97</v>
      </c>
      <c r="F54" s="202" t="s">
        <v>3</v>
      </c>
      <c r="G54" s="202" t="s">
        <v>4</v>
      </c>
      <c r="H54" s="203">
        <v>1</v>
      </c>
      <c r="I54" s="204"/>
      <c r="J54" s="205"/>
      <c r="K54" s="112"/>
      <c r="L54" s="203"/>
      <c r="M54" s="206"/>
      <c r="N54" s="207"/>
      <c r="O54" s="205"/>
      <c r="P54" s="208">
        <f t="shared" si="2"/>
        <v>1</v>
      </c>
      <c r="Q54" s="299">
        <v>1</v>
      </c>
      <c r="R54" s="561" t="s">
        <v>538</v>
      </c>
      <c r="S54" s="562"/>
      <c r="T54" s="562"/>
      <c r="U54" s="562"/>
      <c r="V54" s="562"/>
      <c r="W54" s="562"/>
    </row>
    <row r="55" spans="1:25" s="166" customFormat="1" ht="15.75" thickTop="1">
      <c r="A55" s="288"/>
      <c r="B55" s="190"/>
      <c r="C55" s="164"/>
      <c r="D55" s="192"/>
      <c r="E55" s="100"/>
      <c r="F55" s="165"/>
      <c r="G55" s="165"/>
      <c r="H55" s="158"/>
      <c r="I55" s="159"/>
      <c r="J55" s="60"/>
      <c r="K55" s="15"/>
      <c r="L55" s="158"/>
      <c r="M55" s="56"/>
      <c r="N55" s="34"/>
      <c r="O55" s="60"/>
      <c r="P55" s="160"/>
      <c r="Q55" s="301"/>
      <c r="R55" s="191"/>
      <c r="S55" s="191"/>
      <c r="T55" s="191"/>
      <c r="U55" s="191"/>
      <c r="V55" s="191"/>
      <c r="W55" s="191"/>
      <c r="X55" s="100"/>
      <c r="Y55" s="100"/>
    </row>
    <row r="56" spans="1:25" s="166" customFormat="1" ht="31.5" customHeight="1">
      <c r="A56" s="288"/>
      <c r="B56" s="190"/>
      <c r="C56" s="164"/>
      <c r="D56" s="192"/>
      <c r="E56" s="100"/>
      <c r="F56" s="165"/>
      <c r="G56" s="165"/>
      <c r="H56" s="158"/>
      <c r="I56" s="159"/>
      <c r="J56" s="60"/>
      <c r="K56" s="15"/>
      <c r="L56" s="158"/>
      <c r="M56" s="56"/>
      <c r="N56" s="34"/>
      <c r="O56" s="60"/>
      <c r="P56" s="160"/>
      <c r="Q56" s="301"/>
      <c r="R56" s="191"/>
      <c r="S56" s="191"/>
      <c r="T56" s="191"/>
      <c r="U56" s="191"/>
      <c r="V56" s="191"/>
      <c r="W56" s="191"/>
      <c r="X56" s="100"/>
      <c r="Y56" s="100"/>
    </row>
    <row r="57" spans="1:23" ht="18.75">
      <c r="A57" s="289"/>
      <c r="B57" s="555" t="s">
        <v>700</v>
      </c>
      <c r="C57" s="555"/>
      <c r="D57" s="555"/>
      <c r="E57" s="555"/>
      <c r="F57" s="13"/>
      <c r="G57" s="13"/>
      <c r="H57" s="158"/>
      <c r="I57" s="159"/>
      <c r="J57" s="60"/>
      <c r="K57" s="15"/>
      <c r="L57" s="158"/>
      <c r="M57" s="56"/>
      <c r="N57" s="34"/>
      <c r="O57" s="60"/>
      <c r="P57" s="160"/>
      <c r="Q57" s="45"/>
      <c r="R57" s="161"/>
      <c r="S57" s="25"/>
      <c r="W57" s="151"/>
    </row>
    <row r="58" spans="1:25" ht="18.75">
      <c r="A58" s="244">
        <v>1</v>
      </c>
      <c r="B58" s="291" t="s">
        <v>470</v>
      </c>
      <c r="C58" s="138">
        <v>1973</v>
      </c>
      <c r="D58" s="177" t="s">
        <v>89</v>
      </c>
      <c r="E58" s="11" t="s">
        <v>64</v>
      </c>
      <c r="F58" s="12" t="s">
        <v>3</v>
      </c>
      <c r="G58" s="12" t="s">
        <v>4</v>
      </c>
      <c r="H58" s="141">
        <v>92</v>
      </c>
      <c r="I58" s="140">
        <v>91</v>
      </c>
      <c r="J58" s="44">
        <v>86</v>
      </c>
      <c r="K58" s="133">
        <v>75</v>
      </c>
      <c r="L58" s="141">
        <v>93</v>
      </c>
      <c r="M58" s="59">
        <v>80</v>
      </c>
      <c r="N58" s="135">
        <v>85</v>
      </c>
      <c r="O58" s="44">
        <v>96</v>
      </c>
      <c r="P58" s="149">
        <f aca="true" t="shared" si="3" ref="P58:P70">H58+I58+J58+K58+L58+M58+N58+O58</f>
        <v>698</v>
      </c>
      <c r="Q58" s="300">
        <v>8</v>
      </c>
      <c r="R58" s="81">
        <f>H58+I58+J58+L58+O58</f>
        <v>458</v>
      </c>
      <c r="S58" s="5">
        <v>5</v>
      </c>
      <c r="T58" s="5">
        <v>5</v>
      </c>
      <c r="U58" s="5">
        <v>5</v>
      </c>
      <c r="V58" s="5">
        <v>15</v>
      </c>
      <c r="W58" s="188">
        <f aca="true" t="shared" si="4" ref="W58:W70">SUM(R58:V58)</f>
        <v>488</v>
      </c>
      <c r="X58" s="558" t="s">
        <v>539</v>
      </c>
      <c r="Y58" s="558"/>
    </row>
    <row r="59" spans="1:23" ht="18.75">
      <c r="A59" s="244">
        <v>2</v>
      </c>
      <c r="B59" s="246" t="s">
        <v>50</v>
      </c>
      <c r="C59" s="138">
        <v>1964</v>
      </c>
      <c r="D59" s="177" t="s">
        <v>89</v>
      </c>
      <c r="E59" s="11" t="s">
        <v>51</v>
      </c>
      <c r="F59" s="12" t="s">
        <v>3</v>
      </c>
      <c r="G59" s="12" t="s">
        <v>4</v>
      </c>
      <c r="H59" s="141">
        <v>81</v>
      </c>
      <c r="I59" s="140"/>
      <c r="J59" s="44">
        <v>78</v>
      </c>
      <c r="K59" s="91"/>
      <c r="L59" s="141">
        <v>79</v>
      </c>
      <c r="M59" s="52">
        <v>69</v>
      </c>
      <c r="N59" s="67">
        <v>64</v>
      </c>
      <c r="O59" s="132">
        <v>42</v>
      </c>
      <c r="P59" s="149">
        <f t="shared" si="3"/>
        <v>413</v>
      </c>
      <c r="Q59" s="296">
        <v>6</v>
      </c>
      <c r="R59" s="81">
        <f>H59+J59+L59+M59+N59</f>
        <v>371</v>
      </c>
      <c r="S59" s="5">
        <v>5</v>
      </c>
      <c r="W59" s="188">
        <f t="shared" si="4"/>
        <v>376</v>
      </c>
    </row>
    <row r="60" spans="1:23" ht="18.75">
      <c r="A60" s="244">
        <v>3</v>
      </c>
      <c r="B60" s="246" t="s">
        <v>473</v>
      </c>
      <c r="C60" s="138">
        <v>1971</v>
      </c>
      <c r="D60" s="177" t="s">
        <v>89</v>
      </c>
      <c r="E60" s="11" t="s">
        <v>43</v>
      </c>
      <c r="F60" s="12" t="s">
        <v>3</v>
      </c>
      <c r="G60" s="12" t="s">
        <v>4</v>
      </c>
      <c r="H60" s="141">
        <v>68</v>
      </c>
      <c r="I60" s="140">
        <v>63</v>
      </c>
      <c r="J60" s="44">
        <v>73</v>
      </c>
      <c r="K60" s="91">
        <v>64</v>
      </c>
      <c r="L60" s="141">
        <v>70</v>
      </c>
      <c r="M60" s="59">
        <v>59</v>
      </c>
      <c r="N60" s="135">
        <v>61</v>
      </c>
      <c r="O60" s="132">
        <v>1</v>
      </c>
      <c r="P60" s="149">
        <f t="shared" si="3"/>
        <v>459</v>
      </c>
      <c r="Q60" s="296">
        <v>8</v>
      </c>
      <c r="R60" s="81">
        <f>H60+I60+J60+K60+L60</f>
        <v>338</v>
      </c>
      <c r="S60" s="5">
        <v>5</v>
      </c>
      <c r="T60" s="5">
        <v>5</v>
      </c>
      <c r="U60" s="5">
        <v>5</v>
      </c>
      <c r="V60" s="5">
        <v>15</v>
      </c>
      <c r="W60" s="188">
        <f t="shared" si="4"/>
        <v>368</v>
      </c>
    </row>
    <row r="61" spans="1:23" ht="18.75">
      <c r="A61" s="244">
        <v>4</v>
      </c>
      <c r="B61" s="246" t="s">
        <v>264</v>
      </c>
      <c r="C61" s="138">
        <v>1973</v>
      </c>
      <c r="D61" s="28" t="s">
        <v>89</v>
      </c>
      <c r="E61" s="11" t="s">
        <v>382</v>
      </c>
      <c r="F61" s="12" t="s">
        <v>3</v>
      </c>
      <c r="G61" s="13" t="s">
        <v>4</v>
      </c>
      <c r="H61" s="141"/>
      <c r="I61" s="140"/>
      <c r="J61" s="44">
        <v>81</v>
      </c>
      <c r="K61" s="91"/>
      <c r="L61" s="141">
        <v>39</v>
      </c>
      <c r="M61" s="52">
        <v>72</v>
      </c>
      <c r="N61" s="67">
        <v>71</v>
      </c>
      <c r="O61" s="44">
        <v>79</v>
      </c>
      <c r="P61" s="149">
        <f t="shared" si="3"/>
        <v>342</v>
      </c>
      <c r="Q61" s="296">
        <v>5</v>
      </c>
      <c r="R61" s="81">
        <f>O61+N61+M61+L61+J61</f>
        <v>342</v>
      </c>
      <c r="W61" s="188">
        <f t="shared" si="4"/>
        <v>342</v>
      </c>
    </row>
    <row r="62" spans="1:23" ht="18.75">
      <c r="A62" s="244">
        <v>4</v>
      </c>
      <c r="B62" s="388" t="s">
        <v>257</v>
      </c>
      <c r="C62" s="164">
        <v>1972</v>
      </c>
      <c r="D62" s="28" t="s">
        <v>89</v>
      </c>
      <c r="E62" s="100" t="s">
        <v>112</v>
      </c>
      <c r="F62" s="165" t="s">
        <v>3</v>
      </c>
      <c r="G62" s="165" t="s">
        <v>4</v>
      </c>
      <c r="H62" s="158"/>
      <c r="I62" s="159">
        <v>78</v>
      </c>
      <c r="J62" s="60"/>
      <c r="K62" s="15"/>
      <c r="L62" s="158">
        <v>72</v>
      </c>
      <c r="M62" s="56">
        <v>64</v>
      </c>
      <c r="N62" s="34">
        <v>63</v>
      </c>
      <c r="O62" s="60">
        <v>65</v>
      </c>
      <c r="P62" s="160">
        <f>H62+I62+J62+K62+L62+M62+N62+O62</f>
        <v>342</v>
      </c>
      <c r="Q62" s="142">
        <v>5</v>
      </c>
      <c r="R62" s="81">
        <v>342</v>
      </c>
      <c r="W62" s="188">
        <v>342</v>
      </c>
    </row>
    <row r="63" spans="1:23" ht="18.75">
      <c r="A63" s="244">
        <v>6</v>
      </c>
      <c r="B63" s="246" t="s">
        <v>475</v>
      </c>
      <c r="C63" s="138">
        <v>1968</v>
      </c>
      <c r="D63" s="177" t="s">
        <v>89</v>
      </c>
      <c r="E63" s="11" t="s">
        <v>164</v>
      </c>
      <c r="F63" s="12" t="s">
        <v>3</v>
      </c>
      <c r="G63" s="12" t="s">
        <v>4</v>
      </c>
      <c r="H63" s="141">
        <v>83</v>
      </c>
      <c r="I63" s="140">
        <v>66</v>
      </c>
      <c r="J63" s="132">
        <v>48</v>
      </c>
      <c r="K63" s="133">
        <v>52</v>
      </c>
      <c r="L63" s="141">
        <v>66</v>
      </c>
      <c r="M63" s="52">
        <v>58</v>
      </c>
      <c r="N63" s="67">
        <v>57</v>
      </c>
      <c r="O63" s="44"/>
      <c r="P63" s="149">
        <f t="shared" si="3"/>
        <v>430</v>
      </c>
      <c r="Q63" s="296">
        <v>7</v>
      </c>
      <c r="R63" s="81">
        <f>I63+H63+L63+M63+N63</f>
        <v>330</v>
      </c>
      <c r="S63" s="5">
        <v>5</v>
      </c>
      <c r="T63" s="5">
        <v>5</v>
      </c>
      <c r="W63" s="188">
        <f t="shared" si="4"/>
        <v>340</v>
      </c>
    </row>
    <row r="64" spans="1:23" ht="18.75">
      <c r="A64" s="244">
        <v>7</v>
      </c>
      <c r="B64" s="246" t="s">
        <v>199</v>
      </c>
      <c r="C64" s="138">
        <v>1965</v>
      </c>
      <c r="D64" s="27" t="s">
        <v>89</v>
      </c>
      <c r="E64" s="11" t="s">
        <v>36</v>
      </c>
      <c r="F64" s="12" t="s">
        <v>3</v>
      </c>
      <c r="G64" s="12" t="s">
        <v>4</v>
      </c>
      <c r="H64" s="141"/>
      <c r="I64" s="140">
        <v>60</v>
      </c>
      <c r="J64" s="44">
        <v>66</v>
      </c>
      <c r="K64" s="91">
        <v>64</v>
      </c>
      <c r="L64" s="141"/>
      <c r="M64" s="52">
        <v>61</v>
      </c>
      <c r="N64" s="67">
        <v>53</v>
      </c>
      <c r="O64" s="132">
        <v>52</v>
      </c>
      <c r="P64" s="149">
        <f t="shared" si="3"/>
        <v>356</v>
      </c>
      <c r="Q64" s="296">
        <v>6</v>
      </c>
      <c r="R64" s="81">
        <f>I64+J64+K64+M64+N64</f>
        <v>304</v>
      </c>
      <c r="S64" s="5">
        <v>5</v>
      </c>
      <c r="W64" s="188">
        <f t="shared" si="4"/>
        <v>309</v>
      </c>
    </row>
    <row r="65" spans="1:23" ht="18.75">
      <c r="A65" s="244">
        <v>8</v>
      </c>
      <c r="B65" s="246" t="s">
        <v>14</v>
      </c>
      <c r="C65" s="138">
        <v>1967</v>
      </c>
      <c r="D65" s="177" t="s">
        <v>89</v>
      </c>
      <c r="E65" s="11" t="s">
        <v>96</v>
      </c>
      <c r="F65" s="12" t="s">
        <v>3</v>
      </c>
      <c r="G65" s="12" t="s">
        <v>4</v>
      </c>
      <c r="H65" s="141">
        <v>56</v>
      </c>
      <c r="I65" s="140">
        <v>37</v>
      </c>
      <c r="J65" s="44">
        <v>49</v>
      </c>
      <c r="K65" s="133">
        <v>30</v>
      </c>
      <c r="L65" s="134">
        <v>32</v>
      </c>
      <c r="M65" s="52">
        <v>44</v>
      </c>
      <c r="N65" s="67">
        <v>37</v>
      </c>
      <c r="O65" s="132">
        <v>1</v>
      </c>
      <c r="P65" s="149">
        <f t="shared" si="3"/>
        <v>286</v>
      </c>
      <c r="Q65" s="296">
        <v>8</v>
      </c>
      <c r="R65" s="81">
        <f>H65+I65+J65+M65+N65</f>
        <v>223</v>
      </c>
      <c r="S65" s="5">
        <v>5</v>
      </c>
      <c r="T65" s="5">
        <v>5</v>
      </c>
      <c r="U65" s="5">
        <v>5</v>
      </c>
      <c r="V65" s="5">
        <v>15</v>
      </c>
      <c r="W65" s="188">
        <f t="shared" si="4"/>
        <v>253</v>
      </c>
    </row>
    <row r="66" spans="1:23" ht="18.75">
      <c r="A66" s="244">
        <v>9</v>
      </c>
      <c r="B66" s="246" t="s">
        <v>105</v>
      </c>
      <c r="C66" s="138">
        <v>1966</v>
      </c>
      <c r="D66" s="26" t="s">
        <v>89</v>
      </c>
      <c r="E66" s="11" t="s">
        <v>95</v>
      </c>
      <c r="F66" s="12" t="s">
        <v>3</v>
      </c>
      <c r="G66" s="12" t="s">
        <v>4</v>
      </c>
      <c r="H66" s="141">
        <v>51</v>
      </c>
      <c r="I66" s="140">
        <v>52</v>
      </c>
      <c r="J66" s="44"/>
      <c r="K66" s="133">
        <v>34</v>
      </c>
      <c r="L66" s="141">
        <v>48</v>
      </c>
      <c r="M66" s="52">
        <v>45</v>
      </c>
      <c r="N66" s="67">
        <v>41</v>
      </c>
      <c r="O66" s="132">
        <v>4</v>
      </c>
      <c r="P66" s="149">
        <f t="shared" si="3"/>
        <v>275</v>
      </c>
      <c r="Q66" s="296">
        <v>7</v>
      </c>
      <c r="R66" s="81">
        <f>H66+I66+L66+N66+M66</f>
        <v>237</v>
      </c>
      <c r="S66" s="5">
        <v>5</v>
      </c>
      <c r="T66" s="5">
        <v>5</v>
      </c>
      <c r="W66" s="188">
        <f t="shared" si="4"/>
        <v>247</v>
      </c>
    </row>
    <row r="67" spans="1:23" ht="18.75">
      <c r="A67" s="244">
        <v>10</v>
      </c>
      <c r="B67" s="246" t="s">
        <v>211</v>
      </c>
      <c r="C67" s="138">
        <v>1968</v>
      </c>
      <c r="D67" s="27" t="s">
        <v>89</v>
      </c>
      <c r="E67" s="11" t="s">
        <v>64</v>
      </c>
      <c r="F67" s="12" t="s">
        <v>3</v>
      </c>
      <c r="G67" s="12" t="s">
        <v>4</v>
      </c>
      <c r="H67" s="141"/>
      <c r="I67" s="140">
        <v>44</v>
      </c>
      <c r="J67" s="44">
        <v>40</v>
      </c>
      <c r="K67" s="91">
        <v>40</v>
      </c>
      <c r="L67" s="141">
        <v>55</v>
      </c>
      <c r="M67" s="59">
        <v>35</v>
      </c>
      <c r="N67" s="67">
        <v>42</v>
      </c>
      <c r="O67" s="44"/>
      <c r="P67" s="149">
        <f t="shared" si="3"/>
        <v>256</v>
      </c>
      <c r="Q67" s="296">
        <v>6</v>
      </c>
      <c r="R67" s="81">
        <f>I67+J67+K67+L67+N67</f>
        <v>221</v>
      </c>
      <c r="S67" s="5">
        <v>5</v>
      </c>
      <c r="W67" s="188">
        <f t="shared" si="4"/>
        <v>226</v>
      </c>
    </row>
    <row r="68" spans="1:23" ht="18.75">
      <c r="A68" s="244">
        <v>11</v>
      </c>
      <c r="B68" s="246" t="s">
        <v>110</v>
      </c>
      <c r="C68" s="138">
        <v>1968</v>
      </c>
      <c r="D68" s="26" t="s">
        <v>89</v>
      </c>
      <c r="E68" s="11" t="s">
        <v>64</v>
      </c>
      <c r="F68" s="12" t="s">
        <v>3</v>
      </c>
      <c r="G68" s="12" t="s">
        <v>4</v>
      </c>
      <c r="H68" s="141">
        <v>45</v>
      </c>
      <c r="I68" s="140">
        <v>27</v>
      </c>
      <c r="J68" s="44">
        <v>37</v>
      </c>
      <c r="K68" s="91"/>
      <c r="L68" s="141">
        <v>41</v>
      </c>
      <c r="M68" s="52"/>
      <c r="N68" s="67">
        <v>31</v>
      </c>
      <c r="O68" s="132">
        <v>1</v>
      </c>
      <c r="P68" s="149">
        <f t="shared" si="3"/>
        <v>182</v>
      </c>
      <c r="Q68" s="296">
        <v>6</v>
      </c>
      <c r="R68" s="81">
        <f>H68+I68+J68+L68+N68</f>
        <v>181</v>
      </c>
      <c r="S68" s="5">
        <v>5</v>
      </c>
      <c r="W68" s="188">
        <f t="shared" si="4"/>
        <v>186</v>
      </c>
    </row>
    <row r="69" spans="1:23" ht="18.75">
      <c r="A69" s="244">
        <v>12</v>
      </c>
      <c r="B69" s="246" t="s">
        <v>12</v>
      </c>
      <c r="C69" s="139">
        <v>1966</v>
      </c>
      <c r="D69" s="26" t="s">
        <v>89</v>
      </c>
      <c r="E69" s="11" t="s">
        <v>36</v>
      </c>
      <c r="F69" s="12" t="s">
        <v>3</v>
      </c>
      <c r="G69" s="12" t="s">
        <v>4</v>
      </c>
      <c r="H69" s="141">
        <v>21</v>
      </c>
      <c r="I69" s="140">
        <v>17</v>
      </c>
      <c r="J69" s="44">
        <v>19</v>
      </c>
      <c r="K69" s="133">
        <v>12</v>
      </c>
      <c r="L69" s="141">
        <v>17</v>
      </c>
      <c r="M69" s="52">
        <v>16</v>
      </c>
      <c r="N69" s="135">
        <v>13</v>
      </c>
      <c r="O69" s="132">
        <v>1</v>
      </c>
      <c r="P69" s="149">
        <f t="shared" si="3"/>
        <v>116</v>
      </c>
      <c r="Q69" s="296">
        <v>8</v>
      </c>
      <c r="R69" s="81">
        <f>H69+I69+J69+L69+M69</f>
        <v>90</v>
      </c>
      <c r="S69" s="5">
        <v>5</v>
      </c>
      <c r="T69" s="5">
        <v>5</v>
      </c>
      <c r="U69" s="5">
        <v>5</v>
      </c>
      <c r="V69" s="5">
        <v>15</v>
      </c>
      <c r="W69" s="188">
        <f t="shared" si="4"/>
        <v>120</v>
      </c>
    </row>
    <row r="70" spans="1:23" ht="18.75">
      <c r="A70" s="244">
        <v>13</v>
      </c>
      <c r="B70" s="246" t="s">
        <v>237</v>
      </c>
      <c r="C70" s="138">
        <v>1967</v>
      </c>
      <c r="D70" s="27" t="s">
        <v>89</v>
      </c>
      <c r="E70" s="11" t="s">
        <v>2</v>
      </c>
      <c r="F70" s="12" t="s">
        <v>3</v>
      </c>
      <c r="G70" s="12" t="s">
        <v>4</v>
      </c>
      <c r="H70" s="141"/>
      <c r="I70" s="140">
        <v>4</v>
      </c>
      <c r="J70" s="44">
        <v>16</v>
      </c>
      <c r="K70" s="91">
        <v>9</v>
      </c>
      <c r="L70" s="141"/>
      <c r="M70" s="52">
        <v>11</v>
      </c>
      <c r="N70" s="67">
        <v>5</v>
      </c>
      <c r="O70" s="132">
        <v>1</v>
      </c>
      <c r="P70" s="149">
        <f t="shared" si="3"/>
        <v>46</v>
      </c>
      <c r="Q70" s="297">
        <v>6</v>
      </c>
      <c r="R70" s="81">
        <v>45</v>
      </c>
      <c r="S70" s="5">
        <v>5</v>
      </c>
      <c r="W70" s="188">
        <f t="shared" si="4"/>
        <v>50</v>
      </c>
    </row>
    <row r="71" spans="1:23" ht="15">
      <c r="A71" s="286" t="s">
        <v>547</v>
      </c>
      <c r="B71" s="211" t="s">
        <v>483</v>
      </c>
      <c r="C71" s="209">
        <v>1968</v>
      </c>
      <c r="D71" s="177" t="s">
        <v>89</v>
      </c>
      <c r="E71" s="101" t="s">
        <v>68</v>
      </c>
      <c r="F71" s="193" t="s">
        <v>3</v>
      </c>
      <c r="G71" s="193" t="s">
        <v>4</v>
      </c>
      <c r="H71" s="194">
        <v>95</v>
      </c>
      <c r="I71" s="195">
        <v>59</v>
      </c>
      <c r="J71" s="196">
        <v>82</v>
      </c>
      <c r="K71" s="197"/>
      <c r="L71" s="194"/>
      <c r="M71" s="198"/>
      <c r="N71" s="199"/>
      <c r="O71" s="196"/>
      <c r="P71" s="200">
        <f aca="true" t="shared" si="5" ref="P71:P94">H71+I71+J71+K71+L71+M71+N71+O71</f>
        <v>236</v>
      </c>
      <c r="Q71" s="298">
        <v>3</v>
      </c>
      <c r="R71" s="559" t="s">
        <v>538</v>
      </c>
      <c r="S71" s="560"/>
      <c r="T71" s="560"/>
      <c r="U71" s="560"/>
      <c r="V71" s="560"/>
      <c r="W71" s="560"/>
    </row>
    <row r="72" spans="1:23" ht="15">
      <c r="A72" s="286" t="s">
        <v>547</v>
      </c>
      <c r="B72" s="211" t="s">
        <v>185</v>
      </c>
      <c r="C72" s="209">
        <v>1970</v>
      </c>
      <c r="D72" s="28" t="s">
        <v>89</v>
      </c>
      <c r="E72" s="101" t="s">
        <v>705</v>
      </c>
      <c r="F72" s="193" t="s">
        <v>3</v>
      </c>
      <c r="G72" s="193" t="s">
        <v>4</v>
      </c>
      <c r="H72" s="194"/>
      <c r="I72" s="195">
        <v>76</v>
      </c>
      <c r="J72" s="196"/>
      <c r="K72" s="197"/>
      <c r="L72" s="194"/>
      <c r="M72" s="198">
        <v>74</v>
      </c>
      <c r="N72" s="199">
        <v>68</v>
      </c>
      <c r="O72" s="196"/>
      <c r="P72" s="200">
        <f t="shared" si="5"/>
        <v>218</v>
      </c>
      <c r="Q72" s="298">
        <v>3</v>
      </c>
      <c r="R72" s="559" t="s">
        <v>538</v>
      </c>
      <c r="S72" s="560"/>
      <c r="T72" s="560"/>
      <c r="U72" s="560"/>
      <c r="V72" s="560"/>
      <c r="W72" s="560"/>
    </row>
    <row r="73" spans="1:23" ht="15">
      <c r="A73" s="286" t="s">
        <v>547</v>
      </c>
      <c r="B73" s="211" t="s">
        <v>484</v>
      </c>
      <c r="C73" s="209">
        <v>1970</v>
      </c>
      <c r="D73" s="26" t="s">
        <v>89</v>
      </c>
      <c r="E73" s="101" t="s">
        <v>68</v>
      </c>
      <c r="F73" s="193" t="s">
        <v>3</v>
      </c>
      <c r="G73" s="193" t="s">
        <v>4</v>
      </c>
      <c r="H73" s="194">
        <v>75</v>
      </c>
      <c r="I73" s="195">
        <v>71</v>
      </c>
      <c r="J73" s="196">
        <v>60</v>
      </c>
      <c r="K73" s="197"/>
      <c r="L73" s="194"/>
      <c r="M73" s="198"/>
      <c r="N73" s="199"/>
      <c r="O73" s="196"/>
      <c r="P73" s="200">
        <f t="shared" si="5"/>
        <v>206</v>
      </c>
      <c r="Q73" s="298">
        <v>3</v>
      </c>
      <c r="R73" s="559" t="s">
        <v>538</v>
      </c>
      <c r="S73" s="560"/>
      <c r="T73" s="560"/>
      <c r="U73" s="560"/>
      <c r="V73" s="560"/>
      <c r="W73" s="560"/>
    </row>
    <row r="74" spans="1:23" ht="15">
      <c r="A74" s="286" t="s">
        <v>547</v>
      </c>
      <c r="B74" s="211" t="s">
        <v>217</v>
      </c>
      <c r="C74" s="209">
        <v>1973</v>
      </c>
      <c r="D74" s="27" t="s">
        <v>89</v>
      </c>
      <c r="E74" s="101" t="s">
        <v>33</v>
      </c>
      <c r="F74" s="193" t="s">
        <v>3</v>
      </c>
      <c r="G74" s="193" t="s">
        <v>4</v>
      </c>
      <c r="H74" s="194"/>
      <c r="I74" s="195">
        <v>33</v>
      </c>
      <c r="J74" s="196"/>
      <c r="K74" s="197">
        <v>63</v>
      </c>
      <c r="L74" s="194">
        <v>42</v>
      </c>
      <c r="M74" s="198"/>
      <c r="N74" s="199">
        <v>35</v>
      </c>
      <c r="O74" s="196"/>
      <c r="P74" s="200">
        <f t="shared" si="5"/>
        <v>173</v>
      </c>
      <c r="Q74" s="298">
        <v>4</v>
      </c>
      <c r="R74" s="559" t="s">
        <v>538</v>
      </c>
      <c r="S74" s="560"/>
      <c r="T74" s="560"/>
      <c r="U74" s="560"/>
      <c r="V74" s="560"/>
      <c r="W74" s="560"/>
    </row>
    <row r="75" spans="1:23" ht="15">
      <c r="A75" s="286" t="s">
        <v>547</v>
      </c>
      <c r="B75" s="211" t="s">
        <v>183</v>
      </c>
      <c r="C75" s="209">
        <v>1968</v>
      </c>
      <c r="D75" s="27" t="s">
        <v>89</v>
      </c>
      <c r="E75" s="101" t="s">
        <v>184</v>
      </c>
      <c r="F75" s="193" t="s">
        <v>3</v>
      </c>
      <c r="G75" s="193" t="s">
        <v>4</v>
      </c>
      <c r="H75" s="194"/>
      <c r="I75" s="195">
        <v>77</v>
      </c>
      <c r="J75" s="196"/>
      <c r="K75" s="197"/>
      <c r="L75" s="194"/>
      <c r="M75" s="198"/>
      <c r="N75" s="199"/>
      <c r="O75" s="196">
        <v>84</v>
      </c>
      <c r="P75" s="200">
        <f t="shared" si="5"/>
        <v>161</v>
      </c>
      <c r="Q75" s="298">
        <v>2</v>
      </c>
      <c r="R75" s="559" t="s">
        <v>538</v>
      </c>
      <c r="S75" s="560"/>
      <c r="T75" s="560"/>
      <c r="U75" s="560"/>
      <c r="V75" s="560"/>
      <c r="W75" s="560"/>
    </row>
    <row r="76" spans="1:23" ht="15">
      <c r="A76" s="286" t="s">
        <v>547</v>
      </c>
      <c r="B76" s="211" t="s">
        <v>200</v>
      </c>
      <c r="C76" s="209">
        <v>1973</v>
      </c>
      <c r="D76" s="27" t="s">
        <v>89</v>
      </c>
      <c r="E76" s="101" t="s">
        <v>68</v>
      </c>
      <c r="F76" s="193" t="s">
        <v>3</v>
      </c>
      <c r="G76" s="193" t="s">
        <v>4</v>
      </c>
      <c r="H76" s="194"/>
      <c r="I76" s="195">
        <v>56</v>
      </c>
      <c r="J76" s="196">
        <v>55</v>
      </c>
      <c r="K76" s="197">
        <v>43</v>
      </c>
      <c r="L76" s="194"/>
      <c r="M76" s="198"/>
      <c r="N76" s="199"/>
      <c r="O76" s="196"/>
      <c r="P76" s="200">
        <f t="shared" si="5"/>
        <v>154</v>
      </c>
      <c r="Q76" s="298">
        <v>3</v>
      </c>
      <c r="R76" s="559" t="s">
        <v>538</v>
      </c>
      <c r="S76" s="560"/>
      <c r="T76" s="560"/>
      <c r="U76" s="560"/>
      <c r="V76" s="560"/>
      <c r="W76" s="560"/>
    </row>
    <row r="77" spans="1:23" ht="15">
      <c r="A77" s="286" t="s">
        <v>547</v>
      </c>
      <c r="B77" s="211" t="s">
        <v>121</v>
      </c>
      <c r="C77" s="209">
        <v>1969</v>
      </c>
      <c r="D77" s="26" t="s">
        <v>89</v>
      </c>
      <c r="E77" s="101" t="s">
        <v>43</v>
      </c>
      <c r="F77" s="193" t="s">
        <v>3</v>
      </c>
      <c r="G77" s="193" t="s">
        <v>4</v>
      </c>
      <c r="H77" s="194">
        <v>35</v>
      </c>
      <c r="I77" s="195"/>
      <c r="J77" s="196"/>
      <c r="K77" s="197"/>
      <c r="L77" s="194">
        <v>34</v>
      </c>
      <c r="M77" s="198"/>
      <c r="N77" s="199">
        <v>33</v>
      </c>
      <c r="O77" s="196"/>
      <c r="P77" s="200">
        <f t="shared" si="5"/>
        <v>102</v>
      </c>
      <c r="Q77" s="298">
        <v>3</v>
      </c>
      <c r="R77" s="559" t="s">
        <v>538</v>
      </c>
      <c r="S77" s="560"/>
      <c r="T77" s="560"/>
      <c r="U77" s="560"/>
      <c r="V77" s="560"/>
      <c r="W77" s="560"/>
    </row>
    <row r="78" spans="1:23" ht="15">
      <c r="A78" s="286" t="s">
        <v>547</v>
      </c>
      <c r="B78" s="211" t="s">
        <v>207</v>
      </c>
      <c r="C78" s="209">
        <v>1970</v>
      </c>
      <c r="D78" s="27" t="s">
        <v>89</v>
      </c>
      <c r="E78" s="101" t="s">
        <v>208</v>
      </c>
      <c r="F78" s="193" t="s">
        <v>3</v>
      </c>
      <c r="G78" s="193" t="s">
        <v>4</v>
      </c>
      <c r="H78" s="194"/>
      <c r="I78" s="195">
        <v>50</v>
      </c>
      <c r="J78" s="196"/>
      <c r="K78" s="197">
        <v>47</v>
      </c>
      <c r="L78" s="194"/>
      <c r="M78" s="198"/>
      <c r="N78" s="199"/>
      <c r="O78" s="196"/>
      <c r="P78" s="200">
        <f t="shared" si="5"/>
        <v>97</v>
      </c>
      <c r="Q78" s="298">
        <v>2</v>
      </c>
      <c r="R78" s="559" t="s">
        <v>538</v>
      </c>
      <c r="S78" s="560"/>
      <c r="T78" s="560"/>
      <c r="U78" s="560"/>
      <c r="V78" s="560"/>
      <c r="W78" s="560"/>
    </row>
    <row r="79" spans="1:23" ht="15">
      <c r="A79" s="286" t="s">
        <v>547</v>
      </c>
      <c r="B79" s="211" t="s">
        <v>311</v>
      </c>
      <c r="C79" s="209">
        <v>1967</v>
      </c>
      <c r="D79" s="28" t="s">
        <v>89</v>
      </c>
      <c r="E79" s="101" t="s">
        <v>78</v>
      </c>
      <c r="F79" s="193" t="s">
        <v>3</v>
      </c>
      <c r="G79" s="193" t="s">
        <v>4</v>
      </c>
      <c r="H79" s="194"/>
      <c r="I79" s="195"/>
      <c r="J79" s="196"/>
      <c r="K79" s="197">
        <v>55</v>
      </c>
      <c r="L79" s="194"/>
      <c r="M79" s="198"/>
      <c r="N79" s="199"/>
      <c r="O79" s="196">
        <v>33</v>
      </c>
      <c r="P79" s="200">
        <f t="shared" si="5"/>
        <v>88</v>
      </c>
      <c r="Q79" s="298">
        <v>2</v>
      </c>
      <c r="R79" s="559" t="s">
        <v>538</v>
      </c>
      <c r="S79" s="560"/>
      <c r="T79" s="560"/>
      <c r="U79" s="560"/>
      <c r="V79" s="560"/>
      <c r="W79" s="560"/>
    </row>
    <row r="80" spans="1:23" ht="15">
      <c r="A80" s="286" t="s">
        <v>547</v>
      </c>
      <c r="B80" s="211" t="s">
        <v>305</v>
      </c>
      <c r="C80" s="209">
        <v>1968</v>
      </c>
      <c r="D80" s="28" t="s">
        <v>89</v>
      </c>
      <c r="E80" s="101" t="s">
        <v>165</v>
      </c>
      <c r="F80" s="193" t="s">
        <v>3</v>
      </c>
      <c r="G80" s="193" t="s">
        <v>4</v>
      </c>
      <c r="H80" s="194"/>
      <c r="I80" s="195"/>
      <c r="J80" s="196"/>
      <c r="K80" s="197">
        <v>74</v>
      </c>
      <c r="L80" s="194"/>
      <c r="M80" s="198"/>
      <c r="N80" s="199"/>
      <c r="O80" s="196"/>
      <c r="P80" s="200">
        <f t="shared" si="5"/>
        <v>74</v>
      </c>
      <c r="Q80" s="298">
        <v>1</v>
      </c>
      <c r="R80" s="559" t="s">
        <v>538</v>
      </c>
      <c r="S80" s="560"/>
      <c r="T80" s="560"/>
      <c r="U80" s="560"/>
      <c r="V80" s="560"/>
      <c r="W80" s="560"/>
    </row>
    <row r="81" spans="1:23" ht="15">
      <c r="A81" s="286" t="s">
        <v>547</v>
      </c>
      <c r="B81" s="211" t="s">
        <v>229</v>
      </c>
      <c r="C81" s="209">
        <v>1964</v>
      </c>
      <c r="D81" s="28" t="s">
        <v>89</v>
      </c>
      <c r="E81" s="101" t="s">
        <v>230</v>
      </c>
      <c r="F81" s="193" t="s">
        <v>3</v>
      </c>
      <c r="G81" s="193" t="s">
        <v>4</v>
      </c>
      <c r="H81" s="194"/>
      <c r="I81" s="195">
        <v>19</v>
      </c>
      <c r="J81" s="196"/>
      <c r="K81" s="197"/>
      <c r="L81" s="194">
        <v>25</v>
      </c>
      <c r="M81" s="198"/>
      <c r="N81" s="199">
        <v>26</v>
      </c>
      <c r="O81" s="196">
        <v>1</v>
      </c>
      <c r="P81" s="200">
        <f t="shared" si="5"/>
        <v>71</v>
      </c>
      <c r="Q81" s="298">
        <v>4</v>
      </c>
      <c r="R81" s="559" t="s">
        <v>538</v>
      </c>
      <c r="S81" s="560"/>
      <c r="T81" s="560"/>
      <c r="U81" s="560"/>
      <c r="V81" s="560"/>
      <c r="W81" s="560"/>
    </row>
    <row r="82" spans="1:23" ht="15">
      <c r="A82" s="286" t="s">
        <v>547</v>
      </c>
      <c r="B82" s="211" t="s">
        <v>42</v>
      </c>
      <c r="C82" s="209">
        <v>1966</v>
      </c>
      <c r="D82" s="26" t="s">
        <v>89</v>
      </c>
      <c r="E82" s="101" t="s">
        <v>43</v>
      </c>
      <c r="F82" s="193" t="s">
        <v>3</v>
      </c>
      <c r="G82" s="193" t="s">
        <v>4</v>
      </c>
      <c r="H82" s="194">
        <v>65</v>
      </c>
      <c r="I82" s="195"/>
      <c r="J82" s="196"/>
      <c r="K82" s="197"/>
      <c r="L82" s="194"/>
      <c r="M82" s="198"/>
      <c r="N82" s="199"/>
      <c r="O82" s="196"/>
      <c r="P82" s="200">
        <f t="shared" si="5"/>
        <v>65</v>
      </c>
      <c r="Q82" s="298">
        <v>1</v>
      </c>
      <c r="R82" s="559" t="s">
        <v>538</v>
      </c>
      <c r="S82" s="560"/>
      <c r="T82" s="560"/>
      <c r="U82" s="560"/>
      <c r="V82" s="560"/>
      <c r="W82" s="560"/>
    </row>
    <row r="83" spans="1:23" ht="15">
      <c r="A83" s="286" t="s">
        <v>547</v>
      </c>
      <c r="B83" s="211" t="s">
        <v>274</v>
      </c>
      <c r="C83" s="209">
        <v>1973</v>
      </c>
      <c r="D83" s="27" t="s">
        <v>89</v>
      </c>
      <c r="E83" s="101" t="s">
        <v>275</v>
      </c>
      <c r="F83" s="193" t="s">
        <v>3</v>
      </c>
      <c r="G83" s="193" t="s">
        <v>4</v>
      </c>
      <c r="H83" s="194"/>
      <c r="I83" s="195"/>
      <c r="J83" s="196">
        <v>64</v>
      </c>
      <c r="K83" s="197"/>
      <c r="L83" s="194"/>
      <c r="M83" s="198"/>
      <c r="N83" s="199"/>
      <c r="O83" s="196"/>
      <c r="P83" s="200">
        <f t="shared" si="5"/>
        <v>64</v>
      </c>
      <c r="Q83" s="298">
        <v>1</v>
      </c>
      <c r="R83" s="559" t="s">
        <v>538</v>
      </c>
      <c r="S83" s="560"/>
      <c r="T83" s="560"/>
      <c r="U83" s="560"/>
      <c r="V83" s="560"/>
      <c r="W83" s="560"/>
    </row>
    <row r="84" spans="1:23" ht="15">
      <c r="A84" s="286" t="s">
        <v>547</v>
      </c>
      <c r="B84" s="211" t="s">
        <v>500</v>
      </c>
      <c r="C84" s="209">
        <v>1966</v>
      </c>
      <c r="D84" s="177" t="s">
        <v>89</v>
      </c>
      <c r="E84" s="101" t="s">
        <v>95</v>
      </c>
      <c r="F84" s="193" t="s">
        <v>3</v>
      </c>
      <c r="G84" s="193" t="s">
        <v>4</v>
      </c>
      <c r="H84" s="194">
        <v>63</v>
      </c>
      <c r="I84" s="195"/>
      <c r="J84" s="196"/>
      <c r="K84" s="197"/>
      <c r="L84" s="194"/>
      <c r="M84" s="198"/>
      <c r="N84" s="199"/>
      <c r="O84" s="196"/>
      <c r="P84" s="200">
        <f t="shared" si="5"/>
        <v>63</v>
      </c>
      <c r="Q84" s="298">
        <v>1</v>
      </c>
      <c r="R84" s="559" t="s">
        <v>538</v>
      </c>
      <c r="S84" s="560"/>
      <c r="T84" s="560"/>
      <c r="U84" s="560"/>
      <c r="V84" s="560"/>
      <c r="W84" s="560"/>
    </row>
    <row r="85" spans="1:23" ht="15">
      <c r="A85" s="286" t="s">
        <v>547</v>
      </c>
      <c r="B85" s="211" t="s">
        <v>370</v>
      </c>
      <c r="C85" s="209">
        <v>1967</v>
      </c>
      <c r="D85" s="27" t="s">
        <v>89</v>
      </c>
      <c r="E85" s="101" t="s">
        <v>355</v>
      </c>
      <c r="F85" s="193" t="s">
        <v>3</v>
      </c>
      <c r="G85" s="193" t="s">
        <v>4</v>
      </c>
      <c r="H85" s="194"/>
      <c r="I85" s="195"/>
      <c r="J85" s="196"/>
      <c r="K85" s="196"/>
      <c r="L85" s="194">
        <v>61</v>
      </c>
      <c r="M85" s="198"/>
      <c r="N85" s="199"/>
      <c r="O85" s="196"/>
      <c r="P85" s="200">
        <f t="shared" si="5"/>
        <v>61</v>
      </c>
      <c r="Q85" s="298">
        <v>1</v>
      </c>
      <c r="R85" s="559" t="s">
        <v>538</v>
      </c>
      <c r="S85" s="560"/>
      <c r="T85" s="560"/>
      <c r="U85" s="560"/>
      <c r="V85" s="560"/>
      <c r="W85" s="560"/>
    </row>
    <row r="86" spans="1:23" ht="15">
      <c r="A86" s="286" t="s">
        <v>547</v>
      </c>
      <c r="B86" s="211" t="s">
        <v>501</v>
      </c>
      <c r="C86" s="209">
        <v>1968</v>
      </c>
      <c r="D86" s="177" t="s">
        <v>89</v>
      </c>
      <c r="E86" s="101" t="s">
        <v>95</v>
      </c>
      <c r="F86" s="193" t="s">
        <v>3</v>
      </c>
      <c r="G86" s="193" t="s">
        <v>4</v>
      </c>
      <c r="H86" s="194">
        <v>60</v>
      </c>
      <c r="I86" s="195"/>
      <c r="J86" s="196"/>
      <c r="K86" s="197"/>
      <c r="L86" s="194"/>
      <c r="M86" s="198"/>
      <c r="N86" s="199"/>
      <c r="O86" s="196"/>
      <c r="P86" s="200">
        <f t="shared" si="5"/>
        <v>60</v>
      </c>
      <c r="Q86" s="298">
        <v>1</v>
      </c>
      <c r="R86" s="559" t="s">
        <v>538</v>
      </c>
      <c r="S86" s="560"/>
      <c r="T86" s="560"/>
      <c r="U86" s="560"/>
      <c r="V86" s="560"/>
      <c r="W86" s="560"/>
    </row>
    <row r="87" spans="1:23" ht="15">
      <c r="A87" s="286" t="s">
        <v>547</v>
      </c>
      <c r="B87" s="211" t="s">
        <v>373</v>
      </c>
      <c r="C87" s="209">
        <v>1972</v>
      </c>
      <c r="D87" s="27" t="s">
        <v>89</v>
      </c>
      <c r="E87" s="101" t="s">
        <v>367</v>
      </c>
      <c r="F87" s="193" t="s">
        <v>3</v>
      </c>
      <c r="G87" s="193" t="s">
        <v>4</v>
      </c>
      <c r="H87" s="194"/>
      <c r="I87" s="195"/>
      <c r="J87" s="196"/>
      <c r="K87" s="196"/>
      <c r="L87" s="194">
        <v>54</v>
      </c>
      <c r="M87" s="198"/>
      <c r="N87" s="199"/>
      <c r="O87" s="196"/>
      <c r="P87" s="200">
        <f t="shared" si="5"/>
        <v>54</v>
      </c>
      <c r="Q87" s="298">
        <v>1</v>
      </c>
      <c r="R87" s="559" t="s">
        <v>538</v>
      </c>
      <c r="S87" s="560"/>
      <c r="T87" s="560"/>
      <c r="U87" s="560"/>
      <c r="V87" s="560"/>
      <c r="W87" s="560"/>
    </row>
    <row r="88" spans="1:23" ht="15">
      <c r="A88" s="286" t="s">
        <v>547</v>
      </c>
      <c r="B88" s="211" t="s">
        <v>114</v>
      </c>
      <c r="C88" s="209">
        <v>1964</v>
      </c>
      <c r="D88" s="26" t="s">
        <v>89</v>
      </c>
      <c r="E88" s="101" t="s">
        <v>115</v>
      </c>
      <c r="F88" s="193" t="s">
        <v>3</v>
      </c>
      <c r="G88" s="193" t="s">
        <v>4</v>
      </c>
      <c r="H88" s="194">
        <v>41</v>
      </c>
      <c r="I88" s="195"/>
      <c r="J88" s="196"/>
      <c r="K88" s="197"/>
      <c r="L88" s="194"/>
      <c r="M88" s="198"/>
      <c r="N88" s="199"/>
      <c r="O88" s="196"/>
      <c r="P88" s="200">
        <f t="shared" si="5"/>
        <v>41</v>
      </c>
      <c r="Q88" s="298">
        <v>1</v>
      </c>
      <c r="R88" s="559" t="s">
        <v>538</v>
      </c>
      <c r="S88" s="560"/>
      <c r="T88" s="560"/>
      <c r="U88" s="560"/>
      <c r="V88" s="560"/>
      <c r="W88" s="560"/>
    </row>
    <row r="89" spans="1:23" ht="15">
      <c r="A89" s="286" t="s">
        <v>547</v>
      </c>
      <c r="B89" s="211" t="s">
        <v>47</v>
      </c>
      <c r="C89" s="209">
        <v>1968</v>
      </c>
      <c r="D89" s="26" t="s">
        <v>89</v>
      </c>
      <c r="E89" s="101" t="s">
        <v>48</v>
      </c>
      <c r="F89" s="193" t="s">
        <v>3</v>
      </c>
      <c r="G89" s="193" t="s">
        <v>4</v>
      </c>
      <c r="H89" s="194">
        <v>16</v>
      </c>
      <c r="I89" s="195"/>
      <c r="J89" s="196">
        <v>2</v>
      </c>
      <c r="K89" s="197"/>
      <c r="L89" s="194"/>
      <c r="M89" s="198"/>
      <c r="N89" s="199"/>
      <c r="O89" s="196"/>
      <c r="P89" s="200">
        <f t="shared" si="5"/>
        <v>18</v>
      </c>
      <c r="Q89" s="298">
        <v>2</v>
      </c>
      <c r="R89" s="559" t="s">
        <v>538</v>
      </c>
      <c r="S89" s="560"/>
      <c r="T89" s="560"/>
      <c r="U89" s="560"/>
      <c r="V89" s="560"/>
      <c r="W89" s="560"/>
    </row>
    <row r="90" spans="1:23" ht="15">
      <c r="A90" s="286" t="s">
        <v>547</v>
      </c>
      <c r="B90" s="211" t="s">
        <v>144</v>
      </c>
      <c r="C90" s="209">
        <v>1968</v>
      </c>
      <c r="D90" s="26" t="s">
        <v>89</v>
      </c>
      <c r="E90" s="101" t="s">
        <v>2</v>
      </c>
      <c r="F90" s="193" t="s">
        <v>3</v>
      </c>
      <c r="G90" s="193" t="s">
        <v>4</v>
      </c>
      <c r="H90" s="194">
        <v>2</v>
      </c>
      <c r="I90" s="195"/>
      <c r="J90" s="196">
        <v>14</v>
      </c>
      <c r="K90" s="197"/>
      <c r="L90" s="194"/>
      <c r="M90" s="198"/>
      <c r="N90" s="199"/>
      <c r="O90" s="196"/>
      <c r="P90" s="200">
        <f t="shared" si="5"/>
        <v>16</v>
      </c>
      <c r="Q90" s="298">
        <v>2</v>
      </c>
      <c r="R90" s="559" t="s">
        <v>538</v>
      </c>
      <c r="S90" s="560"/>
      <c r="T90" s="560"/>
      <c r="U90" s="560"/>
      <c r="V90" s="560"/>
      <c r="W90" s="560"/>
    </row>
    <row r="91" spans="1:23" ht="15">
      <c r="A91" s="286" t="s">
        <v>547</v>
      </c>
      <c r="B91" s="211" t="s">
        <v>400</v>
      </c>
      <c r="C91" s="209">
        <v>1968</v>
      </c>
      <c r="D91" s="27" t="s">
        <v>89</v>
      </c>
      <c r="E91" s="101" t="s">
        <v>64</v>
      </c>
      <c r="F91" s="193" t="s">
        <v>3</v>
      </c>
      <c r="G91" s="193" t="s">
        <v>4</v>
      </c>
      <c r="H91" s="194"/>
      <c r="I91" s="195"/>
      <c r="J91" s="196"/>
      <c r="K91" s="196"/>
      <c r="L91" s="201">
        <v>12</v>
      </c>
      <c r="M91" s="198"/>
      <c r="N91" s="199"/>
      <c r="O91" s="196"/>
      <c r="P91" s="200">
        <f t="shared" si="5"/>
        <v>12</v>
      </c>
      <c r="Q91" s="298">
        <v>1</v>
      </c>
      <c r="R91" s="559" t="s">
        <v>538</v>
      </c>
      <c r="S91" s="560"/>
      <c r="T91" s="560"/>
      <c r="U91" s="560"/>
      <c r="V91" s="560"/>
      <c r="W91" s="560"/>
    </row>
    <row r="92" spans="1:23" ht="15">
      <c r="A92" s="286" t="s">
        <v>547</v>
      </c>
      <c r="B92" s="211" t="s">
        <v>287</v>
      </c>
      <c r="C92" s="209">
        <v>1964</v>
      </c>
      <c r="D92" s="27" t="s">
        <v>89</v>
      </c>
      <c r="E92" s="101" t="s">
        <v>288</v>
      </c>
      <c r="F92" s="193" t="s">
        <v>3</v>
      </c>
      <c r="G92" s="193" t="s">
        <v>4</v>
      </c>
      <c r="H92" s="194"/>
      <c r="I92" s="195"/>
      <c r="J92" s="196">
        <v>11</v>
      </c>
      <c r="K92" s="197"/>
      <c r="L92" s="194"/>
      <c r="M92" s="198"/>
      <c r="N92" s="199"/>
      <c r="O92" s="196"/>
      <c r="P92" s="200">
        <f t="shared" si="5"/>
        <v>11</v>
      </c>
      <c r="Q92" s="298">
        <v>1</v>
      </c>
      <c r="R92" s="559" t="s">
        <v>538</v>
      </c>
      <c r="S92" s="560"/>
      <c r="T92" s="560"/>
      <c r="U92" s="560"/>
      <c r="V92" s="560"/>
      <c r="W92" s="560"/>
    </row>
    <row r="93" spans="1:23" ht="15">
      <c r="A93" s="286" t="s">
        <v>547</v>
      </c>
      <c r="B93" s="211" t="s">
        <v>142</v>
      </c>
      <c r="C93" s="209">
        <v>1969</v>
      </c>
      <c r="D93" s="26" t="s">
        <v>89</v>
      </c>
      <c r="E93" s="101" t="s">
        <v>131</v>
      </c>
      <c r="F93" s="193" t="s">
        <v>3</v>
      </c>
      <c r="G93" s="193" t="s">
        <v>4</v>
      </c>
      <c r="H93" s="194">
        <v>8</v>
      </c>
      <c r="I93" s="195"/>
      <c r="J93" s="196"/>
      <c r="K93" s="197"/>
      <c r="L93" s="194"/>
      <c r="M93" s="198"/>
      <c r="N93" s="199"/>
      <c r="O93" s="196"/>
      <c r="P93" s="200">
        <f t="shared" si="5"/>
        <v>8</v>
      </c>
      <c r="Q93" s="298">
        <v>1</v>
      </c>
      <c r="R93" s="559" t="s">
        <v>538</v>
      </c>
      <c r="S93" s="560"/>
      <c r="T93" s="560"/>
      <c r="U93" s="560"/>
      <c r="V93" s="560"/>
      <c r="W93" s="560"/>
    </row>
    <row r="94" spans="1:23" ht="15.75" thickBot="1">
      <c r="A94" s="287" t="s">
        <v>547</v>
      </c>
      <c r="B94" s="212" t="s">
        <v>156</v>
      </c>
      <c r="C94" s="210">
        <v>1965</v>
      </c>
      <c r="D94" s="39" t="s">
        <v>89</v>
      </c>
      <c r="E94" s="111" t="s">
        <v>112</v>
      </c>
      <c r="F94" s="202" t="s">
        <v>3</v>
      </c>
      <c r="G94" s="202" t="s">
        <v>4</v>
      </c>
      <c r="H94" s="203">
        <v>1</v>
      </c>
      <c r="I94" s="204"/>
      <c r="J94" s="205"/>
      <c r="K94" s="112"/>
      <c r="L94" s="203"/>
      <c r="M94" s="206"/>
      <c r="N94" s="207"/>
      <c r="O94" s="205">
        <v>1</v>
      </c>
      <c r="P94" s="208">
        <f t="shared" si="5"/>
        <v>2</v>
      </c>
      <c r="Q94" s="299">
        <v>2</v>
      </c>
      <c r="R94" s="561" t="s">
        <v>538</v>
      </c>
      <c r="S94" s="562"/>
      <c r="T94" s="562"/>
      <c r="U94" s="562"/>
      <c r="V94" s="562"/>
      <c r="W94" s="562"/>
    </row>
    <row r="95" spans="1:25" s="166" customFormat="1" ht="15.75" thickTop="1">
      <c r="A95" s="288"/>
      <c r="B95" s="190"/>
      <c r="C95" s="164"/>
      <c r="D95" s="83"/>
      <c r="E95" s="100"/>
      <c r="F95" s="165"/>
      <c r="G95" s="165"/>
      <c r="H95" s="158"/>
      <c r="I95" s="159"/>
      <c r="J95" s="60"/>
      <c r="K95" s="15"/>
      <c r="L95" s="158"/>
      <c r="M95" s="56"/>
      <c r="N95" s="34"/>
      <c r="O95" s="60"/>
      <c r="P95" s="160"/>
      <c r="Q95" s="301"/>
      <c r="R95" s="191"/>
      <c r="S95" s="191"/>
      <c r="T95" s="191"/>
      <c r="U95" s="191"/>
      <c r="V95" s="191"/>
      <c r="W95" s="191"/>
      <c r="X95" s="100"/>
      <c r="Y95" s="100"/>
    </row>
    <row r="96" spans="1:256" s="166" customFormat="1" ht="17.25" customHeight="1">
      <c r="A96" s="557"/>
      <c r="B96" s="557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  <c r="X96" s="557"/>
      <c r="Y96" s="557"/>
      <c r="Z96" s="557"/>
      <c r="AA96" s="557"/>
      <c r="AB96" s="557"/>
      <c r="AC96" s="557"/>
      <c r="AD96" s="557"/>
      <c r="AE96" s="557"/>
      <c r="AF96" s="557"/>
      <c r="AG96" s="557"/>
      <c r="AH96" s="557"/>
      <c r="AI96" s="557"/>
      <c r="AJ96" s="557"/>
      <c r="AK96" s="557"/>
      <c r="AL96" s="557"/>
      <c r="AM96" s="557"/>
      <c r="AN96" s="557"/>
      <c r="AO96" s="557"/>
      <c r="AP96" s="557"/>
      <c r="AQ96" s="557"/>
      <c r="AR96" s="557"/>
      <c r="AS96" s="557"/>
      <c r="AT96" s="557"/>
      <c r="AU96" s="557"/>
      <c r="AV96" s="557"/>
      <c r="AW96" s="557"/>
      <c r="AX96" s="557"/>
      <c r="AY96" s="557"/>
      <c r="AZ96" s="557"/>
      <c r="BA96" s="557"/>
      <c r="BB96" s="557"/>
      <c r="BC96" s="557"/>
      <c r="BD96" s="557"/>
      <c r="BE96" s="557"/>
      <c r="BF96" s="557"/>
      <c r="BG96" s="557"/>
      <c r="BH96" s="557"/>
      <c r="BI96" s="557"/>
      <c r="BJ96" s="557"/>
      <c r="BK96" s="557"/>
      <c r="BL96" s="557"/>
      <c r="BM96" s="557"/>
      <c r="BN96" s="557"/>
      <c r="BO96" s="557"/>
      <c r="BP96" s="557"/>
      <c r="BQ96" s="557"/>
      <c r="BR96" s="557"/>
      <c r="BS96" s="557"/>
      <c r="BT96" s="557"/>
      <c r="BU96" s="557"/>
      <c r="BV96" s="557"/>
      <c r="BW96" s="557"/>
      <c r="BX96" s="557"/>
      <c r="BY96" s="557"/>
      <c r="BZ96" s="557"/>
      <c r="CA96" s="557"/>
      <c r="CB96" s="557"/>
      <c r="CC96" s="557"/>
      <c r="CD96" s="557"/>
      <c r="CE96" s="557"/>
      <c r="CF96" s="557"/>
      <c r="CG96" s="557"/>
      <c r="CH96" s="557"/>
      <c r="CI96" s="557"/>
      <c r="CJ96" s="557"/>
      <c r="CK96" s="557"/>
      <c r="CL96" s="557"/>
      <c r="CM96" s="557"/>
      <c r="CN96" s="557"/>
      <c r="CO96" s="557"/>
      <c r="CP96" s="557"/>
      <c r="CQ96" s="557"/>
      <c r="CR96" s="557"/>
      <c r="CS96" s="557"/>
      <c r="CT96" s="557"/>
      <c r="CU96" s="557"/>
      <c r="CV96" s="557"/>
      <c r="CW96" s="557"/>
      <c r="CX96" s="557"/>
      <c r="CY96" s="557"/>
      <c r="CZ96" s="557"/>
      <c r="DA96" s="557"/>
      <c r="DB96" s="557"/>
      <c r="DC96" s="557"/>
      <c r="DD96" s="557"/>
      <c r="DE96" s="557"/>
      <c r="DF96" s="557"/>
      <c r="DG96" s="557"/>
      <c r="DH96" s="557"/>
      <c r="DI96" s="557"/>
      <c r="DJ96" s="557"/>
      <c r="DK96" s="557"/>
      <c r="DL96" s="557"/>
      <c r="DM96" s="557"/>
      <c r="DN96" s="557"/>
      <c r="DO96" s="557"/>
      <c r="DP96" s="557"/>
      <c r="DQ96" s="557"/>
      <c r="DR96" s="557"/>
      <c r="DS96" s="557"/>
      <c r="DT96" s="557"/>
      <c r="DU96" s="557"/>
      <c r="DV96" s="557"/>
      <c r="DW96" s="557"/>
      <c r="DX96" s="557"/>
      <c r="DY96" s="557"/>
      <c r="DZ96" s="557"/>
      <c r="EA96" s="557"/>
      <c r="EB96" s="557"/>
      <c r="EC96" s="557"/>
      <c r="ED96" s="557"/>
      <c r="EE96" s="557"/>
      <c r="EF96" s="557"/>
      <c r="EG96" s="557"/>
      <c r="EH96" s="557"/>
      <c r="EI96" s="557"/>
      <c r="EJ96" s="557"/>
      <c r="EK96" s="557"/>
      <c r="EL96" s="557"/>
      <c r="EM96" s="557"/>
      <c r="EN96" s="557"/>
      <c r="EO96" s="557"/>
      <c r="EP96" s="557"/>
      <c r="EQ96" s="557"/>
      <c r="ER96" s="557"/>
      <c r="ES96" s="557"/>
      <c r="ET96" s="557"/>
      <c r="EU96" s="557"/>
      <c r="EV96" s="557"/>
      <c r="EW96" s="557"/>
      <c r="EX96" s="557"/>
      <c r="EY96" s="557"/>
      <c r="EZ96" s="557"/>
      <c r="FA96" s="557"/>
      <c r="FB96" s="557"/>
      <c r="FC96" s="557"/>
      <c r="FD96" s="557"/>
      <c r="FE96" s="557"/>
      <c r="FF96" s="557"/>
      <c r="FG96" s="557"/>
      <c r="FH96" s="557"/>
      <c r="FI96" s="557"/>
      <c r="FJ96" s="557"/>
      <c r="FK96" s="557"/>
      <c r="FL96" s="557"/>
      <c r="FM96" s="557"/>
      <c r="FN96" s="557"/>
      <c r="FO96" s="557"/>
      <c r="FP96" s="557"/>
      <c r="FQ96" s="557"/>
      <c r="FR96" s="557"/>
      <c r="FS96" s="557"/>
      <c r="FT96" s="557"/>
      <c r="FU96" s="557"/>
      <c r="FV96" s="557"/>
      <c r="FW96" s="557"/>
      <c r="FX96" s="557"/>
      <c r="FY96" s="557"/>
      <c r="FZ96" s="557"/>
      <c r="GA96" s="557"/>
      <c r="GB96" s="557"/>
      <c r="GC96" s="557"/>
      <c r="GD96" s="557"/>
      <c r="GE96" s="557"/>
      <c r="GF96" s="557"/>
      <c r="GG96" s="557"/>
      <c r="GH96" s="557"/>
      <c r="GI96" s="557"/>
      <c r="GJ96" s="557"/>
      <c r="GK96" s="557"/>
      <c r="GL96" s="557"/>
      <c r="GM96" s="557"/>
      <c r="GN96" s="557"/>
      <c r="GO96" s="557"/>
      <c r="GP96" s="557"/>
      <c r="GQ96" s="557"/>
      <c r="GR96" s="557"/>
      <c r="GS96" s="557"/>
      <c r="GT96" s="557"/>
      <c r="GU96" s="557"/>
      <c r="GV96" s="557"/>
      <c r="GW96" s="557"/>
      <c r="GX96" s="557"/>
      <c r="GY96" s="557"/>
      <c r="GZ96" s="557"/>
      <c r="HA96" s="557"/>
      <c r="HB96" s="557"/>
      <c r="HC96" s="557"/>
      <c r="HD96" s="557"/>
      <c r="HE96" s="557"/>
      <c r="HF96" s="557"/>
      <c r="HG96" s="557"/>
      <c r="HH96" s="557"/>
      <c r="HI96" s="557"/>
      <c r="HJ96" s="557"/>
      <c r="HK96" s="557"/>
      <c r="HL96" s="557"/>
      <c r="HM96" s="557"/>
      <c r="HN96" s="557"/>
      <c r="HO96" s="557"/>
      <c r="HP96" s="557"/>
      <c r="HQ96" s="557"/>
      <c r="HR96" s="557"/>
      <c r="HS96" s="557"/>
      <c r="HT96" s="557"/>
      <c r="HU96" s="557"/>
      <c r="HV96" s="557"/>
      <c r="HW96" s="557"/>
      <c r="HX96" s="557"/>
      <c r="HY96" s="557"/>
      <c r="HZ96" s="557"/>
      <c r="IA96" s="557"/>
      <c r="IB96" s="557"/>
      <c r="IC96" s="557"/>
      <c r="ID96" s="557"/>
      <c r="IE96" s="557"/>
      <c r="IF96" s="557"/>
      <c r="IG96" s="557"/>
      <c r="IH96" s="557"/>
      <c r="II96" s="557"/>
      <c r="IJ96" s="557"/>
      <c r="IK96" s="557"/>
      <c r="IL96" s="557"/>
      <c r="IM96" s="557"/>
      <c r="IN96" s="557"/>
      <c r="IO96" s="557"/>
      <c r="IP96" s="557"/>
      <c r="IQ96" s="557"/>
      <c r="IR96" s="557"/>
      <c r="IS96" s="557"/>
      <c r="IT96" s="557"/>
      <c r="IU96" s="557"/>
      <c r="IV96" s="557"/>
    </row>
    <row r="97" spans="1:25" s="166" customFormat="1" ht="18.75">
      <c r="A97" s="290"/>
      <c r="B97" s="555" t="s">
        <v>701</v>
      </c>
      <c r="C97" s="555"/>
      <c r="D97" s="555"/>
      <c r="E97" s="555"/>
      <c r="F97" s="165"/>
      <c r="G97" s="165"/>
      <c r="H97" s="158"/>
      <c r="I97" s="159"/>
      <c r="J97" s="60"/>
      <c r="K97" s="15"/>
      <c r="L97" s="158"/>
      <c r="M97" s="56"/>
      <c r="N97" s="34"/>
      <c r="O97" s="60"/>
      <c r="P97" s="160"/>
      <c r="Q97" s="45"/>
      <c r="R97" s="97"/>
      <c r="S97" s="60"/>
      <c r="T97" s="60"/>
      <c r="U97" s="60"/>
      <c r="V97" s="60"/>
      <c r="W97" s="167"/>
      <c r="X97" s="100"/>
      <c r="Y97" s="100"/>
    </row>
    <row r="98" spans="1:25" ht="18.75">
      <c r="A98" s="244">
        <v>1</v>
      </c>
      <c r="B98" s="291" t="s">
        <v>41</v>
      </c>
      <c r="C98" s="138">
        <v>1961</v>
      </c>
      <c r="D98" s="178" t="s">
        <v>90</v>
      </c>
      <c r="E98" s="11" t="s">
        <v>175</v>
      </c>
      <c r="F98" s="12" t="s">
        <v>3</v>
      </c>
      <c r="G98" s="12" t="s">
        <v>4</v>
      </c>
      <c r="H98" s="141">
        <v>61</v>
      </c>
      <c r="I98" s="140">
        <v>58</v>
      </c>
      <c r="J98" s="44">
        <v>57</v>
      </c>
      <c r="K98" s="133">
        <v>42</v>
      </c>
      <c r="L98" s="141">
        <v>65</v>
      </c>
      <c r="M98" s="52">
        <v>55</v>
      </c>
      <c r="N98" s="135">
        <v>45</v>
      </c>
      <c r="O98" s="132">
        <v>31</v>
      </c>
      <c r="P98" s="149">
        <f aca="true" t="shared" si="6" ref="P98:P113">H98+I98+J98+K98+L98+M98+N98+O98</f>
        <v>414</v>
      </c>
      <c r="Q98" s="300">
        <v>8</v>
      </c>
      <c r="R98" s="81">
        <f>H98+I98+J98+L98+M98</f>
        <v>296</v>
      </c>
      <c r="S98" s="5">
        <v>5</v>
      </c>
      <c r="T98" s="5">
        <v>5</v>
      </c>
      <c r="U98" s="5">
        <v>5</v>
      </c>
      <c r="V98" s="5">
        <v>15</v>
      </c>
      <c r="W98" s="188">
        <f aca="true" t="shared" si="7" ref="W98:W113">SUM(R98:V98)</f>
        <v>326</v>
      </c>
      <c r="X98" s="558" t="s">
        <v>539</v>
      </c>
      <c r="Y98" s="558"/>
    </row>
    <row r="99" spans="1:23" ht="18.75">
      <c r="A99" s="244">
        <v>2</v>
      </c>
      <c r="B99" s="246" t="s">
        <v>478</v>
      </c>
      <c r="C99" s="138">
        <v>1959</v>
      </c>
      <c r="D99" s="178" t="s">
        <v>90</v>
      </c>
      <c r="E99" s="11" t="s">
        <v>164</v>
      </c>
      <c r="F99" s="12" t="s">
        <v>3</v>
      </c>
      <c r="G99" s="12" t="s">
        <v>4</v>
      </c>
      <c r="H99" s="141">
        <v>62</v>
      </c>
      <c r="I99" s="140">
        <v>57</v>
      </c>
      <c r="J99" s="44">
        <v>54</v>
      </c>
      <c r="K99" s="91"/>
      <c r="L99" s="141">
        <v>63</v>
      </c>
      <c r="M99" s="56">
        <v>53</v>
      </c>
      <c r="N99" s="135">
        <v>47</v>
      </c>
      <c r="O99" s="132">
        <v>39</v>
      </c>
      <c r="P99" s="149">
        <f>SUM(H99:M99)</f>
        <v>289</v>
      </c>
      <c r="Q99" s="296">
        <v>7</v>
      </c>
      <c r="R99" s="81">
        <v>289</v>
      </c>
      <c r="S99" s="5">
        <v>5</v>
      </c>
      <c r="T99" s="5">
        <v>5</v>
      </c>
      <c r="W99" s="188">
        <f t="shared" si="7"/>
        <v>299</v>
      </c>
    </row>
    <row r="100" spans="1:23" ht="18.75">
      <c r="A100" s="244">
        <v>3</v>
      </c>
      <c r="B100" s="246" t="s">
        <v>203</v>
      </c>
      <c r="C100" s="138">
        <v>1959</v>
      </c>
      <c r="D100" s="179" t="s">
        <v>90</v>
      </c>
      <c r="E100" s="11" t="s">
        <v>68</v>
      </c>
      <c r="F100" s="12" t="s">
        <v>3</v>
      </c>
      <c r="G100" s="12" t="s">
        <v>4</v>
      </c>
      <c r="H100" s="141"/>
      <c r="I100" s="140">
        <v>54</v>
      </c>
      <c r="J100" s="44">
        <v>56</v>
      </c>
      <c r="K100" s="91"/>
      <c r="L100" s="141">
        <v>58</v>
      </c>
      <c r="M100" s="52">
        <v>50</v>
      </c>
      <c r="N100" s="67">
        <v>44</v>
      </c>
      <c r="O100" s="132">
        <v>36</v>
      </c>
      <c r="P100" s="149">
        <f t="shared" si="6"/>
        <v>298</v>
      </c>
      <c r="Q100" s="296">
        <v>6</v>
      </c>
      <c r="R100" s="81">
        <f>I100+J100+L100+M100+N100</f>
        <v>262</v>
      </c>
      <c r="S100" s="5">
        <v>5</v>
      </c>
      <c r="W100" s="188">
        <f t="shared" si="7"/>
        <v>267</v>
      </c>
    </row>
    <row r="101" spans="1:23" ht="18.75">
      <c r="A101" s="244">
        <v>4</v>
      </c>
      <c r="B101" s="246" t="s">
        <v>703</v>
      </c>
      <c r="C101" s="138">
        <v>1959</v>
      </c>
      <c r="D101" s="180" t="s">
        <v>90</v>
      </c>
      <c r="E101" s="11" t="s">
        <v>103</v>
      </c>
      <c r="F101" s="12" t="s">
        <v>3</v>
      </c>
      <c r="G101" s="12" t="s">
        <v>4</v>
      </c>
      <c r="H101" s="141">
        <v>53</v>
      </c>
      <c r="I101" s="140">
        <v>49</v>
      </c>
      <c r="J101" s="44">
        <v>50</v>
      </c>
      <c r="K101" s="91">
        <v>53</v>
      </c>
      <c r="L101" s="141">
        <v>51</v>
      </c>
      <c r="M101" s="52"/>
      <c r="N101" s="135">
        <v>36</v>
      </c>
      <c r="O101" s="44"/>
      <c r="P101" s="149">
        <f t="shared" si="6"/>
        <v>292</v>
      </c>
      <c r="Q101" s="296">
        <v>6</v>
      </c>
      <c r="R101" s="81">
        <f>H101+I101+J101+K101+L101</f>
        <v>256</v>
      </c>
      <c r="S101" s="5">
        <v>5</v>
      </c>
      <c r="W101" s="188">
        <f t="shared" si="7"/>
        <v>261</v>
      </c>
    </row>
    <row r="102" spans="1:23" ht="18.75">
      <c r="A102" s="244">
        <v>5</v>
      </c>
      <c r="B102" s="246" t="s">
        <v>479</v>
      </c>
      <c r="C102" s="138">
        <v>1961</v>
      </c>
      <c r="D102" s="178" t="s">
        <v>90</v>
      </c>
      <c r="E102" s="11" t="s">
        <v>166</v>
      </c>
      <c r="F102" s="12" t="s">
        <v>3</v>
      </c>
      <c r="G102" s="12" t="s">
        <v>4</v>
      </c>
      <c r="H102" s="141">
        <v>55</v>
      </c>
      <c r="I102" s="140">
        <v>46</v>
      </c>
      <c r="J102" s="44">
        <v>58</v>
      </c>
      <c r="K102" s="91">
        <v>45</v>
      </c>
      <c r="L102" s="141"/>
      <c r="M102" s="59">
        <v>39</v>
      </c>
      <c r="N102" s="67">
        <v>46</v>
      </c>
      <c r="O102" s="132">
        <v>1</v>
      </c>
      <c r="P102" s="149">
        <f t="shared" si="6"/>
        <v>290</v>
      </c>
      <c r="Q102" s="296">
        <v>7</v>
      </c>
      <c r="R102" s="81">
        <f>H102+I102+J102+K102+N102</f>
        <v>250</v>
      </c>
      <c r="S102" s="5">
        <v>5</v>
      </c>
      <c r="T102" s="5">
        <v>5</v>
      </c>
      <c r="W102" s="188">
        <f t="shared" si="7"/>
        <v>260</v>
      </c>
    </row>
    <row r="103" spans="1:23" ht="18.75">
      <c r="A103" s="244">
        <v>6</v>
      </c>
      <c r="B103" s="246" t="s">
        <v>107</v>
      </c>
      <c r="C103" s="138">
        <v>1962</v>
      </c>
      <c r="D103" s="180" t="s">
        <v>90</v>
      </c>
      <c r="E103" s="11" t="s">
        <v>64</v>
      </c>
      <c r="F103" s="12" t="s">
        <v>3</v>
      </c>
      <c r="G103" s="12" t="s">
        <v>4</v>
      </c>
      <c r="H103" s="141">
        <v>49</v>
      </c>
      <c r="I103" s="140">
        <v>45</v>
      </c>
      <c r="J103" s="44">
        <v>44</v>
      </c>
      <c r="K103" s="133">
        <v>36</v>
      </c>
      <c r="L103" s="141">
        <v>52</v>
      </c>
      <c r="M103" s="52">
        <v>37</v>
      </c>
      <c r="N103" s="135">
        <v>29</v>
      </c>
      <c r="O103" s="132">
        <v>1</v>
      </c>
      <c r="P103" s="149">
        <f t="shared" si="6"/>
        <v>293</v>
      </c>
      <c r="Q103" s="296">
        <v>8</v>
      </c>
      <c r="R103" s="81">
        <f>H103+I103+J103+L103+M103</f>
        <v>227</v>
      </c>
      <c r="S103" s="5">
        <v>5</v>
      </c>
      <c r="T103" s="5">
        <v>5</v>
      </c>
      <c r="U103" s="5">
        <v>5</v>
      </c>
      <c r="V103" s="5">
        <v>15</v>
      </c>
      <c r="W103" s="188">
        <f t="shared" si="7"/>
        <v>257</v>
      </c>
    </row>
    <row r="104" spans="1:23" ht="18.75">
      <c r="A104" s="244">
        <v>7</v>
      </c>
      <c r="B104" s="246" t="s">
        <v>40</v>
      </c>
      <c r="C104" s="138">
        <v>1963</v>
      </c>
      <c r="D104" s="180" t="s">
        <v>90</v>
      </c>
      <c r="E104" s="11" t="s">
        <v>0</v>
      </c>
      <c r="F104" s="12" t="s">
        <v>3</v>
      </c>
      <c r="G104" s="12" t="s">
        <v>4</v>
      </c>
      <c r="H104" s="141">
        <v>46</v>
      </c>
      <c r="I104" s="140">
        <v>38</v>
      </c>
      <c r="J104" s="44">
        <v>36</v>
      </c>
      <c r="K104" s="133">
        <v>21</v>
      </c>
      <c r="L104" s="134">
        <v>20</v>
      </c>
      <c r="M104" s="52">
        <v>32</v>
      </c>
      <c r="N104" s="67">
        <v>32</v>
      </c>
      <c r="O104" s="132">
        <v>1</v>
      </c>
      <c r="P104" s="149">
        <f t="shared" si="6"/>
        <v>226</v>
      </c>
      <c r="Q104" s="296">
        <v>8</v>
      </c>
      <c r="R104" s="81">
        <f>I104+H104+J104+M104+N104</f>
        <v>184</v>
      </c>
      <c r="S104" s="5">
        <v>5</v>
      </c>
      <c r="T104" s="5">
        <v>5</v>
      </c>
      <c r="U104" s="5">
        <v>5</v>
      </c>
      <c r="V104" s="5">
        <v>15</v>
      </c>
      <c r="W104" s="188">
        <f t="shared" si="7"/>
        <v>214</v>
      </c>
    </row>
    <row r="105" spans="1:23" ht="18.75">
      <c r="A105" s="244">
        <v>8</v>
      </c>
      <c r="B105" s="246" t="s">
        <v>49</v>
      </c>
      <c r="C105" s="138">
        <v>1960</v>
      </c>
      <c r="D105" s="180" t="s">
        <v>90</v>
      </c>
      <c r="E105" s="35" t="s">
        <v>48</v>
      </c>
      <c r="F105" s="12" t="s">
        <v>3</v>
      </c>
      <c r="G105" s="12" t="s">
        <v>4</v>
      </c>
      <c r="H105" s="141">
        <v>33</v>
      </c>
      <c r="I105" s="131">
        <v>23</v>
      </c>
      <c r="J105" s="44">
        <v>33</v>
      </c>
      <c r="K105" s="91"/>
      <c r="L105" s="141">
        <v>24</v>
      </c>
      <c r="M105" s="52">
        <v>27</v>
      </c>
      <c r="N105" s="67">
        <v>27</v>
      </c>
      <c r="O105" s="44"/>
      <c r="P105" s="149">
        <f t="shared" si="6"/>
        <v>167</v>
      </c>
      <c r="Q105" s="296">
        <v>6</v>
      </c>
      <c r="R105" s="81">
        <f>H105+J105+L105+M105+N105</f>
        <v>144</v>
      </c>
      <c r="S105" s="5">
        <v>5</v>
      </c>
      <c r="W105" s="188">
        <f t="shared" si="7"/>
        <v>149</v>
      </c>
    </row>
    <row r="106" spans="1:23" ht="18.75">
      <c r="A106" s="244">
        <v>9</v>
      </c>
      <c r="B106" s="246" t="s">
        <v>126</v>
      </c>
      <c r="C106" s="139">
        <v>1962</v>
      </c>
      <c r="D106" s="180" t="s">
        <v>90</v>
      </c>
      <c r="E106" s="11" t="s">
        <v>36</v>
      </c>
      <c r="F106" s="12" t="s">
        <v>3</v>
      </c>
      <c r="G106" s="12" t="s">
        <v>4</v>
      </c>
      <c r="H106" s="141">
        <v>30</v>
      </c>
      <c r="I106" s="131">
        <v>7</v>
      </c>
      <c r="J106" s="44">
        <v>20</v>
      </c>
      <c r="K106" s="133">
        <v>17</v>
      </c>
      <c r="L106" s="141">
        <v>18</v>
      </c>
      <c r="M106" s="52">
        <v>17</v>
      </c>
      <c r="N106" s="67">
        <v>18</v>
      </c>
      <c r="O106" s="132">
        <v>1</v>
      </c>
      <c r="P106" s="149">
        <f t="shared" si="6"/>
        <v>128</v>
      </c>
      <c r="Q106" s="296">
        <v>8</v>
      </c>
      <c r="R106" s="81">
        <f>H106+J106+L106+M106+N106</f>
        <v>103</v>
      </c>
      <c r="S106" s="5">
        <v>5</v>
      </c>
      <c r="T106" s="5">
        <v>5</v>
      </c>
      <c r="U106" s="5">
        <v>5</v>
      </c>
      <c r="V106" s="5">
        <v>15</v>
      </c>
      <c r="W106" s="188">
        <f t="shared" si="7"/>
        <v>133</v>
      </c>
    </row>
    <row r="107" spans="1:23" ht="18.75">
      <c r="A107" s="244">
        <v>10</v>
      </c>
      <c r="B107" s="246" t="s">
        <v>8</v>
      </c>
      <c r="C107" s="138">
        <v>1961</v>
      </c>
      <c r="D107" s="180" t="s">
        <v>90</v>
      </c>
      <c r="E107" s="11" t="s">
        <v>2</v>
      </c>
      <c r="F107" s="12" t="s">
        <v>3</v>
      </c>
      <c r="G107" s="12" t="s">
        <v>4</v>
      </c>
      <c r="H107" s="141">
        <v>23</v>
      </c>
      <c r="I107" s="131">
        <v>11</v>
      </c>
      <c r="J107" s="44">
        <v>26</v>
      </c>
      <c r="K107" s="91">
        <v>14</v>
      </c>
      <c r="L107" s="134">
        <v>2</v>
      </c>
      <c r="M107" s="52">
        <v>14</v>
      </c>
      <c r="N107" s="67">
        <v>19</v>
      </c>
      <c r="O107" s="132">
        <v>1</v>
      </c>
      <c r="P107" s="149">
        <f t="shared" si="6"/>
        <v>110</v>
      </c>
      <c r="Q107" s="296">
        <v>8</v>
      </c>
      <c r="R107" s="81">
        <f>N107+M107+K107+J107+H107</f>
        <v>96</v>
      </c>
      <c r="S107" s="5">
        <v>5</v>
      </c>
      <c r="T107" s="5">
        <v>5</v>
      </c>
      <c r="U107" s="5">
        <v>5</v>
      </c>
      <c r="V107" s="5">
        <v>15</v>
      </c>
      <c r="W107" s="188">
        <f t="shared" si="7"/>
        <v>126</v>
      </c>
    </row>
    <row r="108" spans="1:23" ht="18.75">
      <c r="A108" s="244">
        <v>11</v>
      </c>
      <c r="B108" s="246" t="s">
        <v>129</v>
      </c>
      <c r="C108" s="139">
        <v>1955</v>
      </c>
      <c r="D108" s="180" t="s">
        <v>90</v>
      </c>
      <c r="E108" s="11" t="s">
        <v>74</v>
      </c>
      <c r="F108" s="12" t="s">
        <v>3</v>
      </c>
      <c r="G108" s="12" t="s">
        <v>4</v>
      </c>
      <c r="H108" s="141">
        <v>27</v>
      </c>
      <c r="I108" s="140">
        <v>14</v>
      </c>
      <c r="J108" s="44">
        <v>18</v>
      </c>
      <c r="K108" s="133">
        <v>6</v>
      </c>
      <c r="L108" s="134">
        <v>8</v>
      </c>
      <c r="M108" s="52">
        <v>12</v>
      </c>
      <c r="N108" s="67">
        <v>11</v>
      </c>
      <c r="O108" s="132">
        <v>1</v>
      </c>
      <c r="P108" s="149">
        <f t="shared" si="6"/>
        <v>97</v>
      </c>
      <c r="Q108" s="296">
        <v>8</v>
      </c>
      <c r="R108" s="81">
        <f>H108+I108+J108+M108+N108</f>
        <v>82</v>
      </c>
      <c r="S108" s="5">
        <v>5</v>
      </c>
      <c r="T108" s="5">
        <v>5</v>
      </c>
      <c r="U108" s="5">
        <v>5</v>
      </c>
      <c r="V108" s="5">
        <v>15</v>
      </c>
      <c r="W108" s="188">
        <f t="shared" si="7"/>
        <v>112</v>
      </c>
    </row>
    <row r="109" spans="1:23" ht="18.75">
      <c r="A109" s="244">
        <v>12</v>
      </c>
      <c r="B109" s="246" t="s">
        <v>227</v>
      </c>
      <c r="C109" s="138">
        <v>1960</v>
      </c>
      <c r="D109" s="179" t="s">
        <v>90</v>
      </c>
      <c r="E109" s="11" t="s">
        <v>228</v>
      </c>
      <c r="F109" s="12" t="s">
        <v>3</v>
      </c>
      <c r="G109" s="12" t="s">
        <v>4</v>
      </c>
      <c r="H109" s="141"/>
      <c r="I109" s="140">
        <v>21</v>
      </c>
      <c r="J109" s="44">
        <v>35</v>
      </c>
      <c r="K109" s="91">
        <v>19</v>
      </c>
      <c r="L109" s="141">
        <v>35</v>
      </c>
      <c r="M109" s="52"/>
      <c r="N109" s="67"/>
      <c r="O109" s="44">
        <v>1</v>
      </c>
      <c r="P109" s="149">
        <f t="shared" si="6"/>
        <v>111</v>
      </c>
      <c r="Q109" s="296">
        <v>5</v>
      </c>
      <c r="R109" s="81">
        <v>111</v>
      </c>
      <c r="W109" s="188">
        <f t="shared" si="7"/>
        <v>111</v>
      </c>
    </row>
    <row r="110" spans="1:23" ht="18.75">
      <c r="A110" s="244">
        <v>13</v>
      </c>
      <c r="B110" s="246" t="s">
        <v>34</v>
      </c>
      <c r="C110" s="139">
        <v>1962</v>
      </c>
      <c r="D110" s="180" t="s">
        <v>90</v>
      </c>
      <c r="E110" s="11" t="s">
        <v>36</v>
      </c>
      <c r="F110" s="12" t="s">
        <v>3</v>
      </c>
      <c r="G110" s="12" t="s">
        <v>4</v>
      </c>
      <c r="H110" s="141">
        <v>24</v>
      </c>
      <c r="I110" s="140"/>
      <c r="J110" s="44"/>
      <c r="K110" s="91">
        <v>8</v>
      </c>
      <c r="L110" s="141">
        <v>16</v>
      </c>
      <c r="M110" s="52">
        <v>13</v>
      </c>
      <c r="N110" s="67">
        <v>16</v>
      </c>
      <c r="O110" s="132">
        <v>1</v>
      </c>
      <c r="P110" s="149">
        <f t="shared" si="6"/>
        <v>78</v>
      </c>
      <c r="Q110" s="296">
        <v>6</v>
      </c>
      <c r="R110" s="81">
        <v>77</v>
      </c>
      <c r="S110" s="5">
        <v>5</v>
      </c>
      <c r="W110" s="188">
        <f t="shared" si="7"/>
        <v>82</v>
      </c>
    </row>
    <row r="111" spans="1:23" ht="18.75">
      <c r="A111" s="244">
        <v>14</v>
      </c>
      <c r="B111" s="246" t="s">
        <v>138</v>
      </c>
      <c r="C111" s="138">
        <v>1962</v>
      </c>
      <c r="D111" s="180" t="s">
        <v>90</v>
      </c>
      <c r="E111" s="11" t="s">
        <v>2</v>
      </c>
      <c r="F111" s="12" t="s">
        <v>3</v>
      </c>
      <c r="G111" s="12" t="s">
        <v>4</v>
      </c>
      <c r="H111" s="141">
        <v>12</v>
      </c>
      <c r="I111" s="140">
        <v>6</v>
      </c>
      <c r="J111" s="44">
        <v>22</v>
      </c>
      <c r="K111" s="91">
        <v>10</v>
      </c>
      <c r="L111" s="134">
        <v>1</v>
      </c>
      <c r="M111" s="52">
        <v>8</v>
      </c>
      <c r="N111" s="67"/>
      <c r="O111" s="132">
        <v>1</v>
      </c>
      <c r="P111" s="149">
        <f t="shared" si="6"/>
        <v>60</v>
      </c>
      <c r="Q111" s="296">
        <v>7</v>
      </c>
      <c r="R111" s="81">
        <v>58</v>
      </c>
      <c r="S111" s="5">
        <v>5</v>
      </c>
      <c r="T111" s="5">
        <v>5</v>
      </c>
      <c r="W111" s="188">
        <f t="shared" si="7"/>
        <v>68</v>
      </c>
    </row>
    <row r="112" spans="1:23" ht="18.75">
      <c r="A112" s="244">
        <v>15</v>
      </c>
      <c r="B112" s="292" t="s">
        <v>143</v>
      </c>
      <c r="C112" s="139">
        <v>1963</v>
      </c>
      <c r="D112" s="180" t="s">
        <v>90</v>
      </c>
      <c r="E112" s="35" t="s">
        <v>64</v>
      </c>
      <c r="F112" s="12" t="s">
        <v>3</v>
      </c>
      <c r="G112" s="13" t="s">
        <v>4</v>
      </c>
      <c r="H112" s="141">
        <v>6</v>
      </c>
      <c r="I112" s="140">
        <v>10</v>
      </c>
      <c r="J112" s="132">
        <v>3</v>
      </c>
      <c r="K112" s="133">
        <v>2</v>
      </c>
      <c r="L112" s="141">
        <v>3</v>
      </c>
      <c r="M112" s="52">
        <v>5</v>
      </c>
      <c r="N112" s="67">
        <v>7</v>
      </c>
      <c r="O112" s="132">
        <v>1</v>
      </c>
      <c r="P112" s="149">
        <f t="shared" si="6"/>
        <v>37</v>
      </c>
      <c r="Q112" s="296">
        <v>8</v>
      </c>
      <c r="R112" s="81">
        <v>31</v>
      </c>
      <c r="S112" s="5">
        <v>5</v>
      </c>
      <c r="T112" s="5">
        <v>5</v>
      </c>
      <c r="U112" s="5">
        <v>5</v>
      </c>
      <c r="V112" s="5">
        <v>15</v>
      </c>
      <c r="W112" s="188">
        <f t="shared" si="7"/>
        <v>61</v>
      </c>
    </row>
    <row r="113" spans="1:23" ht="18.75">
      <c r="A113" s="244">
        <v>16</v>
      </c>
      <c r="B113" s="246" t="s">
        <v>1</v>
      </c>
      <c r="C113" s="138">
        <v>1958</v>
      </c>
      <c r="D113" s="180" t="s">
        <v>90</v>
      </c>
      <c r="E113" s="11" t="s">
        <v>2</v>
      </c>
      <c r="F113" s="12" t="s">
        <v>3</v>
      </c>
      <c r="G113" s="12" t="s">
        <v>4</v>
      </c>
      <c r="H113" s="141">
        <v>5</v>
      </c>
      <c r="I113" s="140">
        <v>5</v>
      </c>
      <c r="J113" s="44">
        <v>9</v>
      </c>
      <c r="K113" s="91">
        <v>5</v>
      </c>
      <c r="L113" s="134">
        <v>1</v>
      </c>
      <c r="M113" s="52">
        <v>3</v>
      </c>
      <c r="N113" s="67"/>
      <c r="O113" s="132">
        <v>1</v>
      </c>
      <c r="P113" s="149">
        <f t="shared" si="6"/>
        <v>29</v>
      </c>
      <c r="Q113" s="297">
        <v>7</v>
      </c>
      <c r="R113" s="81">
        <v>27</v>
      </c>
      <c r="S113" s="5">
        <v>5</v>
      </c>
      <c r="T113" s="5">
        <v>5</v>
      </c>
      <c r="W113" s="188">
        <f t="shared" si="7"/>
        <v>37</v>
      </c>
    </row>
    <row r="114" spans="1:25" s="162" customFormat="1" ht="15">
      <c r="A114" s="286" t="s">
        <v>547</v>
      </c>
      <c r="B114" s="211" t="s">
        <v>362</v>
      </c>
      <c r="C114" s="209">
        <v>1963</v>
      </c>
      <c r="D114" s="179" t="s">
        <v>90</v>
      </c>
      <c r="E114" s="101" t="s">
        <v>64</v>
      </c>
      <c r="F114" s="101"/>
      <c r="G114" s="193" t="s">
        <v>4</v>
      </c>
      <c r="H114" s="194"/>
      <c r="I114" s="195"/>
      <c r="J114" s="196"/>
      <c r="K114" s="196"/>
      <c r="L114" s="194">
        <v>80</v>
      </c>
      <c r="M114" s="198">
        <v>71</v>
      </c>
      <c r="N114" s="199">
        <v>67</v>
      </c>
      <c r="O114" s="196"/>
      <c r="P114" s="200">
        <f aca="true" t="shared" si="8" ref="P114:P135">H114+I114+J114+K114+L114+M114+N114+O114</f>
        <v>218</v>
      </c>
      <c r="Q114" s="298">
        <v>3</v>
      </c>
      <c r="R114" s="559" t="s">
        <v>538</v>
      </c>
      <c r="S114" s="560"/>
      <c r="T114" s="560"/>
      <c r="U114" s="560"/>
      <c r="V114" s="560"/>
      <c r="W114" s="560"/>
      <c r="X114" s="35"/>
      <c r="Y114" s="35"/>
    </row>
    <row r="115" spans="1:25" s="162" customFormat="1" ht="15">
      <c r="A115" s="286" t="s">
        <v>547</v>
      </c>
      <c r="B115" s="211" t="s">
        <v>422</v>
      </c>
      <c r="C115" s="209">
        <v>1959</v>
      </c>
      <c r="D115" s="179" t="s">
        <v>90</v>
      </c>
      <c r="E115" s="101" t="s">
        <v>38</v>
      </c>
      <c r="F115" s="193" t="s">
        <v>3</v>
      </c>
      <c r="G115" s="193" t="s">
        <v>4</v>
      </c>
      <c r="H115" s="194"/>
      <c r="I115" s="195"/>
      <c r="J115" s="196"/>
      <c r="K115" s="196"/>
      <c r="L115" s="194">
        <v>49</v>
      </c>
      <c r="M115" s="198">
        <v>56</v>
      </c>
      <c r="N115" s="199">
        <v>28</v>
      </c>
      <c r="O115" s="196">
        <v>49</v>
      </c>
      <c r="P115" s="200">
        <f t="shared" si="8"/>
        <v>182</v>
      </c>
      <c r="Q115" s="298">
        <v>4</v>
      </c>
      <c r="R115" s="559" t="s">
        <v>538</v>
      </c>
      <c r="S115" s="560"/>
      <c r="T115" s="560"/>
      <c r="U115" s="560"/>
      <c r="V115" s="560"/>
      <c r="W115" s="560"/>
      <c r="X115" s="35"/>
      <c r="Y115" s="35"/>
    </row>
    <row r="116" spans="1:25" s="162" customFormat="1" ht="15">
      <c r="A116" s="286" t="s">
        <v>547</v>
      </c>
      <c r="B116" s="211" t="s">
        <v>268</v>
      </c>
      <c r="C116" s="209">
        <v>1960</v>
      </c>
      <c r="D116" s="179" t="s">
        <v>90</v>
      </c>
      <c r="E116" s="101" t="s">
        <v>68</v>
      </c>
      <c r="F116" s="193" t="s">
        <v>3</v>
      </c>
      <c r="G116" s="193" t="s">
        <v>4</v>
      </c>
      <c r="H116" s="194"/>
      <c r="I116" s="195"/>
      <c r="J116" s="196">
        <v>74</v>
      </c>
      <c r="K116" s="197"/>
      <c r="L116" s="194"/>
      <c r="M116" s="198">
        <v>66</v>
      </c>
      <c r="N116" s="199"/>
      <c r="O116" s="196"/>
      <c r="P116" s="200">
        <f t="shared" si="8"/>
        <v>140</v>
      </c>
      <c r="Q116" s="298">
        <v>2</v>
      </c>
      <c r="R116" s="559" t="s">
        <v>538</v>
      </c>
      <c r="S116" s="560"/>
      <c r="T116" s="560"/>
      <c r="U116" s="560"/>
      <c r="V116" s="560"/>
      <c r="W116" s="560"/>
      <c r="X116" s="35"/>
      <c r="Y116" s="35"/>
    </row>
    <row r="117" spans="1:25" s="162" customFormat="1" ht="15">
      <c r="A117" s="286" t="s">
        <v>547</v>
      </c>
      <c r="B117" s="211" t="s">
        <v>317</v>
      </c>
      <c r="C117" s="209">
        <v>1962</v>
      </c>
      <c r="D117" s="181" t="s">
        <v>90</v>
      </c>
      <c r="E117" s="101" t="s">
        <v>243</v>
      </c>
      <c r="F117" s="193" t="s">
        <v>3</v>
      </c>
      <c r="G117" s="193" t="s">
        <v>4</v>
      </c>
      <c r="H117" s="194"/>
      <c r="I117" s="195"/>
      <c r="J117" s="196"/>
      <c r="K117" s="197">
        <v>44</v>
      </c>
      <c r="L117" s="194">
        <v>60</v>
      </c>
      <c r="M117" s="198"/>
      <c r="N117" s="199"/>
      <c r="O117" s="196"/>
      <c r="P117" s="200">
        <f t="shared" si="8"/>
        <v>104</v>
      </c>
      <c r="Q117" s="298">
        <v>2</v>
      </c>
      <c r="R117" s="559" t="s">
        <v>538</v>
      </c>
      <c r="S117" s="560"/>
      <c r="T117" s="560"/>
      <c r="U117" s="560"/>
      <c r="V117" s="560"/>
      <c r="W117" s="560"/>
      <c r="X117" s="35"/>
      <c r="Y117" s="35"/>
    </row>
    <row r="118" spans="1:25" s="162" customFormat="1" ht="15">
      <c r="A118" s="286" t="s">
        <v>547</v>
      </c>
      <c r="B118" s="211" t="s">
        <v>307</v>
      </c>
      <c r="C118" s="209">
        <v>1960</v>
      </c>
      <c r="D118" s="181" t="s">
        <v>90</v>
      </c>
      <c r="E118" s="101" t="s">
        <v>165</v>
      </c>
      <c r="F118" s="193" t="s">
        <v>3</v>
      </c>
      <c r="G118" s="193" t="s">
        <v>4</v>
      </c>
      <c r="H118" s="194"/>
      <c r="I118" s="195"/>
      <c r="J118" s="196"/>
      <c r="K118" s="197">
        <v>69</v>
      </c>
      <c r="L118" s="194"/>
      <c r="M118" s="198"/>
      <c r="N118" s="199"/>
      <c r="O118" s="196"/>
      <c r="P118" s="200">
        <f t="shared" si="8"/>
        <v>69</v>
      </c>
      <c r="Q118" s="298">
        <v>1</v>
      </c>
      <c r="R118" s="559" t="s">
        <v>538</v>
      </c>
      <c r="S118" s="560"/>
      <c r="T118" s="560"/>
      <c r="U118" s="560"/>
      <c r="V118" s="560"/>
      <c r="W118" s="560"/>
      <c r="X118" s="35"/>
      <c r="Y118" s="35"/>
    </row>
    <row r="119" spans="1:25" s="162" customFormat="1" ht="15">
      <c r="A119" s="286" t="s">
        <v>547</v>
      </c>
      <c r="B119" s="211" t="s">
        <v>196</v>
      </c>
      <c r="C119" s="209"/>
      <c r="D119" s="179" t="s">
        <v>90</v>
      </c>
      <c r="E119" s="101" t="s">
        <v>112</v>
      </c>
      <c r="F119" s="193" t="s">
        <v>3</v>
      </c>
      <c r="G119" s="193" t="s">
        <v>4</v>
      </c>
      <c r="H119" s="194"/>
      <c r="I119" s="195">
        <v>64</v>
      </c>
      <c r="J119" s="196"/>
      <c r="K119" s="197"/>
      <c r="L119" s="194"/>
      <c r="M119" s="198"/>
      <c r="N119" s="199"/>
      <c r="O119" s="196"/>
      <c r="P119" s="200">
        <f t="shared" si="8"/>
        <v>64</v>
      </c>
      <c r="Q119" s="298">
        <v>1</v>
      </c>
      <c r="R119" s="559" t="s">
        <v>538</v>
      </c>
      <c r="S119" s="560"/>
      <c r="T119" s="560"/>
      <c r="U119" s="560"/>
      <c r="V119" s="560"/>
      <c r="W119" s="560"/>
      <c r="X119" s="35"/>
      <c r="Y119" s="35"/>
    </row>
    <row r="120" spans="1:25" s="162" customFormat="1" ht="15">
      <c r="A120" s="286" t="s">
        <v>547</v>
      </c>
      <c r="B120" s="211" t="s">
        <v>5</v>
      </c>
      <c r="C120" s="209">
        <v>1960</v>
      </c>
      <c r="D120" s="180" t="s">
        <v>90</v>
      </c>
      <c r="E120" s="101" t="s">
        <v>2</v>
      </c>
      <c r="F120" s="193" t="s">
        <v>3</v>
      </c>
      <c r="G120" s="193" t="s">
        <v>4</v>
      </c>
      <c r="H120" s="194">
        <v>14</v>
      </c>
      <c r="I120" s="195"/>
      <c r="J120" s="196">
        <v>30</v>
      </c>
      <c r="K120" s="197">
        <v>16</v>
      </c>
      <c r="L120" s="194"/>
      <c r="M120" s="198"/>
      <c r="N120" s="199"/>
      <c r="O120" s="196">
        <v>1</v>
      </c>
      <c r="P120" s="200">
        <f t="shared" si="8"/>
        <v>61</v>
      </c>
      <c r="Q120" s="298">
        <v>4</v>
      </c>
      <c r="R120" s="559" t="s">
        <v>538</v>
      </c>
      <c r="S120" s="560"/>
      <c r="T120" s="560"/>
      <c r="U120" s="560"/>
      <c r="V120" s="560"/>
      <c r="W120" s="560"/>
      <c r="X120" s="35"/>
      <c r="Y120" s="35"/>
    </row>
    <row r="121" spans="1:25" s="162" customFormat="1" ht="15">
      <c r="A121" s="286" t="s">
        <v>547</v>
      </c>
      <c r="B121" s="211" t="s">
        <v>108</v>
      </c>
      <c r="C121" s="209">
        <v>1955</v>
      </c>
      <c r="D121" s="180" t="s">
        <v>90</v>
      </c>
      <c r="E121" s="101" t="s">
        <v>2</v>
      </c>
      <c r="F121" s="193" t="s">
        <v>3</v>
      </c>
      <c r="G121" s="193" t="s">
        <v>4</v>
      </c>
      <c r="H121" s="194">
        <v>48</v>
      </c>
      <c r="I121" s="195"/>
      <c r="J121" s="196"/>
      <c r="K121" s="197"/>
      <c r="L121" s="194"/>
      <c r="M121" s="198"/>
      <c r="N121" s="199"/>
      <c r="O121" s="196"/>
      <c r="P121" s="200">
        <f t="shared" si="8"/>
        <v>48</v>
      </c>
      <c r="Q121" s="298">
        <v>1</v>
      </c>
      <c r="R121" s="559" t="s">
        <v>538</v>
      </c>
      <c r="S121" s="560"/>
      <c r="T121" s="560"/>
      <c r="U121" s="560"/>
      <c r="V121" s="560"/>
      <c r="W121" s="560"/>
      <c r="X121" s="35"/>
      <c r="Y121" s="35"/>
    </row>
    <row r="122" spans="1:25" s="162" customFormat="1" ht="15">
      <c r="A122" s="286" t="s">
        <v>547</v>
      </c>
      <c r="B122" s="211" t="s">
        <v>283</v>
      </c>
      <c r="C122" s="209">
        <v>1960</v>
      </c>
      <c r="D122" s="179" t="s">
        <v>90</v>
      </c>
      <c r="E122" s="101" t="s">
        <v>53</v>
      </c>
      <c r="F122" s="193" t="s">
        <v>3</v>
      </c>
      <c r="G122" s="193" t="s">
        <v>4</v>
      </c>
      <c r="H122" s="194"/>
      <c r="I122" s="195"/>
      <c r="J122" s="196">
        <v>24</v>
      </c>
      <c r="K122" s="197"/>
      <c r="L122" s="194"/>
      <c r="M122" s="198"/>
      <c r="N122" s="199"/>
      <c r="O122" s="196">
        <v>1</v>
      </c>
      <c r="P122" s="200">
        <f t="shared" si="8"/>
        <v>25</v>
      </c>
      <c r="Q122" s="298">
        <v>2</v>
      </c>
      <c r="R122" s="559" t="s">
        <v>538</v>
      </c>
      <c r="S122" s="560"/>
      <c r="T122" s="560"/>
      <c r="U122" s="560"/>
      <c r="V122" s="560"/>
      <c r="W122" s="560"/>
      <c r="X122" s="35"/>
      <c r="Y122" s="35"/>
    </row>
    <row r="123" spans="1:25" s="162" customFormat="1" ht="15">
      <c r="A123" s="286" t="s">
        <v>547</v>
      </c>
      <c r="B123" s="211" t="s">
        <v>429</v>
      </c>
      <c r="C123" s="209">
        <v>1966</v>
      </c>
      <c r="D123" s="181" t="s">
        <v>90</v>
      </c>
      <c r="E123" s="101" t="s">
        <v>430</v>
      </c>
      <c r="F123" s="193" t="s">
        <v>3</v>
      </c>
      <c r="G123" s="193" t="s">
        <v>4</v>
      </c>
      <c r="H123" s="194"/>
      <c r="I123" s="195"/>
      <c r="J123" s="196"/>
      <c r="K123" s="196"/>
      <c r="L123" s="196"/>
      <c r="M123" s="198">
        <v>18</v>
      </c>
      <c r="N123" s="199"/>
      <c r="O123" s="196"/>
      <c r="P123" s="200">
        <f t="shared" si="8"/>
        <v>18</v>
      </c>
      <c r="Q123" s="298">
        <v>1</v>
      </c>
      <c r="R123" s="559" t="s">
        <v>538</v>
      </c>
      <c r="S123" s="560"/>
      <c r="T123" s="560"/>
      <c r="U123" s="560"/>
      <c r="V123" s="560"/>
      <c r="W123" s="560"/>
      <c r="X123" s="35"/>
      <c r="Y123" s="35"/>
    </row>
    <row r="124" spans="1:25" s="162" customFormat="1" ht="15">
      <c r="A124" s="286" t="s">
        <v>547</v>
      </c>
      <c r="B124" s="211" t="s">
        <v>331</v>
      </c>
      <c r="C124" s="209">
        <v>1955</v>
      </c>
      <c r="D124" s="181" t="s">
        <v>90</v>
      </c>
      <c r="E124" s="101" t="s">
        <v>33</v>
      </c>
      <c r="F124" s="193" t="s">
        <v>3</v>
      </c>
      <c r="G124" s="193" t="s">
        <v>4</v>
      </c>
      <c r="H124" s="194"/>
      <c r="I124" s="195"/>
      <c r="J124" s="196"/>
      <c r="K124" s="197">
        <v>15</v>
      </c>
      <c r="L124" s="194"/>
      <c r="M124" s="198"/>
      <c r="N124" s="199"/>
      <c r="O124" s="196"/>
      <c r="P124" s="200">
        <f t="shared" si="8"/>
        <v>15</v>
      </c>
      <c r="Q124" s="298">
        <v>1</v>
      </c>
      <c r="R124" s="559" t="s">
        <v>538</v>
      </c>
      <c r="S124" s="560"/>
      <c r="T124" s="560"/>
      <c r="U124" s="560"/>
      <c r="V124" s="560"/>
      <c r="W124" s="560"/>
      <c r="X124" s="35"/>
      <c r="Y124" s="35"/>
    </row>
    <row r="125" spans="1:25" s="162" customFormat="1" ht="15">
      <c r="A125" s="286" t="s">
        <v>547</v>
      </c>
      <c r="B125" s="211" t="s">
        <v>285</v>
      </c>
      <c r="C125" s="209">
        <v>1961</v>
      </c>
      <c r="D125" s="179" t="s">
        <v>90</v>
      </c>
      <c r="E125" s="101" t="s">
        <v>48</v>
      </c>
      <c r="F125" s="193" t="s">
        <v>3</v>
      </c>
      <c r="G125" s="193" t="s">
        <v>4</v>
      </c>
      <c r="H125" s="194"/>
      <c r="I125" s="195"/>
      <c r="J125" s="196">
        <v>13</v>
      </c>
      <c r="K125" s="197"/>
      <c r="L125" s="194"/>
      <c r="M125" s="198"/>
      <c r="N125" s="199"/>
      <c r="O125" s="196"/>
      <c r="P125" s="200">
        <f t="shared" si="8"/>
        <v>13</v>
      </c>
      <c r="Q125" s="298">
        <v>1</v>
      </c>
      <c r="R125" s="559" t="s">
        <v>538</v>
      </c>
      <c r="S125" s="560"/>
      <c r="T125" s="560"/>
      <c r="U125" s="560"/>
      <c r="V125" s="560"/>
      <c r="W125" s="560"/>
      <c r="X125" s="35"/>
      <c r="Y125" s="35"/>
    </row>
    <row r="126" spans="1:25" s="162" customFormat="1" ht="15">
      <c r="A126" s="286" t="s">
        <v>547</v>
      </c>
      <c r="B126" s="211" t="s">
        <v>286</v>
      </c>
      <c r="C126" s="209">
        <v>1956</v>
      </c>
      <c r="D126" s="179" t="s">
        <v>90</v>
      </c>
      <c r="E126" s="101" t="s">
        <v>2</v>
      </c>
      <c r="F126" s="193" t="s">
        <v>3</v>
      </c>
      <c r="G126" s="193" t="s">
        <v>4</v>
      </c>
      <c r="H126" s="194"/>
      <c r="I126" s="195"/>
      <c r="J126" s="196">
        <v>12</v>
      </c>
      <c r="K126" s="197"/>
      <c r="L126" s="194"/>
      <c r="M126" s="198"/>
      <c r="N126" s="199"/>
      <c r="O126" s="196"/>
      <c r="P126" s="200">
        <f t="shared" si="8"/>
        <v>12</v>
      </c>
      <c r="Q126" s="298">
        <v>1</v>
      </c>
      <c r="R126" s="559" t="s">
        <v>538</v>
      </c>
      <c r="S126" s="560"/>
      <c r="T126" s="560"/>
      <c r="U126" s="560"/>
      <c r="V126" s="560"/>
      <c r="W126" s="560"/>
      <c r="X126" s="35"/>
      <c r="Y126" s="35"/>
    </row>
    <row r="127" spans="1:25" s="162" customFormat="1" ht="15">
      <c r="A127" s="286" t="s">
        <v>547</v>
      </c>
      <c r="B127" s="211" t="s">
        <v>16</v>
      </c>
      <c r="C127" s="209">
        <v>1960</v>
      </c>
      <c r="D127" s="180" t="s">
        <v>90</v>
      </c>
      <c r="E127" s="101" t="s">
        <v>85</v>
      </c>
      <c r="F127" s="193" t="s">
        <v>3</v>
      </c>
      <c r="G127" s="193" t="s">
        <v>4</v>
      </c>
      <c r="H127" s="194">
        <v>1</v>
      </c>
      <c r="I127" s="195"/>
      <c r="J127" s="196">
        <v>7</v>
      </c>
      <c r="K127" s="197"/>
      <c r="L127" s="194"/>
      <c r="M127" s="198"/>
      <c r="N127" s="199">
        <v>2</v>
      </c>
      <c r="O127" s="196">
        <v>1</v>
      </c>
      <c r="P127" s="200">
        <f t="shared" si="8"/>
        <v>11</v>
      </c>
      <c r="Q127" s="298">
        <v>4</v>
      </c>
      <c r="R127" s="559" t="s">
        <v>538</v>
      </c>
      <c r="S127" s="560"/>
      <c r="T127" s="560"/>
      <c r="U127" s="560"/>
      <c r="V127" s="560"/>
      <c r="W127" s="560"/>
      <c r="X127" s="35"/>
      <c r="Y127" s="35"/>
    </row>
    <row r="128" spans="1:25" s="162" customFormat="1" ht="15">
      <c r="A128" s="286" t="s">
        <v>547</v>
      </c>
      <c r="B128" s="211" t="s">
        <v>140</v>
      </c>
      <c r="C128" s="209">
        <v>1963</v>
      </c>
      <c r="D128" s="180" t="s">
        <v>90</v>
      </c>
      <c r="E128" s="101" t="s">
        <v>115</v>
      </c>
      <c r="F128" s="193" t="s">
        <v>3</v>
      </c>
      <c r="G128" s="193" t="s">
        <v>4</v>
      </c>
      <c r="H128" s="194">
        <v>10</v>
      </c>
      <c r="I128" s="195"/>
      <c r="J128" s="196"/>
      <c r="K128" s="197"/>
      <c r="L128" s="194"/>
      <c r="M128" s="198"/>
      <c r="N128" s="199"/>
      <c r="O128" s="196"/>
      <c r="P128" s="200">
        <f t="shared" si="8"/>
        <v>10</v>
      </c>
      <c r="Q128" s="298">
        <v>1</v>
      </c>
      <c r="R128" s="559" t="s">
        <v>538</v>
      </c>
      <c r="S128" s="560"/>
      <c r="T128" s="560"/>
      <c r="U128" s="560"/>
      <c r="V128" s="560"/>
      <c r="W128" s="560"/>
      <c r="X128" s="35"/>
      <c r="Y128" s="35"/>
    </row>
    <row r="129" spans="1:25" s="162" customFormat="1" ht="15">
      <c r="A129" s="286" t="s">
        <v>547</v>
      </c>
      <c r="B129" s="211" t="s">
        <v>120</v>
      </c>
      <c r="C129" s="209">
        <v>1956</v>
      </c>
      <c r="D129" s="179" t="s">
        <v>90</v>
      </c>
      <c r="E129" s="101" t="s">
        <v>367</v>
      </c>
      <c r="F129" s="193" t="s">
        <v>3</v>
      </c>
      <c r="G129" s="193" t="s">
        <v>4</v>
      </c>
      <c r="H129" s="194"/>
      <c r="I129" s="195"/>
      <c r="J129" s="196"/>
      <c r="K129" s="196"/>
      <c r="L129" s="201">
        <v>10</v>
      </c>
      <c r="M129" s="198"/>
      <c r="N129" s="199"/>
      <c r="O129" s="196"/>
      <c r="P129" s="200">
        <f t="shared" si="8"/>
        <v>10</v>
      </c>
      <c r="Q129" s="298">
        <v>1</v>
      </c>
      <c r="R129" s="559" t="s">
        <v>538</v>
      </c>
      <c r="S129" s="560"/>
      <c r="T129" s="560"/>
      <c r="U129" s="560"/>
      <c r="V129" s="560"/>
      <c r="W129" s="560"/>
      <c r="X129" s="35"/>
      <c r="Y129" s="35"/>
    </row>
    <row r="130" spans="1:25" s="162" customFormat="1" ht="15">
      <c r="A130" s="286" t="s">
        <v>547</v>
      </c>
      <c r="B130" s="211" t="s">
        <v>402</v>
      </c>
      <c r="C130" s="209">
        <v>1959</v>
      </c>
      <c r="D130" s="179" t="s">
        <v>90</v>
      </c>
      <c r="E130" s="101" t="s">
        <v>357</v>
      </c>
      <c r="F130" s="193" t="s">
        <v>3</v>
      </c>
      <c r="G130" s="193" t="s">
        <v>4</v>
      </c>
      <c r="H130" s="194"/>
      <c r="I130" s="195"/>
      <c r="J130" s="196"/>
      <c r="K130" s="196"/>
      <c r="L130" s="201">
        <v>6</v>
      </c>
      <c r="M130" s="198"/>
      <c r="N130" s="199"/>
      <c r="O130" s="196"/>
      <c r="P130" s="200">
        <f t="shared" si="8"/>
        <v>6</v>
      </c>
      <c r="Q130" s="298">
        <v>1</v>
      </c>
      <c r="R130" s="559" t="s">
        <v>538</v>
      </c>
      <c r="S130" s="560"/>
      <c r="T130" s="560"/>
      <c r="U130" s="560"/>
      <c r="V130" s="560"/>
      <c r="W130" s="560"/>
      <c r="X130" s="35"/>
      <c r="Y130" s="35"/>
    </row>
    <row r="131" spans="1:25" s="162" customFormat="1" ht="15">
      <c r="A131" s="286" t="s">
        <v>547</v>
      </c>
      <c r="B131" s="211" t="s">
        <v>403</v>
      </c>
      <c r="C131" s="209">
        <v>1963</v>
      </c>
      <c r="D131" s="179" t="s">
        <v>90</v>
      </c>
      <c r="E131" s="101" t="s">
        <v>367</v>
      </c>
      <c r="F131" s="193" t="s">
        <v>3</v>
      </c>
      <c r="G131" s="193" t="s">
        <v>4</v>
      </c>
      <c r="H131" s="194"/>
      <c r="I131" s="195"/>
      <c r="J131" s="196"/>
      <c r="K131" s="196"/>
      <c r="L131" s="201">
        <v>5</v>
      </c>
      <c r="M131" s="198"/>
      <c r="N131" s="199"/>
      <c r="O131" s="196"/>
      <c r="P131" s="200">
        <f t="shared" si="8"/>
        <v>5</v>
      </c>
      <c r="Q131" s="298">
        <v>1</v>
      </c>
      <c r="R131" s="559" t="s">
        <v>538</v>
      </c>
      <c r="S131" s="560"/>
      <c r="T131" s="560"/>
      <c r="U131" s="560"/>
      <c r="V131" s="560"/>
      <c r="W131" s="560"/>
      <c r="X131" s="35"/>
      <c r="Y131" s="35"/>
    </row>
    <row r="132" spans="1:25" s="162" customFormat="1" ht="15">
      <c r="A132" s="286" t="s">
        <v>547</v>
      </c>
      <c r="B132" s="211" t="s">
        <v>157</v>
      </c>
      <c r="C132" s="209">
        <v>1958</v>
      </c>
      <c r="D132" s="180" t="s">
        <v>90</v>
      </c>
      <c r="E132" s="101" t="s">
        <v>33</v>
      </c>
      <c r="F132" s="193" t="s">
        <v>3</v>
      </c>
      <c r="G132" s="193" t="s">
        <v>4</v>
      </c>
      <c r="H132" s="194">
        <v>1</v>
      </c>
      <c r="I132" s="195"/>
      <c r="J132" s="196"/>
      <c r="K132" s="197"/>
      <c r="L132" s="194"/>
      <c r="M132" s="198">
        <v>4</v>
      </c>
      <c r="N132" s="199"/>
      <c r="O132" s="196"/>
      <c r="P132" s="200">
        <f t="shared" si="8"/>
        <v>5</v>
      </c>
      <c r="Q132" s="298">
        <v>2</v>
      </c>
      <c r="R132" s="559" t="s">
        <v>538</v>
      </c>
      <c r="S132" s="560"/>
      <c r="T132" s="560"/>
      <c r="U132" s="560"/>
      <c r="V132" s="560"/>
      <c r="W132" s="560"/>
      <c r="X132" s="35"/>
      <c r="Y132" s="35"/>
    </row>
    <row r="133" spans="1:25" s="162" customFormat="1" ht="15">
      <c r="A133" s="286" t="s">
        <v>547</v>
      </c>
      <c r="B133" s="211" t="s">
        <v>434</v>
      </c>
      <c r="C133" s="209">
        <v>1956</v>
      </c>
      <c r="D133" s="181" t="s">
        <v>90</v>
      </c>
      <c r="E133" s="101" t="s">
        <v>36</v>
      </c>
      <c r="F133" s="193" t="s">
        <v>3</v>
      </c>
      <c r="G133" s="193" t="s">
        <v>4</v>
      </c>
      <c r="H133" s="194"/>
      <c r="I133" s="195"/>
      <c r="J133" s="196"/>
      <c r="K133" s="196"/>
      <c r="L133" s="196"/>
      <c r="M133" s="198">
        <v>1</v>
      </c>
      <c r="N133" s="199">
        <v>3</v>
      </c>
      <c r="O133" s="196"/>
      <c r="P133" s="200">
        <f t="shared" si="8"/>
        <v>4</v>
      </c>
      <c r="Q133" s="298">
        <v>2</v>
      </c>
      <c r="R133" s="559" t="s">
        <v>538</v>
      </c>
      <c r="S133" s="560"/>
      <c r="T133" s="560"/>
      <c r="U133" s="560"/>
      <c r="V133" s="560"/>
      <c r="W133" s="560"/>
      <c r="X133" s="35"/>
      <c r="Y133" s="35"/>
    </row>
    <row r="134" spans="1:25" s="162" customFormat="1" ht="15">
      <c r="A134" s="286" t="s">
        <v>547</v>
      </c>
      <c r="B134" s="211" t="s">
        <v>238</v>
      </c>
      <c r="C134" s="209"/>
      <c r="D134" s="179" t="s">
        <v>90</v>
      </c>
      <c r="E134" s="101" t="s">
        <v>112</v>
      </c>
      <c r="F134" s="193" t="s">
        <v>3</v>
      </c>
      <c r="G134" s="193" t="s">
        <v>4</v>
      </c>
      <c r="H134" s="194"/>
      <c r="I134" s="195">
        <v>1</v>
      </c>
      <c r="J134" s="196"/>
      <c r="K134" s="197"/>
      <c r="L134" s="194"/>
      <c r="M134" s="198"/>
      <c r="N134" s="199"/>
      <c r="O134" s="196"/>
      <c r="P134" s="200">
        <f t="shared" si="8"/>
        <v>1</v>
      </c>
      <c r="Q134" s="298">
        <v>1</v>
      </c>
      <c r="R134" s="559" t="s">
        <v>538</v>
      </c>
      <c r="S134" s="560"/>
      <c r="T134" s="560"/>
      <c r="U134" s="560"/>
      <c r="V134" s="560"/>
      <c r="W134" s="560"/>
      <c r="X134" s="35"/>
      <c r="Y134" s="35"/>
    </row>
    <row r="135" spans="1:25" s="162" customFormat="1" ht="15.75" thickBot="1">
      <c r="A135" s="287" t="s">
        <v>547</v>
      </c>
      <c r="B135" s="212" t="s">
        <v>15</v>
      </c>
      <c r="C135" s="210">
        <v>1958</v>
      </c>
      <c r="D135" s="180" t="s">
        <v>90</v>
      </c>
      <c r="E135" s="111" t="s">
        <v>85</v>
      </c>
      <c r="F135" s="202" t="s">
        <v>3</v>
      </c>
      <c r="G135" s="202" t="s">
        <v>4</v>
      </c>
      <c r="H135" s="203">
        <v>1</v>
      </c>
      <c r="I135" s="204"/>
      <c r="J135" s="205"/>
      <c r="K135" s="112"/>
      <c r="L135" s="203"/>
      <c r="M135" s="206"/>
      <c r="N135" s="207"/>
      <c r="O135" s="205"/>
      <c r="P135" s="208">
        <f t="shared" si="8"/>
        <v>1</v>
      </c>
      <c r="Q135" s="299">
        <v>1</v>
      </c>
      <c r="R135" s="561" t="s">
        <v>538</v>
      </c>
      <c r="S135" s="562"/>
      <c r="T135" s="562"/>
      <c r="U135" s="562"/>
      <c r="V135" s="562"/>
      <c r="W135" s="562"/>
      <c r="X135" s="35"/>
      <c r="Y135" s="35"/>
    </row>
    <row r="136" spans="1:25" s="162" customFormat="1" ht="15.75" thickTop="1">
      <c r="A136" s="288"/>
      <c r="B136" s="190"/>
      <c r="C136" s="164"/>
      <c r="D136" s="83"/>
      <c r="E136" s="100"/>
      <c r="F136" s="100"/>
      <c r="G136" s="165"/>
      <c r="H136" s="158"/>
      <c r="I136" s="159"/>
      <c r="J136" s="60"/>
      <c r="K136" s="60"/>
      <c r="L136" s="158"/>
      <c r="M136" s="56"/>
      <c r="N136" s="34"/>
      <c r="O136" s="60"/>
      <c r="P136" s="160"/>
      <c r="Q136" s="301"/>
      <c r="R136" s="191"/>
      <c r="S136" s="191"/>
      <c r="T136" s="191"/>
      <c r="U136" s="191"/>
      <c r="V136" s="191"/>
      <c r="W136" s="191"/>
      <c r="X136" s="35"/>
      <c r="Y136" s="35"/>
    </row>
    <row r="137" spans="1:25" s="162" customFormat="1" ht="6.75" customHeight="1">
      <c r="A137" s="288"/>
      <c r="B137" s="190"/>
      <c r="C137" s="164"/>
      <c r="D137" s="83"/>
      <c r="E137" s="100"/>
      <c r="F137" s="100"/>
      <c r="G137" s="165"/>
      <c r="H137" s="158"/>
      <c r="I137" s="159"/>
      <c r="J137" s="60"/>
      <c r="K137" s="60"/>
      <c r="L137" s="158"/>
      <c r="M137" s="56"/>
      <c r="N137" s="34"/>
      <c r="O137" s="60"/>
      <c r="P137" s="160"/>
      <c r="Q137" s="301"/>
      <c r="R137" s="191"/>
      <c r="S137" s="191"/>
      <c r="T137" s="191"/>
      <c r="U137" s="191"/>
      <c r="V137" s="191"/>
      <c r="W137" s="191"/>
      <c r="X137" s="35"/>
      <c r="Y137" s="35"/>
    </row>
    <row r="138" spans="1:25" s="166" customFormat="1" ht="18.75">
      <c r="A138" s="290"/>
      <c r="B138" s="555" t="s">
        <v>702</v>
      </c>
      <c r="C138" s="555"/>
      <c r="D138" s="555"/>
      <c r="E138" s="555"/>
      <c r="F138" s="165"/>
      <c r="G138" s="165"/>
      <c r="H138" s="158"/>
      <c r="I138" s="159"/>
      <c r="J138" s="60"/>
      <c r="K138" s="15"/>
      <c r="L138" s="158"/>
      <c r="M138" s="56"/>
      <c r="N138" s="34"/>
      <c r="O138" s="60"/>
      <c r="P138" s="160"/>
      <c r="Q138" s="45"/>
      <c r="R138" s="97"/>
      <c r="S138" s="60"/>
      <c r="T138" s="60"/>
      <c r="U138" s="60"/>
      <c r="V138" s="60"/>
      <c r="W138" s="167"/>
      <c r="X138" s="100"/>
      <c r="Y138" s="100"/>
    </row>
    <row r="139" spans="1:25" ht="18.75">
      <c r="A139" s="244">
        <v>1</v>
      </c>
      <c r="B139" s="291" t="s">
        <v>44</v>
      </c>
      <c r="C139" s="138">
        <v>1950</v>
      </c>
      <c r="D139" s="182" t="s">
        <v>92</v>
      </c>
      <c r="E139" s="35" t="s">
        <v>48</v>
      </c>
      <c r="F139" s="12" t="s">
        <v>3</v>
      </c>
      <c r="G139" s="12" t="s">
        <v>4</v>
      </c>
      <c r="H139" s="141">
        <v>22</v>
      </c>
      <c r="I139" s="131">
        <v>20</v>
      </c>
      <c r="J139" s="44">
        <v>28</v>
      </c>
      <c r="K139" s="133">
        <v>13</v>
      </c>
      <c r="L139" s="141">
        <v>21</v>
      </c>
      <c r="M139" s="52">
        <v>24</v>
      </c>
      <c r="N139" s="67">
        <v>23</v>
      </c>
      <c r="O139" s="44"/>
      <c r="P139" s="149">
        <f aca="true" t="shared" si="9" ref="P139:P149">H139+I139+J139+K139+L139+M139+N139+O139</f>
        <v>151</v>
      </c>
      <c r="Q139" s="300">
        <v>7</v>
      </c>
      <c r="R139" s="81">
        <f>H139+J139+L139+M139+N139</f>
        <v>118</v>
      </c>
      <c r="S139" s="5">
        <v>5</v>
      </c>
      <c r="T139" s="5">
        <v>5</v>
      </c>
      <c r="W139" s="188">
        <f>SUM(R139:V139)</f>
        <v>128</v>
      </c>
      <c r="X139" s="558" t="s">
        <v>539</v>
      </c>
      <c r="Y139" s="558"/>
    </row>
    <row r="140" spans="1:23" ht="18.75">
      <c r="A140" s="244">
        <v>2</v>
      </c>
      <c r="B140" s="246" t="s">
        <v>17</v>
      </c>
      <c r="C140" s="138">
        <v>1950</v>
      </c>
      <c r="D140" s="182" t="s">
        <v>92</v>
      </c>
      <c r="E140" s="11" t="s">
        <v>85</v>
      </c>
      <c r="F140" s="12" t="s">
        <v>3</v>
      </c>
      <c r="G140" s="12" t="s">
        <v>4</v>
      </c>
      <c r="H140" s="141">
        <v>31</v>
      </c>
      <c r="I140" s="140"/>
      <c r="J140" s="44">
        <v>15</v>
      </c>
      <c r="K140" s="91">
        <v>15</v>
      </c>
      <c r="L140" s="141"/>
      <c r="M140" s="52">
        <v>23</v>
      </c>
      <c r="N140" s="67">
        <v>20</v>
      </c>
      <c r="O140" s="132">
        <v>1</v>
      </c>
      <c r="P140" s="149">
        <f t="shared" si="9"/>
        <v>105</v>
      </c>
      <c r="Q140" s="296">
        <v>6</v>
      </c>
      <c r="R140" s="81">
        <v>104</v>
      </c>
      <c r="S140" s="5">
        <v>5</v>
      </c>
      <c r="W140" s="188">
        <f>SUM(R140:V140)</f>
        <v>109</v>
      </c>
    </row>
    <row r="141" spans="1:23" ht="18.75">
      <c r="A141" s="244">
        <v>3</v>
      </c>
      <c r="B141" s="246" t="s">
        <v>37</v>
      </c>
      <c r="C141" s="138">
        <v>1947</v>
      </c>
      <c r="D141" s="182" t="s">
        <v>92</v>
      </c>
      <c r="E141" s="11" t="s">
        <v>38</v>
      </c>
      <c r="F141" s="12" t="s">
        <v>3</v>
      </c>
      <c r="G141" s="12" t="s">
        <v>4</v>
      </c>
      <c r="H141" s="141">
        <v>7</v>
      </c>
      <c r="I141" s="140">
        <v>9</v>
      </c>
      <c r="J141" s="44">
        <v>27</v>
      </c>
      <c r="K141" s="133">
        <v>3</v>
      </c>
      <c r="L141" s="141">
        <v>7</v>
      </c>
      <c r="M141" s="52">
        <v>6</v>
      </c>
      <c r="N141" s="67"/>
      <c r="O141" s="44"/>
      <c r="P141" s="149">
        <f t="shared" si="9"/>
        <v>59</v>
      </c>
      <c r="Q141" s="296">
        <v>6</v>
      </c>
      <c r="R141" s="81">
        <v>56</v>
      </c>
      <c r="S141" s="5">
        <v>5</v>
      </c>
      <c r="W141" s="188">
        <f>SUM(R141:V141)</f>
        <v>61</v>
      </c>
    </row>
    <row r="142" spans="1:23" ht="18.75">
      <c r="A142" s="244">
        <v>4</v>
      </c>
      <c r="B142" s="246" t="s">
        <v>55</v>
      </c>
      <c r="C142" s="138">
        <v>1949</v>
      </c>
      <c r="D142" s="182" t="s">
        <v>92</v>
      </c>
      <c r="E142" s="38" t="s">
        <v>2</v>
      </c>
      <c r="F142" s="12" t="s">
        <v>3</v>
      </c>
      <c r="G142" s="12" t="s">
        <v>4</v>
      </c>
      <c r="H142" s="141">
        <v>3</v>
      </c>
      <c r="I142" s="140">
        <v>3</v>
      </c>
      <c r="J142" s="44">
        <v>17</v>
      </c>
      <c r="K142" s="91"/>
      <c r="L142" s="141"/>
      <c r="M142" s="52">
        <v>7</v>
      </c>
      <c r="N142" s="67"/>
      <c r="O142" s="44">
        <v>1</v>
      </c>
      <c r="P142" s="149">
        <f t="shared" si="9"/>
        <v>31</v>
      </c>
      <c r="Q142" s="296">
        <v>5</v>
      </c>
      <c r="R142" s="81">
        <v>31</v>
      </c>
      <c r="W142" s="188">
        <f>SUM(R142:V142)</f>
        <v>31</v>
      </c>
    </row>
    <row r="143" spans="1:23" ht="15">
      <c r="A143" s="286" t="s">
        <v>547</v>
      </c>
      <c r="B143" s="211" t="s">
        <v>214</v>
      </c>
      <c r="C143" s="293">
        <v>1948</v>
      </c>
      <c r="D143" s="184" t="s">
        <v>92</v>
      </c>
      <c r="E143" s="101" t="s">
        <v>131</v>
      </c>
      <c r="F143" s="193" t="s">
        <v>3</v>
      </c>
      <c r="G143" s="193" t="s">
        <v>4</v>
      </c>
      <c r="H143" s="194"/>
      <c r="I143" s="195">
        <v>40</v>
      </c>
      <c r="J143" s="196"/>
      <c r="K143" s="197"/>
      <c r="L143" s="194"/>
      <c r="M143" s="198"/>
      <c r="N143" s="199"/>
      <c r="O143" s="196">
        <v>1</v>
      </c>
      <c r="P143" s="200">
        <f t="shared" si="9"/>
        <v>41</v>
      </c>
      <c r="Q143" s="298">
        <v>2</v>
      </c>
      <c r="R143" s="559" t="s">
        <v>538</v>
      </c>
      <c r="S143" s="560"/>
      <c r="T143" s="560"/>
      <c r="U143" s="560"/>
      <c r="V143" s="560"/>
      <c r="W143" s="560"/>
    </row>
    <row r="144" spans="1:23" ht="15">
      <c r="A144" s="286" t="s">
        <v>547</v>
      </c>
      <c r="B144" s="211" t="s">
        <v>427</v>
      </c>
      <c r="C144" s="293"/>
      <c r="D144" s="183" t="s">
        <v>92</v>
      </c>
      <c r="E144" s="101" t="s">
        <v>36</v>
      </c>
      <c r="F144" s="193" t="s">
        <v>3</v>
      </c>
      <c r="G144" s="193" t="s">
        <v>4</v>
      </c>
      <c r="H144" s="194"/>
      <c r="I144" s="195"/>
      <c r="J144" s="196"/>
      <c r="K144" s="196"/>
      <c r="L144" s="196"/>
      <c r="M144" s="198">
        <v>28</v>
      </c>
      <c r="N144" s="199">
        <v>8</v>
      </c>
      <c r="O144" s="196"/>
      <c r="P144" s="200">
        <f t="shared" si="9"/>
        <v>36</v>
      </c>
      <c r="Q144" s="298">
        <v>2</v>
      </c>
      <c r="R144" s="559" t="s">
        <v>538</v>
      </c>
      <c r="S144" s="560"/>
      <c r="T144" s="560"/>
      <c r="U144" s="560"/>
      <c r="V144" s="560"/>
      <c r="W144" s="560"/>
    </row>
    <row r="145" spans="1:23" ht="15">
      <c r="A145" s="286" t="s">
        <v>547</v>
      </c>
      <c r="B145" s="211" t="s">
        <v>225</v>
      </c>
      <c r="C145" s="293"/>
      <c r="D145" s="184" t="s">
        <v>92</v>
      </c>
      <c r="E145" s="101" t="s">
        <v>226</v>
      </c>
      <c r="F145" s="193" t="s">
        <v>3</v>
      </c>
      <c r="G145" s="193" t="s">
        <v>4</v>
      </c>
      <c r="H145" s="194"/>
      <c r="I145" s="195">
        <v>24</v>
      </c>
      <c r="J145" s="196"/>
      <c r="K145" s="197"/>
      <c r="L145" s="194"/>
      <c r="M145" s="198"/>
      <c r="N145" s="199"/>
      <c r="O145" s="196"/>
      <c r="P145" s="200">
        <f t="shared" si="9"/>
        <v>24</v>
      </c>
      <c r="Q145" s="298">
        <v>1</v>
      </c>
      <c r="R145" s="559" t="s">
        <v>538</v>
      </c>
      <c r="S145" s="560"/>
      <c r="T145" s="560"/>
      <c r="U145" s="560"/>
      <c r="V145" s="560"/>
      <c r="W145" s="560"/>
    </row>
    <row r="146" spans="1:23" ht="15">
      <c r="A146" s="286" t="s">
        <v>547</v>
      </c>
      <c r="B146" s="211" t="s">
        <v>398</v>
      </c>
      <c r="C146" s="293">
        <v>1948</v>
      </c>
      <c r="D146" s="184" t="s">
        <v>92</v>
      </c>
      <c r="E146" s="101" t="s">
        <v>399</v>
      </c>
      <c r="F146" s="193" t="s">
        <v>3</v>
      </c>
      <c r="G146" s="193" t="s">
        <v>4</v>
      </c>
      <c r="H146" s="194"/>
      <c r="I146" s="195"/>
      <c r="J146" s="196"/>
      <c r="K146" s="196"/>
      <c r="L146" s="201">
        <v>13</v>
      </c>
      <c r="M146" s="198"/>
      <c r="N146" s="199"/>
      <c r="O146" s="196"/>
      <c r="P146" s="200">
        <f t="shared" si="9"/>
        <v>13</v>
      </c>
      <c r="Q146" s="298">
        <v>1</v>
      </c>
      <c r="R146" s="559" t="s">
        <v>538</v>
      </c>
      <c r="S146" s="560"/>
      <c r="T146" s="560"/>
      <c r="U146" s="560"/>
      <c r="V146" s="560"/>
      <c r="W146" s="560"/>
    </row>
    <row r="147" spans="1:23" ht="15">
      <c r="A147" s="286" t="s">
        <v>547</v>
      </c>
      <c r="B147" s="211" t="s">
        <v>433</v>
      </c>
      <c r="C147" s="293">
        <v>1949</v>
      </c>
      <c r="D147" s="183" t="s">
        <v>92</v>
      </c>
      <c r="E147" s="101" t="s">
        <v>48</v>
      </c>
      <c r="F147" s="193" t="s">
        <v>3</v>
      </c>
      <c r="G147" s="193" t="s">
        <v>4</v>
      </c>
      <c r="H147" s="194"/>
      <c r="I147" s="195"/>
      <c r="J147" s="196"/>
      <c r="K147" s="196"/>
      <c r="L147" s="196"/>
      <c r="M147" s="198">
        <v>2</v>
      </c>
      <c r="N147" s="199"/>
      <c r="O147" s="196"/>
      <c r="P147" s="200">
        <f t="shared" si="9"/>
        <v>2</v>
      </c>
      <c r="Q147" s="298">
        <v>1</v>
      </c>
      <c r="R147" s="559" t="s">
        <v>538</v>
      </c>
      <c r="S147" s="560"/>
      <c r="T147" s="560"/>
      <c r="U147" s="560"/>
      <c r="V147" s="560"/>
      <c r="W147" s="560"/>
    </row>
    <row r="148" spans="1:23" ht="15">
      <c r="A148" s="286" t="s">
        <v>547</v>
      </c>
      <c r="B148" s="211" t="s">
        <v>159</v>
      </c>
      <c r="C148" s="293">
        <v>1952</v>
      </c>
      <c r="D148" s="182" t="s">
        <v>92</v>
      </c>
      <c r="E148" s="101" t="s">
        <v>112</v>
      </c>
      <c r="F148" s="193" t="s">
        <v>3</v>
      </c>
      <c r="G148" s="193" t="s">
        <v>4</v>
      </c>
      <c r="H148" s="194">
        <v>1</v>
      </c>
      <c r="I148" s="195"/>
      <c r="J148" s="196"/>
      <c r="K148" s="197"/>
      <c r="L148" s="194"/>
      <c r="M148" s="198"/>
      <c r="N148" s="199"/>
      <c r="O148" s="196"/>
      <c r="P148" s="200">
        <f t="shared" si="9"/>
        <v>1</v>
      </c>
      <c r="Q148" s="298">
        <v>1</v>
      </c>
      <c r="R148" s="559" t="s">
        <v>538</v>
      </c>
      <c r="S148" s="560"/>
      <c r="T148" s="560"/>
      <c r="U148" s="560"/>
      <c r="V148" s="560"/>
      <c r="W148" s="560"/>
    </row>
    <row r="149" spans="1:23" ht="15.75" thickBot="1">
      <c r="A149" s="287" t="s">
        <v>547</v>
      </c>
      <c r="B149" s="212" t="s">
        <v>158</v>
      </c>
      <c r="C149" s="294">
        <v>1948</v>
      </c>
      <c r="D149" s="182" t="s">
        <v>92</v>
      </c>
      <c r="E149" s="111" t="s">
        <v>64</v>
      </c>
      <c r="F149" s="202" t="s">
        <v>3</v>
      </c>
      <c r="G149" s="202" t="s">
        <v>4</v>
      </c>
      <c r="H149" s="203">
        <v>1</v>
      </c>
      <c r="I149" s="204"/>
      <c r="J149" s="205"/>
      <c r="K149" s="112"/>
      <c r="L149" s="203"/>
      <c r="M149" s="206"/>
      <c r="N149" s="207"/>
      <c r="O149" s="205"/>
      <c r="P149" s="208">
        <f t="shared" si="9"/>
        <v>1</v>
      </c>
      <c r="Q149" s="299">
        <v>1</v>
      </c>
      <c r="R149" s="561" t="s">
        <v>538</v>
      </c>
      <c r="S149" s="562"/>
      <c r="T149" s="562"/>
      <c r="U149" s="562"/>
      <c r="V149" s="562"/>
      <c r="W149" s="562"/>
    </row>
    <row r="150" ht="13.5" thickTop="1"/>
  </sheetData>
  <sheetProtection/>
  <mergeCells count="166">
    <mergeCell ref="R16:W16"/>
    <mergeCell ref="R19:W19"/>
    <mergeCell ref="R145:W145"/>
    <mergeCell ref="R17:W17"/>
    <mergeCell ref="R18:W18"/>
    <mergeCell ref="R144:W144"/>
    <mergeCell ref="R35:W35"/>
    <mergeCell ref="R36:W36"/>
    <mergeCell ref="R20:W20"/>
    <mergeCell ref="R21:W21"/>
    <mergeCell ref="R10:W10"/>
    <mergeCell ref="R13:W13"/>
    <mergeCell ref="R14:W14"/>
    <mergeCell ref="R15:W15"/>
    <mergeCell ref="R11:W11"/>
    <mergeCell ref="R12:W12"/>
    <mergeCell ref="R148:W148"/>
    <mergeCell ref="R149:W149"/>
    <mergeCell ref="R114:W114"/>
    <mergeCell ref="R30:W30"/>
    <mergeCell ref="R31:W31"/>
    <mergeCell ref="R32:W32"/>
    <mergeCell ref="R22:W22"/>
    <mergeCell ref="R23:W23"/>
    <mergeCell ref="R143:W143"/>
    <mergeCell ref="R147:W147"/>
    <mergeCell ref="R146:W146"/>
    <mergeCell ref="R37:W37"/>
    <mergeCell ref="R38:W38"/>
    <mergeCell ref="R39:W39"/>
    <mergeCell ref="R40:W40"/>
    <mergeCell ref="R41:W41"/>
    <mergeCell ref="R42:W42"/>
    <mergeCell ref="R43:W43"/>
    <mergeCell ref="R48:W48"/>
    <mergeCell ref="R49:W49"/>
    <mergeCell ref="R33:W33"/>
    <mergeCell ref="R34:W34"/>
    <mergeCell ref="R44:W44"/>
    <mergeCell ref="R45:W45"/>
    <mergeCell ref="R46:W46"/>
    <mergeCell ref="R47:W47"/>
    <mergeCell ref="R79:W79"/>
    <mergeCell ref="R80:W80"/>
    <mergeCell ref="R50:W50"/>
    <mergeCell ref="R51:W51"/>
    <mergeCell ref="R52:W52"/>
    <mergeCell ref="R53:W53"/>
    <mergeCell ref="R54:W54"/>
    <mergeCell ref="R71:W71"/>
    <mergeCell ref="R115:W115"/>
    <mergeCell ref="R116:W116"/>
    <mergeCell ref="R72:W72"/>
    <mergeCell ref="R73:W73"/>
    <mergeCell ref="R74:W74"/>
    <mergeCell ref="R75:W75"/>
    <mergeCell ref="R76:W76"/>
    <mergeCell ref="R88:W88"/>
    <mergeCell ref="R77:W77"/>
    <mergeCell ref="R78:W78"/>
    <mergeCell ref="R117:W117"/>
    <mergeCell ref="R83:W83"/>
    <mergeCell ref="R84:W84"/>
    <mergeCell ref="R85:W85"/>
    <mergeCell ref="R86:W86"/>
    <mergeCell ref="R87:W87"/>
    <mergeCell ref="Q96:T96"/>
    <mergeCell ref="U96:X96"/>
    <mergeCell ref="R93:W93"/>
    <mergeCell ref="R94:W94"/>
    <mergeCell ref="R130:W130"/>
    <mergeCell ref="R119:W119"/>
    <mergeCell ref="R120:W120"/>
    <mergeCell ref="R121:W121"/>
    <mergeCell ref="R122:W122"/>
    <mergeCell ref="R124:W124"/>
    <mergeCell ref="R81:W81"/>
    <mergeCell ref="R82:W82"/>
    <mergeCell ref="R125:W125"/>
    <mergeCell ref="X139:Y139"/>
    <mergeCell ref="Y96:AB96"/>
    <mergeCell ref="R123:W123"/>
    <mergeCell ref="R131:W131"/>
    <mergeCell ref="R132:W132"/>
    <mergeCell ref="R133:W133"/>
    <mergeCell ref="R134:W134"/>
    <mergeCell ref="R89:W89"/>
    <mergeCell ref="R90:W90"/>
    <mergeCell ref="R91:W91"/>
    <mergeCell ref="R92:W92"/>
    <mergeCell ref="X4:Y4"/>
    <mergeCell ref="X27:Y27"/>
    <mergeCell ref="X58:Y58"/>
    <mergeCell ref="X98:Y98"/>
    <mergeCell ref="AK96:AN96"/>
    <mergeCell ref="AO96:AR96"/>
    <mergeCell ref="A96:D96"/>
    <mergeCell ref="E96:H96"/>
    <mergeCell ref="I96:L96"/>
    <mergeCell ref="M96:P96"/>
    <mergeCell ref="B97:E97"/>
    <mergeCell ref="B138:E138"/>
    <mergeCell ref="AC96:AF96"/>
    <mergeCell ref="AG96:AJ96"/>
    <mergeCell ref="R135:W135"/>
    <mergeCell ref="R118:W118"/>
    <mergeCell ref="R126:W126"/>
    <mergeCell ref="R127:W127"/>
    <mergeCell ref="R128:W128"/>
    <mergeCell ref="R129:W129"/>
    <mergeCell ref="CG96:CJ96"/>
    <mergeCell ref="CK96:CN96"/>
    <mergeCell ref="AS96:AV96"/>
    <mergeCell ref="AW96:AZ96"/>
    <mergeCell ref="BA96:BD96"/>
    <mergeCell ref="BE96:BH96"/>
    <mergeCell ref="BI96:BL96"/>
    <mergeCell ref="BM96:BP96"/>
    <mergeCell ref="BQ96:BT96"/>
    <mergeCell ref="BU96:BX96"/>
    <mergeCell ref="BY96:CB96"/>
    <mergeCell ref="CC96:CF96"/>
    <mergeCell ref="EC96:EF96"/>
    <mergeCell ref="EG96:EJ96"/>
    <mergeCell ref="CO96:CR96"/>
    <mergeCell ref="CS96:CV96"/>
    <mergeCell ref="CW96:CZ96"/>
    <mergeCell ref="DA96:DD96"/>
    <mergeCell ref="DE96:DH96"/>
    <mergeCell ref="DI96:DL96"/>
    <mergeCell ref="DM96:DP96"/>
    <mergeCell ref="DQ96:DT96"/>
    <mergeCell ref="DU96:DX96"/>
    <mergeCell ref="DY96:EB96"/>
    <mergeCell ref="FY96:GB96"/>
    <mergeCell ref="GC96:GF96"/>
    <mergeCell ref="EK96:EN96"/>
    <mergeCell ref="EO96:ER96"/>
    <mergeCell ref="ES96:EV96"/>
    <mergeCell ref="EW96:EZ96"/>
    <mergeCell ref="FA96:FD96"/>
    <mergeCell ref="FE96:FH96"/>
    <mergeCell ref="FI96:FL96"/>
    <mergeCell ref="FM96:FP96"/>
    <mergeCell ref="FQ96:FT96"/>
    <mergeCell ref="FU96:FX96"/>
    <mergeCell ref="GG96:GJ96"/>
    <mergeCell ref="GK96:GN96"/>
    <mergeCell ref="IC96:IF96"/>
    <mergeCell ref="IG96:IJ96"/>
    <mergeCell ref="GO96:GR96"/>
    <mergeCell ref="GS96:GV96"/>
    <mergeCell ref="GW96:GZ96"/>
    <mergeCell ref="HA96:HD96"/>
    <mergeCell ref="HE96:HH96"/>
    <mergeCell ref="HI96:HL96"/>
    <mergeCell ref="IK96:IN96"/>
    <mergeCell ref="IO96:IR96"/>
    <mergeCell ref="IS96:IV96"/>
    <mergeCell ref="B3:E3"/>
    <mergeCell ref="B26:E26"/>
    <mergeCell ref="B57:E57"/>
    <mergeCell ref="HM96:HP96"/>
    <mergeCell ref="HQ96:HT96"/>
    <mergeCell ref="HU96:HX96"/>
    <mergeCell ref="HY96:IB96"/>
  </mergeCells>
  <printOptions gridLines="1" horizontalCentered="1"/>
  <pageMargins left="0" right="0" top="0.5511811023622047" bottom="0" header="0.31496062992125984" footer="0"/>
  <pageSetup fitToWidth="0" fitToHeight="1" horizontalDpi="600" verticalDpi="600" orientation="portrait" paperSize="8" scale="43" r:id="rId1"/>
  <headerFooter alignWithMargins="0">
    <oddHeader>&amp;L&amp;"Verdana,Grassetto"&amp;12&amp;KFF0000CIRCUITO DEL FRIGNANO&amp;C&amp;"Verdana,Grassetto Corsivo"&amp;12&amp;KFF0000CLASSIFICHE CAMPIONATO UISP CORSA IN MONTAGNA&amp;R&amp;"Verdana,Grassetto"&amp;12&amp;KFF0000CATEGORIE MASCHILI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pane ySplit="1" topLeftCell="BM37" activePane="bottomLeft" state="frozen"/>
      <selection pane="topLeft" activeCell="A1" sqref="A1"/>
      <selection pane="bottomLeft" activeCell="AB50" sqref="AB50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22.25390625" style="0" customWidth="1"/>
    <col min="4" max="4" width="3.50390625" style="0" customWidth="1"/>
    <col min="5" max="13" width="0.37109375" style="0" hidden="1" customWidth="1"/>
    <col min="14" max="14" width="3.75390625" style="0" customWidth="1"/>
    <col min="15" max="15" width="0.12890625" style="0" customWidth="1"/>
    <col min="16" max="16" width="9.00390625" style="0" hidden="1" customWidth="1"/>
    <col min="17" max="17" width="0.12890625" style="0" hidden="1" customWidth="1"/>
    <col min="18" max="19" width="9.00390625" style="0" hidden="1" customWidth="1"/>
    <col min="20" max="20" width="6.375" style="272" customWidth="1"/>
    <col min="21" max="21" width="15.125" style="417" customWidth="1"/>
    <col min="22" max="22" width="6.50390625" style="417" customWidth="1"/>
    <col min="23" max="23" width="8.25390625" style="417" customWidth="1"/>
    <col min="24" max="24" width="12.50390625" style="417" customWidth="1"/>
    <col min="25" max="25" width="10.125" style="481" customWidth="1"/>
    <col min="26" max="26" width="11.50390625" style="481" customWidth="1"/>
    <col min="27" max="28" width="9.00390625" style="417" customWidth="1"/>
    <col min="29" max="30" width="9.00390625" style="385" customWidth="1"/>
  </cols>
  <sheetData>
    <row r="1" spans="1:20" ht="36" customHeight="1">
      <c r="A1" s="185" t="s">
        <v>541</v>
      </c>
      <c r="B1" s="4" t="s">
        <v>26</v>
      </c>
      <c r="C1" s="248" t="s">
        <v>27</v>
      </c>
      <c r="D1" s="53" t="s">
        <v>0</v>
      </c>
      <c r="E1" s="42" t="s">
        <v>99</v>
      </c>
      <c r="F1" s="42" t="s">
        <v>100</v>
      </c>
      <c r="G1" s="42" t="s">
        <v>101</v>
      </c>
      <c r="H1" s="42" t="s">
        <v>160</v>
      </c>
      <c r="I1" s="42" t="s">
        <v>161</v>
      </c>
      <c r="J1" s="42" t="s">
        <v>162</v>
      </c>
      <c r="K1" s="42" t="s">
        <v>125</v>
      </c>
      <c r="L1" s="42" t="s">
        <v>163</v>
      </c>
      <c r="M1" s="146" t="s">
        <v>239</v>
      </c>
      <c r="N1" s="143" t="s">
        <v>508</v>
      </c>
      <c r="O1" s="251" t="s">
        <v>509</v>
      </c>
      <c r="P1" s="169" t="s">
        <v>512</v>
      </c>
      <c r="Q1" s="169" t="s">
        <v>511</v>
      </c>
      <c r="R1" s="169" t="s">
        <v>510</v>
      </c>
      <c r="S1" s="168" t="s">
        <v>513</v>
      </c>
      <c r="T1" s="303" t="s">
        <v>507</v>
      </c>
    </row>
    <row r="2" spans="1:26" ht="15">
      <c r="A2" s="244"/>
      <c r="B2" s="7"/>
      <c r="C2" s="10"/>
      <c r="D2" s="10"/>
      <c r="E2" s="144" t="s">
        <v>52</v>
      </c>
      <c r="F2" s="144" t="s">
        <v>52</v>
      </c>
      <c r="G2" s="144" t="s">
        <v>52</v>
      </c>
      <c r="H2" s="144" t="s">
        <v>52</v>
      </c>
      <c r="I2" s="144" t="s">
        <v>52</v>
      </c>
      <c r="J2" s="144" t="s">
        <v>52</v>
      </c>
      <c r="K2" s="144" t="s">
        <v>52</v>
      </c>
      <c r="L2" s="144" t="s">
        <v>52</v>
      </c>
      <c r="M2" s="147" t="s">
        <v>52</v>
      </c>
      <c r="N2" s="249"/>
      <c r="O2" s="80"/>
      <c r="P2" s="5"/>
      <c r="Q2" s="5"/>
      <c r="R2" s="5"/>
      <c r="S2" s="5"/>
      <c r="T2" s="304"/>
      <c r="U2" s="420">
        <v>1</v>
      </c>
      <c r="V2" s="420">
        <v>1</v>
      </c>
      <c r="W2" s="420">
        <v>1</v>
      </c>
      <c r="X2" s="421" t="s">
        <v>719</v>
      </c>
      <c r="Y2" s="482">
        <v>1</v>
      </c>
      <c r="Z2" s="482">
        <v>1</v>
      </c>
    </row>
    <row r="3" spans="1:25" ht="22.5">
      <c r="A3" s="244">
        <v>1</v>
      </c>
      <c r="B3" s="152" t="s">
        <v>469</v>
      </c>
      <c r="C3" s="11" t="s">
        <v>64</v>
      </c>
      <c r="D3" s="12" t="s">
        <v>4</v>
      </c>
      <c r="E3" s="141">
        <v>98</v>
      </c>
      <c r="F3" s="140">
        <v>95</v>
      </c>
      <c r="G3" s="44">
        <v>92</v>
      </c>
      <c r="H3" s="133">
        <v>77</v>
      </c>
      <c r="I3" s="141">
        <v>99</v>
      </c>
      <c r="J3" s="59">
        <v>82</v>
      </c>
      <c r="K3" s="135">
        <v>86</v>
      </c>
      <c r="L3" s="44">
        <v>98</v>
      </c>
      <c r="M3" s="148">
        <f>E3+F3+G3+H3+I3+J3+K3+L3</f>
        <v>727</v>
      </c>
      <c r="N3" s="446">
        <v>8</v>
      </c>
      <c r="O3" s="81">
        <f>E3+F3+G3+I3+L3</f>
        <v>482</v>
      </c>
      <c r="P3" s="5">
        <v>5</v>
      </c>
      <c r="Q3" s="5">
        <v>5</v>
      </c>
      <c r="R3" s="5">
        <v>5</v>
      </c>
      <c r="S3" s="5">
        <v>15</v>
      </c>
      <c r="T3" s="304">
        <f aca="true" t="shared" si="0" ref="T3:T63">SUM(O3:S3)</f>
        <v>512</v>
      </c>
      <c r="U3" s="417" t="s">
        <v>706</v>
      </c>
      <c r="V3" s="417" t="s">
        <v>707</v>
      </c>
      <c r="W3" s="417" t="s">
        <v>714</v>
      </c>
      <c r="Y3" s="485" t="s">
        <v>717</v>
      </c>
    </row>
    <row r="4" spans="1:24" ht="15">
      <c r="A4" s="244">
        <f>1+A3</f>
        <v>2</v>
      </c>
      <c r="B4" s="36" t="s">
        <v>470</v>
      </c>
      <c r="C4" s="11" t="s">
        <v>64</v>
      </c>
      <c r="D4" s="12" t="s">
        <v>4</v>
      </c>
      <c r="E4" s="141">
        <v>92</v>
      </c>
      <c r="F4" s="140">
        <v>91</v>
      </c>
      <c r="G4" s="44">
        <v>86</v>
      </c>
      <c r="H4" s="133">
        <v>75</v>
      </c>
      <c r="I4" s="141">
        <v>93</v>
      </c>
      <c r="J4" s="59">
        <v>80</v>
      </c>
      <c r="K4" s="135">
        <v>85</v>
      </c>
      <c r="L4" s="44">
        <v>96</v>
      </c>
      <c r="M4" s="149">
        <f>E4+F4+G4+H4+I4+J4+K4+L4</f>
        <v>698</v>
      </c>
      <c r="N4" s="446">
        <v>8</v>
      </c>
      <c r="O4" s="81">
        <f>E4+F4+G4+I4+L4</f>
        <v>458</v>
      </c>
      <c r="P4" s="5">
        <v>5</v>
      </c>
      <c r="Q4" s="5">
        <v>5</v>
      </c>
      <c r="R4" s="5">
        <v>5</v>
      </c>
      <c r="S4" s="5">
        <v>15</v>
      </c>
      <c r="T4" s="304">
        <f t="shared" si="0"/>
        <v>488</v>
      </c>
      <c r="X4" s="418" t="s">
        <v>741</v>
      </c>
    </row>
    <row r="5" spans="1:24" ht="15">
      <c r="A5" s="244">
        <f aca="true" t="shared" si="1" ref="A5:A63">1+A4</f>
        <v>3</v>
      </c>
      <c r="B5" s="36" t="s">
        <v>474</v>
      </c>
      <c r="C5" s="11" t="s">
        <v>68</v>
      </c>
      <c r="D5" s="12" t="s">
        <v>4</v>
      </c>
      <c r="E5" s="141">
        <v>99</v>
      </c>
      <c r="F5" s="140">
        <v>97</v>
      </c>
      <c r="G5" s="44">
        <v>90</v>
      </c>
      <c r="H5" s="91"/>
      <c r="I5" s="141"/>
      <c r="J5" s="59">
        <v>81</v>
      </c>
      <c r="K5" s="67">
        <v>87</v>
      </c>
      <c r="L5" s="44">
        <v>99</v>
      </c>
      <c r="M5" s="149">
        <f>E5+F5+G5+H5+I5+J5+K5+L5</f>
        <v>553</v>
      </c>
      <c r="N5" s="142">
        <v>6</v>
      </c>
      <c r="O5" s="81">
        <f>E5+F5+G5+K5+L5</f>
        <v>472</v>
      </c>
      <c r="P5" s="5">
        <v>5</v>
      </c>
      <c r="Q5" s="5"/>
      <c r="R5" s="5"/>
      <c r="S5" s="5"/>
      <c r="T5" s="304">
        <f t="shared" si="0"/>
        <v>477</v>
      </c>
      <c r="X5" s="418" t="s">
        <v>741</v>
      </c>
    </row>
    <row r="6" spans="1:24" ht="15">
      <c r="A6" s="244">
        <f t="shared" si="1"/>
        <v>4</v>
      </c>
      <c r="B6" s="36" t="s">
        <v>471</v>
      </c>
      <c r="C6" s="11" t="s">
        <v>112</v>
      </c>
      <c r="D6" s="12" t="s">
        <v>4</v>
      </c>
      <c r="E6" s="141">
        <v>93</v>
      </c>
      <c r="F6" s="140">
        <v>87</v>
      </c>
      <c r="G6" s="44">
        <v>79</v>
      </c>
      <c r="H6" s="133">
        <v>68</v>
      </c>
      <c r="I6" s="141">
        <v>81</v>
      </c>
      <c r="J6" s="59">
        <v>73</v>
      </c>
      <c r="K6" s="135">
        <v>73</v>
      </c>
      <c r="L6" s="44">
        <v>89</v>
      </c>
      <c r="M6" s="149">
        <f>E6+F6+G6+H6+I6+J6+K6+L6</f>
        <v>643</v>
      </c>
      <c r="N6" s="446">
        <v>8</v>
      </c>
      <c r="O6" s="81">
        <f>E6+F6+G6+I6+L6</f>
        <v>429</v>
      </c>
      <c r="P6" s="5">
        <v>5</v>
      </c>
      <c r="Q6" s="5">
        <v>5</v>
      </c>
      <c r="R6" s="5">
        <v>5</v>
      </c>
      <c r="S6" s="5">
        <v>15</v>
      </c>
      <c r="T6" s="304">
        <f t="shared" si="0"/>
        <v>459</v>
      </c>
      <c r="X6" s="418" t="s">
        <v>741</v>
      </c>
    </row>
    <row r="7" spans="1:26" ht="21" customHeight="1">
      <c r="A7" s="244">
        <f t="shared" si="1"/>
        <v>5</v>
      </c>
      <c r="B7" s="36" t="s">
        <v>30</v>
      </c>
      <c r="C7" s="11" t="s">
        <v>31</v>
      </c>
      <c r="D7" s="438" t="s">
        <v>11</v>
      </c>
      <c r="E7" s="141">
        <v>94</v>
      </c>
      <c r="F7" s="140">
        <v>90</v>
      </c>
      <c r="G7" s="44">
        <v>88</v>
      </c>
      <c r="H7" s="91"/>
      <c r="I7" s="141"/>
      <c r="J7" s="52"/>
      <c r="K7" s="67">
        <v>84</v>
      </c>
      <c r="L7" s="44">
        <v>94</v>
      </c>
      <c r="M7" s="149">
        <f>E7+F7+G7+H7+I7+J7+K7+L7</f>
        <v>450</v>
      </c>
      <c r="N7" s="142">
        <v>5</v>
      </c>
      <c r="O7" s="81">
        <f>E7+F7+G7+K7+L7</f>
        <v>450</v>
      </c>
      <c r="P7" s="5"/>
      <c r="Q7" s="5"/>
      <c r="R7" s="5"/>
      <c r="S7" s="5"/>
      <c r="T7" s="304">
        <f t="shared" si="0"/>
        <v>450</v>
      </c>
      <c r="X7" s="440" t="s">
        <v>741</v>
      </c>
      <c r="Z7" s="486" t="s">
        <v>712</v>
      </c>
    </row>
    <row r="8" spans="1:24" ht="15">
      <c r="A8" s="244">
        <f t="shared" si="1"/>
        <v>6</v>
      </c>
      <c r="B8" s="36" t="s">
        <v>179</v>
      </c>
      <c r="C8" s="11" t="s">
        <v>165</v>
      </c>
      <c r="D8" s="12" t="s">
        <v>4</v>
      </c>
      <c r="E8" s="141"/>
      <c r="F8" s="140">
        <v>85</v>
      </c>
      <c r="G8" s="44">
        <v>85</v>
      </c>
      <c r="H8" s="133">
        <v>72</v>
      </c>
      <c r="I8" s="141">
        <v>88</v>
      </c>
      <c r="J8" s="56">
        <v>77</v>
      </c>
      <c r="K8" s="67">
        <v>80</v>
      </c>
      <c r="L8" s="132">
        <v>72</v>
      </c>
      <c r="M8" s="149">
        <f>K8+J8+I8+H8+G8+F8</f>
        <v>487</v>
      </c>
      <c r="N8" s="142">
        <v>7</v>
      </c>
      <c r="O8" s="81">
        <f>F8+G8+I8+J8+K8</f>
        <v>415</v>
      </c>
      <c r="P8" s="5">
        <v>5</v>
      </c>
      <c r="Q8" s="5">
        <v>5</v>
      </c>
      <c r="R8" s="5"/>
      <c r="S8" s="5"/>
      <c r="T8" s="304">
        <f t="shared" si="0"/>
        <v>425</v>
      </c>
      <c r="X8" s="418" t="s">
        <v>741</v>
      </c>
    </row>
    <row r="9" spans="1:24" ht="15">
      <c r="A9" s="244">
        <f t="shared" si="1"/>
        <v>7</v>
      </c>
      <c r="B9" s="36" t="s">
        <v>32</v>
      </c>
      <c r="C9" s="11" t="s">
        <v>94</v>
      </c>
      <c r="D9" s="12" t="s">
        <v>4</v>
      </c>
      <c r="E9" s="141">
        <v>84</v>
      </c>
      <c r="F9" s="140">
        <v>82</v>
      </c>
      <c r="G9" s="44">
        <v>65</v>
      </c>
      <c r="H9" s="133">
        <v>60</v>
      </c>
      <c r="I9" s="141">
        <v>74</v>
      </c>
      <c r="J9" s="52">
        <v>63</v>
      </c>
      <c r="K9" s="135">
        <v>62</v>
      </c>
      <c r="L9" s="132">
        <v>56</v>
      </c>
      <c r="M9" s="149">
        <f aca="true" t="shared" si="2" ref="M9:M63">E9+F9+G9+H9+I9+J9+K9+L9</f>
        <v>546</v>
      </c>
      <c r="N9" s="446">
        <v>8</v>
      </c>
      <c r="O9" s="81">
        <f>E9+F9+G9+I9+J9</f>
        <v>368</v>
      </c>
      <c r="P9" s="5">
        <v>5</v>
      </c>
      <c r="Q9" s="5">
        <v>5</v>
      </c>
      <c r="R9" s="5">
        <v>5</v>
      </c>
      <c r="S9" s="5">
        <v>15</v>
      </c>
      <c r="T9" s="304">
        <f t="shared" si="0"/>
        <v>398</v>
      </c>
      <c r="X9" s="418" t="s">
        <v>741</v>
      </c>
    </row>
    <row r="10" spans="1:24" ht="15">
      <c r="A10" s="244">
        <f t="shared" si="1"/>
        <v>8</v>
      </c>
      <c r="B10" s="36" t="s">
        <v>472</v>
      </c>
      <c r="C10" s="11" t="s">
        <v>64</v>
      </c>
      <c r="D10" s="439" t="s">
        <v>11</v>
      </c>
      <c r="E10" s="141">
        <v>73</v>
      </c>
      <c r="F10" s="140">
        <v>75</v>
      </c>
      <c r="G10" s="44">
        <v>72</v>
      </c>
      <c r="H10" s="133">
        <v>59</v>
      </c>
      <c r="I10" s="141">
        <v>77</v>
      </c>
      <c r="J10" s="59">
        <v>67</v>
      </c>
      <c r="K10" s="135">
        <v>56</v>
      </c>
      <c r="L10" s="44">
        <v>67</v>
      </c>
      <c r="M10" s="149">
        <f t="shared" si="2"/>
        <v>546</v>
      </c>
      <c r="N10" s="446">
        <v>8</v>
      </c>
      <c r="O10" s="81">
        <f>E10+F10+G10+I10+L10</f>
        <v>364</v>
      </c>
      <c r="P10" s="5">
        <v>5</v>
      </c>
      <c r="Q10" s="5">
        <v>5</v>
      </c>
      <c r="R10" s="5">
        <v>5</v>
      </c>
      <c r="S10" s="5">
        <v>15</v>
      </c>
      <c r="T10" s="304">
        <f t="shared" si="0"/>
        <v>394</v>
      </c>
      <c r="X10" s="440" t="s">
        <v>741</v>
      </c>
    </row>
    <row r="11" spans="1:24" ht="15">
      <c r="A11" s="244">
        <f t="shared" si="1"/>
        <v>9</v>
      </c>
      <c r="B11" s="36" t="s">
        <v>476</v>
      </c>
      <c r="C11" s="11" t="s">
        <v>36</v>
      </c>
      <c r="D11" s="12" t="s">
        <v>4</v>
      </c>
      <c r="E11" s="141">
        <v>80</v>
      </c>
      <c r="F11" s="140"/>
      <c r="G11" s="44">
        <v>80</v>
      </c>
      <c r="H11" s="91">
        <v>71</v>
      </c>
      <c r="I11" s="141"/>
      <c r="J11" s="52">
        <v>78</v>
      </c>
      <c r="K11" s="67">
        <v>78</v>
      </c>
      <c r="L11" s="44"/>
      <c r="M11" s="149">
        <f t="shared" si="2"/>
        <v>387</v>
      </c>
      <c r="N11" s="142">
        <v>5</v>
      </c>
      <c r="O11" s="81">
        <f>E11+G11+H11+J11+K11</f>
        <v>387</v>
      </c>
      <c r="P11" s="5"/>
      <c r="Q11" s="5"/>
      <c r="R11" s="5"/>
      <c r="S11" s="5"/>
      <c r="T11" s="304">
        <f t="shared" si="0"/>
        <v>387</v>
      </c>
      <c r="X11" s="418" t="s">
        <v>741</v>
      </c>
    </row>
    <row r="12" spans="1:24" ht="15">
      <c r="A12" s="244">
        <f t="shared" si="1"/>
        <v>10</v>
      </c>
      <c r="B12" s="36" t="s">
        <v>50</v>
      </c>
      <c r="C12" s="11" t="s">
        <v>51</v>
      </c>
      <c r="D12" s="12" t="s">
        <v>4</v>
      </c>
      <c r="E12" s="141">
        <v>81</v>
      </c>
      <c r="F12" s="140"/>
      <c r="G12" s="44">
        <v>78</v>
      </c>
      <c r="H12" s="91"/>
      <c r="I12" s="141">
        <v>79</v>
      </c>
      <c r="J12" s="52">
        <v>69</v>
      </c>
      <c r="K12" s="67">
        <v>64</v>
      </c>
      <c r="L12" s="132">
        <v>42</v>
      </c>
      <c r="M12" s="149">
        <f t="shared" si="2"/>
        <v>413</v>
      </c>
      <c r="N12" s="142">
        <v>6</v>
      </c>
      <c r="O12" s="81">
        <f>E12+G12+I12+J12+K12</f>
        <v>371</v>
      </c>
      <c r="P12" s="5">
        <v>5</v>
      </c>
      <c r="Q12" s="5"/>
      <c r="R12" s="5"/>
      <c r="S12" s="5"/>
      <c r="T12" s="304">
        <f t="shared" si="0"/>
        <v>376</v>
      </c>
      <c r="X12" s="418" t="s">
        <v>741</v>
      </c>
    </row>
    <row r="13" spans="1:24" ht="15">
      <c r="A13" s="244">
        <f t="shared" si="1"/>
        <v>11</v>
      </c>
      <c r="B13" s="36" t="s">
        <v>473</v>
      </c>
      <c r="C13" s="11" t="s">
        <v>43</v>
      </c>
      <c r="D13" s="12" t="s">
        <v>4</v>
      </c>
      <c r="E13" s="141">
        <v>68</v>
      </c>
      <c r="F13" s="140">
        <v>63</v>
      </c>
      <c r="G13" s="44">
        <v>73</v>
      </c>
      <c r="H13" s="91">
        <v>64</v>
      </c>
      <c r="I13" s="141">
        <v>70</v>
      </c>
      <c r="J13" s="59">
        <v>59</v>
      </c>
      <c r="K13" s="135">
        <v>61</v>
      </c>
      <c r="L13" s="132">
        <v>1</v>
      </c>
      <c r="M13" s="149">
        <f t="shared" si="2"/>
        <v>459</v>
      </c>
      <c r="N13" s="142">
        <v>8</v>
      </c>
      <c r="O13" s="81">
        <f>E13+F13+G13+H13+I13</f>
        <v>338</v>
      </c>
      <c r="P13" s="5">
        <v>5</v>
      </c>
      <c r="Q13" s="5">
        <v>5</v>
      </c>
      <c r="R13" s="5">
        <v>5</v>
      </c>
      <c r="S13" s="5">
        <v>15</v>
      </c>
      <c r="T13" s="304">
        <f t="shared" si="0"/>
        <v>368</v>
      </c>
      <c r="X13" s="418" t="s">
        <v>741</v>
      </c>
    </row>
    <row r="14" spans="1:24" ht="15">
      <c r="A14" s="244">
        <f t="shared" si="1"/>
        <v>12</v>
      </c>
      <c r="B14" s="36" t="s">
        <v>546</v>
      </c>
      <c r="C14" s="11" t="s">
        <v>31</v>
      </c>
      <c r="D14" s="438" t="s">
        <v>11</v>
      </c>
      <c r="E14" s="141">
        <v>79</v>
      </c>
      <c r="F14" s="140"/>
      <c r="G14" s="44">
        <v>77</v>
      </c>
      <c r="H14" s="91">
        <v>66</v>
      </c>
      <c r="I14" s="141">
        <v>68</v>
      </c>
      <c r="J14" s="59">
        <v>48</v>
      </c>
      <c r="K14" s="67"/>
      <c r="L14" s="44">
        <v>71</v>
      </c>
      <c r="M14" s="149">
        <f t="shared" si="2"/>
        <v>409</v>
      </c>
      <c r="N14" s="142">
        <v>6</v>
      </c>
      <c r="O14" s="81">
        <f>E14+G14+H14+I14+L14</f>
        <v>361</v>
      </c>
      <c r="P14" s="5">
        <v>5</v>
      </c>
      <c r="Q14" s="5"/>
      <c r="R14" s="5"/>
      <c r="S14" s="5"/>
      <c r="T14" s="304">
        <f t="shared" si="0"/>
        <v>366</v>
      </c>
      <c r="X14" s="440" t="s">
        <v>741</v>
      </c>
    </row>
    <row r="15" spans="1:24" ht="15">
      <c r="A15" s="244">
        <f t="shared" si="1"/>
        <v>13</v>
      </c>
      <c r="B15" s="36" t="s">
        <v>477</v>
      </c>
      <c r="C15" s="11" t="s">
        <v>78</v>
      </c>
      <c r="D15" s="438" t="s">
        <v>11</v>
      </c>
      <c r="E15" s="141">
        <v>87</v>
      </c>
      <c r="F15" s="140">
        <v>80</v>
      </c>
      <c r="G15" s="44">
        <v>71</v>
      </c>
      <c r="H15" s="91"/>
      <c r="I15" s="141"/>
      <c r="J15" s="52">
        <v>70</v>
      </c>
      <c r="K15" s="67">
        <v>55</v>
      </c>
      <c r="L15" s="44"/>
      <c r="M15" s="149">
        <f t="shared" si="2"/>
        <v>363</v>
      </c>
      <c r="N15" s="142">
        <v>5</v>
      </c>
      <c r="O15" s="81">
        <f>E15+F15+G15+J15+K15</f>
        <v>363</v>
      </c>
      <c r="P15" s="5"/>
      <c r="Q15" s="5"/>
      <c r="R15" s="5"/>
      <c r="S15" s="5"/>
      <c r="T15" s="304">
        <f t="shared" si="0"/>
        <v>363</v>
      </c>
      <c r="X15" s="440" t="s">
        <v>741</v>
      </c>
    </row>
    <row r="16" spans="1:24" ht="15">
      <c r="A16" s="244">
        <f t="shared" si="1"/>
        <v>14</v>
      </c>
      <c r="B16" s="36" t="s">
        <v>264</v>
      </c>
      <c r="C16" s="11" t="s">
        <v>382</v>
      </c>
      <c r="D16" s="13" t="s">
        <v>4</v>
      </c>
      <c r="E16" s="141"/>
      <c r="F16" s="140"/>
      <c r="G16" s="44">
        <v>81</v>
      </c>
      <c r="H16" s="91"/>
      <c r="I16" s="141">
        <v>39</v>
      </c>
      <c r="J16" s="52">
        <v>72</v>
      </c>
      <c r="K16" s="67">
        <v>71</v>
      </c>
      <c r="L16" s="44">
        <v>79</v>
      </c>
      <c r="M16" s="149">
        <f t="shared" si="2"/>
        <v>342</v>
      </c>
      <c r="N16" s="142">
        <v>5</v>
      </c>
      <c r="O16" s="81">
        <f>L16+K16+J16+I16+G16</f>
        <v>342</v>
      </c>
      <c r="P16" s="5"/>
      <c r="Q16" s="5"/>
      <c r="R16" s="5"/>
      <c r="S16" s="5"/>
      <c r="T16" s="304">
        <f t="shared" si="0"/>
        <v>342</v>
      </c>
      <c r="X16" s="418" t="s">
        <v>741</v>
      </c>
    </row>
    <row r="17" spans="1:24" ht="15">
      <c r="A17" s="244">
        <v>14</v>
      </c>
      <c r="B17" s="388" t="s">
        <v>257</v>
      </c>
      <c r="C17" s="389" t="s">
        <v>112</v>
      </c>
      <c r="D17" s="390" t="s">
        <v>4</v>
      </c>
      <c r="E17" s="100" t="s">
        <v>112</v>
      </c>
      <c r="F17" s="140"/>
      <c r="G17" s="44"/>
      <c r="H17" s="91"/>
      <c r="I17" s="141"/>
      <c r="J17" s="52"/>
      <c r="K17" s="67"/>
      <c r="L17" s="44"/>
      <c r="M17" s="149"/>
      <c r="N17" s="142">
        <v>5</v>
      </c>
      <c r="O17" s="81"/>
      <c r="P17" s="5"/>
      <c r="Q17" s="5"/>
      <c r="R17" s="5"/>
      <c r="S17" s="5"/>
      <c r="T17" s="304">
        <v>342</v>
      </c>
      <c r="X17" s="418" t="s">
        <v>741</v>
      </c>
    </row>
    <row r="18" spans="1:24" ht="15">
      <c r="A18" s="244">
        <v>16</v>
      </c>
      <c r="B18" s="36" t="s">
        <v>475</v>
      </c>
      <c r="C18" s="11" t="s">
        <v>164</v>
      </c>
      <c r="D18" s="12" t="s">
        <v>4</v>
      </c>
      <c r="E18" s="141">
        <v>83</v>
      </c>
      <c r="F18" s="140">
        <v>66</v>
      </c>
      <c r="G18" s="132">
        <v>48</v>
      </c>
      <c r="H18" s="133">
        <v>52</v>
      </c>
      <c r="I18" s="141">
        <v>66</v>
      </c>
      <c r="J18" s="52">
        <v>58</v>
      </c>
      <c r="K18" s="67">
        <v>57</v>
      </c>
      <c r="L18" s="44"/>
      <c r="M18" s="149">
        <f t="shared" si="2"/>
        <v>430</v>
      </c>
      <c r="N18" s="142">
        <v>7</v>
      </c>
      <c r="O18" s="81">
        <f>F18+E18+I18+J18+K18</f>
        <v>330</v>
      </c>
      <c r="P18" s="5">
        <v>5</v>
      </c>
      <c r="Q18" s="5">
        <v>5</v>
      </c>
      <c r="R18" s="5"/>
      <c r="S18" s="5"/>
      <c r="T18" s="304">
        <f t="shared" si="0"/>
        <v>340</v>
      </c>
      <c r="X18" s="418" t="s">
        <v>741</v>
      </c>
    </row>
    <row r="19" spans="1:24" ht="15">
      <c r="A19" s="244">
        <f t="shared" si="1"/>
        <v>17</v>
      </c>
      <c r="B19" s="36" t="s">
        <v>41</v>
      </c>
      <c r="C19" s="11" t="s">
        <v>175</v>
      </c>
      <c r="D19" s="12" t="s">
        <v>4</v>
      </c>
      <c r="E19" s="141">
        <v>61</v>
      </c>
      <c r="F19" s="140">
        <v>58</v>
      </c>
      <c r="G19" s="44">
        <v>57</v>
      </c>
      <c r="H19" s="133">
        <v>42</v>
      </c>
      <c r="I19" s="141">
        <v>65</v>
      </c>
      <c r="J19" s="52">
        <v>55</v>
      </c>
      <c r="K19" s="135">
        <v>45</v>
      </c>
      <c r="L19" s="132">
        <v>31</v>
      </c>
      <c r="M19" s="149">
        <f t="shared" si="2"/>
        <v>414</v>
      </c>
      <c r="N19" s="446">
        <v>8</v>
      </c>
      <c r="O19" s="81">
        <f>E19+F19+G19+I19+J19</f>
        <v>296</v>
      </c>
      <c r="P19" s="5">
        <v>5</v>
      </c>
      <c r="Q19" s="5">
        <v>5</v>
      </c>
      <c r="R19" s="5">
        <v>5</v>
      </c>
      <c r="S19" s="5">
        <v>15</v>
      </c>
      <c r="T19" s="304">
        <f t="shared" si="0"/>
        <v>326</v>
      </c>
      <c r="X19" s="418" t="s">
        <v>741</v>
      </c>
    </row>
    <row r="20" spans="1:24" ht="15">
      <c r="A20" s="244">
        <f t="shared" si="1"/>
        <v>18</v>
      </c>
      <c r="B20" s="36" t="s">
        <v>195</v>
      </c>
      <c r="C20" s="11" t="s">
        <v>76</v>
      </c>
      <c r="D20" s="438" t="s">
        <v>11</v>
      </c>
      <c r="E20" s="141"/>
      <c r="F20" s="140">
        <v>65</v>
      </c>
      <c r="G20" s="44">
        <v>63</v>
      </c>
      <c r="H20" s="91">
        <v>65</v>
      </c>
      <c r="I20" s="141"/>
      <c r="J20" s="52">
        <v>54</v>
      </c>
      <c r="K20" s="67">
        <v>66</v>
      </c>
      <c r="L20" s="44"/>
      <c r="M20" s="149">
        <f t="shared" si="2"/>
        <v>313</v>
      </c>
      <c r="N20" s="142">
        <v>5</v>
      </c>
      <c r="O20" s="81">
        <f>F20+G20+H20+J20+K20</f>
        <v>313</v>
      </c>
      <c r="P20" s="5"/>
      <c r="Q20" s="5"/>
      <c r="R20" s="5"/>
      <c r="S20" s="5"/>
      <c r="T20" s="304">
        <f t="shared" si="0"/>
        <v>313</v>
      </c>
      <c r="X20" s="440" t="s">
        <v>741</v>
      </c>
    </row>
    <row r="21" spans="1:24" ht="15">
      <c r="A21" s="244">
        <f t="shared" si="1"/>
        <v>19</v>
      </c>
      <c r="B21" s="36" t="s">
        <v>199</v>
      </c>
      <c r="C21" s="11" t="s">
        <v>36</v>
      </c>
      <c r="D21" s="12" t="s">
        <v>4</v>
      </c>
      <c r="E21" s="141"/>
      <c r="F21" s="140">
        <v>60</v>
      </c>
      <c r="G21" s="44">
        <v>66</v>
      </c>
      <c r="H21" s="91">
        <v>64</v>
      </c>
      <c r="I21" s="141"/>
      <c r="J21" s="52">
        <v>61</v>
      </c>
      <c r="K21" s="67">
        <v>53</v>
      </c>
      <c r="L21" s="132">
        <v>52</v>
      </c>
      <c r="M21" s="149">
        <f t="shared" si="2"/>
        <v>356</v>
      </c>
      <c r="N21" s="142">
        <v>6</v>
      </c>
      <c r="O21" s="81">
        <f>F21+G21+H21+J21+K21</f>
        <v>304</v>
      </c>
      <c r="P21" s="5">
        <v>5</v>
      </c>
      <c r="Q21" s="5"/>
      <c r="R21" s="5"/>
      <c r="S21" s="5"/>
      <c r="T21" s="304">
        <f t="shared" si="0"/>
        <v>309</v>
      </c>
      <c r="X21" s="418" t="s">
        <v>741</v>
      </c>
    </row>
    <row r="22" spans="1:24" ht="15">
      <c r="A22" s="244">
        <f t="shared" si="1"/>
        <v>20</v>
      </c>
      <c r="B22" s="36" t="s">
        <v>210</v>
      </c>
      <c r="C22" s="11" t="s">
        <v>68</v>
      </c>
      <c r="D22" s="12" t="s">
        <v>4</v>
      </c>
      <c r="E22" s="141"/>
      <c r="F22" s="131">
        <v>47</v>
      </c>
      <c r="G22" s="44">
        <v>68</v>
      </c>
      <c r="H22" s="91"/>
      <c r="I22" s="141">
        <v>71</v>
      </c>
      <c r="J22" s="52">
        <v>57</v>
      </c>
      <c r="K22" s="67">
        <v>52</v>
      </c>
      <c r="L22" s="44">
        <v>47</v>
      </c>
      <c r="M22" s="149">
        <f t="shared" si="2"/>
        <v>342</v>
      </c>
      <c r="N22" s="142">
        <v>6</v>
      </c>
      <c r="O22" s="81">
        <f>G22+I22+J22+K22+L22</f>
        <v>295</v>
      </c>
      <c r="P22" s="5">
        <v>5</v>
      </c>
      <c r="Q22" s="5"/>
      <c r="R22" s="5"/>
      <c r="S22" s="5"/>
      <c r="T22" s="304">
        <f t="shared" si="0"/>
        <v>300</v>
      </c>
      <c r="X22" s="418" t="s">
        <v>741</v>
      </c>
    </row>
    <row r="23" spans="1:24" ht="15">
      <c r="A23" s="244">
        <v>21</v>
      </c>
      <c r="B23" s="36" t="s">
        <v>478</v>
      </c>
      <c r="C23" s="11" t="s">
        <v>164</v>
      </c>
      <c r="D23" s="12" t="s">
        <v>4</v>
      </c>
      <c r="E23" s="141">
        <v>62</v>
      </c>
      <c r="F23" s="140">
        <v>57</v>
      </c>
      <c r="G23" s="44">
        <v>54</v>
      </c>
      <c r="H23" s="91"/>
      <c r="I23" s="141">
        <v>63</v>
      </c>
      <c r="J23" s="59">
        <v>53</v>
      </c>
      <c r="K23" s="67">
        <v>47</v>
      </c>
      <c r="L23" s="132">
        <v>39</v>
      </c>
      <c r="M23" s="149">
        <f>E23+F23+G23+H23+I23+J23+K23+L23</f>
        <v>375</v>
      </c>
      <c r="N23" s="142">
        <v>7</v>
      </c>
      <c r="O23" s="81">
        <f>E23+F23+G23+I23+K23</f>
        <v>283</v>
      </c>
      <c r="P23" s="5">
        <v>5</v>
      </c>
      <c r="Q23" s="5">
        <v>5</v>
      </c>
      <c r="R23" s="5"/>
      <c r="S23" s="5"/>
      <c r="T23" s="304">
        <v>299</v>
      </c>
      <c r="X23" s="418" t="s">
        <v>741</v>
      </c>
    </row>
    <row r="24" spans="1:24" ht="15">
      <c r="A24" s="244">
        <v>22</v>
      </c>
      <c r="B24" s="36" t="s">
        <v>482</v>
      </c>
      <c r="C24" s="11" t="s">
        <v>48</v>
      </c>
      <c r="D24" s="12" t="s">
        <v>4</v>
      </c>
      <c r="E24" s="141">
        <v>67</v>
      </c>
      <c r="F24" s="140">
        <v>62</v>
      </c>
      <c r="G24" s="44">
        <v>62</v>
      </c>
      <c r="H24" s="91">
        <v>57</v>
      </c>
      <c r="I24" s="141"/>
      <c r="J24" s="52"/>
      <c r="K24" s="67"/>
      <c r="L24" s="44">
        <v>50</v>
      </c>
      <c r="M24" s="149">
        <f t="shared" si="2"/>
        <v>298</v>
      </c>
      <c r="N24" s="142">
        <v>5</v>
      </c>
      <c r="O24" s="81">
        <f>L24+H24+G24+F24+E24</f>
        <v>298</v>
      </c>
      <c r="P24" s="5"/>
      <c r="Q24" s="5"/>
      <c r="R24" s="5"/>
      <c r="S24" s="5"/>
      <c r="T24" s="304">
        <f t="shared" si="0"/>
        <v>298</v>
      </c>
      <c r="X24" s="418" t="s">
        <v>741</v>
      </c>
    </row>
    <row r="25" spans="1:24" ht="15">
      <c r="A25" s="244">
        <v>23</v>
      </c>
      <c r="B25" s="36" t="s">
        <v>203</v>
      </c>
      <c r="C25" s="11" t="s">
        <v>68</v>
      </c>
      <c r="D25" s="12" t="s">
        <v>4</v>
      </c>
      <c r="E25" s="141"/>
      <c r="F25" s="140">
        <v>54</v>
      </c>
      <c r="G25" s="44">
        <v>56</v>
      </c>
      <c r="H25" s="91"/>
      <c r="I25" s="141">
        <v>58</v>
      </c>
      <c r="J25" s="52">
        <v>50</v>
      </c>
      <c r="K25" s="67">
        <v>44</v>
      </c>
      <c r="L25" s="132">
        <v>36</v>
      </c>
      <c r="M25" s="149">
        <f t="shared" si="2"/>
        <v>298</v>
      </c>
      <c r="N25" s="142">
        <v>6</v>
      </c>
      <c r="O25" s="81">
        <f>F25+G25+I25+J25+K25</f>
        <v>262</v>
      </c>
      <c r="P25" s="5">
        <v>5</v>
      </c>
      <c r="Q25" s="5"/>
      <c r="R25" s="5"/>
      <c r="S25" s="5"/>
      <c r="T25" s="304">
        <f t="shared" si="0"/>
        <v>267</v>
      </c>
      <c r="X25" s="418" t="s">
        <v>741</v>
      </c>
    </row>
    <row r="26" spans="1:24" ht="15">
      <c r="A26" s="244">
        <v>24</v>
      </c>
      <c r="B26" s="36" t="s">
        <v>109</v>
      </c>
      <c r="C26" s="11" t="s">
        <v>76</v>
      </c>
      <c r="D26" s="438" t="s">
        <v>11</v>
      </c>
      <c r="E26" s="141">
        <v>47</v>
      </c>
      <c r="F26" s="131">
        <v>36</v>
      </c>
      <c r="G26" s="44">
        <v>47</v>
      </c>
      <c r="H26" s="15">
        <v>41</v>
      </c>
      <c r="I26" s="134">
        <v>36</v>
      </c>
      <c r="J26" s="52">
        <v>49</v>
      </c>
      <c r="K26" s="67">
        <v>48</v>
      </c>
      <c r="L26" s="132">
        <v>15</v>
      </c>
      <c r="M26" s="149">
        <f t="shared" si="2"/>
        <v>319</v>
      </c>
      <c r="N26" s="446">
        <v>8</v>
      </c>
      <c r="O26" s="81">
        <f>E26+G26+H26+J26+K26</f>
        <v>232</v>
      </c>
      <c r="P26" s="5">
        <v>5</v>
      </c>
      <c r="Q26" s="5">
        <v>5</v>
      </c>
      <c r="R26" s="5">
        <v>5</v>
      </c>
      <c r="S26" s="5">
        <v>15</v>
      </c>
      <c r="T26" s="304">
        <f t="shared" si="0"/>
        <v>262</v>
      </c>
      <c r="X26" s="440" t="s">
        <v>741</v>
      </c>
    </row>
    <row r="27" spans="1:24" ht="15">
      <c r="A27" s="244">
        <f t="shared" si="1"/>
        <v>25</v>
      </c>
      <c r="B27" s="247" t="s">
        <v>504</v>
      </c>
      <c r="C27" s="11" t="s">
        <v>103</v>
      </c>
      <c r="D27" s="12" t="s">
        <v>4</v>
      </c>
      <c r="E27" s="141">
        <v>53</v>
      </c>
      <c r="F27" s="140">
        <v>49</v>
      </c>
      <c r="G27" s="44">
        <v>50</v>
      </c>
      <c r="H27" s="91">
        <v>53</v>
      </c>
      <c r="I27" s="141">
        <v>51</v>
      </c>
      <c r="J27" s="52"/>
      <c r="K27" s="135">
        <v>36</v>
      </c>
      <c r="L27" s="44"/>
      <c r="M27" s="149">
        <f t="shared" si="2"/>
        <v>292</v>
      </c>
      <c r="N27" s="142">
        <v>6</v>
      </c>
      <c r="O27" s="81">
        <f>E27+F27+G27+H27+I27</f>
        <v>256</v>
      </c>
      <c r="P27" s="5">
        <v>5</v>
      </c>
      <c r="Q27" s="5"/>
      <c r="R27" s="5"/>
      <c r="S27" s="5"/>
      <c r="T27" s="304">
        <f t="shared" si="0"/>
        <v>261</v>
      </c>
      <c r="X27" s="418" t="s">
        <v>741</v>
      </c>
    </row>
    <row r="28" spans="1:24" ht="15">
      <c r="A28" s="244">
        <f t="shared" si="1"/>
        <v>26</v>
      </c>
      <c r="B28" s="36" t="s">
        <v>212</v>
      </c>
      <c r="C28" s="11" t="s">
        <v>31</v>
      </c>
      <c r="D28" s="438" t="s">
        <v>11</v>
      </c>
      <c r="E28" s="141"/>
      <c r="F28" s="131">
        <v>43</v>
      </c>
      <c r="G28" s="44">
        <v>51</v>
      </c>
      <c r="H28" s="91">
        <v>50</v>
      </c>
      <c r="I28" s="141">
        <v>53</v>
      </c>
      <c r="J28" s="52">
        <v>47</v>
      </c>
      <c r="K28" s="67">
        <v>50</v>
      </c>
      <c r="L28" s="132">
        <v>26</v>
      </c>
      <c r="M28" s="149">
        <f t="shared" si="2"/>
        <v>320</v>
      </c>
      <c r="N28" s="142">
        <v>7</v>
      </c>
      <c r="O28" s="81">
        <f>G28+H28+I28+J28+K28</f>
        <v>251</v>
      </c>
      <c r="P28" s="5">
        <v>5</v>
      </c>
      <c r="Q28" s="5">
        <v>5</v>
      </c>
      <c r="R28" s="5"/>
      <c r="S28" s="5"/>
      <c r="T28" s="304">
        <f t="shared" si="0"/>
        <v>261</v>
      </c>
      <c r="X28" s="440" t="s">
        <v>741</v>
      </c>
    </row>
    <row r="29" spans="1:24" ht="15">
      <c r="A29" s="244">
        <f t="shared" si="1"/>
        <v>27</v>
      </c>
      <c r="B29" s="36" t="s">
        <v>479</v>
      </c>
      <c r="C29" s="11" t="s">
        <v>166</v>
      </c>
      <c r="D29" s="12" t="s">
        <v>4</v>
      </c>
      <c r="E29" s="141">
        <v>55</v>
      </c>
      <c r="F29" s="140">
        <v>46</v>
      </c>
      <c r="G29" s="44">
        <v>58</v>
      </c>
      <c r="H29" s="91">
        <v>45</v>
      </c>
      <c r="I29" s="141"/>
      <c r="J29" s="59">
        <v>39</v>
      </c>
      <c r="K29" s="67">
        <v>46</v>
      </c>
      <c r="L29" s="132">
        <v>1</v>
      </c>
      <c r="M29" s="149">
        <f t="shared" si="2"/>
        <v>290</v>
      </c>
      <c r="N29" s="142">
        <v>7</v>
      </c>
      <c r="O29" s="81">
        <f>E29+F29+G29+H29+K29</f>
        <v>250</v>
      </c>
      <c r="P29" s="5">
        <v>5</v>
      </c>
      <c r="Q29" s="5">
        <v>5</v>
      </c>
      <c r="R29" s="5"/>
      <c r="S29" s="5"/>
      <c r="T29" s="304">
        <f t="shared" si="0"/>
        <v>260</v>
      </c>
      <c r="X29" s="418" t="s">
        <v>741</v>
      </c>
    </row>
    <row r="30" spans="1:24" ht="15">
      <c r="A30" s="244">
        <f t="shared" si="1"/>
        <v>28</v>
      </c>
      <c r="B30" s="36" t="s">
        <v>107</v>
      </c>
      <c r="C30" s="11" t="s">
        <v>64</v>
      </c>
      <c r="D30" s="12" t="s">
        <v>4</v>
      </c>
      <c r="E30" s="141">
        <v>49</v>
      </c>
      <c r="F30" s="140">
        <v>45</v>
      </c>
      <c r="G30" s="44">
        <v>44</v>
      </c>
      <c r="H30" s="133">
        <v>36</v>
      </c>
      <c r="I30" s="141">
        <v>52</v>
      </c>
      <c r="J30" s="52">
        <v>37</v>
      </c>
      <c r="K30" s="135">
        <v>29</v>
      </c>
      <c r="L30" s="132">
        <v>1</v>
      </c>
      <c r="M30" s="149">
        <f t="shared" si="2"/>
        <v>293</v>
      </c>
      <c r="N30" s="446">
        <v>8</v>
      </c>
      <c r="O30" s="81">
        <f>E30+F30+G30+I30+J30</f>
        <v>227</v>
      </c>
      <c r="P30" s="5">
        <v>5</v>
      </c>
      <c r="Q30" s="5">
        <v>5</v>
      </c>
      <c r="R30" s="5">
        <v>5</v>
      </c>
      <c r="S30" s="5">
        <v>15</v>
      </c>
      <c r="T30" s="304">
        <f t="shared" si="0"/>
        <v>257</v>
      </c>
      <c r="X30" s="418" t="s">
        <v>741</v>
      </c>
    </row>
    <row r="31" spans="1:24" ht="15">
      <c r="A31" s="244">
        <f t="shared" si="1"/>
        <v>29</v>
      </c>
      <c r="B31" s="36" t="s">
        <v>481</v>
      </c>
      <c r="C31" s="11" t="s">
        <v>68</v>
      </c>
      <c r="D31" s="438" t="s">
        <v>11</v>
      </c>
      <c r="E31" s="141">
        <v>74</v>
      </c>
      <c r="F31" s="140">
        <v>67</v>
      </c>
      <c r="G31" s="44"/>
      <c r="H31" s="91">
        <v>54</v>
      </c>
      <c r="I31" s="141"/>
      <c r="J31" s="52"/>
      <c r="K31" s="67">
        <v>59</v>
      </c>
      <c r="L31" s="44">
        <v>1</v>
      </c>
      <c r="M31" s="149">
        <f t="shared" si="2"/>
        <v>255</v>
      </c>
      <c r="N31" s="142">
        <v>5</v>
      </c>
      <c r="O31" s="81">
        <v>255</v>
      </c>
      <c r="P31" s="5"/>
      <c r="Q31" s="5"/>
      <c r="R31" s="5"/>
      <c r="S31" s="5"/>
      <c r="T31" s="304">
        <f t="shared" si="0"/>
        <v>255</v>
      </c>
      <c r="X31" s="440" t="s">
        <v>741</v>
      </c>
    </row>
    <row r="32" spans="1:24" ht="15">
      <c r="A32" s="244">
        <f t="shared" si="1"/>
        <v>30</v>
      </c>
      <c r="B32" s="36" t="s">
        <v>14</v>
      </c>
      <c r="C32" s="11" t="s">
        <v>96</v>
      </c>
      <c r="D32" s="12" t="s">
        <v>4</v>
      </c>
      <c r="E32" s="141">
        <v>56</v>
      </c>
      <c r="F32" s="140">
        <v>37</v>
      </c>
      <c r="G32" s="44">
        <v>49</v>
      </c>
      <c r="H32" s="133">
        <v>30</v>
      </c>
      <c r="I32" s="134">
        <v>32</v>
      </c>
      <c r="J32" s="52">
        <v>44</v>
      </c>
      <c r="K32" s="67">
        <v>37</v>
      </c>
      <c r="L32" s="132">
        <v>1</v>
      </c>
      <c r="M32" s="149">
        <f t="shared" si="2"/>
        <v>286</v>
      </c>
      <c r="N32" s="446">
        <v>8</v>
      </c>
      <c r="O32" s="81">
        <f>E32+F32+G32+J32+K32</f>
        <v>223</v>
      </c>
      <c r="P32" s="5">
        <v>5</v>
      </c>
      <c r="Q32" s="5">
        <v>5</v>
      </c>
      <c r="R32" s="5">
        <v>5</v>
      </c>
      <c r="S32" s="5">
        <v>15</v>
      </c>
      <c r="T32" s="304">
        <f t="shared" si="0"/>
        <v>253</v>
      </c>
      <c r="X32" s="418" t="s">
        <v>741</v>
      </c>
    </row>
    <row r="33" spans="1:24" ht="15">
      <c r="A33" s="244">
        <f t="shared" si="1"/>
        <v>31</v>
      </c>
      <c r="B33" s="36" t="s">
        <v>105</v>
      </c>
      <c r="C33" s="11" t="s">
        <v>95</v>
      </c>
      <c r="D33" s="12" t="s">
        <v>4</v>
      </c>
      <c r="E33" s="141">
        <v>51</v>
      </c>
      <c r="F33" s="140">
        <v>52</v>
      </c>
      <c r="G33" s="44"/>
      <c r="H33" s="133">
        <v>34</v>
      </c>
      <c r="I33" s="141">
        <v>48</v>
      </c>
      <c r="J33" s="52">
        <v>45</v>
      </c>
      <c r="K33" s="67">
        <v>41</v>
      </c>
      <c r="L33" s="132">
        <v>4</v>
      </c>
      <c r="M33" s="149">
        <f t="shared" si="2"/>
        <v>275</v>
      </c>
      <c r="N33" s="142">
        <v>7</v>
      </c>
      <c r="O33" s="81">
        <f>E33+F33+I33+K33+J33</f>
        <v>237</v>
      </c>
      <c r="P33" s="5">
        <v>5</v>
      </c>
      <c r="Q33" s="5">
        <v>5</v>
      </c>
      <c r="R33" s="5"/>
      <c r="S33" s="5"/>
      <c r="T33" s="304">
        <f t="shared" si="0"/>
        <v>247</v>
      </c>
      <c r="X33" s="418" t="s">
        <v>741</v>
      </c>
    </row>
    <row r="34" spans="1:24" ht="15">
      <c r="A34" s="244">
        <f t="shared" si="1"/>
        <v>32</v>
      </c>
      <c r="B34" s="36" t="s">
        <v>102</v>
      </c>
      <c r="C34" s="11" t="s">
        <v>353</v>
      </c>
      <c r="D34" s="439" t="s">
        <v>11</v>
      </c>
      <c r="E34" s="141">
        <v>54</v>
      </c>
      <c r="F34" s="140"/>
      <c r="G34" s="44">
        <v>41</v>
      </c>
      <c r="H34" s="91">
        <v>37</v>
      </c>
      <c r="I34" s="141">
        <v>56</v>
      </c>
      <c r="J34" s="52">
        <v>51</v>
      </c>
      <c r="K34" s="67"/>
      <c r="L34" s="132">
        <v>30</v>
      </c>
      <c r="M34" s="149">
        <f t="shared" si="2"/>
        <v>269</v>
      </c>
      <c r="N34" s="142">
        <v>6</v>
      </c>
      <c r="O34" s="81">
        <f>E34+G34+H34+I34+J34</f>
        <v>239</v>
      </c>
      <c r="P34" s="5">
        <v>5</v>
      </c>
      <c r="Q34" s="5"/>
      <c r="R34" s="5"/>
      <c r="S34" s="5"/>
      <c r="T34" s="304">
        <f t="shared" si="0"/>
        <v>244</v>
      </c>
      <c r="X34" s="440" t="s">
        <v>741</v>
      </c>
    </row>
    <row r="35" spans="1:24" ht="15">
      <c r="A35" s="244">
        <f t="shared" si="1"/>
        <v>33</v>
      </c>
      <c r="B35" s="36" t="s">
        <v>218</v>
      </c>
      <c r="C35" s="11" t="s">
        <v>280</v>
      </c>
      <c r="D35" s="438" t="s">
        <v>11</v>
      </c>
      <c r="E35" s="141"/>
      <c r="F35" s="140">
        <v>32</v>
      </c>
      <c r="G35" s="44">
        <v>46</v>
      </c>
      <c r="H35" s="91">
        <v>46</v>
      </c>
      <c r="I35" s="141">
        <v>59</v>
      </c>
      <c r="J35" s="52">
        <v>40</v>
      </c>
      <c r="K35" s="67"/>
      <c r="L35" s="132">
        <v>12</v>
      </c>
      <c r="M35" s="149">
        <f t="shared" si="2"/>
        <v>235</v>
      </c>
      <c r="N35" s="142">
        <v>6</v>
      </c>
      <c r="O35" s="81">
        <f>F35+G35+H35+I35+J35</f>
        <v>223</v>
      </c>
      <c r="P35" s="5">
        <v>5</v>
      </c>
      <c r="Q35" s="5"/>
      <c r="R35" s="5"/>
      <c r="S35" s="5"/>
      <c r="T35" s="304">
        <f t="shared" si="0"/>
        <v>228</v>
      </c>
      <c r="X35" s="440" t="s">
        <v>741</v>
      </c>
    </row>
    <row r="36" spans="1:24" ht="15">
      <c r="A36" s="244">
        <f t="shared" si="1"/>
        <v>34</v>
      </c>
      <c r="B36" s="36" t="s">
        <v>211</v>
      </c>
      <c r="C36" s="11" t="s">
        <v>64</v>
      </c>
      <c r="D36" s="12" t="s">
        <v>4</v>
      </c>
      <c r="E36" s="141"/>
      <c r="F36" s="140">
        <v>44</v>
      </c>
      <c r="G36" s="44">
        <v>40</v>
      </c>
      <c r="H36" s="91">
        <v>40</v>
      </c>
      <c r="I36" s="141">
        <v>55</v>
      </c>
      <c r="J36" s="59">
        <v>35</v>
      </c>
      <c r="K36" s="67">
        <v>42</v>
      </c>
      <c r="L36" s="44"/>
      <c r="M36" s="149">
        <f t="shared" si="2"/>
        <v>256</v>
      </c>
      <c r="N36" s="142">
        <v>6</v>
      </c>
      <c r="O36" s="81">
        <f>F36+G36+H36+I36+K36</f>
        <v>221</v>
      </c>
      <c r="P36" s="5">
        <v>5</v>
      </c>
      <c r="Q36" s="5"/>
      <c r="R36" s="5"/>
      <c r="S36" s="5"/>
      <c r="T36" s="304">
        <f t="shared" si="0"/>
        <v>226</v>
      </c>
      <c r="X36" s="418" t="s">
        <v>741</v>
      </c>
    </row>
    <row r="37" spans="1:24" ht="15">
      <c r="A37" s="244">
        <f t="shared" si="1"/>
        <v>35</v>
      </c>
      <c r="B37" s="36" t="s">
        <v>40</v>
      </c>
      <c r="C37" s="11" t="s">
        <v>0</v>
      </c>
      <c r="D37" s="12" t="s">
        <v>4</v>
      </c>
      <c r="E37" s="141">
        <v>46</v>
      </c>
      <c r="F37" s="140">
        <v>38</v>
      </c>
      <c r="G37" s="44">
        <v>36</v>
      </c>
      <c r="H37" s="133">
        <v>21</v>
      </c>
      <c r="I37" s="134">
        <v>20</v>
      </c>
      <c r="J37" s="52">
        <v>32</v>
      </c>
      <c r="K37" s="67">
        <v>32</v>
      </c>
      <c r="L37" s="132">
        <v>1</v>
      </c>
      <c r="M37" s="149">
        <f t="shared" si="2"/>
        <v>226</v>
      </c>
      <c r="N37" s="446">
        <v>8</v>
      </c>
      <c r="O37" s="81">
        <f>F37+E37+G37+J37+K37</f>
        <v>184</v>
      </c>
      <c r="P37" s="5">
        <v>5</v>
      </c>
      <c r="Q37" s="5">
        <v>5</v>
      </c>
      <c r="R37" s="5">
        <v>5</v>
      </c>
      <c r="S37" s="5">
        <v>15</v>
      </c>
      <c r="T37" s="304">
        <f t="shared" si="0"/>
        <v>214</v>
      </c>
      <c r="X37" s="418" t="s">
        <v>741</v>
      </c>
    </row>
    <row r="38" spans="1:24" ht="15">
      <c r="A38" s="244">
        <f t="shared" si="1"/>
        <v>36</v>
      </c>
      <c r="B38" s="36" t="s">
        <v>106</v>
      </c>
      <c r="C38" s="11" t="s">
        <v>68</v>
      </c>
      <c r="D38" s="438" t="s">
        <v>11</v>
      </c>
      <c r="E38" s="141">
        <v>50</v>
      </c>
      <c r="F38" s="140">
        <v>35</v>
      </c>
      <c r="G38" s="44"/>
      <c r="H38" s="91">
        <v>33</v>
      </c>
      <c r="I38" s="141"/>
      <c r="J38" s="52">
        <v>46</v>
      </c>
      <c r="K38" s="67">
        <v>40</v>
      </c>
      <c r="L38" s="132">
        <v>1</v>
      </c>
      <c r="M38" s="149">
        <f t="shared" si="2"/>
        <v>205</v>
      </c>
      <c r="N38" s="142">
        <v>6</v>
      </c>
      <c r="O38" s="81">
        <f>K38+J38+H38+F38+E38</f>
        <v>204</v>
      </c>
      <c r="P38" s="5">
        <v>5</v>
      </c>
      <c r="Q38" s="5"/>
      <c r="R38" s="5"/>
      <c r="S38" s="5"/>
      <c r="T38" s="304">
        <f t="shared" si="0"/>
        <v>209</v>
      </c>
      <c r="X38" s="440" t="s">
        <v>741</v>
      </c>
    </row>
    <row r="39" spans="1:24" ht="15">
      <c r="A39" s="244">
        <f t="shared" si="1"/>
        <v>37</v>
      </c>
      <c r="B39" s="36" t="s">
        <v>220</v>
      </c>
      <c r="C39" s="11" t="s">
        <v>76</v>
      </c>
      <c r="D39" s="438" t="s">
        <v>11</v>
      </c>
      <c r="E39" s="141"/>
      <c r="F39" s="140">
        <v>28</v>
      </c>
      <c r="G39" s="44">
        <v>43</v>
      </c>
      <c r="H39" s="91"/>
      <c r="I39" s="141">
        <v>38</v>
      </c>
      <c r="J39" s="52">
        <v>42</v>
      </c>
      <c r="K39" s="67">
        <v>43</v>
      </c>
      <c r="L39" s="44"/>
      <c r="M39" s="149">
        <f t="shared" si="2"/>
        <v>194</v>
      </c>
      <c r="N39" s="142">
        <v>5</v>
      </c>
      <c r="O39" s="81">
        <v>194</v>
      </c>
      <c r="P39" s="5"/>
      <c r="Q39" s="5"/>
      <c r="R39" s="5"/>
      <c r="S39" s="5"/>
      <c r="T39" s="304">
        <f t="shared" si="0"/>
        <v>194</v>
      </c>
      <c r="X39" s="440" t="s">
        <v>741</v>
      </c>
    </row>
    <row r="40" spans="1:24" ht="15">
      <c r="A40" s="244">
        <f t="shared" si="1"/>
        <v>38</v>
      </c>
      <c r="B40" s="36" t="s">
        <v>110</v>
      </c>
      <c r="C40" s="11" t="s">
        <v>64</v>
      </c>
      <c r="D40" s="12" t="s">
        <v>4</v>
      </c>
      <c r="E40" s="141">
        <v>45</v>
      </c>
      <c r="F40" s="140">
        <v>27</v>
      </c>
      <c r="G40" s="44">
        <v>37</v>
      </c>
      <c r="H40" s="91"/>
      <c r="I40" s="141">
        <v>41</v>
      </c>
      <c r="J40" s="52"/>
      <c r="K40" s="67">
        <v>31</v>
      </c>
      <c r="L40" s="132">
        <v>1</v>
      </c>
      <c r="M40" s="149">
        <f t="shared" si="2"/>
        <v>182</v>
      </c>
      <c r="N40" s="142">
        <v>6</v>
      </c>
      <c r="O40" s="81">
        <f>E40+F40+G40+I40+K40</f>
        <v>181</v>
      </c>
      <c r="P40" s="5">
        <v>5</v>
      </c>
      <c r="Q40" s="5"/>
      <c r="R40" s="5"/>
      <c r="S40" s="5"/>
      <c r="T40" s="304">
        <f t="shared" si="0"/>
        <v>186</v>
      </c>
      <c r="X40" s="418" t="s">
        <v>741</v>
      </c>
    </row>
    <row r="41" spans="1:24" ht="15">
      <c r="A41" s="244">
        <f t="shared" si="1"/>
        <v>39</v>
      </c>
      <c r="B41" s="36" t="s">
        <v>49</v>
      </c>
      <c r="C41" s="35" t="s">
        <v>48</v>
      </c>
      <c r="D41" s="12" t="s">
        <v>4</v>
      </c>
      <c r="E41" s="141">
        <v>33</v>
      </c>
      <c r="F41" s="131">
        <v>23</v>
      </c>
      <c r="G41" s="44">
        <v>33</v>
      </c>
      <c r="H41" s="91"/>
      <c r="I41" s="141">
        <v>24</v>
      </c>
      <c r="J41" s="52">
        <v>27</v>
      </c>
      <c r="K41" s="67">
        <v>27</v>
      </c>
      <c r="L41" s="44"/>
      <c r="M41" s="149">
        <f t="shared" si="2"/>
        <v>167</v>
      </c>
      <c r="N41" s="142">
        <v>6</v>
      </c>
      <c r="O41" s="81">
        <f>E41+G41+I41+J41+K41</f>
        <v>144</v>
      </c>
      <c r="P41" s="5">
        <v>5</v>
      </c>
      <c r="Q41" s="5"/>
      <c r="R41" s="5"/>
      <c r="S41" s="5"/>
      <c r="T41" s="304">
        <f t="shared" si="0"/>
        <v>149</v>
      </c>
      <c r="X41" s="418" t="s">
        <v>741</v>
      </c>
    </row>
    <row r="42" spans="1:24" ht="15">
      <c r="A42" s="244">
        <f t="shared" si="1"/>
        <v>40</v>
      </c>
      <c r="B42" s="36" t="s">
        <v>219</v>
      </c>
      <c r="C42" s="11" t="s">
        <v>53</v>
      </c>
      <c r="D42" s="12" t="s">
        <v>4</v>
      </c>
      <c r="E42" s="141"/>
      <c r="F42" s="140">
        <v>30</v>
      </c>
      <c r="G42" s="44">
        <v>42</v>
      </c>
      <c r="H42" s="91"/>
      <c r="I42" s="141"/>
      <c r="J42" s="52">
        <v>33</v>
      </c>
      <c r="K42" s="67">
        <v>39</v>
      </c>
      <c r="L42" s="44">
        <v>1</v>
      </c>
      <c r="M42" s="149">
        <f t="shared" si="2"/>
        <v>145</v>
      </c>
      <c r="N42" s="142">
        <v>5</v>
      </c>
      <c r="O42" s="81">
        <v>145</v>
      </c>
      <c r="P42" s="5"/>
      <c r="Q42" s="5"/>
      <c r="R42" s="5"/>
      <c r="S42" s="5"/>
      <c r="T42" s="304">
        <f t="shared" si="0"/>
        <v>145</v>
      </c>
      <c r="X42" s="418" t="s">
        <v>741</v>
      </c>
    </row>
    <row r="43" spans="1:24" ht="15">
      <c r="A43" s="244">
        <f t="shared" si="1"/>
        <v>41</v>
      </c>
      <c r="B43" s="36" t="s">
        <v>216</v>
      </c>
      <c r="C43" s="11" t="s">
        <v>33</v>
      </c>
      <c r="D43" s="439" t="s">
        <v>11</v>
      </c>
      <c r="E43" s="141"/>
      <c r="F43" s="140">
        <v>34</v>
      </c>
      <c r="G43" s="44"/>
      <c r="H43" s="91">
        <v>25</v>
      </c>
      <c r="I43" s="141">
        <v>25</v>
      </c>
      <c r="J43" s="52">
        <v>31</v>
      </c>
      <c r="K43" s="67">
        <v>17</v>
      </c>
      <c r="L43" s="132">
        <v>1</v>
      </c>
      <c r="M43" s="149">
        <f t="shared" si="2"/>
        <v>133</v>
      </c>
      <c r="N43" s="142">
        <v>6</v>
      </c>
      <c r="O43" s="81">
        <f>F43+H43+I43+J43+K43</f>
        <v>132</v>
      </c>
      <c r="P43" s="5">
        <v>5</v>
      </c>
      <c r="Q43" s="5"/>
      <c r="R43" s="5"/>
      <c r="S43" s="5"/>
      <c r="T43" s="304">
        <f t="shared" si="0"/>
        <v>137</v>
      </c>
      <c r="X43" s="440" t="s">
        <v>741</v>
      </c>
    </row>
    <row r="44" spans="1:24" ht="15">
      <c r="A44" s="244">
        <f t="shared" si="1"/>
        <v>42</v>
      </c>
      <c r="B44" s="36" t="s">
        <v>126</v>
      </c>
      <c r="C44" s="11" t="s">
        <v>36</v>
      </c>
      <c r="D44" s="12" t="s">
        <v>4</v>
      </c>
      <c r="E44" s="141">
        <v>30</v>
      </c>
      <c r="F44" s="131">
        <v>7</v>
      </c>
      <c r="G44" s="44">
        <v>20</v>
      </c>
      <c r="H44" s="133">
        <v>17</v>
      </c>
      <c r="I44" s="141">
        <v>18</v>
      </c>
      <c r="J44" s="52">
        <v>17</v>
      </c>
      <c r="K44" s="67">
        <v>18</v>
      </c>
      <c r="L44" s="132">
        <v>1</v>
      </c>
      <c r="M44" s="149">
        <f t="shared" si="2"/>
        <v>128</v>
      </c>
      <c r="N44" s="446">
        <v>8</v>
      </c>
      <c r="O44" s="81">
        <f>E44+G44+I44+J44+K44</f>
        <v>103</v>
      </c>
      <c r="P44" s="5">
        <v>5</v>
      </c>
      <c r="Q44" s="5">
        <v>5</v>
      </c>
      <c r="R44" s="5">
        <v>5</v>
      </c>
      <c r="S44" s="5">
        <v>15</v>
      </c>
      <c r="T44" s="304">
        <f t="shared" si="0"/>
        <v>133</v>
      </c>
      <c r="X44" s="418" t="s">
        <v>741</v>
      </c>
    </row>
    <row r="45" spans="1:24" ht="15">
      <c r="A45" s="244">
        <f t="shared" si="1"/>
        <v>43</v>
      </c>
      <c r="B45" s="36" t="s">
        <v>44</v>
      </c>
      <c r="C45" s="35" t="s">
        <v>48</v>
      </c>
      <c r="D45" s="12" t="s">
        <v>4</v>
      </c>
      <c r="E45" s="141">
        <v>22</v>
      </c>
      <c r="F45" s="131">
        <v>20</v>
      </c>
      <c r="G45" s="44">
        <v>28</v>
      </c>
      <c r="H45" s="133">
        <v>13</v>
      </c>
      <c r="I45" s="141">
        <v>21</v>
      </c>
      <c r="J45" s="52">
        <v>24</v>
      </c>
      <c r="K45" s="67">
        <v>23</v>
      </c>
      <c r="L45" s="44"/>
      <c r="M45" s="149">
        <f t="shared" si="2"/>
        <v>151</v>
      </c>
      <c r="N45" s="142">
        <v>7</v>
      </c>
      <c r="O45" s="81">
        <f>E45+G45+I45+J45+K45</f>
        <v>118</v>
      </c>
      <c r="P45" s="5">
        <v>5</v>
      </c>
      <c r="Q45" s="5">
        <v>5</v>
      </c>
      <c r="R45" s="5"/>
      <c r="S45" s="5"/>
      <c r="T45" s="304">
        <f t="shared" si="0"/>
        <v>128</v>
      </c>
      <c r="X45" s="418" t="s">
        <v>741</v>
      </c>
    </row>
    <row r="46" spans="1:24" ht="15">
      <c r="A46" s="244">
        <f t="shared" si="1"/>
        <v>44</v>
      </c>
      <c r="B46" s="36" t="s">
        <v>8</v>
      </c>
      <c r="C46" s="11" t="s">
        <v>2</v>
      </c>
      <c r="D46" s="12" t="s">
        <v>4</v>
      </c>
      <c r="E46" s="141">
        <v>23</v>
      </c>
      <c r="F46" s="131">
        <v>11</v>
      </c>
      <c r="G46" s="44">
        <v>26</v>
      </c>
      <c r="H46" s="91">
        <v>14</v>
      </c>
      <c r="I46" s="134">
        <v>2</v>
      </c>
      <c r="J46" s="52">
        <v>14</v>
      </c>
      <c r="K46" s="67">
        <v>19</v>
      </c>
      <c r="L46" s="132">
        <v>1</v>
      </c>
      <c r="M46" s="149">
        <f t="shared" si="2"/>
        <v>110</v>
      </c>
      <c r="N46" s="446">
        <v>8</v>
      </c>
      <c r="O46" s="81">
        <f>K46+J46+H46+G46+E46</f>
        <v>96</v>
      </c>
      <c r="P46" s="5">
        <v>5</v>
      </c>
      <c r="Q46" s="5">
        <v>5</v>
      </c>
      <c r="R46" s="5">
        <v>5</v>
      </c>
      <c r="S46" s="5">
        <v>15</v>
      </c>
      <c r="T46" s="304">
        <f t="shared" si="0"/>
        <v>126</v>
      </c>
      <c r="X46" s="418" t="s">
        <v>741</v>
      </c>
    </row>
    <row r="47" spans="1:24" ht="15">
      <c r="A47" s="244">
        <f t="shared" si="1"/>
        <v>45</v>
      </c>
      <c r="B47" s="36" t="s">
        <v>117</v>
      </c>
      <c r="C47" s="11" t="s">
        <v>78</v>
      </c>
      <c r="D47" s="438" t="s">
        <v>11</v>
      </c>
      <c r="E47" s="141">
        <v>39</v>
      </c>
      <c r="F47" s="140">
        <v>29</v>
      </c>
      <c r="G47" s="44">
        <v>4</v>
      </c>
      <c r="H47" s="91"/>
      <c r="I47" s="141"/>
      <c r="J47" s="52">
        <v>26</v>
      </c>
      <c r="K47" s="67">
        <v>25</v>
      </c>
      <c r="L47" s="44"/>
      <c r="M47" s="149">
        <f t="shared" si="2"/>
        <v>123</v>
      </c>
      <c r="N47" s="142">
        <v>5</v>
      </c>
      <c r="O47" s="81">
        <v>123</v>
      </c>
      <c r="P47" s="5"/>
      <c r="Q47" s="5"/>
      <c r="R47" s="5"/>
      <c r="S47" s="5"/>
      <c r="T47" s="304">
        <f t="shared" si="0"/>
        <v>123</v>
      </c>
      <c r="X47" s="440" t="s">
        <v>741</v>
      </c>
    </row>
    <row r="48" spans="1:24" ht="15">
      <c r="A48" s="244">
        <f t="shared" si="1"/>
        <v>46</v>
      </c>
      <c r="B48" s="36" t="s">
        <v>12</v>
      </c>
      <c r="C48" s="11" t="s">
        <v>36</v>
      </c>
      <c r="D48" s="12" t="s">
        <v>4</v>
      </c>
      <c r="E48" s="141">
        <v>21</v>
      </c>
      <c r="F48" s="140">
        <v>17</v>
      </c>
      <c r="G48" s="44">
        <v>19</v>
      </c>
      <c r="H48" s="133">
        <v>12</v>
      </c>
      <c r="I48" s="141">
        <v>17</v>
      </c>
      <c r="J48" s="52">
        <v>16</v>
      </c>
      <c r="K48" s="135">
        <v>13</v>
      </c>
      <c r="L48" s="132">
        <v>1</v>
      </c>
      <c r="M48" s="149">
        <f t="shared" si="2"/>
        <v>116</v>
      </c>
      <c r="N48" s="446">
        <v>8</v>
      </c>
      <c r="O48" s="81">
        <f>E48+F48+G48+I48+J48</f>
        <v>90</v>
      </c>
      <c r="P48" s="5">
        <v>5</v>
      </c>
      <c r="Q48" s="5">
        <v>5</v>
      </c>
      <c r="R48" s="5">
        <v>5</v>
      </c>
      <c r="S48" s="5">
        <v>15</v>
      </c>
      <c r="T48" s="304">
        <f t="shared" si="0"/>
        <v>120</v>
      </c>
      <c r="X48" s="418" t="s">
        <v>741</v>
      </c>
    </row>
    <row r="49" spans="1:24" ht="15">
      <c r="A49" s="244">
        <f t="shared" si="1"/>
        <v>47</v>
      </c>
      <c r="B49" s="36" t="s">
        <v>129</v>
      </c>
      <c r="C49" s="11" t="s">
        <v>74</v>
      </c>
      <c r="D49" s="12" t="s">
        <v>4</v>
      </c>
      <c r="E49" s="141">
        <v>27</v>
      </c>
      <c r="F49" s="140">
        <v>14</v>
      </c>
      <c r="G49" s="44">
        <v>18</v>
      </c>
      <c r="H49" s="133">
        <v>6</v>
      </c>
      <c r="I49" s="134">
        <v>8</v>
      </c>
      <c r="J49" s="52">
        <v>12</v>
      </c>
      <c r="K49" s="67">
        <v>11</v>
      </c>
      <c r="L49" s="132">
        <v>1</v>
      </c>
      <c r="M49" s="149">
        <f t="shared" si="2"/>
        <v>97</v>
      </c>
      <c r="N49" s="446">
        <v>8</v>
      </c>
      <c r="O49" s="81">
        <f>E49+F49+G49+J49+K49</f>
        <v>82</v>
      </c>
      <c r="P49" s="5">
        <v>5</v>
      </c>
      <c r="Q49" s="5">
        <v>5</v>
      </c>
      <c r="R49" s="5">
        <v>5</v>
      </c>
      <c r="S49" s="5">
        <v>15</v>
      </c>
      <c r="T49" s="304">
        <f t="shared" si="0"/>
        <v>112</v>
      </c>
      <c r="X49" s="418" t="s">
        <v>741</v>
      </c>
    </row>
    <row r="50" spans="1:24" ht="15">
      <c r="A50" s="244">
        <f t="shared" si="1"/>
        <v>48</v>
      </c>
      <c r="B50" s="36" t="s">
        <v>227</v>
      </c>
      <c r="C50" s="11" t="s">
        <v>228</v>
      </c>
      <c r="D50" s="12" t="s">
        <v>4</v>
      </c>
      <c r="E50" s="141"/>
      <c r="F50" s="140">
        <v>21</v>
      </c>
      <c r="G50" s="44">
        <v>35</v>
      </c>
      <c r="H50" s="91">
        <v>19</v>
      </c>
      <c r="I50" s="141">
        <v>35</v>
      </c>
      <c r="J50" s="52"/>
      <c r="K50" s="67"/>
      <c r="L50" s="44">
        <v>1</v>
      </c>
      <c r="M50" s="149">
        <f t="shared" si="2"/>
        <v>111</v>
      </c>
      <c r="N50" s="142">
        <v>5</v>
      </c>
      <c r="O50" s="81">
        <v>111</v>
      </c>
      <c r="P50" s="5"/>
      <c r="Q50" s="5"/>
      <c r="R50" s="5"/>
      <c r="S50" s="5"/>
      <c r="T50" s="304">
        <f t="shared" si="0"/>
        <v>111</v>
      </c>
      <c r="X50" s="418" t="s">
        <v>741</v>
      </c>
    </row>
    <row r="51" spans="1:24" ht="15">
      <c r="A51" s="244">
        <f t="shared" si="1"/>
        <v>49</v>
      </c>
      <c r="B51" s="36" t="s">
        <v>17</v>
      </c>
      <c r="C51" s="11" t="s">
        <v>85</v>
      </c>
      <c r="D51" s="12" t="s">
        <v>4</v>
      </c>
      <c r="E51" s="141">
        <v>31</v>
      </c>
      <c r="F51" s="140"/>
      <c r="G51" s="44">
        <v>15</v>
      </c>
      <c r="H51" s="91">
        <v>15</v>
      </c>
      <c r="I51" s="141"/>
      <c r="J51" s="52">
        <v>23</v>
      </c>
      <c r="K51" s="67">
        <v>20</v>
      </c>
      <c r="L51" s="132">
        <v>1</v>
      </c>
      <c r="M51" s="149">
        <f t="shared" si="2"/>
        <v>105</v>
      </c>
      <c r="N51" s="142">
        <v>6</v>
      </c>
      <c r="O51" s="81">
        <v>104</v>
      </c>
      <c r="P51" s="5">
        <v>5</v>
      </c>
      <c r="Q51" s="5"/>
      <c r="R51" s="5"/>
      <c r="S51" s="5"/>
      <c r="T51" s="304">
        <f t="shared" si="0"/>
        <v>109</v>
      </c>
      <c r="X51" s="418" t="s">
        <v>741</v>
      </c>
    </row>
    <row r="52" spans="1:24" ht="15">
      <c r="A52" s="244">
        <v>50</v>
      </c>
      <c r="B52" s="36" t="s">
        <v>132</v>
      </c>
      <c r="C52" s="385" t="s">
        <v>78</v>
      </c>
      <c r="D52" s="439" t="s">
        <v>11</v>
      </c>
      <c r="E52" s="141"/>
      <c r="F52" s="140"/>
      <c r="G52" s="44"/>
      <c r="H52" s="91"/>
      <c r="I52" s="141"/>
      <c r="J52" s="52"/>
      <c r="K52" s="67"/>
      <c r="L52" s="132"/>
      <c r="M52" s="149"/>
      <c r="N52" s="142">
        <v>5</v>
      </c>
      <c r="O52" s="81"/>
      <c r="P52" s="5"/>
      <c r="Q52" s="5"/>
      <c r="R52" s="5"/>
      <c r="S52" s="5"/>
      <c r="T52" s="304">
        <v>106</v>
      </c>
      <c r="X52" s="440" t="s">
        <v>741</v>
      </c>
    </row>
    <row r="53" spans="1:24" ht="15">
      <c r="A53" s="244">
        <v>51</v>
      </c>
      <c r="B53" s="36" t="s">
        <v>232</v>
      </c>
      <c r="C53" s="11" t="s">
        <v>233</v>
      </c>
      <c r="D53" s="439" t="s">
        <v>11</v>
      </c>
      <c r="E53" s="141"/>
      <c r="F53" s="140">
        <v>16</v>
      </c>
      <c r="G53" s="44">
        <v>31</v>
      </c>
      <c r="H53" s="91">
        <v>22</v>
      </c>
      <c r="I53" s="141">
        <v>15</v>
      </c>
      <c r="J53" s="52"/>
      <c r="K53" s="67">
        <v>10</v>
      </c>
      <c r="L53" s="132">
        <v>1</v>
      </c>
      <c r="M53" s="149">
        <f t="shared" si="2"/>
        <v>95</v>
      </c>
      <c r="N53" s="142">
        <v>6</v>
      </c>
      <c r="O53" s="81">
        <v>94</v>
      </c>
      <c r="P53" s="5">
        <v>5</v>
      </c>
      <c r="Q53" s="5"/>
      <c r="R53" s="5"/>
      <c r="S53" s="5"/>
      <c r="T53" s="304">
        <f t="shared" si="0"/>
        <v>99</v>
      </c>
      <c r="X53" s="440" t="s">
        <v>741</v>
      </c>
    </row>
    <row r="54" spans="1:24" ht="15">
      <c r="A54" s="244">
        <f t="shared" si="1"/>
        <v>52</v>
      </c>
      <c r="B54" s="36" t="s">
        <v>34</v>
      </c>
      <c r="C54" s="11" t="s">
        <v>36</v>
      </c>
      <c r="D54" s="12" t="s">
        <v>4</v>
      </c>
      <c r="E54" s="141">
        <v>24</v>
      </c>
      <c r="F54" s="140"/>
      <c r="G54" s="44"/>
      <c r="H54" s="91">
        <v>8</v>
      </c>
      <c r="I54" s="141">
        <v>16</v>
      </c>
      <c r="J54" s="52">
        <v>13</v>
      </c>
      <c r="K54" s="67">
        <v>16</v>
      </c>
      <c r="L54" s="132">
        <v>1</v>
      </c>
      <c r="M54" s="149">
        <f t="shared" si="2"/>
        <v>78</v>
      </c>
      <c r="N54" s="142">
        <v>6</v>
      </c>
      <c r="O54" s="81">
        <v>77</v>
      </c>
      <c r="P54" s="5">
        <v>5</v>
      </c>
      <c r="Q54" s="5"/>
      <c r="R54" s="5"/>
      <c r="S54" s="5"/>
      <c r="T54" s="304">
        <f t="shared" si="0"/>
        <v>82</v>
      </c>
      <c r="X54" s="418" t="s">
        <v>741</v>
      </c>
    </row>
    <row r="55" spans="1:24" ht="15">
      <c r="A55" s="244">
        <f t="shared" si="1"/>
        <v>53</v>
      </c>
      <c r="B55" s="36" t="s">
        <v>137</v>
      </c>
      <c r="C55" s="11" t="s">
        <v>78</v>
      </c>
      <c r="D55" s="438" t="s">
        <v>11</v>
      </c>
      <c r="E55" s="141">
        <v>13</v>
      </c>
      <c r="F55" s="140"/>
      <c r="G55" s="44">
        <v>23</v>
      </c>
      <c r="H55" s="91"/>
      <c r="I55" s="141"/>
      <c r="J55" s="52">
        <v>20</v>
      </c>
      <c r="K55" s="67">
        <v>14</v>
      </c>
      <c r="L55" s="44">
        <v>1</v>
      </c>
      <c r="M55" s="149">
        <f t="shared" si="2"/>
        <v>71</v>
      </c>
      <c r="N55" s="142">
        <v>5</v>
      </c>
      <c r="O55" s="81">
        <v>71</v>
      </c>
      <c r="P55" s="5"/>
      <c r="Q55" s="5"/>
      <c r="R55" s="5"/>
      <c r="S55" s="5"/>
      <c r="T55" s="304">
        <f t="shared" si="0"/>
        <v>71</v>
      </c>
      <c r="X55" s="440" t="s">
        <v>741</v>
      </c>
    </row>
    <row r="56" spans="1:24" ht="15">
      <c r="A56" s="244">
        <f t="shared" si="1"/>
        <v>54</v>
      </c>
      <c r="B56" s="36" t="s">
        <v>138</v>
      </c>
      <c r="C56" s="11" t="s">
        <v>2</v>
      </c>
      <c r="D56" s="12" t="s">
        <v>4</v>
      </c>
      <c r="E56" s="141">
        <v>12</v>
      </c>
      <c r="F56" s="140">
        <v>6</v>
      </c>
      <c r="G56" s="44">
        <v>22</v>
      </c>
      <c r="H56" s="91">
        <v>10</v>
      </c>
      <c r="I56" s="134">
        <v>1</v>
      </c>
      <c r="J56" s="52">
        <v>8</v>
      </c>
      <c r="K56" s="67"/>
      <c r="L56" s="132">
        <v>1</v>
      </c>
      <c r="M56" s="149">
        <f t="shared" si="2"/>
        <v>60</v>
      </c>
      <c r="N56" s="142">
        <v>7</v>
      </c>
      <c r="O56" s="81">
        <v>58</v>
      </c>
      <c r="P56" s="5">
        <v>5</v>
      </c>
      <c r="Q56" s="5">
        <v>5</v>
      </c>
      <c r="R56" s="5"/>
      <c r="S56" s="5"/>
      <c r="T56" s="304">
        <f t="shared" si="0"/>
        <v>68</v>
      </c>
      <c r="X56" s="418" t="s">
        <v>741</v>
      </c>
    </row>
    <row r="57" spans="1:24" ht="15">
      <c r="A57" s="244">
        <f t="shared" si="1"/>
        <v>55</v>
      </c>
      <c r="B57" s="36" t="s">
        <v>235</v>
      </c>
      <c r="C57" s="11" t="s">
        <v>85</v>
      </c>
      <c r="D57" s="438" t="s">
        <v>11</v>
      </c>
      <c r="E57" s="141"/>
      <c r="F57" s="140">
        <v>12</v>
      </c>
      <c r="G57" s="44"/>
      <c r="H57" s="91">
        <v>20</v>
      </c>
      <c r="I57" s="141"/>
      <c r="J57" s="52">
        <v>19</v>
      </c>
      <c r="K57" s="67">
        <v>15</v>
      </c>
      <c r="L57" s="44">
        <v>1</v>
      </c>
      <c r="M57" s="149">
        <f t="shared" si="2"/>
        <v>67</v>
      </c>
      <c r="N57" s="142">
        <v>5</v>
      </c>
      <c r="O57" s="81">
        <v>67</v>
      </c>
      <c r="P57" s="5"/>
      <c r="Q57" s="5"/>
      <c r="R57" s="5"/>
      <c r="S57" s="5"/>
      <c r="T57" s="304">
        <f t="shared" si="0"/>
        <v>67</v>
      </c>
      <c r="X57" s="440" t="s">
        <v>741</v>
      </c>
    </row>
    <row r="58" spans="1:24" ht="15">
      <c r="A58" s="244">
        <f t="shared" si="1"/>
        <v>56</v>
      </c>
      <c r="B58" s="36" t="s">
        <v>37</v>
      </c>
      <c r="C58" s="11" t="s">
        <v>38</v>
      </c>
      <c r="D58" s="12" t="s">
        <v>4</v>
      </c>
      <c r="E58" s="141">
        <v>7</v>
      </c>
      <c r="F58" s="140">
        <v>9</v>
      </c>
      <c r="G58" s="44">
        <v>27</v>
      </c>
      <c r="H58" s="133">
        <v>3</v>
      </c>
      <c r="I58" s="141">
        <v>7</v>
      </c>
      <c r="J58" s="52">
        <v>6</v>
      </c>
      <c r="K58" s="67"/>
      <c r="L58" s="44"/>
      <c r="M58" s="149">
        <f t="shared" si="2"/>
        <v>59</v>
      </c>
      <c r="N58" s="142">
        <v>6</v>
      </c>
      <c r="O58" s="81">
        <v>56</v>
      </c>
      <c r="P58" s="5">
        <v>5</v>
      </c>
      <c r="Q58" s="5"/>
      <c r="R58" s="5"/>
      <c r="S58" s="5"/>
      <c r="T58" s="304">
        <f t="shared" si="0"/>
        <v>61</v>
      </c>
      <c r="X58" s="418" t="s">
        <v>741</v>
      </c>
    </row>
    <row r="59" spans="1:24" ht="15">
      <c r="A59" s="244">
        <v>56</v>
      </c>
      <c r="B59" s="37" t="s">
        <v>143</v>
      </c>
      <c r="C59" s="35" t="s">
        <v>64</v>
      </c>
      <c r="D59" s="13" t="s">
        <v>4</v>
      </c>
      <c r="E59" s="141">
        <v>6</v>
      </c>
      <c r="F59" s="140">
        <v>10</v>
      </c>
      <c r="G59" s="132">
        <v>3</v>
      </c>
      <c r="H59" s="133">
        <v>2</v>
      </c>
      <c r="I59" s="141">
        <v>3</v>
      </c>
      <c r="J59" s="52">
        <v>5</v>
      </c>
      <c r="K59" s="67">
        <v>7</v>
      </c>
      <c r="L59" s="132">
        <v>1</v>
      </c>
      <c r="M59" s="149">
        <f t="shared" si="2"/>
        <v>37</v>
      </c>
      <c r="N59" s="446">
        <v>8</v>
      </c>
      <c r="O59" s="81">
        <v>31</v>
      </c>
      <c r="P59" s="5">
        <v>5</v>
      </c>
      <c r="Q59" s="5">
        <v>5</v>
      </c>
      <c r="R59" s="5">
        <v>5</v>
      </c>
      <c r="S59" s="5">
        <v>15</v>
      </c>
      <c r="T59" s="304">
        <f t="shared" si="0"/>
        <v>61</v>
      </c>
      <c r="X59" s="418" t="s">
        <v>741</v>
      </c>
    </row>
    <row r="60" spans="1:24" ht="15">
      <c r="A60" s="244">
        <v>58</v>
      </c>
      <c r="B60" s="36" t="s">
        <v>237</v>
      </c>
      <c r="C60" s="11" t="s">
        <v>2</v>
      </c>
      <c r="D60" s="12" t="s">
        <v>4</v>
      </c>
      <c r="E60" s="141"/>
      <c r="F60" s="140">
        <v>4</v>
      </c>
      <c r="G60" s="44">
        <v>16</v>
      </c>
      <c r="H60" s="91">
        <v>9</v>
      </c>
      <c r="I60" s="141"/>
      <c r="J60" s="52">
        <v>11</v>
      </c>
      <c r="K60" s="67">
        <v>5</v>
      </c>
      <c r="L60" s="132">
        <v>1</v>
      </c>
      <c r="M60" s="149">
        <f t="shared" si="2"/>
        <v>46</v>
      </c>
      <c r="N60" s="142">
        <v>6</v>
      </c>
      <c r="O60" s="81">
        <v>45</v>
      </c>
      <c r="P60" s="5">
        <v>5</v>
      </c>
      <c r="Q60" s="5"/>
      <c r="R60" s="5"/>
      <c r="S60" s="5"/>
      <c r="T60" s="304">
        <f t="shared" si="0"/>
        <v>50</v>
      </c>
      <c r="X60" s="418" t="s">
        <v>741</v>
      </c>
    </row>
    <row r="61" spans="1:24" ht="15">
      <c r="A61" s="244">
        <f t="shared" si="1"/>
        <v>59</v>
      </c>
      <c r="B61" s="36" t="s">
        <v>1</v>
      </c>
      <c r="C61" s="11" t="s">
        <v>2</v>
      </c>
      <c r="D61" s="12" t="s">
        <v>4</v>
      </c>
      <c r="E61" s="141">
        <v>5</v>
      </c>
      <c r="F61" s="140">
        <v>5</v>
      </c>
      <c r="G61" s="44">
        <v>9</v>
      </c>
      <c r="H61" s="91">
        <v>5</v>
      </c>
      <c r="I61" s="134">
        <v>1</v>
      </c>
      <c r="J61" s="52">
        <v>3</v>
      </c>
      <c r="K61" s="67"/>
      <c r="L61" s="132">
        <v>1</v>
      </c>
      <c r="M61" s="149">
        <f t="shared" si="2"/>
        <v>29</v>
      </c>
      <c r="N61" s="142">
        <v>7</v>
      </c>
      <c r="O61" s="81">
        <v>27</v>
      </c>
      <c r="P61" s="5">
        <v>5</v>
      </c>
      <c r="Q61" s="5">
        <v>5</v>
      </c>
      <c r="R61" s="5"/>
      <c r="S61" s="5"/>
      <c r="T61" s="304">
        <f t="shared" si="0"/>
        <v>37</v>
      </c>
      <c r="X61" s="418" t="s">
        <v>741</v>
      </c>
    </row>
    <row r="62" spans="1:24" ht="15">
      <c r="A62" s="244">
        <f t="shared" si="1"/>
        <v>60</v>
      </c>
      <c r="B62" s="36" t="s">
        <v>150</v>
      </c>
      <c r="C62" s="11" t="s">
        <v>78</v>
      </c>
      <c r="D62" s="438" t="s">
        <v>11</v>
      </c>
      <c r="E62" s="134">
        <v>1</v>
      </c>
      <c r="F62" s="140">
        <v>2</v>
      </c>
      <c r="G62" s="44">
        <v>10</v>
      </c>
      <c r="H62" s="91"/>
      <c r="I62" s="141"/>
      <c r="J62" s="52">
        <v>9</v>
      </c>
      <c r="K62" s="67">
        <v>6</v>
      </c>
      <c r="L62" s="44">
        <v>1</v>
      </c>
      <c r="M62" s="149">
        <f t="shared" si="2"/>
        <v>29</v>
      </c>
      <c r="N62" s="142">
        <v>6</v>
      </c>
      <c r="O62" s="81">
        <v>28</v>
      </c>
      <c r="P62" s="5">
        <v>5</v>
      </c>
      <c r="Q62" s="5"/>
      <c r="R62" s="5"/>
      <c r="S62" s="5"/>
      <c r="T62" s="304">
        <f t="shared" si="0"/>
        <v>33</v>
      </c>
      <c r="X62" s="440" t="s">
        <v>741</v>
      </c>
    </row>
    <row r="63" spans="1:24" ht="15">
      <c r="A63" s="244">
        <f t="shared" si="1"/>
        <v>61</v>
      </c>
      <c r="B63" s="36" t="s">
        <v>55</v>
      </c>
      <c r="C63" s="38" t="s">
        <v>2</v>
      </c>
      <c r="D63" s="12" t="s">
        <v>4</v>
      </c>
      <c r="E63" s="141">
        <v>3</v>
      </c>
      <c r="F63" s="140">
        <v>3</v>
      </c>
      <c r="G63" s="44">
        <v>17</v>
      </c>
      <c r="H63" s="91"/>
      <c r="I63" s="141"/>
      <c r="J63" s="52">
        <v>7</v>
      </c>
      <c r="K63" s="67"/>
      <c r="L63" s="44">
        <v>1</v>
      </c>
      <c r="M63" s="149">
        <f t="shared" si="2"/>
        <v>31</v>
      </c>
      <c r="N63" s="142">
        <v>5</v>
      </c>
      <c r="O63" s="81">
        <v>31</v>
      </c>
      <c r="P63" s="5"/>
      <c r="Q63" s="5"/>
      <c r="R63" s="5"/>
      <c r="S63" s="5"/>
      <c r="T63" s="304">
        <f t="shared" si="0"/>
        <v>31</v>
      </c>
      <c r="X63" s="418" t="s">
        <v>741</v>
      </c>
    </row>
    <row r="65" ht="12.75">
      <c r="X65" s="441">
        <v>19</v>
      </c>
    </row>
    <row r="66" ht="12.75">
      <c r="X66" s="442">
        <v>42</v>
      </c>
    </row>
    <row r="67" ht="12.75">
      <c r="U67" s="417" t="s">
        <v>720</v>
      </c>
    </row>
  </sheetData>
  <sheetProtection/>
  <printOptions gridLines="1"/>
  <pageMargins left="0.31496062992125984" right="0" top="0.35433070866141736" bottom="0.35433070866141736" header="0.31496062992125984" footer="0.31496062992125984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A10" sqref="AA10"/>
    </sheetView>
  </sheetViews>
  <sheetFormatPr defaultColWidth="9.00390625" defaultRowHeight="12.75"/>
  <cols>
    <col min="1" max="1" width="3.50390625" style="0" customWidth="1"/>
    <col min="2" max="2" width="21.75390625" style="312" customWidth="1"/>
    <col min="3" max="3" width="16.625" style="0" customWidth="1"/>
    <col min="4" max="4" width="4.00390625" style="0" customWidth="1"/>
    <col min="5" max="6" width="0.12890625" style="0" hidden="1" customWidth="1"/>
    <col min="7" max="8" width="9.00390625" style="0" hidden="1" customWidth="1"/>
    <col min="9" max="9" width="0.12890625" style="0" hidden="1" customWidth="1"/>
    <col min="10" max="10" width="9.00390625" style="0" hidden="1" customWidth="1"/>
    <col min="11" max="11" width="0.37109375" style="0" hidden="1" customWidth="1"/>
    <col min="12" max="12" width="9.00390625" style="0" hidden="1" customWidth="1"/>
    <col min="13" max="13" width="0.12890625" style="0" hidden="1" customWidth="1"/>
    <col min="14" max="14" width="4.25390625" style="0" customWidth="1"/>
    <col min="15" max="15" width="0.12890625" style="0" customWidth="1"/>
    <col min="16" max="16" width="0.12890625" style="0" hidden="1" customWidth="1"/>
    <col min="17" max="19" width="9.00390625" style="0" hidden="1" customWidth="1"/>
    <col min="20" max="20" width="9.00390625" style="272" customWidth="1"/>
    <col min="21" max="21" width="14.875" style="1" customWidth="1"/>
    <col min="22" max="22" width="4.625" style="1" customWidth="1"/>
    <col min="23" max="23" width="9.50390625" style="1" customWidth="1"/>
    <col min="24" max="24" width="12.25390625" style="1" customWidth="1"/>
    <col min="25" max="26" width="12.00390625" style="487" customWidth="1"/>
    <col min="27" max="28" width="9.00390625" style="1" customWidth="1"/>
  </cols>
  <sheetData>
    <row r="1" spans="1:20" ht="68.25" customHeight="1">
      <c r="A1" s="253" t="s">
        <v>540</v>
      </c>
      <c r="B1" s="308" t="s">
        <v>26</v>
      </c>
      <c r="C1" s="256" t="s">
        <v>27</v>
      </c>
      <c r="D1" s="50" t="s">
        <v>0</v>
      </c>
      <c r="E1" s="49" t="s">
        <v>99</v>
      </c>
      <c r="F1" s="49" t="s">
        <v>100</v>
      </c>
      <c r="G1" s="49" t="s">
        <v>101</v>
      </c>
      <c r="H1" s="49" t="s">
        <v>160</v>
      </c>
      <c r="I1" s="49" t="s">
        <v>161</v>
      </c>
      <c r="J1" s="49" t="s">
        <v>162</v>
      </c>
      <c r="K1" s="49" t="s">
        <v>125</v>
      </c>
      <c r="L1" s="49" t="s">
        <v>163</v>
      </c>
      <c r="M1" s="262" t="s">
        <v>239</v>
      </c>
      <c r="N1" s="143" t="s">
        <v>508</v>
      </c>
      <c r="O1" s="64" t="s">
        <v>509</v>
      </c>
      <c r="P1" s="265" t="s">
        <v>506</v>
      </c>
      <c r="Q1" s="265" t="s">
        <v>511</v>
      </c>
      <c r="R1" s="265" t="s">
        <v>510</v>
      </c>
      <c r="S1" s="266" t="s">
        <v>513</v>
      </c>
      <c r="T1" s="267" t="s">
        <v>507</v>
      </c>
    </row>
    <row r="2" spans="1:26" ht="34.5">
      <c r="A2" s="244"/>
      <c r="B2" s="309"/>
      <c r="C2" s="257"/>
      <c r="D2" s="30"/>
      <c r="E2" s="242" t="s">
        <v>294</v>
      </c>
      <c r="F2" s="242" t="s">
        <v>294</v>
      </c>
      <c r="G2" s="242" t="s">
        <v>294</v>
      </c>
      <c r="H2" s="242" t="s">
        <v>294</v>
      </c>
      <c r="I2" s="242" t="s">
        <v>294</v>
      </c>
      <c r="J2" s="242" t="s">
        <v>294</v>
      </c>
      <c r="K2" s="242" t="s">
        <v>294</v>
      </c>
      <c r="L2" s="242" t="s">
        <v>294</v>
      </c>
      <c r="M2" s="242" t="s">
        <v>294</v>
      </c>
      <c r="N2" s="263"/>
      <c r="O2" s="65"/>
      <c r="P2" s="61"/>
      <c r="Q2" s="61"/>
      <c r="R2" s="62"/>
      <c r="S2" s="62"/>
      <c r="T2" s="313"/>
      <c r="U2" s="422">
        <v>1</v>
      </c>
      <c r="V2" s="422">
        <v>1</v>
      </c>
      <c r="W2" s="422">
        <v>1</v>
      </c>
      <c r="X2" s="423" t="s">
        <v>713</v>
      </c>
      <c r="Y2" s="488">
        <v>1</v>
      </c>
      <c r="Z2" s="488">
        <v>1</v>
      </c>
    </row>
    <row r="3" spans="1:28" ht="24.75">
      <c r="A3" s="244">
        <v>1</v>
      </c>
      <c r="B3" s="310" t="s">
        <v>63</v>
      </c>
      <c r="C3" s="255" t="s">
        <v>64</v>
      </c>
      <c r="D3" s="31" t="s">
        <v>4</v>
      </c>
      <c r="E3" s="74">
        <v>21</v>
      </c>
      <c r="F3" s="69">
        <v>21</v>
      </c>
      <c r="G3" s="153">
        <v>15</v>
      </c>
      <c r="H3" s="68">
        <v>21</v>
      </c>
      <c r="I3" s="153">
        <v>11</v>
      </c>
      <c r="J3" s="153">
        <v>18</v>
      </c>
      <c r="K3" s="69">
        <v>29</v>
      </c>
      <c r="L3" s="75">
        <v>36</v>
      </c>
      <c r="M3" s="40">
        <f aca="true" t="shared" si="0" ref="M3:M22">SUM(E3:L3)</f>
        <v>172</v>
      </c>
      <c r="N3" s="142">
        <v>8</v>
      </c>
      <c r="O3" s="84">
        <f>E3+F3+H3+K3+L3</f>
        <v>128</v>
      </c>
      <c r="P3" s="85">
        <v>5</v>
      </c>
      <c r="Q3" s="85">
        <v>5</v>
      </c>
      <c r="R3" s="88">
        <v>5</v>
      </c>
      <c r="S3" s="88">
        <v>15</v>
      </c>
      <c r="T3" s="89">
        <f aca="true" t="shared" si="1" ref="T3:T22">SUM(O3:S3)</f>
        <v>158</v>
      </c>
      <c r="U3" s="417" t="s">
        <v>706</v>
      </c>
      <c r="V3" s="417" t="s">
        <v>707</v>
      </c>
      <c r="W3" s="417" t="s">
        <v>714</v>
      </c>
      <c r="X3" s="417"/>
      <c r="Y3" s="483" t="s">
        <v>717</v>
      </c>
      <c r="Z3" s="484" t="s">
        <v>712</v>
      </c>
      <c r="AA3" s="419"/>
      <c r="AB3" s="419"/>
    </row>
    <row r="4" spans="1:24" ht="15.75">
      <c r="A4" s="244">
        <v>2</v>
      </c>
      <c r="B4" s="311" t="s">
        <v>65</v>
      </c>
      <c r="C4" s="255" t="s">
        <v>31</v>
      </c>
      <c r="D4" s="443" t="s">
        <v>11</v>
      </c>
      <c r="E4" s="76">
        <v>20</v>
      </c>
      <c r="F4" s="71">
        <v>23</v>
      </c>
      <c r="G4" s="154">
        <v>13</v>
      </c>
      <c r="H4" s="70">
        <v>20</v>
      </c>
      <c r="I4" s="154">
        <v>18</v>
      </c>
      <c r="J4" s="154">
        <v>17</v>
      </c>
      <c r="K4" s="71">
        <v>26</v>
      </c>
      <c r="L4" s="77">
        <v>33</v>
      </c>
      <c r="M4" s="41">
        <f t="shared" si="0"/>
        <v>170</v>
      </c>
      <c r="N4" s="446">
        <v>8</v>
      </c>
      <c r="O4" s="86">
        <f>E4+F4+H4+K4+L4</f>
        <v>122</v>
      </c>
      <c r="P4" s="44">
        <v>5</v>
      </c>
      <c r="Q4" s="44">
        <v>5</v>
      </c>
      <c r="R4" s="60">
        <v>5</v>
      </c>
      <c r="S4" s="60">
        <v>15</v>
      </c>
      <c r="T4" s="89">
        <f t="shared" si="1"/>
        <v>152</v>
      </c>
      <c r="U4" s="417"/>
      <c r="V4" s="417"/>
      <c r="W4" s="417"/>
      <c r="X4" s="440" t="s">
        <v>741</v>
      </c>
    </row>
    <row r="5" spans="1:24" ht="15.75">
      <c r="A5" s="244">
        <v>3</v>
      </c>
      <c r="B5" s="311" t="s">
        <v>66</v>
      </c>
      <c r="C5" s="255" t="s">
        <v>33</v>
      </c>
      <c r="D5" s="31" t="s">
        <v>4</v>
      </c>
      <c r="E5" s="76">
        <v>19</v>
      </c>
      <c r="F5" s="71">
        <v>22</v>
      </c>
      <c r="G5" s="154">
        <v>12</v>
      </c>
      <c r="H5" s="70">
        <v>19</v>
      </c>
      <c r="I5" s="154">
        <v>13</v>
      </c>
      <c r="J5" s="154">
        <v>13</v>
      </c>
      <c r="K5" s="71">
        <v>24</v>
      </c>
      <c r="L5" s="77">
        <v>29</v>
      </c>
      <c r="M5" s="41">
        <f t="shared" si="0"/>
        <v>151</v>
      </c>
      <c r="N5" s="142">
        <v>8</v>
      </c>
      <c r="O5" s="86">
        <f>E5+F5+H5+K5+L5</f>
        <v>113</v>
      </c>
      <c r="P5" s="44">
        <v>5</v>
      </c>
      <c r="Q5" s="44">
        <v>5</v>
      </c>
      <c r="R5" s="60">
        <v>5</v>
      </c>
      <c r="S5" s="60">
        <v>15</v>
      </c>
      <c r="T5" s="89">
        <f t="shared" si="1"/>
        <v>143</v>
      </c>
      <c r="U5" s="417"/>
      <c r="V5" s="417"/>
      <c r="W5" s="417"/>
      <c r="X5" s="418" t="s">
        <v>742</v>
      </c>
    </row>
    <row r="6" spans="1:24" ht="15.75">
      <c r="A6" s="244">
        <v>4</v>
      </c>
      <c r="B6" s="311" t="s">
        <v>56</v>
      </c>
      <c r="C6" s="258" t="s">
        <v>53</v>
      </c>
      <c r="D6" s="31" t="s">
        <v>4</v>
      </c>
      <c r="E6" s="76">
        <v>26</v>
      </c>
      <c r="F6" s="71"/>
      <c r="G6" s="70">
        <v>24</v>
      </c>
      <c r="H6" s="70">
        <v>24</v>
      </c>
      <c r="I6" s="70"/>
      <c r="J6" s="70">
        <v>22</v>
      </c>
      <c r="K6" s="71">
        <v>36</v>
      </c>
      <c r="L6" s="77"/>
      <c r="M6" s="41">
        <f t="shared" si="0"/>
        <v>132</v>
      </c>
      <c r="N6" s="142">
        <v>5</v>
      </c>
      <c r="O6" s="86">
        <v>132</v>
      </c>
      <c r="P6" s="44"/>
      <c r="Q6" s="44"/>
      <c r="R6" s="57"/>
      <c r="S6" s="57"/>
      <c r="T6" s="89">
        <f t="shared" si="1"/>
        <v>132</v>
      </c>
      <c r="U6" s="417"/>
      <c r="V6" s="417"/>
      <c r="W6" s="417"/>
      <c r="X6" s="418" t="s">
        <v>742</v>
      </c>
    </row>
    <row r="7" spans="1:24" ht="15.75">
      <c r="A7" s="244">
        <v>5</v>
      </c>
      <c r="B7" s="311" t="s">
        <v>60</v>
      </c>
      <c r="C7" s="255" t="s">
        <v>31</v>
      </c>
      <c r="D7" s="443" t="s">
        <v>11</v>
      </c>
      <c r="E7" s="76">
        <v>23</v>
      </c>
      <c r="F7" s="71">
        <v>25</v>
      </c>
      <c r="G7" s="70">
        <v>18</v>
      </c>
      <c r="H7" s="70"/>
      <c r="I7" s="70"/>
      <c r="J7" s="70">
        <v>21</v>
      </c>
      <c r="K7" s="71"/>
      <c r="L7" s="77">
        <v>41</v>
      </c>
      <c r="M7" s="41">
        <f t="shared" si="0"/>
        <v>128</v>
      </c>
      <c r="N7" s="142">
        <v>5</v>
      </c>
      <c r="O7" s="86">
        <v>128</v>
      </c>
      <c r="P7" s="44"/>
      <c r="Q7" s="44"/>
      <c r="R7" s="57"/>
      <c r="S7" s="57"/>
      <c r="T7" s="89">
        <f t="shared" si="1"/>
        <v>128</v>
      </c>
      <c r="U7" s="417"/>
      <c r="V7" s="417"/>
      <c r="W7" s="417"/>
      <c r="X7" s="440" t="s">
        <v>741</v>
      </c>
    </row>
    <row r="8" spans="1:24" ht="15.75">
      <c r="A8" s="244">
        <v>6</v>
      </c>
      <c r="B8" s="311" t="s">
        <v>61</v>
      </c>
      <c r="C8" s="255" t="s">
        <v>62</v>
      </c>
      <c r="D8" s="31" t="s">
        <v>4</v>
      </c>
      <c r="E8" s="76">
        <v>22</v>
      </c>
      <c r="F8" s="71">
        <v>20</v>
      </c>
      <c r="G8" s="154">
        <v>14</v>
      </c>
      <c r="H8" s="70"/>
      <c r="I8" s="70"/>
      <c r="J8" s="70">
        <v>19</v>
      </c>
      <c r="K8" s="71">
        <v>28</v>
      </c>
      <c r="L8" s="77">
        <v>28</v>
      </c>
      <c r="M8" s="41">
        <f t="shared" si="0"/>
        <v>131</v>
      </c>
      <c r="N8" s="142">
        <v>6</v>
      </c>
      <c r="O8" s="86">
        <f>E8+F8+J8+K8+L8</f>
        <v>117</v>
      </c>
      <c r="P8" s="44">
        <v>5</v>
      </c>
      <c r="Q8" s="44"/>
      <c r="R8" s="57"/>
      <c r="S8" s="57"/>
      <c r="T8" s="89">
        <f t="shared" si="1"/>
        <v>122</v>
      </c>
      <c r="U8" s="417"/>
      <c r="V8" s="417"/>
      <c r="W8" s="417"/>
      <c r="X8" s="418" t="s">
        <v>742</v>
      </c>
    </row>
    <row r="9" spans="1:24" ht="15.75">
      <c r="A9" s="244">
        <v>7</v>
      </c>
      <c r="B9" s="311" t="s">
        <v>59</v>
      </c>
      <c r="C9" s="255" t="s">
        <v>43</v>
      </c>
      <c r="D9" s="443" t="s">
        <v>4</v>
      </c>
      <c r="E9" s="76">
        <v>24</v>
      </c>
      <c r="F9" s="71">
        <v>26</v>
      </c>
      <c r="G9" s="70">
        <v>17</v>
      </c>
      <c r="H9" s="70"/>
      <c r="I9" s="70">
        <v>21</v>
      </c>
      <c r="J9" s="70"/>
      <c r="K9" s="71">
        <v>33</v>
      </c>
      <c r="L9" s="77"/>
      <c r="M9" s="41">
        <f t="shared" si="0"/>
        <v>121</v>
      </c>
      <c r="N9" s="142">
        <v>5</v>
      </c>
      <c r="O9" s="86">
        <v>121</v>
      </c>
      <c r="P9" s="44"/>
      <c r="Q9" s="44"/>
      <c r="R9" s="57"/>
      <c r="S9" s="57"/>
      <c r="T9" s="89">
        <f t="shared" si="1"/>
        <v>121</v>
      </c>
      <c r="U9" s="417"/>
      <c r="V9" s="417"/>
      <c r="W9" s="417"/>
      <c r="X9" s="418" t="s">
        <v>742</v>
      </c>
    </row>
    <row r="10" spans="1:24" ht="15.75">
      <c r="A10" s="244">
        <v>8</v>
      </c>
      <c r="B10" s="311" t="s">
        <v>301</v>
      </c>
      <c r="C10" s="255" t="s">
        <v>382</v>
      </c>
      <c r="D10" s="359" t="s">
        <v>4</v>
      </c>
      <c r="E10" s="76"/>
      <c r="F10" s="71"/>
      <c r="G10" s="70">
        <v>16</v>
      </c>
      <c r="H10" s="70"/>
      <c r="I10" s="70">
        <v>19</v>
      </c>
      <c r="J10" s="70">
        <v>20</v>
      </c>
      <c r="K10" s="71">
        <v>30</v>
      </c>
      <c r="L10" s="77">
        <v>34</v>
      </c>
      <c r="M10" s="41">
        <f t="shared" si="0"/>
        <v>119</v>
      </c>
      <c r="N10" s="142">
        <v>5</v>
      </c>
      <c r="O10" s="86">
        <v>119</v>
      </c>
      <c r="P10" s="44"/>
      <c r="Q10" s="44"/>
      <c r="R10" s="57"/>
      <c r="S10" s="57"/>
      <c r="T10" s="89">
        <f t="shared" si="1"/>
        <v>119</v>
      </c>
      <c r="U10" s="417"/>
      <c r="V10" s="417"/>
      <c r="W10" s="417"/>
      <c r="X10" s="418" t="s">
        <v>742</v>
      </c>
    </row>
    <row r="11" spans="1:24" ht="15.75">
      <c r="A11" s="244">
        <v>9</v>
      </c>
      <c r="B11" s="311" t="s">
        <v>244</v>
      </c>
      <c r="C11" s="255" t="s">
        <v>33</v>
      </c>
      <c r="D11" s="31" t="s">
        <v>4</v>
      </c>
      <c r="E11" s="76"/>
      <c r="F11" s="71">
        <v>18</v>
      </c>
      <c r="G11" s="154">
        <v>10</v>
      </c>
      <c r="H11" s="70">
        <v>17</v>
      </c>
      <c r="I11" s="154">
        <v>16</v>
      </c>
      <c r="J11" s="70">
        <v>16</v>
      </c>
      <c r="K11" s="71">
        <v>27</v>
      </c>
      <c r="L11" s="77">
        <v>31</v>
      </c>
      <c r="M11" s="41">
        <f t="shared" si="0"/>
        <v>135</v>
      </c>
      <c r="N11" s="142">
        <v>7</v>
      </c>
      <c r="O11" s="86">
        <f>F11+H11+J11+K11+L11</f>
        <v>109</v>
      </c>
      <c r="P11" s="51">
        <v>5</v>
      </c>
      <c r="Q11" s="51">
        <v>5</v>
      </c>
      <c r="R11" s="87"/>
      <c r="S11" s="87"/>
      <c r="T11" s="89">
        <f t="shared" si="1"/>
        <v>119</v>
      </c>
      <c r="U11" s="417"/>
      <c r="V11" s="417"/>
      <c r="W11" s="417"/>
      <c r="X11" s="418" t="s">
        <v>742</v>
      </c>
    </row>
    <row r="12" spans="1:24" ht="15.75">
      <c r="A12" s="244">
        <v>10</v>
      </c>
      <c r="B12" s="311" t="s">
        <v>73</v>
      </c>
      <c r="C12" s="255" t="s">
        <v>74</v>
      </c>
      <c r="D12" s="31" t="s">
        <v>4</v>
      </c>
      <c r="E12" s="76">
        <v>14</v>
      </c>
      <c r="F12" s="71">
        <v>13</v>
      </c>
      <c r="G12" s="154">
        <v>7</v>
      </c>
      <c r="H12" s="154">
        <v>10</v>
      </c>
      <c r="I12" s="154">
        <v>12</v>
      </c>
      <c r="J12" s="70">
        <v>12</v>
      </c>
      <c r="K12" s="71">
        <v>20</v>
      </c>
      <c r="L12" s="77">
        <v>24</v>
      </c>
      <c r="M12" s="41">
        <f t="shared" si="0"/>
        <v>112</v>
      </c>
      <c r="N12" s="446">
        <v>8</v>
      </c>
      <c r="O12" s="86">
        <f>E12+F12+J12+K12+L12</f>
        <v>83</v>
      </c>
      <c r="P12" s="51">
        <v>5</v>
      </c>
      <c r="Q12" s="51">
        <v>5</v>
      </c>
      <c r="R12" s="83">
        <v>5</v>
      </c>
      <c r="S12" s="83">
        <v>15</v>
      </c>
      <c r="T12" s="89">
        <f t="shared" si="1"/>
        <v>113</v>
      </c>
      <c r="U12" s="417"/>
      <c r="V12" s="417"/>
      <c r="W12" s="417"/>
      <c r="X12" s="418" t="s">
        <v>742</v>
      </c>
    </row>
    <row r="13" spans="1:24" ht="15.75">
      <c r="A13" s="244">
        <v>11</v>
      </c>
      <c r="B13" s="311" t="s">
        <v>39</v>
      </c>
      <c r="C13" s="255" t="s">
        <v>38</v>
      </c>
      <c r="D13" s="31" t="s">
        <v>4</v>
      </c>
      <c r="E13" s="76">
        <v>9</v>
      </c>
      <c r="F13" s="71">
        <v>9</v>
      </c>
      <c r="G13" s="154">
        <v>6</v>
      </c>
      <c r="H13" s="154">
        <v>6</v>
      </c>
      <c r="I13" s="154">
        <v>8</v>
      </c>
      <c r="J13" s="70">
        <v>9</v>
      </c>
      <c r="K13" s="71">
        <v>13</v>
      </c>
      <c r="L13" s="77">
        <v>18</v>
      </c>
      <c r="M13" s="41">
        <f t="shared" si="0"/>
        <v>78</v>
      </c>
      <c r="N13" s="446">
        <v>8</v>
      </c>
      <c r="O13" s="86">
        <f>E13+F13+J13+K13+L13</f>
        <v>58</v>
      </c>
      <c r="P13" s="51">
        <v>5</v>
      </c>
      <c r="Q13" s="51">
        <v>5</v>
      </c>
      <c r="R13" s="83">
        <v>5</v>
      </c>
      <c r="S13" s="83">
        <v>15</v>
      </c>
      <c r="T13" s="89">
        <f t="shared" si="1"/>
        <v>88</v>
      </c>
      <c r="U13" s="417"/>
      <c r="V13" s="417"/>
      <c r="W13" s="417"/>
      <c r="X13" s="418" t="s">
        <v>742</v>
      </c>
    </row>
    <row r="14" spans="1:24" ht="15.75">
      <c r="A14" s="244">
        <v>12</v>
      </c>
      <c r="B14" s="311" t="s">
        <v>71</v>
      </c>
      <c r="C14" s="255" t="s">
        <v>43</v>
      </c>
      <c r="D14" s="31" t="s">
        <v>4</v>
      </c>
      <c r="E14" s="76">
        <v>16</v>
      </c>
      <c r="F14" s="71">
        <v>8</v>
      </c>
      <c r="G14" s="70"/>
      <c r="H14" s="70"/>
      <c r="I14" s="70"/>
      <c r="J14" s="70">
        <v>10</v>
      </c>
      <c r="K14" s="71">
        <v>15</v>
      </c>
      <c r="L14" s="77">
        <v>25</v>
      </c>
      <c r="M14" s="41">
        <f t="shared" si="0"/>
        <v>74</v>
      </c>
      <c r="N14" s="142">
        <v>5</v>
      </c>
      <c r="O14" s="86">
        <v>74</v>
      </c>
      <c r="P14" s="51"/>
      <c r="Q14" s="51"/>
      <c r="R14" s="87"/>
      <c r="S14" s="87"/>
      <c r="T14" s="89">
        <f t="shared" si="1"/>
        <v>74</v>
      </c>
      <c r="U14" s="417"/>
      <c r="V14" s="417"/>
      <c r="W14" s="417"/>
      <c r="X14" s="418" t="s">
        <v>742</v>
      </c>
    </row>
    <row r="15" spans="1:24" ht="15.75">
      <c r="A15" s="244">
        <v>13</v>
      </c>
      <c r="B15" s="311" t="s">
        <v>302</v>
      </c>
      <c r="C15" s="255" t="s">
        <v>48</v>
      </c>
      <c r="D15" s="31" t="s">
        <v>4</v>
      </c>
      <c r="E15" s="76"/>
      <c r="F15" s="71"/>
      <c r="G15" s="70">
        <v>9</v>
      </c>
      <c r="H15" s="70">
        <v>15</v>
      </c>
      <c r="I15" s="70">
        <v>10</v>
      </c>
      <c r="J15" s="70">
        <v>15</v>
      </c>
      <c r="K15" s="71">
        <v>21</v>
      </c>
      <c r="L15" s="77"/>
      <c r="M15" s="41">
        <f t="shared" si="0"/>
        <v>70</v>
      </c>
      <c r="N15" s="142">
        <v>5</v>
      </c>
      <c r="O15" s="86">
        <v>70</v>
      </c>
      <c r="P15" s="51"/>
      <c r="Q15" s="51"/>
      <c r="R15" s="87"/>
      <c r="S15" s="87"/>
      <c r="T15" s="89">
        <f t="shared" si="1"/>
        <v>70</v>
      </c>
      <c r="U15" s="417"/>
      <c r="V15" s="417"/>
      <c r="W15" s="417"/>
      <c r="X15" s="418" t="s">
        <v>742</v>
      </c>
    </row>
    <row r="16" spans="1:24" ht="15.75">
      <c r="A16" s="244">
        <v>14</v>
      </c>
      <c r="B16" s="311" t="s">
        <v>82</v>
      </c>
      <c r="C16" s="255" t="s">
        <v>68</v>
      </c>
      <c r="D16" s="31" t="s">
        <v>4</v>
      </c>
      <c r="E16" s="76">
        <v>7</v>
      </c>
      <c r="F16" s="155">
        <v>5</v>
      </c>
      <c r="G16" s="70"/>
      <c r="H16" s="70">
        <v>5</v>
      </c>
      <c r="I16" s="70"/>
      <c r="J16" s="70">
        <v>6</v>
      </c>
      <c r="K16" s="71">
        <v>8</v>
      </c>
      <c r="L16" s="77">
        <v>14</v>
      </c>
      <c r="M16" s="41">
        <f t="shared" si="0"/>
        <v>45</v>
      </c>
      <c r="N16" s="142">
        <v>6</v>
      </c>
      <c r="O16" s="86">
        <f>E16+H16+J16+K16+L16</f>
        <v>40</v>
      </c>
      <c r="P16" s="51">
        <v>5</v>
      </c>
      <c r="Q16" s="51"/>
      <c r="R16" s="87"/>
      <c r="S16" s="87"/>
      <c r="T16" s="89">
        <f t="shared" si="1"/>
        <v>45</v>
      </c>
      <c r="U16" s="417"/>
      <c r="V16" s="417"/>
      <c r="W16" s="417"/>
      <c r="X16" s="418" t="s">
        <v>742</v>
      </c>
    </row>
    <row r="17" spans="1:24" ht="15.75">
      <c r="A17" s="244">
        <v>15</v>
      </c>
      <c r="B17" s="311" t="s">
        <v>83</v>
      </c>
      <c r="C17" s="255" t="s">
        <v>95</v>
      </c>
      <c r="D17" s="31" t="s">
        <v>4</v>
      </c>
      <c r="E17" s="76">
        <v>6</v>
      </c>
      <c r="F17" s="71"/>
      <c r="G17" s="70">
        <v>11</v>
      </c>
      <c r="H17" s="70"/>
      <c r="I17" s="70"/>
      <c r="J17" s="73">
        <v>4</v>
      </c>
      <c r="K17" s="71">
        <v>7</v>
      </c>
      <c r="L17" s="77">
        <v>12</v>
      </c>
      <c r="M17" s="41">
        <f t="shared" si="0"/>
        <v>40</v>
      </c>
      <c r="N17" s="142">
        <v>5</v>
      </c>
      <c r="O17" s="86">
        <v>40</v>
      </c>
      <c r="P17" s="51"/>
      <c r="Q17" s="51"/>
      <c r="R17" s="87"/>
      <c r="S17" s="87"/>
      <c r="T17" s="89">
        <f t="shared" si="1"/>
        <v>40</v>
      </c>
      <c r="X17" s="418" t="s">
        <v>742</v>
      </c>
    </row>
    <row r="18" spans="1:24" ht="15.75">
      <c r="A18" s="244">
        <v>16</v>
      </c>
      <c r="B18" s="311" t="s">
        <v>79</v>
      </c>
      <c r="C18" s="255" t="s">
        <v>78</v>
      </c>
      <c r="D18" s="443" t="s">
        <v>11</v>
      </c>
      <c r="E18" s="76">
        <v>10</v>
      </c>
      <c r="F18" s="71">
        <v>6</v>
      </c>
      <c r="G18" s="70">
        <v>5</v>
      </c>
      <c r="H18" s="70"/>
      <c r="I18" s="70"/>
      <c r="J18" s="70">
        <v>5</v>
      </c>
      <c r="K18" s="71">
        <v>9</v>
      </c>
      <c r="L18" s="77"/>
      <c r="M18" s="41">
        <f t="shared" si="0"/>
        <v>35</v>
      </c>
      <c r="N18" s="142">
        <v>5</v>
      </c>
      <c r="O18" s="86">
        <v>35</v>
      </c>
      <c r="P18" s="51"/>
      <c r="Q18" s="51"/>
      <c r="R18" s="87"/>
      <c r="S18" s="87"/>
      <c r="T18" s="89">
        <f t="shared" si="1"/>
        <v>35</v>
      </c>
      <c r="X18" s="440" t="s">
        <v>741</v>
      </c>
    </row>
    <row r="19" spans="1:24" ht="15.75">
      <c r="A19" s="244">
        <v>17</v>
      </c>
      <c r="B19" s="311" t="s">
        <v>19</v>
      </c>
      <c r="C19" s="255" t="s">
        <v>85</v>
      </c>
      <c r="D19" s="31" t="s">
        <v>4</v>
      </c>
      <c r="E19" s="76">
        <v>3</v>
      </c>
      <c r="F19" s="71"/>
      <c r="G19" s="154">
        <v>2</v>
      </c>
      <c r="H19" s="154">
        <v>2</v>
      </c>
      <c r="I19" s="70">
        <v>3</v>
      </c>
      <c r="J19" s="70">
        <v>2</v>
      </c>
      <c r="K19" s="71">
        <v>3</v>
      </c>
      <c r="L19" s="77">
        <v>7</v>
      </c>
      <c r="M19" s="41">
        <f t="shared" si="0"/>
        <v>22</v>
      </c>
      <c r="N19" s="142">
        <v>7</v>
      </c>
      <c r="O19" s="86">
        <f>E19+I19+J19+K19+L19</f>
        <v>18</v>
      </c>
      <c r="P19" s="51">
        <v>5</v>
      </c>
      <c r="Q19" s="51">
        <v>5</v>
      </c>
      <c r="R19" s="87"/>
      <c r="S19" s="87"/>
      <c r="T19" s="89">
        <f t="shared" si="1"/>
        <v>28</v>
      </c>
      <c r="X19" s="418" t="s">
        <v>742</v>
      </c>
    </row>
    <row r="20" spans="1:24" ht="15.75">
      <c r="A20" s="244">
        <v>18</v>
      </c>
      <c r="B20" s="311" t="s">
        <v>18</v>
      </c>
      <c r="C20" s="255" t="s">
        <v>85</v>
      </c>
      <c r="D20" s="31" t="s">
        <v>4</v>
      </c>
      <c r="E20" s="156">
        <v>1</v>
      </c>
      <c r="F20" s="71">
        <v>3</v>
      </c>
      <c r="G20" s="70">
        <v>4</v>
      </c>
      <c r="H20" s="154">
        <v>1</v>
      </c>
      <c r="I20" s="70"/>
      <c r="J20" s="70">
        <v>1</v>
      </c>
      <c r="K20" s="71">
        <v>6</v>
      </c>
      <c r="L20" s="77">
        <v>4</v>
      </c>
      <c r="M20" s="41">
        <f t="shared" si="0"/>
        <v>20</v>
      </c>
      <c r="N20" s="142">
        <v>7</v>
      </c>
      <c r="O20" s="86">
        <f>F20+G20+J20+K20+L20</f>
        <v>18</v>
      </c>
      <c r="P20" s="51">
        <v>5</v>
      </c>
      <c r="Q20" s="51">
        <v>5</v>
      </c>
      <c r="R20" s="87"/>
      <c r="S20" s="87"/>
      <c r="T20" s="89">
        <f t="shared" si="1"/>
        <v>28</v>
      </c>
      <c r="X20" s="418" t="s">
        <v>742</v>
      </c>
    </row>
    <row r="21" spans="1:24" ht="15.75">
      <c r="A21" s="244">
        <v>19</v>
      </c>
      <c r="B21" s="311" t="s">
        <v>20</v>
      </c>
      <c r="C21" s="255" t="s">
        <v>85</v>
      </c>
      <c r="D21" s="31" t="s">
        <v>4</v>
      </c>
      <c r="E21" s="76">
        <v>2</v>
      </c>
      <c r="F21" s="71"/>
      <c r="G21" s="154">
        <v>1</v>
      </c>
      <c r="H21" s="70"/>
      <c r="I21" s="70">
        <v>1</v>
      </c>
      <c r="J21" s="70">
        <v>3</v>
      </c>
      <c r="K21" s="71">
        <v>5</v>
      </c>
      <c r="L21" s="77">
        <v>10</v>
      </c>
      <c r="M21" s="41">
        <f t="shared" si="0"/>
        <v>22</v>
      </c>
      <c r="N21" s="142">
        <v>6</v>
      </c>
      <c r="O21" s="86">
        <f>E21+I21+J21+K21+L21</f>
        <v>21</v>
      </c>
      <c r="P21" s="51">
        <v>5</v>
      </c>
      <c r="Q21" s="51"/>
      <c r="R21" s="87"/>
      <c r="S21" s="87"/>
      <c r="T21" s="89">
        <f t="shared" si="1"/>
        <v>26</v>
      </c>
      <c r="X21" s="418" t="s">
        <v>742</v>
      </c>
    </row>
    <row r="22" spans="1:24" ht="15.75">
      <c r="A22" s="244">
        <v>20</v>
      </c>
      <c r="B22" s="311" t="s">
        <v>254</v>
      </c>
      <c r="C22" s="255" t="s">
        <v>175</v>
      </c>
      <c r="D22" s="443" t="s">
        <v>4</v>
      </c>
      <c r="E22" s="76"/>
      <c r="F22" s="155">
        <v>1</v>
      </c>
      <c r="G22" s="70">
        <v>3</v>
      </c>
      <c r="H22" s="70">
        <v>3</v>
      </c>
      <c r="I22" s="70">
        <v>2</v>
      </c>
      <c r="J22" s="70"/>
      <c r="K22" s="71">
        <v>2</v>
      </c>
      <c r="L22" s="77">
        <v>8</v>
      </c>
      <c r="M22" s="41">
        <f t="shared" si="0"/>
        <v>19</v>
      </c>
      <c r="N22" s="142">
        <v>6</v>
      </c>
      <c r="O22" s="314">
        <f>G22+H22+I22+K22+L22</f>
        <v>18</v>
      </c>
      <c r="P22" s="315">
        <v>5</v>
      </c>
      <c r="Q22" s="315"/>
      <c r="R22" s="316"/>
      <c r="S22" s="316"/>
      <c r="T22" s="89">
        <f t="shared" si="1"/>
        <v>23</v>
      </c>
      <c r="X22" s="418" t="s">
        <v>742</v>
      </c>
    </row>
    <row r="24" spans="21:24" ht="15">
      <c r="U24" s="449" t="s">
        <v>721</v>
      </c>
      <c r="X24" s="444">
        <v>3</v>
      </c>
    </row>
    <row r="25" ht="15">
      <c r="X25" s="445">
        <v>17</v>
      </c>
    </row>
  </sheetData>
  <sheetProtection/>
  <printOptions gridLines="1"/>
  <pageMargins left="0.11811023622047245" right="0.11811023622047245" top="0.7480314960629921" bottom="0.7480314960629921" header="0.31496062992125984" footer="0.31496062992125984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pane ySplit="1" topLeftCell="BM35" activePane="bottomLeft" state="frozen"/>
      <selection pane="topLeft" activeCell="A1" sqref="A1"/>
      <selection pane="bottomLeft" activeCell="AA19" sqref="AA19"/>
    </sheetView>
  </sheetViews>
  <sheetFormatPr defaultColWidth="9.00390625" defaultRowHeight="12.75"/>
  <cols>
    <col min="1" max="1" width="2.50390625" style="0" customWidth="1"/>
    <col min="2" max="2" width="20.375" style="0" customWidth="1"/>
    <col min="3" max="3" width="4.00390625" style="0" customWidth="1"/>
    <col min="4" max="4" width="21.75390625" style="0" customWidth="1"/>
    <col min="5" max="5" width="3.50390625" style="0" customWidth="1"/>
    <col min="6" max="6" width="0.12890625" style="0" hidden="1" customWidth="1"/>
    <col min="7" max="7" width="9.00390625" style="0" hidden="1" customWidth="1"/>
    <col min="8" max="8" width="0.12890625" style="0" hidden="1" customWidth="1"/>
    <col min="9" max="13" width="9.00390625" style="0" hidden="1" customWidth="1"/>
    <col min="14" max="14" width="0.12890625" style="0" customWidth="1"/>
    <col min="15" max="15" width="5.25390625" style="0" customWidth="1"/>
    <col min="16" max="17" width="9.00390625" style="0" hidden="1" customWidth="1"/>
    <col min="18" max="18" width="0.12890625" style="0" customWidth="1"/>
    <col min="19" max="20" width="9.00390625" style="0" hidden="1" customWidth="1"/>
    <col min="21" max="21" width="6.625" style="272" customWidth="1"/>
    <col min="23" max="23" width="6.625" style="0" customWidth="1"/>
    <col min="24" max="24" width="14.375" style="424" customWidth="1"/>
    <col min="25" max="25" width="4.875" style="424" customWidth="1"/>
    <col min="26" max="26" width="9.00390625" style="424" customWidth="1"/>
    <col min="27" max="27" width="10.00390625" style="424" customWidth="1"/>
    <col min="28" max="33" width="9.00390625" style="424" customWidth="1"/>
    <col min="34" max="38" width="9.00390625" style="386" customWidth="1"/>
    <col min="39" max="40" width="9.00390625" style="387" customWidth="1"/>
  </cols>
  <sheetData>
    <row r="1" spans="1:23" ht="53.25" customHeight="1">
      <c r="A1" s="243" t="s">
        <v>541</v>
      </c>
      <c r="B1" s="55" t="s">
        <v>26</v>
      </c>
      <c r="C1" s="54" t="s">
        <v>258</v>
      </c>
      <c r="D1" s="248" t="s">
        <v>27</v>
      </c>
      <c r="E1" s="53" t="s">
        <v>0</v>
      </c>
      <c r="F1" s="42" t="s">
        <v>99</v>
      </c>
      <c r="G1" s="42" t="s">
        <v>100</v>
      </c>
      <c r="H1" s="42" t="s">
        <v>101</v>
      </c>
      <c r="I1" s="42" t="s">
        <v>160</v>
      </c>
      <c r="J1" s="42" t="s">
        <v>161</v>
      </c>
      <c r="K1" s="42" t="s">
        <v>162</v>
      </c>
      <c r="L1" s="42" t="s">
        <v>125</v>
      </c>
      <c r="M1" s="42" t="s">
        <v>163</v>
      </c>
      <c r="N1" s="146" t="s">
        <v>239</v>
      </c>
      <c r="O1" s="143" t="s">
        <v>508</v>
      </c>
      <c r="P1" s="145" t="s">
        <v>509</v>
      </c>
      <c r="Q1" s="265" t="s">
        <v>512</v>
      </c>
      <c r="R1" s="265" t="s">
        <v>511</v>
      </c>
      <c r="S1" s="265" t="s">
        <v>510</v>
      </c>
      <c r="T1" s="266" t="s">
        <v>704</v>
      </c>
      <c r="U1" s="189" t="s">
        <v>507</v>
      </c>
      <c r="V1" s="11"/>
      <c r="W1" s="11"/>
    </row>
    <row r="2" spans="1:28" ht="15">
      <c r="A2" s="244"/>
      <c r="B2" s="45"/>
      <c r="C2" s="7"/>
      <c r="D2" s="10"/>
      <c r="E2" s="10"/>
      <c r="F2" s="186"/>
      <c r="G2" s="186"/>
      <c r="H2" s="186"/>
      <c r="I2" s="186"/>
      <c r="J2" s="186"/>
      <c r="K2" s="186"/>
      <c r="L2" s="186"/>
      <c r="M2" s="186"/>
      <c r="N2" s="187"/>
      <c r="O2" s="295"/>
      <c r="P2" s="80"/>
      <c r="Q2" s="5"/>
      <c r="R2" s="5"/>
      <c r="S2" s="5"/>
      <c r="T2" s="5"/>
      <c r="U2" s="304"/>
      <c r="V2" s="11"/>
      <c r="W2" s="11"/>
      <c r="X2" s="427">
        <v>5</v>
      </c>
      <c r="Y2" s="427">
        <v>10</v>
      </c>
      <c r="Z2" s="427">
        <v>10</v>
      </c>
      <c r="AA2" s="427">
        <v>32</v>
      </c>
      <c r="AB2" s="427">
        <v>11</v>
      </c>
    </row>
    <row r="3" spans="1:23" ht="15.75">
      <c r="A3" s="244"/>
      <c r="B3" s="563" t="s">
        <v>698</v>
      </c>
      <c r="C3" s="563"/>
      <c r="D3" s="563"/>
      <c r="E3" s="351"/>
      <c r="F3" s="157"/>
      <c r="G3" s="157"/>
      <c r="H3" s="157"/>
      <c r="I3" s="157"/>
      <c r="J3" s="157"/>
      <c r="K3" s="157"/>
      <c r="L3" s="157"/>
      <c r="M3" s="157"/>
      <c r="N3" s="149"/>
      <c r="O3" s="295"/>
      <c r="P3" s="80"/>
      <c r="Q3" s="5"/>
      <c r="R3" s="5"/>
      <c r="S3" s="5"/>
      <c r="T3" s="5"/>
      <c r="U3" s="304"/>
      <c r="V3" s="11"/>
      <c r="W3" s="11"/>
    </row>
    <row r="4" spans="1:26" ht="15">
      <c r="A4" s="244">
        <v>1</v>
      </c>
      <c r="B4" s="291" t="s">
        <v>474</v>
      </c>
      <c r="C4" s="170" t="s">
        <v>88</v>
      </c>
      <c r="D4" s="11" t="s">
        <v>68</v>
      </c>
      <c r="E4" s="12" t="s">
        <v>4</v>
      </c>
      <c r="F4" s="141">
        <v>99</v>
      </c>
      <c r="G4" s="140">
        <v>97</v>
      </c>
      <c r="H4" s="44">
        <v>90</v>
      </c>
      <c r="I4" s="91"/>
      <c r="J4" s="141"/>
      <c r="K4" s="59">
        <v>81</v>
      </c>
      <c r="L4" s="67">
        <v>87</v>
      </c>
      <c r="M4" s="44">
        <v>99</v>
      </c>
      <c r="N4" s="149">
        <f>F4+G4+H4+I4+J4+K4+L4+M4</f>
        <v>553</v>
      </c>
      <c r="O4" s="296">
        <v>6</v>
      </c>
      <c r="P4" s="81">
        <f>F4+G4+H4+L4+M4</f>
        <v>472</v>
      </c>
      <c r="Q4" s="5">
        <v>5</v>
      </c>
      <c r="R4" s="5"/>
      <c r="S4" s="5"/>
      <c r="T4" s="5"/>
      <c r="U4" s="317">
        <f aca="true" t="shared" si="0" ref="U4:U9">SUM(P4:T4)</f>
        <v>477</v>
      </c>
      <c r="V4" s="558" t="s">
        <v>539</v>
      </c>
      <c r="W4" s="558"/>
      <c r="X4" s="424" t="s">
        <v>711</v>
      </c>
      <c r="Y4" s="424" t="s">
        <v>707</v>
      </c>
      <c r="Z4" s="424" t="s">
        <v>709</v>
      </c>
    </row>
    <row r="5" spans="1:28" ht="15">
      <c r="A5" s="244">
        <v>2</v>
      </c>
      <c r="B5" s="246" t="s">
        <v>471</v>
      </c>
      <c r="C5" s="170" t="s">
        <v>88</v>
      </c>
      <c r="D5" s="11" t="s">
        <v>112</v>
      </c>
      <c r="E5" s="12" t="s">
        <v>4</v>
      </c>
      <c r="F5" s="141">
        <v>93</v>
      </c>
      <c r="G5" s="140">
        <v>87</v>
      </c>
      <c r="H5" s="44">
        <v>79</v>
      </c>
      <c r="I5" s="133">
        <v>68</v>
      </c>
      <c r="J5" s="141">
        <v>81</v>
      </c>
      <c r="K5" s="59">
        <v>73</v>
      </c>
      <c r="L5" s="135">
        <v>73</v>
      </c>
      <c r="M5" s="44">
        <v>89</v>
      </c>
      <c r="N5" s="149">
        <f>F5+G5+H5+I5+J5+K5+L5+M5</f>
        <v>643</v>
      </c>
      <c r="O5" s="296">
        <v>8</v>
      </c>
      <c r="P5" s="81">
        <f>F5+G5+H5+J5+M5</f>
        <v>429</v>
      </c>
      <c r="Q5" s="5">
        <v>5</v>
      </c>
      <c r="R5" s="5">
        <v>5</v>
      </c>
      <c r="S5" s="5">
        <v>5</v>
      </c>
      <c r="T5" s="5">
        <v>15</v>
      </c>
      <c r="U5" s="317">
        <f t="shared" si="0"/>
        <v>459</v>
      </c>
      <c r="V5" s="11"/>
      <c r="W5" s="11"/>
      <c r="Y5" s="424" t="s">
        <v>707</v>
      </c>
      <c r="Z5" s="424" t="s">
        <v>709</v>
      </c>
      <c r="AB5" s="424" t="s">
        <v>708</v>
      </c>
    </row>
    <row r="6" spans="1:27" ht="15">
      <c r="A6" s="244">
        <v>3</v>
      </c>
      <c r="B6" s="246" t="s">
        <v>179</v>
      </c>
      <c r="C6" s="171" t="s">
        <v>88</v>
      </c>
      <c r="D6" s="11" t="s">
        <v>165</v>
      </c>
      <c r="E6" s="12" t="s">
        <v>4</v>
      </c>
      <c r="F6" s="141"/>
      <c r="G6" s="140">
        <v>85</v>
      </c>
      <c r="H6" s="44">
        <v>85</v>
      </c>
      <c r="I6" s="133">
        <v>72</v>
      </c>
      <c r="J6" s="141">
        <v>88</v>
      </c>
      <c r="K6" s="56">
        <v>77</v>
      </c>
      <c r="L6" s="67">
        <v>80</v>
      </c>
      <c r="M6" s="132">
        <v>72</v>
      </c>
      <c r="N6" s="149">
        <f>L6+K6+J6+I6+H6+G6</f>
        <v>487</v>
      </c>
      <c r="O6" s="296">
        <v>7</v>
      </c>
      <c r="P6" s="81">
        <f>G6+H6+J6+K6+L6</f>
        <v>415</v>
      </c>
      <c r="Q6" s="5">
        <v>5</v>
      </c>
      <c r="R6" s="5">
        <v>5</v>
      </c>
      <c r="S6" s="5"/>
      <c r="T6" s="5"/>
      <c r="U6" s="317">
        <f t="shared" si="0"/>
        <v>425</v>
      </c>
      <c r="V6" s="11"/>
      <c r="W6" s="11"/>
      <c r="AA6" s="424" t="s">
        <v>710</v>
      </c>
    </row>
    <row r="7" spans="1:28" ht="15">
      <c r="A7" s="244">
        <v>4</v>
      </c>
      <c r="B7" s="246" t="s">
        <v>32</v>
      </c>
      <c r="C7" s="170" t="s">
        <v>88</v>
      </c>
      <c r="D7" s="11" t="s">
        <v>94</v>
      </c>
      <c r="E7" s="12" t="s">
        <v>4</v>
      </c>
      <c r="F7" s="141">
        <v>84</v>
      </c>
      <c r="G7" s="140">
        <v>82</v>
      </c>
      <c r="H7" s="44">
        <v>65</v>
      </c>
      <c r="I7" s="133">
        <v>60</v>
      </c>
      <c r="J7" s="141">
        <v>74</v>
      </c>
      <c r="K7" s="52">
        <v>63</v>
      </c>
      <c r="L7" s="135">
        <v>62</v>
      </c>
      <c r="M7" s="132">
        <v>56</v>
      </c>
      <c r="N7" s="149">
        <f>F7+G7+H7+I7+J7+K7+L7+M7</f>
        <v>546</v>
      </c>
      <c r="O7" s="296">
        <v>8</v>
      </c>
      <c r="P7" s="81">
        <f>F7+G7+H7+J7+K7</f>
        <v>368</v>
      </c>
      <c r="Q7" s="5">
        <v>5</v>
      </c>
      <c r="R7" s="5">
        <v>5</v>
      </c>
      <c r="S7" s="5">
        <v>5</v>
      </c>
      <c r="T7" s="5">
        <v>15</v>
      </c>
      <c r="U7" s="317">
        <f t="shared" si="0"/>
        <v>398</v>
      </c>
      <c r="V7" s="11"/>
      <c r="W7" s="11"/>
      <c r="AA7" s="424" t="s">
        <v>710</v>
      </c>
      <c r="AB7" s="424" t="s">
        <v>708</v>
      </c>
    </row>
    <row r="8" spans="1:27" ht="15">
      <c r="A8" s="244">
        <v>5</v>
      </c>
      <c r="B8" s="246" t="s">
        <v>210</v>
      </c>
      <c r="C8" s="171" t="s">
        <v>88</v>
      </c>
      <c r="D8" s="11" t="s">
        <v>68</v>
      </c>
      <c r="E8" s="12" t="s">
        <v>4</v>
      </c>
      <c r="F8" s="141"/>
      <c r="G8" s="131">
        <v>47</v>
      </c>
      <c r="H8" s="44">
        <v>68</v>
      </c>
      <c r="I8" s="91"/>
      <c r="J8" s="141">
        <v>71</v>
      </c>
      <c r="K8" s="52">
        <v>57</v>
      </c>
      <c r="L8" s="67">
        <v>52</v>
      </c>
      <c r="M8" s="44">
        <v>47</v>
      </c>
      <c r="N8" s="149">
        <f>F8+G8+H8+I8+J8+K8+L8+M8</f>
        <v>342</v>
      </c>
      <c r="O8" s="296">
        <v>6</v>
      </c>
      <c r="P8" s="81">
        <f>H8+J8+K8+L8+M8</f>
        <v>295</v>
      </c>
      <c r="Q8" s="5">
        <v>5</v>
      </c>
      <c r="R8" s="5"/>
      <c r="S8" s="5"/>
      <c r="T8" s="5"/>
      <c r="U8" s="317">
        <f t="shared" si="0"/>
        <v>300</v>
      </c>
      <c r="V8" s="11"/>
      <c r="W8" s="11"/>
      <c r="AA8" s="424" t="s">
        <v>710</v>
      </c>
    </row>
    <row r="9" spans="1:27" ht="15">
      <c r="A9" s="338">
        <v>6</v>
      </c>
      <c r="B9" s="339" t="s">
        <v>219</v>
      </c>
      <c r="C9" s="171" t="s">
        <v>88</v>
      </c>
      <c r="D9" s="340" t="s">
        <v>53</v>
      </c>
      <c r="E9" s="341" t="s">
        <v>4</v>
      </c>
      <c r="F9" s="342"/>
      <c r="G9" s="343">
        <v>30</v>
      </c>
      <c r="H9" s="344">
        <v>42</v>
      </c>
      <c r="I9" s="345"/>
      <c r="J9" s="342"/>
      <c r="K9" s="346">
        <v>33</v>
      </c>
      <c r="L9" s="347">
        <v>39</v>
      </c>
      <c r="M9" s="344">
        <v>1</v>
      </c>
      <c r="N9" s="348">
        <f>F9+G9+H9+I9+J9+K9+L9+M9</f>
        <v>145</v>
      </c>
      <c r="O9" s="296">
        <v>5</v>
      </c>
      <c r="P9" s="81">
        <v>145</v>
      </c>
      <c r="Q9" s="5"/>
      <c r="R9" s="5"/>
      <c r="S9" s="5"/>
      <c r="T9" s="5"/>
      <c r="U9" s="317">
        <f t="shared" si="0"/>
        <v>145</v>
      </c>
      <c r="V9" s="11"/>
      <c r="W9" s="11"/>
      <c r="AA9" s="424" t="s">
        <v>710</v>
      </c>
    </row>
    <row r="10" spans="1:23" ht="15">
      <c r="A10" s="244"/>
      <c r="B10" s="246"/>
      <c r="C10" s="3"/>
      <c r="D10" s="11"/>
      <c r="E10" s="12"/>
      <c r="F10" s="141"/>
      <c r="G10" s="140"/>
      <c r="H10" s="44"/>
      <c r="I10" s="91"/>
      <c r="J10" s="141"/>
      <c r="K10" s="52"/>
      <c r="L10" s="67"/>
      <c r="M10" s="44"/>
      <c r="N10" s="149"/>
      <c r="O10" s="45"/>
      <c r="P10" s="81"/>
      <c r="Q10" s="5"/>
      <c r="R10" s="5"/>
      <c r="S10" s="5"/>
      <c r="T10" s="5"/>
      <c r="U10" s="304"/>
      <c r="V10" s="11"/>
      <c r="W10" s="11"/>
    </row>
    <row r="11" spans="1:23" ht="15">
      <c r="A11" s="244"/>
      <c r="B11" s="246"/>
      <c r="C11" s="3"/>
      <c r="D11" s="11"/>
      <c r="E11" s="12"/>
      <c r="F11" s="141"/>
      <c r="G11" s="140"/>
      <c r="H11" s="44"/>
      <c r="I11" s="91"/>
      <c r="J11" s="141"/>
      <c r="K11" s="52"/>
      <c r="L11" s="67"/>
      <c r="M11" s="44"/>
      <c r="N11" s="149"/>
      <c r="O11" s="45"/>
      <c r="P11" s="81"/>
      <c r="Q11" s="5"/>
      <c r="R11" s="5"/>
      <c r="S11" s="5"/>
      <c r="T11" s="5"/>
      <c r="U11" s="304"/>
      <c r="V11" s="11"/>
      <c r="W11" s="11"/>
    </row>
    <row r="12" spans="1:23" ht="15.75">
      <c r="A12" s="244"/>
      <c r="B12" s="563" t="s">
        <v>699</v>
      </c>
      <c r="C12" s="563"/>
      <c r="D12" s="563"/>
      <c r="E12" s="341"/>
      <c r="F12" s="141"/>
      <c r="G12" s="140"/>
      <c r="H12" s="44"/>
      <c r="I12" s="91"/>
      <c r="J12" s="141"/>
      <c r="K12" s="52"/>
      <c r="L12" s="67"/>
      <c r="M12" s="44"/>
      <c r="N12" s="149"/>
      <c r="O12" s="352"/>
      <c r="P12" s="81"/>
      <c r="Q12" s="5"/>
      <c r="R12" s="5"/>
      <c r="S12" s="5"/>
      <c r="T12" s="5"/>
      <c r="U12" s="304"/>
      <c r="V12" s="11"/>
      <c r="W12" s="11"/>
    </row>
    <row r="13" spans="1:26" ht="15">
      <c r="A13" s="244">
        <v>1</v>
      </c>
      <c r="B13" s="291" t="s">
        <v>469</v>
      </c>
      <c r="C13" s="173" t="s">
        <v>87</v>
      </c>
      <c r="D13" s="11" t="s">
        <v>64</v>
      </c>
      <c r="E13" s="12" t="s">
        <v>4</v>
      </c>
      <c r="F13" s="141">
        <v>98</v>
      </c>
      <c r="G13" s="140">
        <v>95</v>
      </c>
      <c r="H13" s="44">
        <v>92</v>
      </c>
      <c r="I13" s="133">
        <v>77</v>
      </c>
      <c r="J13" s="141">
        <v>99</v>
      </c>
      <c r="K13" s="59">
        <v>82</v>
      </c>
      <c r="L13" s="135">
        <v>86</v>
      </c>
      <c r="M13" s="44">
        <v>98</v>
      </c>
      <c r="N13" s="149">
        <f>F13+G13+H13+I13+J13+K13+L13+M13</f>
        <v>727</v>
      </c>
      <c r="O13" s="300">
        <v>8</v>
      </c>
      <c r="P13" s="81">
        <f>F13+G13+H13+J13+M13</f>
        <v>482</v>
      </c>
      <c r="Q13" s="5">
        <v>5</v>
      </c>
      <c r="R13" s="5">
        <v>5</v>
      </c>
      <c r="S13" s="5">
        <v>5</v>
      </c>
      <c r="T13" s="5">
        <v>15</v>
      </c>
      <c r="U13" s="317">
        <f>SUM(P13:T13)</f>
        <v>512</v>
      </c>
      <c r="V13" s="558" t="s">
        <v>539</v>
      </c>
      <c r="W13" s="558"/>
      <c r="X13" s="424" t="s">
        <v>711</v>
      </c>
      <c r="Y13" s="424" t="s">
        <v>707</v>
      </c>
      <c r="Z13" s="424" t="s">
        <v>709</v>
      </c>
    </row>
    <row r="14" spans="1:27" ht="15">
      <c r="A14" s="244">
        <v>3</v>
      </c>
      <c r="B14" s="246" t="s">
        <v>476</v>
      </c>
      <c r="C14" s="173" t="s">
        <v>87</v>
      </c>
      <c r="D14" s="11" t="s">
        <v>36</v>
      </c>
      <c r="E14" s="12" t="s">
        <v>4</v>
      </c>
      <c r="F14" s="141">
        <v>80</v>
      </c>
      <c r="G14" s="140"/>
      <c r="H14" s="44">
        <v>80</v>
      </c>
      <c r="I14" s="91">
        <v>71</v>
      </c>
      <c r="J14" s="141"/>
      <c r="K14" s="52">
        <v>78</v>
      </c>
      <c r="L14" s="67">
        <v>78</v>
      </c>
      <c r="M14" s="44"/>
      <c r="N14" s="149">
        <f>F14+G14+H14+I14+J14+K14+L14+M14</f>
        <v>387</v>
      </c>
      <c r="O14" s="296">
        <v>5</v>
      </c>
      <c r="P14" s="81">
        <f>F14+H14+I14+K14+L14</f>
        <v>387</v>
      </c>
      <c r="Q14" s="5"/>
      <c r="R14" s="5"/>
      <c r="S14" s="5"/>
      <c r="T14" s="5"/>
      <c r="U14" s="317">
        <f>SUM(P14:T14)</f>
        <v>387</v>
      </c>
      <c r="V14" s="11"/>
      <c r="W14" s="11"/>
      <c r="AA14" s="424" t="s">
        <v>710</v>
      </c>
    </row>
    <row r="15" spans="1:27" ht="15">
      <c r="A15" s="244">
        <v>3</v>
      </c>
      <c r="B15" s="246" t="s">
        <v>482</v>
      </c>
      <c r="C15" s="173" t="s">
        <v>87</v>
      </c>
      <c r="D15" s="11" t="s">
        <v>48</v>
      </c>
      <c r="E15" s="12" t="s">
        <v>4</v>
      </c>
      <c r="F15" s="141">
        <v>67</v>
      </c>
      <c r="G15" s="140">
        <v>62</v>
      </c>
      <c r="H15" s="44">
        <v>62</v>
      </c>
      <c r="I15" s="91">
        <v>57</v>
      </c>
      <c r="J15" s="141"/>
      <c r="K15" s="52"/>
      <c r="L15" s="67"/>
      <c r="M15" s="44">
        <v>50</v>
      </c>
      <c r="N15" s="149">
        <f>F15+G15+H15+I15+J15+K15+L15+M15</f>
        <v>298</v>
      </c>
      <c r="O15" s="296">
        <v>5</v>
      </c>
      <c r="P15" s="81">
        <f>M15+I15+H15+G15+F15</f>
        <v>298</v>
      </c>
      <c r="Q15" s="5"/>
      <c r="R15" s="5"/>
      <c r="S15" s="5"/>
      <c r="T15" s="5"/>
      <c r="U15" s="317">
        <f>SUM(P15:T15)</f>
        <v>298</v>
      </c>
      <c r="V15" s="11"/>
      <c r="W15" s="11"/>
      <c r="AA15" s="424" t="s">
        <v>710</v>
      </c>
    </row>
    <row r="16" spans="1:26" ht="15">
      <c r="A16" s="288"/>
      <c r="B16" s="190"/>
      <c r="C16" s="192"/>
      <c r="D16" s="100"/>
      <c r="E16" s="165"/>
      <c r="F16" s="158"/>
      <c r="G16" s="159"/>
      <c r="H16" s="60"/>
      <c r="I16" s="15"/>
      <c r="J16" s="158"/>
      <c r="K16" s="56"/>
      <c r="L16" s="34"/>
      <c r="M16" s="60"/>
      <c r="N16" s="160"/>
      <c r="O16" s="301"/>
      <c r="P16" s="191"/>
      <c r="Q16" s="191"/>
      <c r="R16" s="191"/>
      <c r="S16" s="191"/>
      <c r="T16" s="191"/>
      <c r="U16" s="191"/>
      <c r="V16" s="100"/>
      <c r="W16" s="100"/>
      <c r="X16" s="425"/>
      <c r="Y16" s="425"/>
      <c r="Z16" s="425"/>
    </row>
    <row r="17" spans="1:26" ht="15">
      <c r="A17" s="288"/>
      <c r="B17" s="190"/>
      <c r="C17" s="192"/>
      <c r="D17" s="100"/>
      <c r="E17" s="165"/>
      <c r="F17" s="158"/>
      <c r="G17" s="159"/>
      <c r="H17" s="60"/>
      <c r="I17" s="15"/>
      <c r="J17" s="158"/>
      <c r="K17" s="56"/>
      <c r="L17" s="34"/>
      <c r="M17" s="60"/>
      <c r="N17" s="160"/>
      <c r="O17" s="301"/>
      <c r="P17" s="191"/>
      <c r="Q17" s="191"/>
      <c r="R17" s="191"/>
      <c r="S17" s="191"/>
      <c r="T17" s="191"/>
      <c r="U17" s="191"/>
      <c r="V17" s="100"/>
      <c r="W17" s="100"/>
      <c r="X17" s="425"/>
      <c r="Y17" s="425"/>
      <c r="Z17" s="425"/>
    </row>
    <row r="18" spans="1:23" ht="15.75">
      <c r="A18" s="289"/>
      <c r="B18" s="563" t="s">
        <v>700</v>
      </c>
      <c r="C18" s="563"/>
      <c r="D18" s="563"/>
      <c r="E18" s="350"/>
      <c r="F18" s="158"/>
      <c r="G18" s="159"/>
      <c r="H18" s="60"/>
      <c r="I18" s="15"/>
      <c r="J18" s="158"/>
      <c r="K18" s="56"/>
      <c r="L18" s="34"/>
      <c r="M18" s="60"/>
      <c r="N18" s="160"/>
      <c r="O18" s="352"/>
      <c r="P18" s="161"/>
      <c r="Q18" s="25"/>
      <c r="R18" s="5"/>
      <c r="S18" s="5"/>
      <c r="T18" s="5"/>
      <c r="U18" s="304"/>
      <c r="V18" s="11"/>
      <c r="W18" s="11"/>
    </row>
    <row r="19" spans="1:26" ht="15">
      <c r="A19" s="244">
        <v>1</v>
      </c>
      <c r="B19" s="291" t="s">
        <v>470</v>
      </c>
      <c r="C19" s="177" t="s">
        <v>89</v>
      </c>
      <c r="D19" s="11" t="s">
        <v>64</v>
      </c>
      <c r="E19" s="12" t="s">
        <v>4</v>
      </c>
      <c r="F19" s="141">
        <v>92</v>
      </c>
      <c r="G19" s="140">
        <v>91</v>
      </c>
      <c r="H19" s="44">
        <v>86</v>
      </c>
      <c r="I19" s="133">
        <v>75</v>
      </c>
      <c r="J19" s="141">
        <v>93</v>
      </c>
      <c r="K19" s="59">
        <v>80</v>
      </c>
      <c r="L19" s="135">
        <v>85</v>
      </c>
      <c r="M19" s="44">
        <v>96</v>
      </c>
      <c r="N19" s="149">
        <f aca="true" t="shared" si="1" ref="N19:N31">F19+G19+H19+I19+J19+K19+L19+M19</f>
        <v>698</v>
      </c>
      <c r="O19" s="300">
        <v>8</v>
      </c>
      <c r="P19" s="81">
        <f>F19+G19+H19+J19+M19</f>
        <v>458</v>
      </c>
      <c r="Q19" s="5">
        <v>5</v>
      </c>
      <c r="R19" s="5">
        <v>5</v>
      </c>
      <c r="S19" s="5">
        <v>5</v>
      </c>
      <c r="T19" s="5">
        <v>15</v>
      </c>
      <c r="U19" s="317">
        <f aca="true" t="shared" si="2" ref="U19:U31">SUM(P19:T19)</f>
        <v>488</v>
      </c>
      <c r="V19" s="558" t="s">
        <v>539</v>
      </c>
      <c r="W19" s="558"/>
      <c r="X19" s="424" t="s">
        <v>711</v>
      </c>
      <c r="Y19" s="424" t="s">
        <v>707</v>
      </c>
      <c r="Z19" s="424" t="s">
        <v>709</v>
      </c>
    </row>
    <row r="20" spans="1:26" ht="15">
      <c r="A20" s="244">
        <v>2</v>
      </c>
      <c r="B20" s="246" t="s">
        <v>50</v>
      </c>
      <c r="C20" s="177" t="s">
        <v>89</v>
      </c>
      <c r="D20" s="11" t="s">
        <v>51</v>
      </c>
      <c r="E20" s="12" t="s">
        <v>4</v>
      </c>
      <c r="F20" s="141">
        <v>81</v>
      </c>
      <c r="G20" s="140"/>
      <c r="H20" s="44">
        <v>78</v>
      </c>
      <c r="I20" s="91"/>
      <c r="J20" s="141">
        <v>79</v>
      </c>
      <c r="K20" s="52">
        <v>69</v>
      </c>
      <c r="L20" s="67">
        <v>64</v>
      </c>
      <c r="M20" s="132">
        <v>42</v>
      </c>
      <c r="N20" s="149">
        <f t="shared" si="1"/>
        <v>413</v>
      </c>
      <c r="O20" s="296">
        <v>6</v>
      </c>
      <c r="P20" s="81">
        <f>F20+H20+J20+K20+L20</f>
        <v>371</v>
      </c>
      <c r="Q20" s="5">
        <v>5</v>
      </c>
      <c r="R20" s="5"/>
      <c r="S20" s="5"/>
      <c r="T20" s="5"/>
      <c r="U20" s="317">
        <f t="shared" si="2"/>
        <v>376</v>
      </c>
      <c r="V20" s="11"/>
      <c r="W20" s="11"/>
      <c r="Y20" s="424" t="s">
        <v>707</v>
      </c>
      <c r="Z20" s="424" t="s">
        <v>709</v>
      </c>
    </row>
    <row r="21" spans="1:28" ht="15">
      <c r="A21" s="244">
        <v>3</v>
      </c>
      <c r="B21" s="246" t="s">
        <v>473</v>
      </c>
      <c r="C21" s="177" t="s">
        <v>89</v>
      </c>
      <c r="D21" s="11" t="s">
        <v>43</v>
      </c>
      <c r="E21" s="12" t="s">
        <v>4</v>
      </c>
      <c r="F21" s="141">
        <v>68</v>
      </c>
      <c r="G21" s="140">
        <v>63</v>
      </c>
      <c r="H21" s="44">
        <v>73</v>
      </c>
      <c r="I21" s="91">
        <v>64</v>
      </c>
      <c r="J21" s="141">
        <v>70</v>
      </c>
      <c r="K21" s="59">
        <v>59</v>
      </c>
      <c r="L21" s="135">
        <v>61</v>
      </c>
      <c r="M21" s="132">
        <v>1</v>
      </c>
      <c r="N21" s="149">
        <f t="shared" si="1"/>
        <v>459</v>
      </c>
      <c r="O21" s="296">
        <v>8</v>
      </c>
      <c r="P21" s="81">
        <f>F21+G21+H21+I21+J21</f>
        <v>338</v>
      </c>
      <c r="Q21" s="5">
        <v>5</v>
      </c>
      <c r="R21" s="5">
        <v>5</v>
      </c>
      <c r="S21" s="5">
        <v>5</v>
      </c>
      <c r="T21" s="5">
        <v>15</v>
      </c>
      <c r="U21" s="317">
        <f t="shared" si="2"/>
        <v>368</v>
      </c>
      <c r="V21" s="11"/>
      <c r="W21" s="11"/>
      <c r="Y21" s="424" t="s">
        <v>707</v>
      </c>
      <c r="Z21" s="424" t="s">
        <v>709</v>
      </c>
      <c r="AB21" s="424" t="s">
        <v>708</v>
      </c>
    </row>
    <row r="22" spans="1:27" ht="15">
      <c r="A22" s="244">
        <v>4</v>
      </c>
      <c r="B22" s="246" t="s">
        <v>264</v>
      </c>
      <c r="C22" s="28" t="s">
        <v>89</v>
      </c>
      <c r="D22" s="11" t="s">
        <v>382</v>
      </c>
      <c r="E22" s="13" t="s">
        <v>4</v>
      </c>
      <c r="F22" s="141"/>
      <c r="G22" s="140"/>
      <c r="H22" s="44">
        <v>81</v>
      </c>
      <c r="I22" s="91"/>
      <c r="J22" s="141">
        <v>39</v>
      </c>
      <c r="K22" s="52">
        <v>72</v>
      </c>
      <c r="L22" s="67">
        <v>71</v>
      </c>
      <c r="M22" s="44">
        <v>79</v>
      </c>
      <c r="N22" s="149">
        <f t="shared" si="1"/>
        <v>342</v>
      </c>
      <c r="O22" s="296">
        <v>5</v>
      </c>
      <c r="P22" s="81">
        <f>M22+L22+K22+J22+H22</f>
        <v>342</v>
      </c>
      <c r="Q22" s="5"/>
      <c r="R22" s="5"/>
      <c r="S22" s="5"/>
      <c r="T22" s="5"/>
      <c r="U22" s="317">
        <f t="shared" si="2"/>
        <v>342</v>
      </c>
      <c r="V22" s="11"/>
      <c r="W22" s="11"/>
      <c r="AA22" s="424" t="s">
        <v>710</v>
      </c>
    </row>
    <row r="23" spans="1:27" ht="15">
      <c r="A23" s="244">
        <v>4</v>
      </c>
      <c r="B23" s="388" t="s">
        <v>257</v>
      </c>
      <c r="C23" s="28" t="s">
        <v>89</v>
      </c>
      <c r="D23" s="392" t="s">
        <v>95</v>
      </c>
      <c r="E23" s="391" t="s">
        <v>4</v>
      </c>
      <c r="F23" s="141"/>
      <c r="G23" s="140"/>
      <c r="H23" s="44"/>
      <c r="I23" s="91"/>
      <c r="J23" s="141"/>
      <c r="K23" s="52"/>
      <c r="L23" s="67"/>
      <c r="M23" s="44"/>
      <c r="N23" s="149"/>
      <c r="O23" s="296">
        <v>5</v>
      </c>
      <c r="P23" s="81"/>
      <c r="Q23" s="5"/>
      <c r="R23" s="5"/>
      <c r="S23" s="5"/>
      <c r="T23" s="5"/>
      <c r="U23" s="317">
        <v>342</v>
      </c>
      <c r="V23" s="11"/>
      <c r="W23" s="11"/>
      <c r="AA23" s="424" t="s">
        <v>710</v>
      </c>
    </row>
    <row r="24" spans="1:27" ht="15">
      <c r="A24" s="244">
        <v>6</v>
      </c>
      <c r="B24" s="246" t="s">
        <v>475</v>
      </c>
      <c r="C24" s="177" t="s">
        <v>89</v>
      </c>
      <c r="D24" s="11" t="s">
        <v>164</v>
      </c>
      <c r="E24" s="12" t="s">
        <v>4</v>
      </c>
      <c r="F24" s="141">
        <v>83</v>
      </c>
      <c r="G24" s="140">
        <v>66</v>
      </c>
      <c r="H24" s="132">
        <v>48</v>
      </c>
      <c r="I24" s="133">
        <v>52</v>
      </c>
      <c r="J24" s="141">
        <v>66</v>
      </c>
      <c r="K24" s="52">
        <v>58</v>
      </c>
      <c r="L24" s="67">
        <v>57</v>
      </c>
      <c r="M24" s="44"/>
      <c r="N24" s="149">
        <f t="shared" si="1"/>
        <v>430</v>
      </c>
      <c r="O24" s="296">
        <v>7</v>
      </c>
      <c r="P24" s="81">
        <f>G24+F24+J24+K24+L24</f>
        <v>330</v>
      </c>
      <c r="Q24" s="5">
        <v>5</v>
      </c>
      <c r="R24" s="5">
        <v>5</v>
      </c>
      <c r="S24" s="5"/>
      <c r="T24" s="5"/>
      <c r="U24" s="317">
        <f t="shared" si="2"/>
        <v>340</v>
      </c>
      <c r="V24" s="11"/>
      <c r="W24" s="11"/>
      <c r="AA24" s="424" t="s">
        <v>710</v>
      </c>
    </row>
    <row r="25" spans="1:27" ht="15">
      <c r="A25" s="244">
        <v>7</v>
      </c>
      <c r="B25" s="246" t="s">
        <v>199</v>
      </c>
      <c r="C25" s="27" t="s">
        <v>89</v>
      </c>
      <c r="D25" s="11" t="s">
        <v>36</v>
      </c>
      <c r="E25" s="12" t="s">
        <v>4</v>
      </c>
      <c r="F25" s="141"/>
      <c r="G25" s="140">
        <v>60</v>
      </c>
      <c r="H25" s="44">
        <v>66</v>
      </c>
      <c r="I25" s="91">
        <v>64</v>
      </c>
      <c r="J25" s="141"/>
      <c r="K25" s="52">
        <v>61</v>
      </c>
      <c r="L25" s="67">
        <v>53</v>
      </c>
      <c r="M25" s="132">
        <v>52</v>
      </c>
      <c r="N25" s="149">
        <f t="shared" si="1"/>
        <v>356</v>
      </c>
      <c r="O25" s="296">
        <v>6</v>
      </c>
      <c r="P25" s="81">
        <f>G25+H25+I25+K25+L25</f>
        <v>304</v>
      </c>
      <c r="Q25" s="5">
        <v>5</v>
      </c>
      <c r="R25" s="5"/>
      <c r="S25" s="5"/>
      <c r="T25" s="5"/>
      <c r="U25" s="317">
        <f t="shared" si="2"/>
        <v>309</v>
      </c>
      <c r="V25" s="11"/>
      <c r="W25" s="11"/>
      <c r="AA25" s="424" t="s">
        <v>710</v>
      </c>
    </row>
    <row r="26" spans="1:28" ht="15">
      <c r="A26" s="244">
        <v>8</v>
      </c>
      <c r="B26" s="246" t="s">
        <v>14</v>
      </c>
      <c r="C26" s="177" t="s">
        <v>89</v>
      </c>
      <c r="D26" s="11" t="s">
        <v>96</v>
      </c>
      <c r="E26" s="12" t="s">
        <v>4</v>
      </c>
      <c r="F26" s="141">
        <v>56</v>
      </c>
      <c r="G26" s="140">
        <v>37</v>
      </c>
      <c r="H26" s="44">
        <v>49</v>
      </c>
      <c r="I26" s="133">
        <v>30</v>
      </c>
      <c r="J26" s="134">
        <v>32</v>
      </c>
      <c r="K26" s="52">
        <v>44</v>
      </c>
      <c r="L26" s="67">
        <v>37</v>
      </c>
      <c r="M26" s="132">
        <v>1</v>
      </c>
      <c r="N26" s="149">
        <f t="shared" si="1"/>
        <v>286</v>
      </c>
      <c r="O26" s="296">
        <v>8</v>
      </c>
      <c r="P26" s="81">
        <f>F26+G26+H26+K26+L26</f>
        <v>223</v>
      </c>
      <c r="Q26" s="5">
        <v>5</v>
      </c>
      <c r="R26" s="5">
        <v>5</v>
      </c>
      <c r="S26" s="5">
        <v>5</v>
      </c>
      <c r="T26" s="5">
        <v>15</v>
      </c>
      <c r="U26" s="317">
        <f t="shared" si="2"/>
        <v>253</v>
      </c>
      <c r="V26" s="11"/>
      <c r="W26" s="11"/>
      <c r="AA26" s="424" t="s">
        <v>710</v>
      </c>
      <c r="AB26" s="424" t="s">
        <v>708</v>
      </c>
    </row>
    <row r="27" spans="1:27" ht="15">
      <c r="A27" s="244">
        <v>9</v>
      </c>
      <c r="B27" s="246" t="s">
        <v>105</v>
      </c>
      <c r="C27" s="26" t="s">
        <v>89</v>
      </c>
      <c r="D27" s="11" t="s">
        <v>95</v>
      </c>
      <c r="E27" s="12" t="s">
        <v>4</v>
      </c>
      <c r="F27" s="141">
        <v>51</v>
      </c>
      <c r="G27" s="140">
        <v>52</v>
      </c>
      <c r="H27" s="44"/>
      <c r="I27" s="133">
        <v>34</v>
      </c>
      <c r="J27" s="141">
        <v>48</v>
      </c>
      <c r="K27" s="52">
        <v>45</v>
      </c>
      <c r="L27" s="67">
        <v>41</v>
      </c>
      <c r="M27" s="132">
        <v>4</v>
      </c>
      <c r="N27" s="149">
        <f t="shared" si="1"/>
        <v>275</v>
      </c>
      <c r="O27" s="296">
        <v>7</v>
      </c>
      <c r="P27" s="81">
        <f>F27+G27+J27+L27+K27</f>
        <v>237</v>
      </c>
      <c r="Q27" s="5">
        <v>5</v>
      </c>
      <c r="R27" s="5">
        <v>5</v>
      </c>
      <c r="S27" s="5"/>
      <c r="T27" s="5"/>
      <c r="U27" s="317">
        <f t="shared" si="2"/>
        <v>247</v>
      </c>
      <c r="V27" s="11"/>
      <c r="W27" s="11"/>
      <c r="AA27" s="424" t="s">
        <v>710</v>
      </c>
    </row>
    <row r="28" spans="1:27" ht="15">
      <c r="A28" s="244">
        <v>10</v>
      </c>
      <c r="B28" s="246" t="s">
        <v>211</v>
      </c>
      <c r="C28" s="27" t="s">
        <v>89</v>
      </c>
      <c r="D28" s="11" t="s">
        <v>64</v>
      </c>
      <c r="E28" s="12" t="s">
        <v>4</v>
      </c>
      <c r="F28" s="141"/>
      <c r="G28" s="140">
        <v>44</v>
      </c>
      <c r="H28" s="44">
        <v>40</v>
      </c>
      <c r="I28" s="91">
        <v>40</v>
      </c>
      <c r="J28" s="141">
        <v>55</v>
      </c>
      <c r="K28" s="59">
        <v>35</v>
      </c>
      <c r="L28" s="67">
        <v>42</v>
      </c>
      <c r="M28" s="44"/>
      <c r="N28" s="149">
        <f t="shared" si="1"/>
        <v>256</v>
      </c>
      <c r="O28" s="296">
        <v>6</v>
      </c>
      <c r="P28" s="81">
        <f>G28+H28+I28+J28+L28</f>
        <v>221</v>
      </c>
      <c r="Q28" s="5">
        <v>5</v>
      </c>
      <c r="R28" s="5"/>
      <c r="S28" s="5"/>
      <c r="T28" s="5"/>
      <c r="U28" s="317">
        <f t="shared" si="2"/>
        <v>226</v>
      </c>
      <c r="V28" s="11"/>
      <c r="W28" s="11"/>
      <c r="AA28" s="424" t="s">
        <v>710</v>
      </c>
    </row>
    <row r="29" spans="1:27" ht="15">
      <c r="A29" s="244">
        <v>11</v>
      </c>
      <c r="B29" s="246" t="s">
        <v>110</v>
      </c>
      <c r="C29" s="26" t="s">
        <v>89</v>
      </c>
      <c r="D29" s="11" t="s">
        <v>64</v>
      </c>
      <c r="E29" s="12" t="s">
        <v>4</v>
      </c>
      <c r="F29" s="141">
        <v>45</v>
      </c>
      <c r="G29" s="140">
        <v>27</v>
      </c>
      <c r="H29" s="44">
        <v>37</v>
      </c>
      <c r="I29" s="91"/>
      <c r="J29" s="141">
        <v>41</v>
      </c>
      <c r="K29" s="52"/>
      <c r="L29" s="67">
        <v>31</v>
      </c>
      <c r="M29" s="132">
        <v>1</v>
      </c>
      <c r="N29" s="149">
        <f t="shared" si="1"/>
        <v>182</v>
      </c>
      <c r="O29" s="296">
        <v>6</v>
      </c>
      <c r="P29" s="81">
        <f>F29+G29+H29+J29+L29</f>
        <v>181</v>
      </c>
      <c r="Q29" s="5">
        <v>5</v>
      </c>
      <c r="R29" s="5"/>
      <c r="S29" s="5"/>
      <c r="T29" s="5"/>
      <c r="U29" s="317">
        <f t="shared" si="2"/>
        <v>186</v>
      </c>
      <c r="V29" s="11"/>
      <c r="W29" s="11"/>
      <c r="AA29" s="424" t="s">
        <v>710</v>
      </c>
    </row>
    <row r="30" spans="1:28" ht="15">
      <c r="A30" s="244">
        <v>12</v>
      </c>
      <c r="B30" s="246" t="s">
        <v>12</v>
      </c>
      <c r="C30" s="26" t="s">
        <v>89</v>
      </c>
      <c r="D30" s="11" t="s">
        <v>36</v>
      </c>
      <c r="E30" s="12" t="s">
        <v>4</v>
      </c>
      <c r="F30" s="141">
        <v>21</v>
      </c>
      <c r="G30" s="140">
        <v>17</v>
      </c>
      <c r="H30" s="44">
        <v>19</v>
      </c>
      <c r="I30" s="133">
        <v>12</v>
      </c>
      <c r="J30" s="141">
        <v>17</v>
      </c>
      <c r="K30" s="52">
        <v>16</v>
      </c>
      <c r="L30" s="135">
        <v>13</v>
      </c>
      <c r="M30" s="132">
        <v>1</v>
      </c>
      <c r="N30" s="149">
        <f t="shared" si="1"/>
        <v>116</v>
      </c>
      <c r="O30" s="296">
        <v>8</v>
      </c>
      <c r="P30" s="81">
        <f>F30+G30+H30+J30+K30</f>
        <v>90</v>
      </c>
      <c r="Q30" s="5">
        <v>5</v>
      </c>
      <c r="R30" s="5">
        <v>5</v>
      </c>
      <c r="S30" s="5">
        <v>5</v>
      </c>
      <c r="T30" s="5">
        <v>15</v>
      </c>
      <c r="U30" s="317">
        <f t="shared" si="2"/>
        <v>120</v>
      </c>
      <c r="V30" s="11"/>
      <c r="W30" s="11"/>
      <c r="AA30" s="424" t="s">
        <v>710</v>
      </c>
      <c r="AB30" s="424" t="s">
        <v>708</v>
      </c>
    </row>
    <row r="31" spans="1:27" ht="15">
      <c r="A31" s="338">
        <v>13</v>
      </c>
      <c r="B31" s="339" t="s">
        <v>237</v>
      </c>
      <c r="C31" s="27" t="s">
        <v>89</v>
      </c>
      <c r="D31" s="340" t="s">
        <v>2</v>
      </c>
      <c r="E31" s="341" t="s">
        <v>4</v>
      </c>
      <c r="F31" s="141"/>
      <c r="G31" s="140">
        <v>4</v>
      </c>
      <c r="H31" s="44">
        <v>16</v>
      </c>
      <c r="I31" s="91">
        <v>9</v>
      </c>
      <c r="J31" s="141"/>
      <c r="K31" s="52">
        <v>11</v>
      </c>
      <c r="L31" s="67">
        <v>5</v>
      </c>
      <c r="M31" s="132">
        <v>1</v>
      </c>
      <c r="N31" s="149">
        <f t="shared" si="1"/>
        <v>46</v>
      </c>
      <c r="O31" s="296">
        <v>6</v>
      </c>
      <c r="P31" s="81">
        <v>45</v>
      </c>
      <c r="Q31" s="5">
        <v>5</v>
      </c>
      <c r="R31" s="5"/>
      <c r="S31" s="5"/>
      <c r="T31" s="5"/>
      <c r="U31" s="317">
        <f t="shared" si="2"/>
        <v>50</v>
      </c>
      <c r="V31" s="11"/>
      <c r="W31" s="11"/>
      <c r="AA31" s="424" t="s">
        <v>710</v>
      </c>
    </row>
    <row r="32" spans="1:26" ht="15">
      <c r="A32" s="288"/>
      <c r="B32" s="190"/>
      <c r="C32" s="83"/>
      <c r="D32" s="100"/>
      <c r="E32" s="165"/>
      <c r="F32" s="158"/>
      <c r="G32" s="159"/>
      <c r="H32" s="60"/>
      <c r="I32" s="15"/>
      <c r="J32" s="158"/>
      <c r="K32" s="56"/>
      <c r="L32" s="34"/>
      <c r="M32" s="60"/>
      <c r="N32" s="160"/>
      <c r="O32" s="301"/>
      <c r="P32" s="191"/>
      <c r="Q32" s="191"/>
      <c r="R32" s="191"/>
      <c r="S32" s="191"/>
      <c r="T32" s="191"/>
      <c r="U32" s="191"/>
      <c r="V32" s="100"/>
      <c r="W32" s="100"/>
      <c r="X32" s="425"/>
      <c r="Y32" s="425"/>
      <c r="Z32" s="425"/>
    </row>
    <row r="33" spans="1:26" ht="38.25" customHeight="1">
      <c r="A33" s="557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</row>
    <row r="34" spans="1:26" ht="15.75">
      <c r="A34" s="290"/>
      <c r="B34" s="563" t="s">
        <v>701</v>
      </c>
      <c r="C34" s="563"/>
      <c r="D34" s="563"/>
      <c r="E34" s="350"/>
      <c r="F34" s="158"/>
      <c r="G34" s="159"/>
      <c r="H34" s="60"/>
      <c r="I34" s="15"/>
      <c r="J34" s="158"/>
      <c r="K34" s="56"/>
      <c r="L34" s="34"/>
      <c r="M34" s="60"/>
      <c r="N34" s="160"/>
      <c r="O34" s="352"/>
      <c r="P34" s="97"/>
      <c r="Q34" s="60"/>
      <c r="R34" s="60"/>
      <c r="S34" s="60"/>
      <c r="T34" s="60"/>
      <c r="U34" s="318"/>
      <c r="V34" s="100"/>
      <c r="W34" s="100"/>
      <c r="X34" s="425"/>
      <c r="Y34" s="425"/>
      <c r="Z34" s="425"/>
    </row>
    <row r="35" spans="1:26" ht="15">
      <c r="A35" s="244">
        <v>1</v>
      </c>
      <c r="B35" s="291" t="s">
        <v>41</v>
      </c>
      <c r="C35" s="178" t="s">
        <v>90</v>
      </c>
      <c r="D35" s="11" t="s">
        <v>175</v>
      </c>
      <c r="E35" s="12" t="s">
        <v>4</v>
      </c>
      <c r="F35" s="141">
        <v>61</v>
      </c>
      <c r="G35" s="140">
        <v>58</v>
      </c>
      <c r="H35" s="44">
        <v>57</v>
      </c>
      <c r="I35" s="133">
        <v>42</v>
      </c>
      <c r="J35" s="141">
        <v>65</v>
      </c>
      <c r="K35" s="52">
        <v>55</v>
      </c>
      <c r="L35" s="135">
        <v>45</v>
      </c>
      <c r="M35" s="132">
        <v>31</v>
      </c>
      <c r="N35" s="149">
        <f aca="true" t="shared" si="3" ref="N35:N50">F35+G35+H35+I35+J35+K35+L35+M35</f>
        <v>414</v>
      </c>
      <c r="O35" s="300">
        <v>8</v>
      </c>
      <c r="P35" s="81">
        <f>F35+G35+H35+J35+K35</f>
        <v>296</v>
      </c>
      <c r="Q35" s="5">
        <v>5</v>
      </c>
      <c r="R35" s="5">
        <v>5</v>
      </c>
      <c r="S35" s="5">
        <v>5</v>
      </c>
      <c r="T35" s="5">
        <v>15</v>
      </c>
      <c r="U35" s="317">
        <f aca="true" t="shared" si="4" ref="U35:U50">SUM(P35:T35)</f>
        <v>326</v>
      </c>
      <c r="V35" s="558" t="s">
        <v>539</v>
      </c>
      <c r="W35" s="558"/>
      <c r="X35" s="424" t="s">
        <v>711</v>
      </c>
      <c r="Y35" s="424" t="s">
        <v>707</v>
      </c>
      <c r="Z35" s="424" t="s">
        <v>709</v>
      </c>
    </row>
    <row r="36" spans="1:26" ht="15">
      <c r="A36" s="244">
        <v>2</v>
      </c>
      <c r="B36" s="246" t="s">
        <v>478</v>
      </c>
      <c r="C36" s="178" t="s">
        <v>90</v>
      </c>
      <c r="D36" s="11" t="s">
        <v>164</v>
      </c>
      <c r="E36" s="12" t="s">
        <v>4</v>
      </c>
      <c r="F36" s="141">
        <v>62</v>
      </c>
      <c r="G36" s="140">
        <v>57</v>
      </c>
      <c r="H36" s="44">
        <v>54</v>
      </c>
      <c r="I36" s="91"/>
      <c r="J36" s="141">
        <v>63</v>
      </c>
      <c r="K36" s="59">
        <v>53</v>
      </c>
      <c r="L36" s="67">
        <v>47</v>
      </c>
      <c r="M36" s="132">
        <v>39</v>
      </c>
      <c r="N36" s="149">
        <f t="shared" si="3"/>
        <v>375</v>
      </c>
      <c r="O36" s="296">
        <v>7</v>
      </c>
      <c r="P36" s="81">
        <f>F36+G36+H36+J36+L36</f>
        <v>283</v>
      </c>
      <c r="Q36" s="5">
        <v>5</v>
      </c>
      <c r="R36" s="5">
        <v>5</v>
      </c>
      <c r="S36" s="5"/>
      <c r="T36" s="5"/>
      <c r="U36" s="317">
        <v>299</v>
      </c>
      <c r="V36" s="11"/>
      <c r="W36" s="11"/>
      <c r="Y36" s="424" t="s">
        <v>707</v>
      </c>
      <c r="Z36" s="424" t="s">
        <v>709</v>
      </c>
    </row>
    <row r="37" spans="1:26" ht="15">
      <c r="A37" s="244">
        <v>3</v>
      </c>
      <c r="B37" s="246" t="s">
        <v>203</v>
      </c>
      <c r="C37" s="179" t="s">
        <v>90</v>
      </c>
      <c r="D37" s="11" t="s">
        <v>68</v>
      </c>
      <c r="E37" s="12" t="s">
        <v>4</v>
      </c>
      <c r="F37" s="141"/>
      <c r="G37" s="140">
        <v>54</v>
      </c>
      <c r="H37" s="44">
        <v>56</v>
      </c>
      <c r="I37" s="91"/>
      <c r="J37" s="141">
        <v>58</v>
      </c>
      <c r="K37" s="52">
        <v>50</v>
      </c>
      <c r="L37" s="67">
        <v>44</v>
      </c>
      <c r="M37" s="132">
        <v>36</v>
      </c>
      <c r="N37" s="149">
        <f t="shared" si="3"/>
        <v>298</v>
      </c>
      <c r="O37" s="296">
        <v>6</v>
      </c>
      <c r="P37" s="81">
        <f>G37+H37+J37+K37+L37</f>
        <v>262</v>
      </c>
      <c r="Q37" s="5">
        <v>5</v>
      </c>
      <c r="R37" s="5"/>
      <c r="S37" s="5"/>
      <c r="T37" s="5"/>
      <c r="U37" s="317">
        <f t="shared" si="4"/>
        <v>267</v>
      </c>
      <c r="V37" s="11"/>
      <c r="W37" s="11"/>
      <c r="Y37" s="424" t="s">
        <v>707</v>
      </c>
      <c r="Z37" s="424" t="s">
        <v>709</v>
      </c>
    </row>
    <row r="38" spans="1:27" ht="15">
      <c r="A38" s="244">
        <v>4</v>
      </c>
      <c r="B38" s="246" t="s">
        <v>703</v>
      </c>
      <c r="C38" s="180" t="s">
        <v>90</v>
      </c>
      <c r="D38" s="11" t="s">
        <v>103</v>
      </c>
      <c r="E38" s="12" t="s">
        <v>4</v>
      </c>
      <c r="F38" s="141">
        <v>53</v>
      </c>
      <c r="G38" s="140">
        <v>49</v>
      </c>
      <c r="H38" s="44">
        <v>50</v>
      </c>
      <c r="I38" s="91">
        <v>53</v>
      </c>
      <c r="J38" s="141">
        <v>51</v>
      </c>
      <c r="K38" s="52"/>
      <c r="L38" s="135">
        <v>36</v>
      </c>
      <c r="M38" s="44"/>
      <c r="N38" s="149">
        <f t="shared" si="3"/>
        <v>292</v>
      </c>
      <c r="O38" s="296">
        <v>6</v>
      </c>
      <c r="P38" s="81">
        <f>F38+G38+H38+I38+J38</f>
        <v>256</v>
      </c>
      <c r="Q38" s="5">
        <v>5</v>
      </c>
      <c r="R38" s="5"/>
      <c r="S38" s="5"/>
      <c r="T38" s="5"/>
      <c r="U38" s="317">
        <f t="shared" si="4"/>
        <v>261</v>
      </c>
      <c r="V38" s="11"/>
      <c r="W38" s="11"/>
      <c r="AA38" s="424" t="s">
        <v>710</v>
      </c>
    </row>
    <row r="39" spans="1:27" ht="15">
      <c r="A39" s="244">
        <v>5</v>
      </c>
      <c r="B39" s="246" t="s">
        <v>479</v>
      </c>
      <c r="C39" s="178" t="s">
        <v>90</v>
      </c>
      <c r="D39" s="11" t="s">
        <v>166</v>
      </c>
      <c r="E39" s="12" t="s">
        <v>4</v>
      </c>
      <c r="F39" s="141">
        <v>55</v>
      </c>
      <c r="G39" s="140">
        <v>46</v>
      </c>
      <c r="H39" s="44">
        <v>58</v>
      </c>
      <c r="I39" s="91">
        <v>45</v>
      </c>
      <c r="J39" s="141"/>
      <c r="K39" s="59">
        <v>39</v>
      </c>
      <c r="L39" s="67">
        <v>46</v>
      </c>
      <c r="M39" s="132">
        <v>1</v>
      </c>
      <c r="N39" s="149">
        <f t="shared" si="3"/>
        <v>290</v>
      </c>
      <c r="O39" s="296">
        <v>7</v>
      </c>
      <c r="P39" s="81">
        <f>F39+G39+H39+I39+L39</f>
        <v>250</v>
      </c>
      <c r="Q39" s="5">
        <v>5</v>
      </c>
      <c r="R39" s="5">
        <v>5</v>
      </c>
      <c r="S39" s="5"/>
      <c r="T39" s="5"/>
      <c r="U39" s="317">
        <f t="shared" si="4"/>
        <v>260</v>
      </c>
      <c r="V39" s="11"/>
      <c r="W39" s="11"/>
      <c r="AA39" s="424" t="s">
        <v>710</v>
      </c>
    </row>
    <row r="40" spans="1:28" ht="15">
      <c r="A40" s="244">
        <v>6</v>
      </c>
      <c r="B40" s="246" t="s">
        <v>107</v>
      </c>
      <c r="C40" s="180" t="s">
        <v>90</v>
      </c>
      <c r="D40" s="11" t="s">
        <v>64</v>
      </c>
      <c r="E40" s="12" t="s">
        <v>4</v>
      </c>
      <c r="F40" s="141">
        <v>49</v>
      </c>
      <c r="G40" s="140">
        <v>45</v>
      </c>
      <c r="H40" s="44">
        <v>44</v>
      </c>
      <c r="I40" s="133">
        <v>36</v>
      </c>
      <c r="J40" s="141">
        <v>52</v>
      </c>
      <c r="K40" s="52">
        <v>37</v>
      </c>
      <c r="L40" s="135">
        <v>29</v>
      </c>
      <c r="M40" s="132">
        <v>1</v>
      </c>
      <c r="N40" s="149">
        <f t="shared" si="3"/>
        <v>293</v>
      </c>
      <c r="O40" s="296">
        <v>8</v>
      </c>
      <c r="P40" s="81">
        <f>F40+G40+H40+J40+K40</f>
        <v>227</v>
      </c>
      <c r="Q40" s="5">
        <v>5</v>
      </c>
      <c r="R40" s="5">
        <v>5</v>
      </c>
      <c r="S40" s="5">
        <v>5</v>
      </c>
      <c r="T40" s="5">
        <v>15</v>
      </c>
      <c r="U40" s="317">
        <f t="shared" si="4"/>
        <v>257</v>
      </c>
      <c r="V40" s="11"/>
      <c r="W40" s="11"/>
      <c r="AA40" s="424" t="s">
        <v>710</v>
      </c>
      <c r="AB40" s="424" t="s">
        <v>708</v>
      </c>
    </row>
    <row r="41" spans="1:28" ht="15">
      <c r="A41" s="244">
        <v>7</v>
      </c>
      <c r="B41" s="246" t="s">
        <v>40</v>
      </c>
      <c r="C41" s="180" t="s">
        <v>90</v>
      </c>
      <c r="D41" s="11" t="s">
        <v>0</v>
      </c>
      <c r="E41" s="12" t="s">
        <v>4</v>
      </c>
      <c r="F41" s="141">
        <v>46</v>
      </c>
      <c r="G41" s="140">
        <v>38</v>
      </c>
      <c r="H41" s="44">
        <v>36</v>
      </c>
      <c r="I41" s="133">
        <v>21</v>
      </c>
      <c r="J41" s="134">
        <v>20</v>
      </c>
      <c r="K41" s="52">
        <v>32</v>
      </c>
      <c r="L41" s="67">
        <v>32</v>
      </c>
      <c r="M41" s="132">
        <v>1</v>
      </c>
      <c r="N41" s="149">
        <f t="shared" si="3"/>
        <v>226</v>
      </c>
      <c r="O41" s="296">
        <v>8</v>
      </c>
      <c r="P41" s="81">
        <f>G41+F41+H41+K41+L41</f>
        <v>184</v>
      </c>
      <c r="Q41" s="5">
        <v>5</v>
      </c>
      <c r="R41" s="5">
        <v>5</v>
      </c>
      <c r="S41" s="5">
        <v>5</v>
      </c>
      <c r="T41" s="5">
        <v>15</v>
      </c>
      <c r="U41" s="317">
        <f t="shared" si="4"/>
        <v>214</v>
      </c>
      <c r="V41" s="11"/>
      <c r="W41" s="11"/>
      <c r="AA41" s="424" t="s">
        <v>710</v>
      </c>
      <c r="AB41" s="424" t="s">
        <v>708</v>
      </c>
    </row>
    <row r="42" spans="1:27" ht="15">
      <c r="A42" s="244">
        <v>8</v>
      </c>
      <c r="B42" s="246" t="s">
        <v>49</v>
      </c>
      <c r="C42" s="180" t="s">
        <v>90</v>
      </c>
      <c r="D42" s="35" t="s">
        <v>48</v>
      </c>
      <c r="E42" s="12" t="s">
        <v>4</v>
      </c>
      <c r="F42" s="141">
        <v>33</v>
      </c>
      <c r="G42" s="131">
        <v>23</v>
      </c>
      <c r="H42" s="44">
        <v>33</v>
      </c>
      <c r="I42" s="91"/>
      <c r="J42" s="141">
        <v>24</v>
      </c>
      <c r="K42" s="52">
        <v>27</v>
      </c>
      <c r="L42" s="67">
        <v>27</v>
      </c>
      <c r="M42" s="44"/>
      <c r="N42" s="149">
        <f t="shared" si="3"/>
        <v>167</v>
      </c>
      <c r="O42" s="296">
        <v>6</v>
      </c>
      <c r="P42" s="81">
        <f>F42+H42+J42+K42+L42</f>
        <v>144</v>
      </c>
      <c r="Q42" s="5">
        <v>5</v>
      </c>
      <c r="R42" s="5"/>
      <c r="S42" s="5"/>
      <c r="T42" s="5"/>
      <c r="U42" s="317">
        <f t="shared" si="4"/>
        <v>149</v>
      </c>
      <c r="V42" s="11"/>
      <c r="W42" s="11"/>
      <c r="AA42" s="424" t="s">
        <v>710</v>
      </c>
    </row>
    <row r="43" spans="1:28" ht="15">
      <c r="A43" s="244">
        <v>9</v>
      </c>
      <c r="B43" s="246" t="s">
        <v>126</v>
      </c>
      <c r="C43" s="180" t="s">
        <v>90</v>
      </c>
      <c r="D43" s="11" t="s">
        <v>36</v>
      </c>
      <c r="E43" s="12" t="s">
        <v>4</v>
      </c>
      <c r="F43" s="141">
        <v>30</v>
      </c>
      <c r="G43" s="131">
        <v>7</v>
      </c>
      <c r="H43" s="44">
        <v>20</v>
      </c>
      <c r="I43" s="133">
        <v>17</v>
      </c>
      <c r="J43" s="141">
        <v>18</v>
      </c>
      <c r="K43" s="52">
        <v>17</v>
      </c>
      <c r="L43" s="67">
        <v>18</v>
      </c>
      <c r="M43" s="132">
        <v>1</v>
      </c>
      <c r="N43" s="149">
        <f t="shared" si="3"/>
        <v>128</v>
      </c>
      <c r="O43" s="296">
        <v>8</v>
      </c>
      <c r="P43" s="81">
        <f>F43+H43+J43+K43+L43</f>
        <v>103</v>
      </c>
      <c r="Q43" s="5">
        <v>5</v>
      </c>
      <c r="R43" s="5">
        <v>5</v>
      </c>
      <c r="S43" s="5">
        <v>5</v>
      </c>
      <c r="T43" s="5">
        <v>15</v>
      </c>
      <c r="U43" s="317">
        <f t="shared" si="4"/>
        <v>133</v>
      </c>
      <c r="V43" s="11"/>
      <c r="W43" s="11"/>
      <c r="AA43" s="424" t="s">
        <v>710</v>
      </c>
      <c r="AB43" s="424" t="s">
        <v>708</v>
      </c>
    </row>
    <row r="44" spans="1:28" ht="15">
      <c r="A44" s="244">
        <v>10</v>
      </c>
      <c r="B44" s="246" t="s">
        <v>8</v>
      </c>
      <c r="C44" s="180" t="s">
        <v>90</v>
      </c>
      <c r="D44" s="11" t="s">
        <v>2</v>
      </c>
      <c r="E44" s="12" t="s">
        <v>4</v>
      </c>
      <c r="F44" s="141">
        <v>23</v>
      </c>
      <c r="G44" s="131">
        <v>11</v>
      </c>
      <c r="H44" s="44">
        <v>26</v>
      </c>
      <c r="I44" s="91">
        <v>14</v>
      </c>
      <c r="J44" s="134">
        <v>2</v>
      </c>
      <c r="K44" s="52">
        <v>14</v>
      </c>
      <c r="L44" s="67">
        <v>19</v>
      </c>
      <c r="M44" s="132">
        <v>1</v>
      </c>
      <c r="N44" s="149">
        <f t="shared" si="3"/>
        <v>110</v>
      </c>
      <c r="O44" s="296">
        <v>8</v>
      </c>
      <c r="P44" s="81">
        <f>L44+K44+I44+H44+F44</f>
        <v>96</v>
      </c>
      <c r="Q44" s="5">
        <v>5</v>
      </c>
      <c r="R44" s="5">
        <v>5</v>
      </c>
      <c r="S44" s="5">
        <v>5</v>
      </c>
      <c r="T44" s="5">
        <v>15</v>
      </c>
      <c r="U44" s="317">
        <f t="shared" si="4"/>
        <v>126</v>
      </c>
      <c r="V44" s="11"/>
      <c r="W44" s="11"/>
      <c r="AA44" s="424" t="s">
        <v>710</v>
      </c>
      <c r="AB44" s="424" t="s">
        <v>708</v>
      </c>
    </row>
    <row r="45" spans="1:28" ht="15">
      <c r="A45" s="244">
        <v>11</v>
      </c>
      <c r="B45" s="246" t="s">
        <v>129</v>
      </c>
      <c r="C45" s="180" t="s">
        <v>90</v>
      </c>
      <c r="D45" s="11" t="s">
        <v>74</v>
      </c>
      <c r="E45" s="12" t="s">
        <v>4</v>
      </c>
      <c r="F45" s="141">
        <v>27</v>
      </c>
      <c r="G45" s="140">
        <v>14</v>
      </c>
      <c r="H45" s="44">
        <v>18</v>
      </c>
      <c r="I45" s="133">
        <v>6</v>
      </c>
      <c r="J45" s="134">
        <v>8</v>
      </c>
      <c r="K45" s="52">
        <v>12</v>
      </c>
      <c r="L45" s="67">
        <v>11</v>
      </c>
      <c r="M45" s="132">
        <v>1</v>
      </c>
      <c r="N45" s="149">
        <f t="shared" si="3"/>
        <v>97</v>
      </c>
      <c r="O45" s="296">
        <v>8</v>
      </c>
      <c r="P45" s="81">
        <f>F45+G45+H45+K45+L45</f>
        <v>82</v>
      </c>
      <c r="Q45" s="5">
        <v>5</v>
      </c>
      <c r="R45" s="5">
        <v>5</v>
      </c>
      <c r="S45" s="5">
        <v>5</v>
      </c>
      <c r="T45" s="5">
        <v>15</v>
      </c>
      <c r="U45" s="317">
        <f t="shared" si="4"/>
        <v>112</v>
      </c>
      <c r="V45" s="11"/>
      <c r="W45" s="11"/>
      <c r="AA45" s="424" t="s">
        <v>710</v>
      </c>
      <c r="AB45" s="424" t="s">
        <v>708</v>
      </c>
    </row>
    <row r="46" spans="1:27" ht="15">
      <c r="A46" s="244">
        <v>12</v>
      </c>
      <c r="B46" s="246" t="s">
        <v>227</v>
      </c>
      <c r="C46" s="179" t="s">
        <v>90</v>
      </c>
      <c r="D46" s="11" t="s">
        <v>228</v>
      </c>
      <c r="E46" s="12" t="s">
        <v>4</v>
      </c>
      <c r="F46" s="141"/>
      <c r="G46" s="140">
        <v>21</v>
      </c>
      <c r="H46" s="44">
        <v>35</v>
      </c>
      <c r="I46" s="91">
        <v>19</v>
      </c>
      <c r="J46" s="141">
        <v>35</v>
      </c>
      <c r="K46" s="52"/>
      <c r="L46" s="67"/>
      <c r="M46" s="44">
        <v>1</v>
      </c>
      <c r="N46" s="149">
        <f t="shared" si="3"/>
        <v>111</v>
      </c>
      <c r="O46" s="296">
        <v>5</v>
      </c>
      <c r="P46" s="81">
        <v>111</v>
      </c>
      <c r="Q46" s="5"/>
      <c r="R46" s="5"/>
      <c r="S46" s="5"/>
      <c r="T46" s="5"/>
      <c r="U46" s="317">
        <f t="shared" si="4"/>
        <v>111</v>
      </c>
      <c r="V46" s="11"/>
      <c r="W46" s="11"/>
      <c r="AA46" s="424" t="s">
        <v>710</v>
      </c>
    </row>
    <row r="47" spans="1:27" ht="15">
      <c r="A47" s="244">
        <v>13</v>
      </c>
      <c r="B47" s="246" t="s">
        <v>34</v>
      </c>
      <c r="C47" s="180" t="s">
        <v>90</v>
      </c>
      <c r="D47" s="11" t="s">
        <v>36</v>
      </c>
      <c r="E47" s="12" t="s">
        <v>4</v>
      </c>
      <c r="F47" s="141">
        <v>24</v>
      </c>
      <c r="G47" s="140"/>
      <c r="H47" s="44"/>
      <c r="I47" s="91">
        <v>8</v>
      </c>
      <c r="J47" s="141">
        <v>16</v>
      </c>
      <c r="K47" s="52">
        <v>13</v>
      </c>
      <c r="L47" s="67">
        <v>16</v>
      </c>
      <c r="M47" s="132">
        <v>1</v>
      </c>
      <c r="N47" s="149">
        <f t="shared" si="3"/>
        <v>78</v>
      </c>
      <c r="O47" s="296">
        <v>6</v>
      </c>
      <c r="P47" s="81">
        <v>77</v>
      </c>
      <c r="Q47" s="5">
        <v>5</v>
      </c>
      <c r="R47" s="5"/>
      <c r="S47" s="5"/>
      <c r="T47" s="5"/>
      <c r="U47" s="317">
        <f t="shared" si="4"/>
        <v>82</v>
      </c>
      <c r="V47" s="11"/>
      <c r="W47" s="11"/>
      <c r="AA47" s="424" t="s">
        <v>710</v>
      </c>
    </row>
    <row r="48" spans="1:27" ht="15">
      <c r="A48" s="244">
        <v>14</v>
      </c>
      <c r="B48" s="246" t="s">
        <v>138</v>
      </c>
      <c r="C48" s="180" t="s">
        <v>90</v>
      </c>
      <c r="D48" s="11" t="s">
        <v>2</v>
      </c>
      <c r="E48" s="12" t="s">
        <v>4</v>
      </c>
      <c r="F48" s="141">
        <v>12</v>
      </c>
      <c r="G48" s="140">
        <v>6</v>
      </c>
      <c r="H48" s="44">
        <v>22</v>
      </c>
      <c r="I48" s="91">
        <v>10</v>
      </c>
      <c r="J48" s="134">
        <v>1</v>
      </c>
      <c r="K48" s="52">
        <v>8</v>
      </c>
      <c r="L48" s="67"/>
      <c r="M48" s="132">
        <v>1</v>
      </c>
      <c r="N48" s="149">
        <f t="shared" si="3"/>
        <v>60</v>
      </c>
      <c r="O48" s="296">
        <v>7</v>
      </c>
      <c r="P48" s="81">
        <v>58</v>
      </c>
      <c r="Q48" s="5">
        <v>5</v>
      </c>
      <c r="R48" s="5">
        <v>5</v>
      </c>
      <c r="S48" s="5"/>
      <c r="T48" s="5"/>
      <c r="U48" s="317">
        <f t="shared" si="4"/>
        <v>68</v>
      </c>
      <c r="V48" s="11"/>
      <c r="W48" s="11"/>
      <c r="AA48" s="424" t="s">
        <v>710</v>
      </c>
    </row>
    <row r="49" spans="1:28" ht="15">
      <c r="A49" s="244">
        <v>15</v>
      </c>
      <c r="B49" s="292" t="s">
        <v>143</v>
      </c>
      <c r="C49" s="180" t="s">
        <v>90</v>
      </c>
      <c r="D49" s="35" t="s">
        <v>64</v>
      </c>
      <c r="E49" s="13" t="s">
        <v>4</v>
      </c>
      <c r="F49" s="141">
        <v>6</v>
      </c>
      <c r="G49" s="140">
        <v>10</v>
      </c>
      <c r="H49" s="132">
        <v>3</v>
      </c>
      <c r="I49" s="133">
        <v>2</v>
      </c>
      <c r="J49" s="141">
        <v>3</v>
      </c>
      <c r="K49" s="52">
        <v>5</v>
      </c>
      <c r="L49" s="67">
        <v>7</v>
      </c>
      <c r="M49" s="132">
        <v>1</v>
      </c>
      <c r="N49" s="149">
        <f t="shared" si="3"/>
        <v>37</v>
      </c>
      <c r="O49" s="296">
        <v>8</v>
      </c>
      <c r="P49" s="81">
        <v>31</v>
      </c>
      <c r="Q49" s="5">
        <v>5</v>
      </c>
      <c r="R49" s="5">
        <v>5</v>
      </c>
      <c r="S49" s="5">
        <v>5</v>
      </c>
      <c r="T49" s="5">
        <v>15</v>
      </c>
      <c r="U49" s="317">
        <f t="shared" si="4"/>
        <v>61</v>
      </c>
      <c r="V49" s="11"/>
      <c r="W49" s="11"/>
      <c r="AA49" s="424" t="s">
        <v>710</v>
      </c>
      <c r="AB49" s="424" t="s">
        <v>708</v>
      </c>
    </row>
    <row r="50" spans="1:27" ht="15">
      <c r="A50" s="338">
        <v>16</v>
      </c>
      <c r="B50" s="339" t="s">
        <v>1</v>
      </c>
      <c r="C50" s="180" t="s">
        <v>90</v>
      </c>
      <c r="D50" s="340" t="s">
        <v>2</v>
      </c>
      <c r="E50" s="341" t="s">
        <v>4</v>
      </c>
      <c r="F50" s="141">
        <v>5</v>
      </c>
      <c r="G50" s="140">
        <v>5</v>
      </c>
      <c r="H50" s="44">
        <v>9</v>
      </c>
      <c r="I50" s="91">
        <v>5</v>
      </c>
      <c r="J50" s="134">
        <v>1</v>
      </c>
      <c r="K50" s="52">
        <v>3</v>
      </c>
      <c r="L50" s="67"/>
      <c r="M50" s="132">
        <v>1</v>
      </c>
      <c r="N50" s="149">
        <f t="shared" si="3"/>
        <v>29</v>
      </c>
      <c r="O50" s="296">
        <v>7</v>
      </c>
      <c r="P50" s="81">
        <v>27</v>
      </c>
      <c r="Q50" s="5">
        <v>5</v>
      </c>
      <c r="R50" s="5">
        <v>5</v>
      </c>
      <c r="S50" s="5"/>
      <c r="T50" s="5"/>
      <c r="U50" s="317">
        <f t="shared" si="4"/>
        <v>37</v>
      </c>
      <c r="V50" s="11"/>
      <c r="W50" s="11"/>
      <c r="AA50" s="424" t="s">
        <v>710</v>
      </c>
    </row>
    <row r="51" spans="1:26" ht="15">
      <c r="A51" s="288"/>
      <c r="B51" s="190"/>
      <c r="C51" s="83"/>
      <c r="D51" s="100"/>
      <c r="E51" s="165"/>
      <c r="F51" s="158"/>
      <c r="G51" s="159"/>
      <c r="H51" s="60"/>
      <c r="I51" s="60"/>
      <c r="J51" s="158"/>
      <c r="K51" s="56"/>
      <c r="L51" s="34"/>
      <c r="M51" s="60"/>
      <c r="N51" s="160"/>
      <c r="O51" s="301"/>
      <c r="P51" s="191"/>
      <c r="Q51" s="191"/>
      <c r="R51" s="191"/>
      <c r="S51" s="191"/>
      <c r="T51" s="191"/>
      <c r="U51" s="191"/>
      <c r="V51" s="35"/>
      <c r="W51" s="35"/>
      <c r="X51" s="426"/>
      <c r="Y51" s="426"/>
      <c r="Z51" s="426"/>
    </row>
    <row r="52" spans="1:26" ht="15">
      <c r="A52" s="288"/>
      <c r="B52" s="190"/>
      <c r="C52" s="83"/>
      <c r="D52" s="100"/>
      <c r="E52" s="165"/>
      <c r="F52" s="158"/>
      <c r="G52" s="159"/>
      <c r="H52" s="60"/>
      <c r="I52" s="60"/>
      <c r="J52" s="158"/>
      <c r="K52" s="56"/>
      <c r="L52" s="34"/>
      <c r="M52" s="60"/>
      <c r="N52" s="160"/>
      <c r="O52" s="301"/>
      <c r="P52" s="191"/>
      <c r="Q52" s="191"/>
      <c r="R52" s="191"/>
      <c r="S52" s="191"/>
      <c r="T52" s="191"/>
      <c r="U52" s="191"/>
      <c r="V52" s="35"/>
      <c r="W52" s="35"/>
      <c r="X52" s="426"/>
      <c r="Y52" s="426"/>
      <c r="Z52" s="426"/>
    </row>
    <row r="53" spans="1:26" ht="15.75">
      <c r="A53" s="290"/>
      <c r="B53" s="563" t="s">
        <v>702</v>
      </c>
      <c r="C53" s="563"/>
      <c r="D53" s="563"/>
      <c r="E53" s="350"/>
      <c r="F53" s="158"/>
      <c r="G53" s="159"/>
      <c r="H53" s="60"/>
      <c r="I53" s="15"/>
      <c r="J53" s="158"/>
      <c r="K53" s="56"/>
      <c r="L53" s="34"/>
      <c r="M53" s="60"/>
      <c r="N53" s="160"/>
      <c r="O53" s="352"/>
      <c r="P53" s="97"/>
      <c r="Q53" s="60"/>
      <c r="R53" s="60"/>
      <c r="S53" s="60"/>
      <c r="T53" s="60"/>
      <c r="U53" s="318"/>
      <c r="V53" s="100"/>
      <c r="W53" s="100"/>
      <c r="X53" s="425"/>
      <c r="Y53" s="425"/>
      <c r="Z53" s="425"/>
    </row>
    <row r="54" spans="1:26" ht="15">
      <c r="A54" s="244">
        <v>1</v>
      </c>
      <c r="B54" s="291" t="s">
        <v>44</v>
      </c>
      <c r="C54" s="182" t="s">
        <v>92</v>
      </c>
      <c r="D54" s="35" t="s">
        <v>48</v>
      </c>
      <c r="E54" s="12" t="s">
        <v>4</v>
      </c>
      <c r="F54" s="141">
        <v>22</v>
      </c>
      <c r="G54" s="131">
        <v>20</v>
      </c>
      <c r="H54" s="44">
        <v>28</v>
      </c>
      <c r="I54" s="133">
        <v>13</v>
      </c>
      <c r="J54" s="141">
        <v>21</v>
      </c>
      <c r="K54" s="52">
        <v>24</v>
      </c>
      <c r="L54" s="67">
        <v>23</v>
      </c>
      <c r="M54" s="44"/>
      <c r="N54" s="149">
        <f>F54+G54+H54+I54+J54+K54+L54+M54</f>
        <v>151</v>
      </c>
      <c r="O54" s="300">
        <v>7</v>
      </c>
      <c r="P54" s="81">
        <f>F54+H54+J54+K54+L54</f>
        <v>118</v>
      </c>
      <c r="Q54" s="5">
        <v>5</v>
      </c>
      <c r="R54" s="5">
        <v>5</v>
      </c>
      <c r="S54" s="5"/>
      <c r="T54" s="5"/>
      <c r="U54" s="317">
        <f>SUM(P54:T54)</f>
        <v>128</v>
      </c>
      <c r="V54" s="558" t="s">
        <v>539</v>
      </c>
      <c r="W54" s="558"/>
      <c r="X54" s="424" t="s">
        <v>711</v>
      </c>
      <c r="Y54" s="424" t="s">
        <v>707</v>
      </c>
      <c r="Z54" s="424" t="s">
        <v>709</v>
      </c>
    </row>
    <row r="55" spans="1:27" ht="15">
      <c r="A55" s="244">
        <v>2</v>
      </c>
      <c r="B55" s="246" t="s">
        <v>17</v>
      </c>
      <c r="C55" s="182" t="s">
        <v>92</v>
      </c>
      <c r="D55" s="11" t="s">
        <v>85</v>
      </c>
      <c r="E55" s="12" t="s">
        <v>4</v>
      </c>
      <c r="F55" s="141">
        <v>31</v>
      </c>
      <c r="G55" s="140"/>
      <c r="H55" s="44">
        <v>15</v>
      </c>
      <c r="I55" s="91">
        <v>15</v>
      </c>
      <c r="J55" s="141"/>
      <c r="K55" s="52">
        <v>23</v>
      </c>
      <c r="L55" s="67">
        <v>20</v>
      </c>
      <c r="M55" s="132">
        <v>1</v>
      </c>
      <c r="N55" s="149">
        <f>F55+G55+H55+I55+J55+K55+L55+M55</f>
        <v>105</v>
      </c>
      <c r="O55" s="296">
        <v>6</v>
      </c>
      <c r="P55" s="81">
        <v>104</v>
      </c>
      <c r="Q55" s="5">
        <v>5</v>
      </c>
      <c r="R55" s="5"/>
      <c r="S55" s="5"/>
      <c r="T55" s="5"/>
      <c r="U55" s="317">
        <f>SUM(P55:T55)</f>
        <v>109</v>
      </c>
      <c r="V55" s="11"/>
      <c r="W55" s="11"/>
      <c r="AA55" s="424" t="s">
        <v>710</v>
      </c>
    </row>
    <row r="56" spans="1:27" ht="15">
      <c r="A56" s="244">
        <v>3</v>
      </c>
      <c r="B56" s="246" t="s">
        <v>37</v>
      </c>
      <c r="C56" s="182" t="s">
        <v>92</v>
      </c>
      <c r="D56" s="11" t="s">
        <v>38</v>
      </c>
      <c r="E56" s="12" t="s">
        <v>4</v>
      </c>
      <c r="F56" s="141">
        <v>7</v>
      </c>
      <c r="G56" s="140">
        <v>9</v>
      </c>
      <c r="H56" s="44">
        <v>27</v>
      </c>
      <c r="I56" s="133">
        <v>3</v>
      </c>
      <c r="J56" s="141">
        <v>7</v>
      </c>
      <c r="K56" s="52">
        <v>6</v>
      </c>
      <c r="L56" s="67"/>
      <c r="M56" s="44"/>
      <c r="N56" s="149">
        <f>F56+G56+H56+I56+J56+K56+L56+M56</f>
        <v>59</v>
      </c>
      <c r="O56" s="296">
        <v>6</v>
      </c>
      <c r="P56" s="81">
        <v>56</v>
      </c>
      <c r="Q56" s="5">
        <v>5</v>
      </c>
      <c r="R56" s="5"/>
      <c r="S56" s="5"/>
      <c r="T56" s="5"/>
      <c r="U56" s="317">
        <f>SUM(P56:T56)</f>
        <v>61</v>
      </c>
      <c r="V56" s="11"/>
      <c r="W56" s="11"/>
      <c r="AA56" s="424" t="s">
        <v>710</v>
      </c>
    </row>
    <row r="57" spans="1:27" ht="15">
      <c r="A57" s="338">
        <v>4</v>
      </c>
      <c r="B57" s="339" t="s">
        <v>55</v>
      </c>
      <c r="C57" s="182" t="s">
        <v>92</v>
      </c>
      <c r="D57" s="349" t="s">
        <v>2</v>
      </c>
      <c r="E57" s="341" t="s">
        <v>4</v>
      </c>
      <c r="F57" s="141">
        <v>3</v>
      </c>
      <c r="G57" s="140">
        <v>3</v>
      </c>
      <c r="H57" s="44">
        <v>17</v>
      </c>
      <c r="I57" s="91"/>
      <c r="J57" s="141"/>
      <c r="K57" s="52">
        <v>7</v>
      </c>
      <c r="L57" s="67"/>
      <c r="M57" s="44">
        <v>1</v>
      </c>
      <c r="N57" s="149">
        <f>F57+G57+H57+I57+J57+K57+L57+M57</f>
        <v>31</v>
      </c>
      <c r="O57" s="296">
        <v>5</v>
      </c>
      <c r="P57" s="81">
        <v>31</v>
      </c>
      <c r="Q57" s="5"/>
      <c r="R57" s="5"/>
      <c r="S57" s="5"/>
      <c r="T57" s="5"/>
      <c r="U57" s="317">
        <f>SUM(P57:T57)</f>
        <v>31</v>
      </c>
      <c r="V57" s="11"/>
      <c r="W57" s="11"/>
      <c r="AA57" s="424" t="s">
        <v>710</v>
      </c>
    </row>
  </sheetData>
  <sheetProtection/>
  <mergeCells count="17">
    <mergeCell ref="B3:D3"/>
    <mergeCell ref="V4:W4"/>
    <mergeCell ref="S33:V33"/>
    <mergeCell ref="B18:D18"/>
    <mergeCell ref="V19:W19"/>
    <mergeCell ref="B12:D12"/>
    <mergeCell ref="V13:W13"/>
    <mergeCell ref="B53:D53"/>
    <mergeCell ref="V54:W54"/>
    <mergeCell ref="W33:Z33"/>
    <mergeCell ref="B34:D34"/>
    <mergeCell ref="V35:W35"/>
    <mergeCell ref="A33:C33"/>
    <mergeCell ref="D33:F33"/>
    <mergeCell ref="G33:J33"/>
    <mergeCell ref="K33:N33"/>
    <mergeCell ref="O33:R33"/>
  </mergeCells>
  <printOptions gridLines="1"/>
  <pageMargins left="0.11811023622047245" right="0.1968503937007874" top="0" bottom="0" header="0.31496062992125984" footer="0.31496062992125984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W43" sqref="W43"/>
    </sheetView>
  </sheetViews>
  <sheetFormatPr defaultColWidth="9.00390625" defaultRowHeight="12.75"/>
  <cols>
    <col min="1" max="1" width="2.875" style="0" customWidth="1"/>
    <col min="2" max="2" width="22.125" style="312" customWidth="1"/>
    <col min="3" max="3" width="3.625" style="0" customWidth="1"/>
    <col min="4" max="4" width="19.625" style="0" customWidth="1"/>
    <col min="5" max="6" width="9.00390625" style="0" hidden="1" customWidth="1"/>
    <col min="7" max="7" width="0.2421875" style="0" hidden="1" customWidth="1"/>
    <col min="8" max="13" width="9.00390625" style="0" hidden="1" customWidth="1"/>
    <col min="14" max="14" width="3.875" style="0" customWidth="1"/>
    <col min="15" max="16" width="0.12890625" style="0" hidden="1" customWidth="1"/>
    <col min="17" max="17" width="0.37109375" style="0" hidden="1" customWidth="1"/>
    <col min="18" max="19" width="9.00390625" style="0" hidden="1" customWidth="1"/>
    <col min="20" max="20" width="6.875" style="0" customWidth="1"/>
    <col min="22" max="22" width="7.25390625" style="0" customWidth="1"/>
    <col min="23" max="23" width="12.50390625" style="429" customWidth="1"/>
    <col min="24" max="24" width="5.25390625" style="5" customWidth="1"/>
    <col min="25" max="25" width="7.00390625" style="5" customWidth="1"/>
    <col min="26" max="26" width="10.50390625" style="5" customWidth="1"/>
    <col min="27" max="27" width="5.875" style="5" customWidth="1"/>
    <col min="28" max="31" width="9.00390625" style="5" customWidth="1"/>
  </cols>
  <sheetData>
    <row r="1" spans="1:22" ht="73.5" customHeight="1">
      <c r="A1" s="269"/>
      <c r="B1" s="308" t="s">
        <v>26</v>
      </c>
      <c r="C1" s="254" t="s">
        <v>256</v>
      </c>
      <c r="D1" s="273" t="s">
        <v>27</v>
      </c>
      <c r="E1" s="49" t="s">
        <v>99</v>
      </c>
      <c r="F1" s="49" t="s">
        <v>100</v>
      </c>
      <c r="G1" s="49" t="s">
        <v>101</v>
      </c>
      <c r="H1" s="49" t="s">
        <v>160</v>
      </c>
      <c r="I1" s="49" t="s">
        <v>161</v>
      </c>
      <c r="J1" s="49" t="s">
        <v>162</v>
      </c>
      <c r="K1" s="49" t="s">
        <v>125</v>
      </c>
      <c r="L1" s="49" t="s">
        <v>163</v>
      </c>
      <c r="M1" s="90" t="s">
        <v>239</v>
      </c>
      <c r="N1" s="43" t="s">
        <v>508</v>
      </c>
      <c r="O1" s="64" t="s">
        <v>509</v>
      </c>
      <c r="P1" s="265" t="s">
        <v>506</v>
      </c>
      <c r="Q1" s="265" t="s">
        <v>511</v>
      </c>
      <c r="R1" s="265" t="s">
        <v>510</v>
      </c>
      <c r="S1" s="266" t="s">
        <v>513</v>
      </c>
      <c r="T1" s="267" t="s">
        <v>507</v>
      </c>
      <c r="U1" s="11"/>
      <c r="V1" s="11"/>
    </row>
    <row r="2" spans="1:28" ht="33" customHeight="1">
      <c r="A2" s="268" t="s">
        <v>541</v>
      </c>
      <c r="B2" s="309"/>
      <c r="C2" s="15"/>
      <c r="D2" s="274"/>
      <c r="E2" s="219" t="s">
        <v>294</v>
      </c>
      <c r="F2" s="219" t="s">
        <v>294</v>
      </c>
      <c r="G2" s="219" t="s">
        <v>294</v>
      </c>
      <c r="H2" s="219" t="s">
        <v>294</v>
      </c>
      <c r="I2" s="219" t="s">
        <v>294</v>
      </c>
      <c r="J2" s="219" t="s">
        <v>294</v>
      </c>
      <c r="K2" s="219" t="s">
        <v>294</v>
      </c>
      <c r="L2" s="219" t="s">
        <v>294</v>
      </c>
      <c r="M2" s="372" t="s">
        <v>294</v>
      </c>
      <c r="N2" s="249"/>
      <c r="O2" s="373"/>
      <c r="P2" s="44"/>
      <c r="Q2" s="44"/>
      <c r="R2" s="57"/>
      <c r="S2" s="57"/>
      <c r="T2" s="57"/>
      <c r="U2" s="11"/>
      <c r="V2" s="11"/>
      <c r="W2" s="489">
        <v>3</v>
      </c>
      <c r="X2" s="428">
        <v>4</v>
      </c>
      <c r="Y2" s="428">
        <v>4</v>
      </c>
      <c r="Z2" s="428">
        <v>11</v>
      </c>
      <c r="AA2" s="428">
        <v>2</v>
      </c>
      <c r="AB2" s="428"/>
    </row>
    <row r="3" spans="1:22" ht="18.75">
      <c r="A3" s="323" t="s">
        <v>544</v>
      </c>
      <c r="B3" s="323"/>
      <c r="C3" s="323"/>
      <c r="D3" s="366"/>
      <c r="E3" s="367"/>
      <c r="F3" s="368"/>
      <c r="G3" s="368"/>
      <c r="H3" s="369"/>
      <c r="I3" s="368"/>
      <c r="J3" s="370"/>
      <c r="K3" s="368"/>
      <c r="L3" s="371"/>
      <c r="M3" s="367"/>
      <c r="N3" s="374"/>
      <c r="O3" s="375"/>
      <c r="P3" s="344"/>
      <c r="Q3" s="344"/>
      <c r="R3" s="376"/>
      <c r="S3" s="376"/>
      <c r="T3" s="376"/>
      <c r="U3" s="11"/>
      <c r="V3" s="11"/>
    </row>
    <row r="4" spans="1:27" ht="20.25" customHeight="1">
      <c r="A4" s="269">
        <v>1</v>
      </c>
      <c r="B4" s="321" t="s">
        <v>63</v>
      </c>
      <c r="C4" s="365" t="s">
        <v>7</v>
      </c>
      <c r="D4" s="275" t="s">
        <v>64</v>
      </c>
      <c r="E4" s="76">
        <v>21</v>
      </c>
      <c r="F4" s="71">
        <v>21</v>
      </c>
      <c r="G4" s="72">
        <v>15</v>
      </c>
      <c r="H4" s="70">
        <v>21</v>
      </c>
      <c r="I4" s="72">
        <v>11</v>
      </c>
      <c r="J4" s="72">
        <v>18</v>
      </c>
      <c r="K4" s="71">
        <v>29</v>
      </c>
      <c r="L4" s="77">
        <v>36</v>
      </c>
      <c r="M4" s="41">
        <f>SUM(E4:L4)</f>
        <v>172</v>
      </c>
      <c r="N4" s="282">
        <v>8</v>
      </c>
      <c r="O4" s="86">
        <f>E4+F4+H4+K4+L4</f>
        <v>128</v>
      </c>
      <c r="P4" s="44">
        <v>5</v>
      </c>
      <c r="Q4" s="44">
        <v>5</v>
      </c>
      <c r="R4" s="60">
        <v>5</v>
      </c>
      <c r="S4" s="60">
        <v>15</v>
      </c>
      <c r="T4" s="358">
        <f>SUM(O4:S4)</f>
        <v>158</v>
      </c>
      <c r="U4" s="553" t="s">
        <v>539</v>
      </c>
      <c r="V4" s="554"/>
      <c r="W4" s="450" t="s">
        <v>711</v>
      </c>
      <c r="X4" s="424" t="s">
        <v>707</v>
      </c>
      <c r="Y4" s="424" t="s">
        <v>709</v>
      </c>
      <c r="Z4" s="424"/>
      <c r="AA4" s="424"/>
    </row>
    <row r="5" spans="1:27" ht="15.75">
      <c r="A5" s="269">
        <v>2</v>
      </c>
      <c r="B5" s="311" t="s">
        <v>56</v>
      </c>
      <c r="C5" s="218" t="s">
        <v>7</v>
      </c>
      <c r="D5" s="276" t="s">
        <v>53</v>
      </c>
      <c r="E5" s="76">
        <v>26</v>
      </c>
      <c r="F5" s="71"/>
      <c r="G5" s="70">
        <v>24</v>
      </c>
      <c r="H5" s="70">
        <v>24</v>
      </c>
      <c r="I5" s="70"/>
      <c r="J5" s="70">
        <v>22</v>
      </c>
      <c r="K5" s="71">
        <v>36</v>
      </c>
      <c r="L5" s="77"/>
      <c r="M5" s="41">
        <f>SUM(E5:L5)</f>
        <v>132</v>
      </c>
      <c r="N5" s="282">
        <v>5</v>
      </c>
      <c r="O5" s="86">
        <v>132</v>
      </c>
      <c r="P5" s="44"/>
      <c r="Q5" s="44"/>
      <c r="R5" s="57"/>
      <c r="S5" s="57"/>
      <c r="T5" s="89">
        <f>SUM(O5:S5)</f>
        <v>132</v>
      </c>
      <c r="U5" s="11"/>
      <c r="V5" s="11"/>
      <c r="W5" s="450"/>
      <c r="X5" s="424"/>
      <c r="Y5" s="424"/>
      <c r="Z5" s="424" t="s">
        <v>710</v>
      </c>
      <c r="AA5" s="424"/>
    </row>
    <row r="6" spans="1:27" ht="15.75">
      <c r="A6" s="269">
        <v>3</v>
      </c>
      <c r="B6" s="311" t="s">
        <v>61</v>
      </c>
      <c r="C6" s="218" t="s">
        <v>7</v>
      </c>
      <c r="D6" s="275" t="s">
        <v>62</v>
      </c>
      <c r="E6" s="76">
        <v>22</v>
      </c>
      <c r="F6" s="71">
        <v>20</v>
      </c>
      <c r="G6" s="72">
        <v>14</v>
      </c>
      <c r="H6" s="70"/>
      <c r="I6" s="70"/>
      <c r="J6" s="70">
        <v>19</v>
      </c>
      <c r="K6" s="71">
        <v>28</v>
      </c>
      <c r="L6" s="77">
        <v>28</v>
      </c>
      <c r="M6" s="41">
        <f>SUM(E6:L6)</f>
        <v>131</v>
      </c>
      <c r="N6" s="282">
        <v>6</v>
      </c>
      <c r="O6" s="86">
        <f>E6+F6+J6+K6+L6</f>
        <v>117</v>
      </c>
      <c r="P6" s="44">
        <v>5</v>
      </c>
      <c r="Q6" s="44"/>
      <c r="R6" s="57"/>
      <c r="S6" s="57"/>
      <c r="T6" s="89">
        <f>SUM(O6:S6)</f>
        <v>122</v>
      </c>
      <c r="U6" s="11"/>
      <c r="V6" s="11"/>
      <c r="W6" s="450"/>
      <c r="X6" s="424"/>
      <c r="Y6" s="424"/>
      <c r="Z6" s="424" t="s">
        <v>710</v>
      </c>
      <c r="AA6" s="424"/>
    </row>
    <row r="7" spans="1:27" ht="15.75">
      <c r="A7" s="269">
        <v>4</v>
      </c>
      <c r="B7" s="311" t="s">
        <v>244</v>
      </c>
      <c r="C7" s="218" t="s">
        <v>7</v>
      </c>
      <c r="D7" s="275" t="s">
        <v>33</v>
      </c>
      <c r="E7" s="76"/>
      <c r="F7" s="71">
        <v>18</v>
      </c>
      <c r="G7" s="72">
        <v>10</v>
      </c>
      <c r="H7" s="70">
        <v>17</v>
      </c>
      <c r="I7" s="72">
        <v>16</v>
      </c>
      <c r="J7" s="70">
        <v>16</v>
      </c>
      <c r="K7" s="71">
        <v>27</v>
      </c>
      <c r="L7" s="77">
        <v>31</v>
      </c>
      <c r="M7" s="41">
        <f>SUM(E7:L7)</f>
        <v>135</v>
      </c>
      <c r="N7" s="282">
        <v>7</v>
      </c>
      <c r="O7" s="86">
        <f>F7+H7+J7+K7+L7</f>
        <v>109</v>
      </c>
      <c r="P7" s="51">
        <v>5</v>
      </c>
      <c r="Q7" s="51">
        <v>5</v>
      </c>
      <c r="R7" s="87"/>
      <c r="S7" s="87"/>
      <c r="T7" s="89">
        <f>SUM(O7:S7)</f>
        <v>119</v>
      </c>
      <c r="U7" s="11"/>
      <c r="V7" s="11"/>
      <c r="W7" s="450"/>
      <c r="X7" s="424"/>
      <c r="Y7" s="424"/>
      <c r="Z7" s="424" t="s">
        <v>710</v>
      </c>
      <c r="AA7" s="424"/>
    </row>
    <row r="8" spans="1:26" ht="15.75">
      <c r="A8" s="328">
        <v>5</v>
      </c>
      <c r="B8" s="329" t="s">
        <v>302</v>
      </c>
      <c r="C8" s="218" t="s">
        <v>7</v>
      </c>
      <c r="D8" s="330" t="s">
        <v>48</v>
      </c>
      <c r="E8" s="331"/>
      <c r="F8" s="332"/>
      <c r="G8" s="334">
        <v>9</v>
      </c>
      <c r="H8" s="334">
        <v>15</v>
      </c>
      <c r="I8" s="334">
        <v>10</v>
      </c>
      <c r="J8" s="334">
        <v>15</v>
      </c>
      <c r="K8" s="332">
        <v>21</v>
      </c>
      <c r="L8" s="335"/>
      <c r="M8" s="336">
        <f>SUM(E8:L8)</f>
        <v>70</v>
      </c>
      <c r="N8" s="337">
        <v>5</v>
      </c>
      <c r="O8" s="86">
        <v>70</v>
      </c>
      <c r="P8" s="51"/>
      <c r="Q8" s="51"/>
      <c r="R8" s="87"/>
      <c r="S8" s="87"/>
      <c r="T8" s="89">
        <f>SUM(O8:S8)</f>
        <v>70</v>
      </c>
      <c r="U8" s="11"/>
      <c r="V8" s="11"/>
      <c r="Z8" s="424" t="s">
        <v>710</v>
      </c>
    </row>
    <row r="9" spans="1:22" ht="15.75">
      <c r="A9" s="269"/>
      <c r="B9" s="322"/>
      <c r="C9" s="15"/>
      <c r="D9" s="279"/>
      <c r="E9" s="95"/>
      <c r="F9" s="95"/>
      <c r="G9" s="73"/>
      <c r="H9" s="73"/>
      <c r="I9" s="73"/>
      <c r="J9" s="73"/>
      <c r="K9" s="95"/>
      <c r="L9" s="95"/>
      <c r="M9" s="96"/>
      <c r="N9" s="82"/>
      <c r="O9" s="97"/>
      <c r="P9" s="83"/>
      <c r="Q9" s="83"/>
      <c r="R9" s="98"/>
      <c r="S9" s="98"/>
      <c r="T9" s="99"/>
      <c r="U9" s="11"/>
      <c r="V9" s="11"/>
    </row>
    <row r="10" spans="1:22" ht="14.25" customHeight="1">
      <c r="A10" s="269"/>
      <c r="B10" s="322"/>
      <c r="C10" s="15"/>
      <c r="D10" s="279"/>
      <c r="E10" s="95"/>
      <c r="F10" s="95"/>
      <c r="G10" s="73"/>
      <c r="H10" s="73"/>
      <c r="I10" s="73"/>
      <c r="J10" s="73"/>
      <c r="K10" s="95"/>
      <c r="L10" s="95"/>
      <c r="M10" s="96"/>
      <c r="N10" s="82"/>
      <c r="O10" s="97"/>
      <c r="P10" s="83"/>
      <c r="Q10" s="83"/>
      <c r="R10" s="98"/>
      <c r="S10" s="98"/>
      <c r="T10" s="99"/>
      <c r="U10" s="11"/>
      <c r="V10" s="11"/>
    </row>
    <row r="11" spans="1:22" ht="18.75">
      <c r="A11" s="361" t="s">
        <v>545</v>
      </c>
      <c r="B11" s="361"/>
      <c r="C11" s="361"/>
      <c r="D11" s="324"/>
      <c r="E11" s="95"/>
      <c r="F11" s="95"/>
      <c r="G11" s="73"/>
      <c r="H11" s="73"/>
      <c r="I11" s="73"/>
      <c r="J11" s="73"/>
      <c r="K11" s="95"/>
      <c r="L11" s="95"/>
      <c r="M11" s="96"/>
      <c r="N11" s="82"/>
      <c r="O11" s="97"/>
      <c r="P11" s="83"/>
      <c r="Q11" s="83"/>
      <c r="R11" s="98"/>
      <c r="S11" s="98"/>
      <c r="T11" s="99"/>
      <c r="U11" s="11"/>
      <c r="V11" s="11"/>
    </row>
    <row r="12" spans="1:31" s="162" customFormat="1" ht="24.75" customHeight="1">
      <c r="A12" s="271">
        <v>1</v>
      </c>
      <c r="B12" s="378" t="s">
        <v>301</v>
      </c>
      <c r="C12" s="414" t="s">
        <v>93</v>
      </c>
      <c r="D12" s="280" t="s">
        <v>382</v>
      </c>
      <c r="E12" s="362"/>
      <c r="F12" s="362"/>
      <c r="G12" s="121"/>
      <c r="H12" s="121"/>
      <c r="I12" s="121"/>
      <c r="J12" s="121"/>
      <c r="K12" s="362"/>
      <c r="L12" s="362"/>
      <c r="M12" s="363"/>
      <c r="N12" s="364">
        <v>5</v>
      </c>
      <c r="O12" s="97"/>
      <c r="P12" s="83"/>
      <c r="Q12" s="83"/>
      <c r="R12" s="98"/>
      <c r="S12" s="98"/>
      <c r="T12" s="89">
        <v>119</v>
      </c>
      <c r="U12" s="553" t="s">
        <v>539</v>
      </c>
      <c r="V12" s="554"/>
      <c r="W12" s="450" t="s">
        <v>711</v>
      </c>
      <c r="X12" s="424" t="s">
        <v>707</v>
      </c>
      <c r="Y12" s="424" t="s">
        <v>709</v>
      </c>
      <c r="Z12" s="424"/>
      <c r="AA12" s="25"/>
      <c r="AB12" s="25"/>
      <c r="AC12" s="25"/>
      <c r="AD12" s="25"/>
      <c r="AE12" s="25"/>
    </row>
    <row r="13" spans="1:27" ht="15.75">
      <c r="A13" s="326">
        <v>2</v>
      </c>
      <c r="B13" s="377" t="s">
        <v>73</v>
      </c>
      <c r="C13" s="415" t="s">
        <v>93</v>
      </c>
      <c r="D13" s="327" t="s">
        <v>74</v>
      </c>
      <c r="E13" s="76">
        <v>14</v>
      </c>
      <c r="F13" s="71">
        <v>13</v>
      </c>
      <c r="G13" s="72">
        <v>7</v>
      </c>
      <c r="H13" s="72">
        <v>10</v>
      </c>
      <c r="I13" s="72">
        <v>12</v>
      </c>
      <c r="J13" s="70">
        <v>12</v>
      </c>
      <c r="K13" s="71">
        <v>20</v>
      </c>
      <c r="L13" s="77">
        <v>24</v>
      </c>
      <c r="M13" s="41">
        <f>SUM(E13:L13)</f>
        <v>112</v>
      </c>
      <c r="N13" s="282">
        <v>8</v>
      </c>
      <c r="O13" s="84">
        <f>E13+F13+J13+K13+L13</f>
        <v>83</v>
      </c>
      <c r="P13" s="58">
        <v>5</v>
      </c>
      <c r="Q13" s="58">
        <v>5</v>
      </c>
      <c r="R13" s="110">
        <v>5</v>
      </c>
      <c r="S13" s="110">
        <v>15</v>
      </c>
      <c r="T13" s="89">
        <f>SUM(O13:S13)</f>
        <v>113</v>
      </c>
      <c r="W13" s="450"/>
      <c r="X13" s="424" t="s">
        <v>707</v>
      </c>
      <c r="Y13" s="424" t="s">
        <v>709</v>
      </c>
      <c r="Z13" s="424"/>
      <c r="AA13" s="424" t="s">
        <v>708</v>
      </c>
    </row>
    <row r="14" spans="1:27" ht="15.75">
      <c r="A14" s="269">
        <v>3</v>
      </c>
      <c r="B14" s="311" t="s">
        <v>39</v>
      </c>
      <c r="C14" s="416" t="s">
        <v>93</v>
      </c>
      <c r="D14" s="275" t="s">
        <v>38</v>
      </c>
      <c r="E14" s="76">
        <v>9</v>
      </c>
      <c r="F14" s="71">
        <v>9</v>
      </c>
      <c r="G14" s="72">
        <v>6</v>
      </c>
      <c r="H14" s="72">
        <v>6</v>
      </c>
      <c r="I14" s="72">
        <v>8</v>
      </c>
      <c r="J14" s="70">
        <v>9</v>
      </c>
      <c r="K14" s="71">
        <v>13</v>
      </c>
      <c r="L14" s="77">
        <v>18</v>
      </c>
      <c r="M14" s="41">
        <f>SUM(E14:L14)</f>
        <v>78</v>
      </c>
      <c r="N14" s="282">
        <v>8</v>
      </c>
      <c r="O14" s="86">
        <f>E14+F14+J14+K14+L14</f>
        <v>58</v>
      </c>
      <c r="P14" s="51">
        <v>5</v>
      </c>
      <c r="Q14" s="51">
        <v>5</v>
      </c>
      <c r="R14" s="83">
        <v>5</v>
      </c>
      <c r="S14" s="83">
        <v>15</v>
      </c>
      <c r="T14" s="232">
        <f>SUM(O14:S14)</f>
        <v>88</v>
      </c>
      <c r="U14" s="11"/>
      <c r="V14" s="11"/>
      <c r="W14" s="450"/>
      <c r="X14" s="424"/>
      <c r="Y14" s="424"/>
      <c r="Z14" s="424" t="s">
        <v>710</v>
      </c>
      <c r="AA14" s="424" t="s">
        <v>708</v>
      </c>
    </row>
    <row r="15" spans="1:26" ht="15.75">
      <c r="A15" s="269">
        <v>4</v>
      </c>
      <c r="B15" s="311" t="s">
        <v>71</v>
      </c>
      <c r="C15" s="416" t="s">
        <v>93</v>
      </c>
      <c r="D15" s="275" t="s">
        <v>43</v>
      </c>
      <c r="E15" s="76">
        <v>16</v>
      </c>
      <c r="F15" s="71">
        <v>8</v>
      </c>
      <c r="G15" s="70"/>
      <c r="H15" s="70"/>
      <c r="I15" s="70"/>
      <c r="J15" s="70">
        <v>10</v>
      </c>
      <c r="K15" s="71">
        <v>15</v>
      </c>
      <c r="L15" s="77">
        <v>25</v>
      </c>
      <c r="M15" s="41">
        <f>SUM(E15:L15)</f>
        <v>74</v>
      </c>
      <c r="N15" s="263">
        <v>5</v>
      </c>
      <c r="O15" s="84">
        <v>74</v>
      </c>
      <c r="P15" s="58"/>
      <c r="Q15" s="58"/>
      <c r="R15" s="122"/>
      <c r="S15" s="122"/>
      <c r="T15" s="89">
        <f>SUM(O15:S15)</f>
        <v>74</v>
      </c>
      <c r="U15" s="11"/>
      <c r="V15" s="11"/>
      <c r="Z15" s="424" t="s">
        <v>710</v>
      </c>
    </row>
    <row r="16" spans="1:26" ht="15.75">
      <c r="A16" s="269">
        <v>5</v>
      </c>
      <c r="B16" s="311" t="s">
        <v>82</v>
      </c>
      <c r="C16" s="416" t="s">
        <v>93</v>
      </c>
      <c r="D16" s="275" t="s">
        <v>68</v>
      </c>
      <c r="E16" s="76">
        <v>7</v>
      </c>
      <c r="F16" s="79">
        <v>5</v>
      </c>
      <c r="G16" s="70"/>
      <c r="H16" s="70">
        <v>5</v>
      </c>
      <c r="I16" s="70"/>
      <c r="J16" s="70">
        <v>6</v>
      </c>
      <c r="K16" s="71">
        <v>8</v>
      </c>
      <c r="L16" s="77">
        <v>14</v>
      </c>
      <c r="M16" s="41">
        <f>SUM(E16:L16)</f>
        <v>45</v>
      </c>
      <c r="N16" s="282">
        <v>6</v>
      </c>
      <c r="O16" s="86">
        <f>E16+H16+J16+K16+L16</f>
        <v>40</v>
      </c>
      <c r="P16" s="51">
        <v>5</v>
      </c>
      <c r="Q16" s="51"/>
      <c r="R16" s="87"/>
      <c r="S16" s="87"/>
      <c r="T16" s="89">
        <f>SUM(O16:S16)</f>
        <v>45</v>
      </c>
      <c r="U16" s="11"/>
      <c r="V16" s="11"/>
      <c r="Z16" s="424" t="s">
        <v>710</v>
      </c>
    </row>
    <row r="17" spans="1:26" ht="15.75">
      <c r="A17" s="269">
        <v>6</v>
      </c>
      <c r="B17" s="311" t="s">
        <v>18</v>
      </c>
      <c r="C17" s="416" t="s">
        <v>93</v>
      </c>
      <c r="D17" s="275" t="s">
        <v>85</v>
      </c>
      <c r="E17" s="78">
        <v>1</v>
      </c>
      <c r="F17" s="71">
        <v>3</v>
      </c>
      <c r="G17" s="70">
        <v>4</v>
      </c>
      <c r="H17" s="72">
        <v>1</v>
      </c>
      <c r="I17" s="70"/>
      <c r="J17" s="70">
        <v>1</v>
      </c>
      <c r="K17" s="71">
        <v>6</v>
      </c>
      <c r="L17" s="77">
        <v>4</v>
      </c>
      <c r="M17" s="41">
        <f>SUM(E17:L17)</f>
        <v>20</v>
      </c>
      <c r="N17" s="282">
        <v>7</v>
      </c>
      <c r="O17" s="86">
        <f>F17+G17+J17+K17+L17</f>
        <v>18</v>
      </c>
      <c r="P17" s="51">
        <v>5</v>
      </c>
      <c r="Q17" s="51">
        <v>5</v>
      </c>
      <c r="R17" s="87"/>
      <c r="S17" s="87"/>
      <c r="T17" s="89">
        <f>SUM(O17:S17)</f>
        <v>28</v>
      </c>
      <c r="U17" s="11"/>
      <c r="V17" s="11"/>
      <c r="Z17" s="424" t="s">
        <v>710</v>
      </c>
    </row>
    <row r="18" spans="1:22" ht="13.5" customHeight="1">
      <c r="A18" s="269"/>
      <c r="D18" s="11"/>
      <c r="N18" s="285"/>
      <c r="U18" s="11"/>
      <c r="V18" s="11"/>
    </row>
    <row r="19" spans="1:22" ht="18.75">
      <c r="A19" s="361" t="s">
        <v>543</v>
      </c>
      <c r="B19" s="361"/>
      <c r="C19" s="361"/>
      <c r="D19" s="325"/>
      <c r="N19" s="285"/>
      <c r="U19" s="11"/>
      <c r="V19" s="11"/>
    </row>
    <row r="20" spans="1:25" ht="25.5" customHeight="1">
      <c r="A20" s="404">
        <v>1</v>
      </c>
      <c r="B20" s="378" t="s">
        <v>66</v>
      </c>
      <c r="C20" s="218" t="s">
        <v>91</v>
      </c>
      <c r="D20" s="405" t="s">
        <v>33</v>
      </c>
      <c r="E20" s="396" t="s">
        <v>33</v>
      </c>
      <c r="F20" s="69"/>
      <c r="G20" s="68"/>
      <c r="H20" s="68"/>
      <c r="I20" s="68"/>
      <c r="J20" s="121"/>
      <c r="K20" s="69"/>
      <c r="L20" s="75"/>
      <c r="M20" s="402"/>
      <c r="N20" s="364">
        <v>8</v>
      </c>
      <c r="O20" s="409"/>
      <c r="P20" s="110"/>
      <c r="Q20" s="110"/>
      <c r="R20" s="401"/>
      <c r="S20" s="401"/>
      <c r="T20" s="89">
        <v>143</v>
      </c>
      <c r="U20" s="564" t="s">
        <v>539</v>
      </c>
      <c r="V20" s="554"/>
      <c r="W20" s="450" t="s">
        <v>711</v>
      </c>
      <c r="X20" s="424" t="s">
        <v>707</v>
      </c>
      <c r="Y20" s="424" t="s">
        <v>709</v>
      </c>
    </row>
    <row r="21" spans="1:26" ht="15">
      <c r="A21" s="406">
        <v>2</v>
      </c>
      <c r="B21" s="400" t="s">
        <v>83</v>
      </c>
      <c r="C21" s="365" t="s">
        <v>91</v>
      </c>
      <c r="D21" s="407" t="s">
        <v>95</v>
      </c>
      <c r="E21" s="327" t="s">
        <v>95</v>
      </c>
      <c r="F21" s="71"/>
      <c r="G21" s="72"/>
      <c r="H21" s="72"/>
      <c r="I21" s="70"/>
      <c r="J21" s="70"/>
      <c r="K21" s="71"/>
      <c r="L21" s="77"/>
      <c r="M21" s="398"/>
      <c r="N21" s="282">
        <v>5</v>
      </c>
      <c r="O21" s="97"/>
      <c r="P21" s="83"/>
      <c r="Q21" s="83"/>
      <c r="R21" s="98"/>
      <c r="S21" s="98"/>
      <c r="T21" s="89">
        <v>40</v>
      </c>
      <c r="U21" s="11"/>
      <c r="V21" s="11"/>
      <c r="Z21" s="424" t="s">
        <v>710</v>
      </c>
    </row>
    <row r="22" spans="1:26" ht="15">
      <c r="A22" s="406">
        <v>3</v>
      </c>
      <c r="B22" s="408" t="s">
        <v>19</v>
      </c>
      <c r="C22" s="218" t="s">
        <v>91</v>
      </c>
      <c r="D22" s="407" t="s">
        <v>85</v>
      </c>
      <c r="E22" s="275" t="s">
        <v>85</v>
      </c>
      <c r="F22" s="332"/>
      <c r="G22" s="333"/>
      <c r="H22" s="334"/>
      <c r="I22" s="334"/>
      <c r="J22" s="334"/>
      <c r="K22" s="332"/>
      <c r="L22" s="335"/>
      <c r="M22" s="403"/>
      <c r="N22" s="282">
        <v>7</v>
      </c>
      <c r="O22" s="97"/>
      <c r="P22" s="83"/>
      <c r="Q22" s="83"/>
      <c r="R22" s="98"/>
      <c r="S22" s="98"/>
      <c r="T22" s="89">
        <v>28</v>
      </c>
      <c r="U22" s="11"/>
      <c r="V22" s="11"/>
      <c r="Z22" s="424" t="s">
        <v>710</v>
      </c>
    </row>
    <row r="23" spans="1:26" ht="18" customHeight="1">
      <c r="A23" s="434">
        <v>4</v>
      </c>
      <c r="B23" s="311" t="s">
        <v>20</v>
      </c>
      <c r="C23" s="218" t="s">
        <v>91</v>
      </c>
      <c r="D23" s="275" t="s">
        <v>85</v>
      </c>
      <c r="E23" s="255" t="s">
        <v>85</v>
      </c>
      <c r="N23" s="82">
        <v>6</v>
      </c>
      <c r="T23" s="89">
        <v>26</v>
      </c>
      <c r="Z23" s="424" t="s">
        <v>710</v>
      </c>
    </row>
  </sheetData>
  <sheetProtection/>
  <mergeCells count="3">
    <mergeCell ref="U20:V20"/>
    <mergeCell ref="U12:V12"/>
    <mergeCell ref="U4:V4"/>
  </mergeCells>
  <printOptions gridLines="1"/>
  <pageMargins left="0.31496062992125984" right="0" top="0.7480314960629921" bottom="0.15748031496062992" header="0.31496062992125984" footer="0.31496062992125984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7.625" style="0" customWidth="1"/>
    <col min="2" max="2" width="6.25390625" style="0" customWidth="1"/>
    <col min="3" max="3" width="10.00390625" style="0" customWidth="1"/>
    <col min="4" max="4" width="9.875" style="0" customWidth="1"/>
    <col min="5" max="5" width="9.75390625" style="0" customWidth="1"/>
    <col min="6" max="6" width="10.00390625" style="0" customWidth="1"/>
    <col min="7" max="8" width="9.625" style="0" customWidth="1"/>
    <col min="9" max="9" width="8.375" style="0" customWidth="1"/>
    <col min="10" max="10" width="8.875" style="0" customWidth="1"/>
    <col min="11" max="11" width="9.625" style="0" customWidth="1"/>
    <col min="12" max="12" width="7.875" style="0" customWidth="1"/>
    <col min="13" max="13" width="19.875" style="0" customWidth="1"/>
  </cols>
  <sheetData>
    <row r="1" spans="1:12" s="429" customFormat="1" ht="114" customHeight="1">
      <c r="A1" s="474" t="s">
        <v>715</v>
      </c>
      <c r="B1" s="477" t="s">
        <v>724</v>
      </c>
      <c r="C1" s="477" t="s">
        <v>738</v>
      </c>
      <c r="D1" s="478" t="s">
        <v>725</v>
      </c>
      <c r="E1" s="432" t="s">
        <v>734</v>
      </c>
      <c r="F1" s="432" t="s">
        <v>733</v>
      </c>
      <c r="G1" s="457" t="s">
        <v>728</v>
      </c>
      <c r="H1" s="458" t="s">
        <v>727</v>
      </c>
      <c r="I1" s="451" t="s">
        <v>726</v>
      </c>
      <c r="J1" s="465" t="s">
        <v>740</v>
      </c>
      <c r="K1" s="490" t="s">
        <v>739</v>
      </c>
      <c r="L1" s="464" t="s">
        <v>716</v>
      </c>
    </row>
    <row r="2" spans="1:12" s="451" customFormat="1" ht="114" customHeight="1">
      <c r="A2" s="450" t="s">
        <v>723</v>
      </c>
      <c r="B2" s="473"/>
      <c r="C2" s="476" t="s">
        <v>732</v>
      </c>
      <c r="D2" s="475" t="s">
        <v>737</v>
      </c>
      <c r="E2" s="450" t="s">
        <v>730</v>
      </c>
      <c r="F2" s="450" t="s">
        <v>730</v>
      </c>
      <c r="G2" s="450"/>
      <c r="H2" s="451" t="s">
        <v>731</v>
      </c>
      <c r="I2" s="451" t="s">
        <v>731</v>
      </c>
      <c r="J2" s="450"/>
      <c r="K2" s="453"/>
      <c r="L2" s="451" t="s">
        <v>731</v>
      </c>
    </row>
    <row r="3" spans="1:12" s="312" customFormat="1" ht="52.5" customHeight="1">
      <c r="A3" s="456">
        <v>8</v>
      </c>
      <c r="B3" s="455">
        <v>14</v>
      </c>
      <c r="C3" s="455">
        <v>2</v>
      </c>
      <c r="D3" s="455">
        <v>2</v>
      </c>
      <c r="E3" s="431">
        <v>14</v>
      </c>
      <c r="F3" s="431">
        <v>43</v>
      </c>
      <c r="G3" s="459">
        <v>13</v>
      </c>
      <c r="H3" s="459">
        <v>2</v>
      </c>
      <c r="I3" s="431">
        <v>2</v>
      </c>
      <c r="J3" s="463">
        <v>81</v>
      </c>
      <c r="K3" s="463">
        <v>24</v>
      </c>
      <c r="L3" s="454">
        <v>2</v>
      </c>
    </row>
    <row r="4" spans="1:13" ht="12.75">
      <c r="A4" s="424"/>
      <c r="B4" s="424"/>
      <c r="C4" s="424"/>
      <c r="D4" s="424"/>
      <c r="E4" s="424"/>
      <c r="G4" s="424"/>
      <c r="H4" s="417"/>
      <c r="I4" s="417"/>
      <c r="J4" s="417"/>
      <c r="L4" s="1"/>
      <c r="M4" s="1"/>
    </row>
    <row r="5" spans="1:11" ht="12.75">
      <c r="A5" s="424"/>
      <c r="B5" s="424"/>
      <c r="C5" s="424"/>
      <c r="D5" s="424"/>
      <c r="E5" s="435"/>
      <c r="F5" s="435">
        <v>2.5</v>
      </c>
      <c r="G5" s="435">
        <v>6.66</v>
      </c>
      <c r="H5" s="435">
        <v>6.66</v>
      </c>
      <c r="I5" s="435">
        <v>15</v>
      </c>
      <c r="J5" s="435"/>
      <c r="K5" s="435">
        <v>4.84</v>
      </c>
    </row>
    <row r="6" spans="1:7" ht="12.75">
      <c r="A6" s="424"/>
      <c r="B6" s="424"/>
      <c r="C6" s="424"/>
      <c r="D6" s="424"/>
      <c r="E6" s="424"/>
      <c r="F6" s="424"/>
      <c r="G6" s="424"/>
    </row>
    <row r="7" spans="5:13" s="452" customFormat="1" ht="19.5" customHeight="1">
      <c r="E7" s="452">
        <v>120</v>
      </c>
      <c r="F7" s="452">
        <f>F3*F5</f>
        <v>107.5</v>
      </c>
      <c r="G7" s="452">
        <f>G3*G5</f>
        <v>86.58</v>
      </c>
      <c r="H7" s="452">
        <f>H3*H5</f>
        <v>13.32</v>
      </c>
      <c r="I7" s="452">
        <f>I3*I5</f>
        <v>30</v>
      </c>
      <c r="J7" s="452">
        <f>J3*J5</f>
        <v>0</v>
      </c>
      <c r="K7" s="452">
        <f>K3+K5</f>
        <v>28.84</v>
      </c>
      <c r="M7" s="460"/>
    </row>
    <row r="8" spans="1:7" ht="12.75">
      <c r="A8" s="5"/>
      <c r="B8" s="5"/>
      <c r="C8" s="5"/>
      <c r="D8" s="5"/>
      <c r="E8" s="5" t="s">
        <v>736</v>
      </c>
      <c r="F8" s="5"/>
      <c r="G8" s="5"/>
    </row>
    <row r="9" spans="1:8" ht="12.75">
      <c r="A9" s="5"/>
      <c r="B9" s="5"/>
      <c r="C9" s="5"/>
      <c r="D9" s="5"/>
      <c r="E9" s="5" t="s">
        <v>735</v>
      </c>
      <c r="F9" s="5"/>
      <c r="G9" s="5"/>
      <c r="H9" s="5"/>
    </row>
    <row r="10" spans="1:8" ht="25.5" customHeight="1">
      <c r="A10" s="5"/>
      <c r="B10" s="5"/>
      <c r="C10" s="5"/>
      <c r="D10" s="5"/>
      <c r="E10" s="5"/>
      <c r="F10" s="429"/>
      <c r="G10" s="466" t="s">
        <v>722</v>
      </c>
      <c r="H10" s="430"/>
    </row>
    <row r="11" spans="1:8" ht="12.75">
      <c r="A11" s="424"/>
      <c r="B11" s="424"/>
      <c r="C11" s="424"/>
      <c r="D11" s="424"/>
      <c r="E11" s="424"/>
      <c r="F11" s="424"/>
      <c r="G11" s="25"/>
      <c r="H11" s="25"/>
    </row>
    <row r="12" spans="1:6" ht="12.75">
      <c r="A12" s="424"/>
      <c r="B12" s="424"/>
      <c r="C12" s="424"/>
      <c r="D12" s="424"/>
      <c r="E12" s="424"/>
      <c r="F12" s="424"/>
    </row>
    <row r="13" spans="1:11" ht="25.5" customHeight="1">
      <c r="A13" s="424"/>
      <c r="B13" s="424"/>
      <c r="C13" s="424"/>
      <c r="D13" s="424"/>
      <c r="E13" s="424"/>
      <c r="F13" s="424"/>
      <c r="G13" s="424"/>
      <c r="H13" s="424"/>
      <c r="J13" s="461" t="s">
        <v>729</v>
      </c>
      <c r="K13" s="462">
        <f>SUM(A7:L7)</f>
        <v>386.23999999999995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LEI</dc:creator>
  <cp:keywords/>
  <dc:description/>
  <cp:lastModifiedBy>Uisp Modena</cp:lastModifiedBy>
  <cp:lastPrinted>2013-11-22T14:04:24Z</cp:lastPrinted>
  <dcterms:created xsi:type="dcterms:W3CDTF">2013-06-27T05:47:42Z</dcterms:created>
  <dcterms:modified xsi:type="dcterms:W3CDTF">2013-11-26T11:17:24Z</dcterms:modified>
  <cp:category/>
  <cp:version/>
  <cp:contentType/>
  <cp:contentStatus/>
</cp:coreProperties>
</file>