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21" activeTab="3"/>
  </bookViews>
  <sheets>
    <sheet name="1° prova Ravarino" sheetId="1" r:id="rId1"/>
    <sheet name="2° prova nonantola" sheetId="2" r:id="rId2"/>
    <sheet name="3ªprova-Castelfranco" sheetId="3" r:id="rId3"/>
    <sheet name="4ªprova-Carpi" sheetId="4" r:id="rId4"/>
    <sheet name="Classifica" sheetId="5" r:id="rId5"/>
    <sheet name="Classifica (2)" sheetId="6" r:id="rId6"/>
    <sheet name="Classifica (3)" sheetId="7" r:id="rId7"/>
  </sheets>
  <definedNames>
    <definedName name="_xlnm._FilterDatabase" localSheetId="0" hidden="1">'1° prova Ravarino'!$F$7:$F$333</definedName>
    <definedName name="_xlnm._FilterDatabase" localSheetId="2" hidden="1">'3ªprova-Castelfranco'!$F$7:$F$237</definedName>
    <definedName name="_xlnm._FilterDatabase" localSheetId="4" hidden="1">'Classifica'!$A$3:$AN$763</definedName>
    <definedName name="_xlnm._FilterDatabase" localSheetId="5" hidden="1">'Classifica (2)'!$A$1:$G$212</definedName>
    <definedName name="_xlnm._FilterDatabase" localSheetId="6" hidden="1">'Classifica (3)'!$A$3:$G$763</definedName>
    <definedName name="_xlnm.Print_Area" localSheetId="0">'1° prova Ravarino'!$A$1:$H$386</definedName>
    <definedName name="_xlnm.Print_Area" localSheetId="1">'2° prova nonantola'!$A$1:$H$322</definedName>
    <definedName name="_xlnm.Print_Area" localSheetId="2">'3ªprova-Castelfranco'!$A$1:$H$233</definedName>
    <definedName name="_xlnm.Print_Area" localSheetId="3">'4ªprova-Carpi'!$A$1:$G$425</definedName>
    <definedName name="_xlnm.Print_Area" localSheetId="5">'Classifica (2)'!#REF!</definedName>
    <definedName name="_xlnm.Print_Area" localSheetId="6">'Classifica (3)'!$A$1:$H$3</definedName>
    <definedName name="Excel_BuiltIn__FilterDatabase_21">'4ªprova-Carpi'!$B$2:$B$414</definedName>
    <definedName name="Excel_BuiltIn__FilterDatabase_3" localSheetId="5">'Classifica (2)'!$B$1:$F$179</definedName>
    <definedName name="Excel_BuiltIn__FilterDatabase_3" localSheetId="6">'Classifica (3)'!#REF!</definedName>
    <definedName name="Excel_BuiltIn__FilterDatabase_3">'Classifica'!$B$3:$F$730</definedName>
    <definedName name="Excel_BuiltIn__FilterDatabase_3_1" localSheetId="5">'Classifica (2)'!$B$1:$F$179</definedName>
    <definedName name="Excel_BuiltIn__FilterDatabase_3_1" localSheetId="6">'Classifica (3)'!#REF!</definedName>
    <definedName name="Excel_BuiltIn__FilterDatabase_3_1">'Classifica'!$B$3:$F$730</definedName>
  </definedNames>
  <calcPr fullCalcOnLoad="1"/>
</workbook>
</file>

<file path=xl/sharedStrings.xml><?xml version="1.0" encoding="utf-8"?>
<sst xmlns="http://schemas.openxmlformats.org/spreadsheetml/2006/main" count="10946" uniqueCount="1405">
  <si>
    <t>mt. 60 hs</t>
  </si>
  <si>
    <t>Es. C Fem.</t>
  </si>
  <si>
    <t>Punti</t>
  </si>
  <si>
    <t>1°</t>
  </si>
  <si>
    <t>Gobbato</t>
  </si>
  <si>
    <t>02</t>
  </si>
  <si>
    <t>Pol. Castelfranco</t>
  </si>
  <si>
    <t>Es. C Masc.</t>
  </si>
  <si>
    <t>Lauriola</t>
  </si>
  <si>
    <t>Fabio</t>
  </si>
  <si>
    <t>14''3</t>
  </si>
  <si>
    <t>Ravarino</t>
  </si>
  <si>
    <t>2°</t>
  </si>
  <si>
    <t>Matteo</t>
  </si>
  <si>
    <t>Olimpia Vignola</t>
  </si>
  <si>
    <t>3°</t>
  </si>
  <si>
    <t>Marchetti</t>
  </si>
  <si>
    <t>Alessio</t>
  </si>
  <si>
    <t>4°</t>
  </si>
  <si>
    <t>Conventi</t>
  </si>
  <si>
    <t>Dario</t>
  </si>
  <si>
    <t>5°</t>
  </si>
  <si>
    <t>Federico</t>
  </si>
  <si>
    <t>6°</t>
  </si>
  <si>
    <t>Fossali</t>
  </si>
  <si>
    <t>7°</t>
  </si>
  <si>
    <t>Duca</t>
  </si>
  <si>
    <t>Samuele</t>
  </si>
  <si>
    <t>17''7</t>
  </si>
  <si>
    <t>Es. B Fem.</t>
  </si>
  <si>
    <t>Federica</t>
  </si>
  <si>
    <t>Alessia</t>
  </si>
  <si>
    <t>13''6</t>
  </si>
  <si>
    <t>13''9</t>
  </si>
  <si>
    <t>Sara</t>
  </si>
  <si>
    <t>Casoni</t>
  </si>
  <si>
    <t>01</t>
  </si>
  <si>
    <t>8°</t>
  </si>
  <si>
    <t>Malagoli</t>
  </si>
  <si>
    <t>Pol. Nonantola</t>
  </si>
  <si>
    <t>Es. B Masc.</t>
  </si>
  <si>
    <t>12''4</t>
  </si>
  <si>
    <t>La Patria Carpi</t>
  </si>
  <si>
    <t xml:space="preserve">2° </t>
  </si>
  <si>
    <t>00</t>
  </si>
  <si>
    <t>13''4</t>
  </si>
  <si>
    <t>Alessandro</t>
  </si>
  <si>
    <t>13''7</t>
  </si>
  <si>
    <t>Francesco</t>
  </si>
  <si>
    <t>Mattia</t>
  </si>
  <si>
    <t>15''0</t>
  </si>
  <si>
    <t>Luca</t>
  </si>
  <si>
    <t>Es. A Fem.</t>
  </si>
  <si>
    <t>Arletti</t>
  </si>
  <si>
    <t>Dalida</t>
  </si>
  <si>
    <t>98</t>
  </si>
  <si>
    <t>Silvia</t>
  </si>
  <si>
    <t>99</t>
  </si>
  <si>
    <t>Sirio Nonantola</t>
  </si>
  <si>
    <t>Es. A Masc.</t>
  </si>
  <si>
    <t>Temellini</t>
  </si>
  <si>
    <t>Enrico</t>
  </si>
  <si>
    <t>11''3</t>
  </si>
  <si>
    <t>11''7</t>
  </si>
  <si>
    <t xml:space="preserve">3° </t>
  </si>
  <si>
    <t>Riccardo</t>
  </si>
  <si>
    <t>11''9</t>
  </si>
  <si>
    <t xml:space="preserve">4° </t>
  </si>
  <si>
    <t>12''2</t>
  </si>
  <si>
    <t xml:space="preserve">5° </t>
  </si>
  <si>
    <t>Andrea</t>
  </si>
  <si>
    <t>12''7</t>
  </si>
  <si>
    <t xml:space="preserve">6° </t>
  </si>
  <si>
    <t>Grilli</t>
  </si>
  <si>
    <t>13''0</t>
  </si>
  <si>
    <t xml:space="preserve">7° </t>
  </si>
  <si>
    <t xml:space="preserve">8° </t>
  </si>
  <si>
    <t>Gabriele</t>
  </si>
  <si>
    <t xml:space="preserve">9° </t>
  </si>
  <si>
    <t>Simone</t>
  </si>
  <si>
    <t xml:space="preserve">10° </t>
  </si>
  <si>
    <t>Ragazze</t>
  </si>
  <si>
    <t>Simonini</t>
  </si>
  <si>
    <t>97</t>
  </si>
  <si>
    <t>Napolitano</t>
  </si>
  <si>
    <t>Valentina</t>
  </si>
  <si>
    <t>Pezzimenti</t>
  </si>
  <si>
    <t>Ragazzi</t>
  </si>
  <si>
    <t>Cremonini</t>
  </si>
  <si>
    <t>96</t>
  </si>
  <si>
    <t>9''9</t>
  </si>
  <si>
    <t>Ivan</t>
  </si>
  <si>
    <t>10''0</t>
  </si>
  <si>
    <t>Giacomo</t>
  </si>
  <si>
    <t>10''4</t>
  </si>
  <si>
    <t>10''8</t>
  </si>
  <si>
    <t>10''9</t>
  </si>
  <si>
    <t>11''1</t>
  </si>
  <si>
    <t>Maurizio</t>
  </si>
  <si>
    <t>11''2</t>
  </si>
  <si>
    <t>Spilambertese</t>
  </si>
  <si>
    <t>Sola</t>
  </si>
  <si>
    <t>Cadette</t>
  </si>
  <si>
    <t>95</t>
  </si>
  <si>
    <t>Martina</t>
  </si>
  <si>
    <t>Greta</t>
  </si>
  <si>
    <t>Laura</t>
  </si>
  <si>
    <t>Cadetti</t>
  </si>
  <si>
    <t>Cacciari</t>
  </si>
  <si>
    <t>Guasconi</t>
  </si>
  <si>
    <t>Tomas</t>
  </si>
  <si>
    <t>10''2</t>
  </si>
  <si>
    <t>10''3</t>
  </si>
  <si>
    <t>Campedelli</t>
  </si>
  <si>
    <t>Marco</t>
  </si>
  <si>
    <t>Davide</t>
  </si>
  <si>
    <t>94</t>
  </si>
  <si>
    <t>9°</t>
  </si>
  <si>
    <t>Biondi</t>
  </si>
  <si>
    <t>10°</t>
  </si>
  <si>
    <t>Orlandi</t>
  </si>
  <si>
    <t>Gionata</t>
  </si>
  <si>
    <t>10''7</t>
  </si>
  <si>
    <t>11°</t>
  </si>
  <si>
    <t>12°</t>
  </si>
  <si>
    <t>11''5</t>
  </si>
  <si>
    <t>Marcello</t>
  </si>
  <si>
    <t>14°</t>
  </si>
  <si>
    <t>All. Femm.</t>
  </si>
  <si>
    <t>92</t>
  </si>
  <si>
    <t>All. Masc.</t>
  </si>
  <si>
    <t>Trenti</t>
  </si>
  <si>
    <t>Stefano</t>
  </si>
  <si>
    <t>93</t>
  </si>
  <si>
    <t>Zanasi</t>
  </si>
  <si>
    <t>12''0</t>
  </si>
  <si>
    <t>Jun/Sen  Masc.</t>
  </si>
  <si>
    <t>Filippo</t>
  </si>
  <si>
    <t>9''0</t>
  </si>
  <si>
    <t>Mirco</t>
  </si>
  <si>
    <t>90</t>
  </si>
  <si>
    <t>mt. 200 hs</t>
  </si>
  <si>
    <t>Perriello</t>
  </si>
  <si>
    <t>33''9</t>
  </si>
  <si>
    <t>34''3</t>
  </si>
  <si>
    <t>Venturi</t>
  </si>
  <si>
    <t>Mor</t>
  </si>
  <si>
    <t>13°</t>
  </si>
  <si>
    <t>Allieve</t>
  </si>
  <si>
    <t>Allievi</t>
  </si>
  <si>
    <t>mt. 600</t>
  </si>
  <si>
    <t>Zannoni</t>
  </si>
  <si>
    <t>Rebecca</t>
  </si>
  <si>
    <t>03</t>
  </si>
  <si>
    <t>Jacopo</t>
  </si>
  <si>
    <t>Salto in lungo</t>
  </si>
  <si>
    <t>Venturelli</t>
  </si>
  <si>
    <t>Pod. Formiginese</t>
  </si>
  <si>
    <t>Anna</t>
  </si>
  <si>
    <t>Irene</t>
  </si>
  <si>
    <t>Alice</t>
  </si>
  <si>
    <t>Pifferi</t>
  </si>
  <si>
    <t>Missaoui</t>
  </si>
  <si>
    <t>Sofia</t>
  </si>
  <si>
    <t>mt. 3,97</t>
  </si>
  <si>
    <t>Piccinini</t>
  </si>
  <si>
    <t>Auro</t>
  </si>
  <si>
    <t>91</t>
  </si>
  <si>
    <t>65</t>
  </si>
  <si>
    <t>Manfredi</t>
  </si>
  <si>
    <t>Gianpiero</t>
  </si>
  <si>
    <t>60</t>
  </si>
  <si>
    <t>Nebili</t>
  </si>
  <si>
    <t>Cantini</t>
  </si>
  <si>
    <t>Valeria</t>
  </si>
  <si>
    <t>86</t>
  </si>
  <si>
    <t>2° Prova Campionato Provinciale U.I.S.P.</t>
  </si>
  <si>
    <t>Castelfranco</t>
  </si>
  <si>
    <t>1° Prova Campionato Provinciale U.I.S.P.</t>
  </si>
  <si>
    <t>Carpi</t>
  </si>
  <si>
    <t>Lo Scalzo</t>
  </si>
  <si>
    <t>Dozzi</t>
  </si>
  <si>
    <t>Burani</t>
  </si>
  <si>
    <t>Cassanelli</t>
  </si>
  <si>
    <t>D'Agostino</t>
  </si>
  <si>
    <t>MT. 150 Cad./M</t>
  </si>
  <si>
    <t>19''5</t>
  </si>
  <si>
    <t>19''7</t>
  </si>
  <si>
    <t>20''2</t>
  </si>
  <si>
    <t>20''4</t>
  </si>
  <si>
    <t>20''5</t>
  </si>
  <si>
    <t>Mazzoli</t>
  </si>
  <si>
    <t>Giordani</t>
  </si>
  <si>
    <t>21''0</t>
  </si>
  <si>
    <t>Gambaiani</t>
  </si>
  <si>
    <t>Eugenio</t>
  </si>
  <si>
    <t>21''4</t>
  </si>
  <si>
    <t>MT. 150 All./F</t>
  </si>
  <si>
    <t>22''2</t>
  </si>
  <si>
    <t>22''1</t>
  </si>
  <si>
    <t>MT. 150 All./M</t>
  </si>
  <si>
    <t>20''3</t>
  </si>
  <si>
    <t>20''8</t>
  </si>
  <si>
    <t>MT. 150 J/S./M</t>
  </si>
  <si>
    <t>72</t>
  </si>
  <si>
    <t>18''2</t>
  </si>
  <si>
    <t>81</t>
  </si>
  <si>
    <t>Spinelli</t>
  </si>
  <si>
    <t>77</t>
  </si>
  <si>
    <t>20''6</t>
  </si>
  <si>
    <t>75</t>
  </si>
  <si>
    <t>30''2</t>
  </si>
  <si>
    <t>Salto in Lungo es/a F</t>
  </si>
  <si>
    <t>mt. 3,08</t>
  </si>
  <si>
    <t>Salto in Lungo es/b M</t>
  </si>
  <si>
    <t>mt. 2,67</t>
  </si>
  <si>
    <t>Salto in Lungo es/a M</t>
  </si>
  <si>
    <t>mt. 3,28</t>
  </si>
  <si>
    <t>mt. 2,92</t>
  </si>
  <si>
    <t>mt. 2,79</t>
  </si>
  <si>
    <t>Lancio del Wortex Cad./F</t>
  </si>
  <si>
    <t>mt. 23,18</t>
  </si>
  <si>
    <t>Lancio del Wortex Cad./M</t>
  </si>
  <si>
    <t>Lancio del Wortex All./M</t>
  </si>
  <si>
    <t>mt. 31,21</t>
  </si>
  <si>
    <t>Lancio del Wortex J/S./M</t>
  </si>
  <si>
    <t>Lancio del Martello Gomma KG.2 Cad./F</t>
  </si>
  <si>
    <t>mt. 18,70</t>
  </si>
  <si>
    <t>Lancio del Martello Gomma KG.2 Cad./M</t>
  </si>
  <si>
    <t>mt. 22,81</t>
  </si>
  <si>
    <t>mt. 18,50</t>
  </si>
  <si>
    <t>Lancio del Martello Gomma KG.2 All./M</t>
  </si>
  <si>
    <t>Erik</t>
  </si>
  <si>
    <t>Minarelli</t>
  </si>
  <si>
    <t>Nicola</t>
  </si>
  <si>
    <t>Classifica Società</t>
  </si>
  <si>
    <t>Punti Società</t>
  </si>
  <si>
    <t>ATLETA</t>
  </si>
  <si>
    <t>PUNTI per  ATLETA</t>
  </si>
  <si>
    <t>CLASSIFICA SOCIETA'</t>
  </si>
  <si>
    <t>cognome</t>
  </si>
  <si>
    <t>nome</t>
  </si>
  <si>
    <t xml:space="preserve">anno </t>
  </si>
  <si>
    <t>cat.</t>
  </si>
  <si>
    <t>società</t>
  </si>
  <si>
    <t>Tipo</t>
  </si>
  <si>
    <t>LUNGO</t>
  </si>
  <si>
    <t>200 HS</t>
  </si>
  <si>
    <t>DISCO</t>
  </si>
  <si>
    <t>MARC. 1KM</t>
  </si>
  <si>
    <t>PESO</t>
  </si>
  <si>
    <t>Pol. Spilambertese</t>
  </si>
  <si>
    <t>Sirio    Nonantola</t>
  </si>
  <si>
    <t>Pol.     Nonantola</t>
  </si>
  <si>
    <t>Pod.     Formiginese</t>
  </si>
  <si>
    <t>La Patria    Carpi</t>
  </si>
  <si>
    <t>Pol.     Castelfranco</t>
  </si>
  <si>
    <t>ris.</t>
  </si>
  <si>
    <t>pt.</t>
  </si>
  <si>
    <t>Carbonieri</t>
  </si>
  <si>
    <t>Giorgia</t>
  </si>
  <si>
    <t>Veratti</t>
  </si>
  <si>
    <t>Lorenza</t>
  </si>
  <si>
    <t>Lorenzo</t>
  </si>
  <si>
    <t>Bonvicini</t>
  </si>
  <si>
    <t>Ferrari</t>
  </si>
  <si>
    <t>11''6</t>
  </si>
  <si>
    <t>11''0</t>
  </si>
  <si>
    <t>9''4</t>
  </si>
  <si>
    <t>9''8</t>
  </si>
  <si>
    <t>9''7</t>
  </si>
  <si>
    <t>9''6</t>
  </si>
  <si>
    <t>8''7</t>
  </si>
  <si>
    <t>9''3</t>
  </si>
  <si>
    <t>8''2</t>
  </si>
  <si>
    <t>8''3</t>
  </si>
  <si>
    <t>8''4</t>
  </si>
  <si>
    <t>8''6</t>
  </si>
  <si>
    <t>9''1</t>
  </si>
  <si>
    <t>8''9</t>
  </si>
  <si>
    <t>8''5</t>
  </si>
  <si>
    <t>Berni</t>
  </si>
  <si>
    <t xml:space="preserve">mt. 60 </t>
  </si>
  <si>
    <t>Mohamed</t>
  </si>
  <si>
    <t>Jun/Sen  Femm.</t>
  </si>
  <si>
    <t>salto in lungo</t>
  </si>
  <si>
    <t>Moahmed</t>
  </si>
  <si>
    <t>Getto del peso</t>
  </si>
  <si>
    <t>Fabrizio</t>
  </si>
  <si>
    <t>Wortex</t>
  </si>
  <si>
    <t>Es. C Femm.</t>
  </si>
  <si>
    <t>Es. B Femm.</t>
  </si>
  <si>
    <t>Es. A Femm.</t>
  </si>
  <si>
    <t>salto in Alto</t>
  </si>
  <si>
    <t>mt. 1,40</t>
  </si>
  <si>
    <t>VORTEX</t>
  </si>
  <si>
    <t>x</t>
  </si>
  <si>
    <t>Eleonora</t>
  </si>
  <si>
    <t>04</t>
  </si>
  <si>
    <t>Pace</t>
  </si>
  <si>
    <t>Serafini</t>
  </si>
  <si>
    <t>13''2</t>
  </si>
  <si>
    <t>13''8</t>
  </si>
  <si>
    <t>Elia</t>
  </si>
  <si>
    <t>Ferriani</t>
  </si>
  <si>
    <t>Ansaloni</t>
  </si>
  <si>
    <t>Salvioli</t>
  </si>
  <si>
    <t>Malavolti</t>
  </si>
  <si>
    <t>Sanuti</t>
  </si>
  <si>
    <t>Nina</t>
  </si>
  <si>
    <t>Cioni</t>
  </si>
  <si>
    <t>Gloria</t>
  </si>
  <si>
    <t>Soli</t>
  </si>
  <si>
    <t>Marino</t>
  </si>
  <si>
    <t>Parenti</t>
  </si>
  <si>
    <t>7''7</t>
  </si>
  <si>
    <t>7''8</t>
  </si>
  <si>
    <t>Fontanili</t>
  </si>
  <si>
    <t>Giovanni</t>
  </si>
  <si>
    <t>Grazia</t>
  </si>
  <si>
    <t>88</t>
  </si>
  <si>
    <t>Sandro</t>
  </si>
  <si>
    <t>Biagioni</t>
  </si>
  <si>
    <t>mt. 3,80</t>
  </si>
  <si>
    <t>mt. 3,79</t>
  </si>
  <si>
    <t>Menin</t>
  </si>
  <si>
    <t>mt. 11,59</t>
  </si>
  <si>
    <t>mt. 11,13</t>
  </si>
  <si>
    <t>KG.3</t>
  </si>
  <si>
    <t>mt. 6,40</t>
  </si>
  <si>
    <t>05</t>
  </si>
  <si>
    <t>mt. 5,34</t>
  </si>
  <si>
    <t>2003</t>
  </si>
  <si>
    <t>Es/C-f</t>
  </si>
  <si>
    <t>2004</t>
  </si>
  <si>
    <t>Es/C-m</t>
  </si>
  <si>
    <t>ALTO</t>
  </si>
  <si>
    <t>2001</t>
  </si>
  <si>
    <t>Es/B-f</t>
  </si>
  <si>
    <t>2002</t>
  </si>
  <si>
    <t>Es/B-m</t>
  </si>
  <si>
    <t>2000</t>
  </si>
  <si>
    <t>Es/A-f</t>
  </si>
  <si>
    <t>1999</t>
  </si>
  <si>
    <t>Es/A-m</t>
  </si>
  <si>
    <t>1997</t>
  </si>
  <si>
    <t>RF</t>
  </si>
  <si>
    <t>Pol.Castelfranco</t>
  </si>
  <si>
    <t>1998</t>
  </si>
  <si>
    <t>RM</t>
  </si>
  <si>
    <t>1995</t>
  </si>
  <si>
    <t>1996</t>
  </si>
  <si>
    <t>CF</t>
  </si>
  <si>
    <t>CM</t>
  </si>
  <si>
    <t>1994</t>
  </si>
  <si>
    <t>AF</t>
  </si>
  <si>
    <t>1993</t>
  </si>
  <si>
    <t>AM</t>
  </si>
  <si>
    <t>J-S/F</t>
  </si>
  <si>
    <t>1991</t>
  </si>
  <si>
    <t>1988</t>
  </si>
  <si>
    <t>1992</t>
  </si>
  <si>
    <t>J-S/M</t>
  </si>
  <si>
    <t>1972</t>
  </si>
  <si>
    <t>1960</t>
  </si>
  <si>
    <t>WORTEX</t>
  </si>
  <si>
    <t>Martello</t>
  </si>
  <si>
    <t>Antuono</t>
  </si>
  <si>
    <t>Manila</t>
  </si>
  <si>
    <t>Elisa</t>
  </si>
  <si>
    <t>15''5</t>
  </si>
  <si>
    <t>Pennisi</t>
  </si>
  <si>
    <t>Nicolò</t>
  </si>
  <si>
    <t>06</t>
  </si>
  <si>
    <t>Gazzotti</t>
  </si>
  <si>
    <t>Lhaou</t>
  </si>
  <si>
    <t>Youssef</t>
  </si>
  <si>
    <t>11''4</t>
  </si>
  <si>
    <t>Jonathan</t>
  </si>
  <si>
    <t>12''3</t>
  </si>
  <si>
    <t>Saglietti</t>
  </si>
  <si>
    <t>10''1</t>
  </si>
  <si>
    <t>12''9</t>
  </si>
  <si>
    <t>Malmusi</t>
  </si>
  <si>
    <t>35''9</t>
  </si>
  <si>
    <t>36''8</t>
  </si>
  <si>
    <t>30''3</t>
  </si>
  <si>
    <t>mt. 300</t>
  </si>
  <si>
    <t>1'08''9</t>
  </si>
  <si>
    <t>mt. 5,57</t>
  </si>
  <si>
    <t>mt. 4,78</t>
  </si>
  <si>
    <t>mt. 4,30</t>
  </si>
  <si>
    <t>mt. 4,04</t>
  </si>
  <si>
    <t>mt. 19,72</t>
  </si>
  <si>
    <t>mt. 17,94</t>
  </si>
  <si>
    <t>Samuel</t>
  </si>
  <si>
    <t>84</t>
  </si>
  <si>
    <t>Alex</t>
  </si>
  <si>
    <t>Pivetti</t>
  </si>
  <si>
    <t>56</t>
  </si>
  <si>
    <t>2006</t>
  </si>
  <si>
    <t>1984</t>
  </si>
  <si>
    <t>3° Prova Campionato Provinciale U.I.S.P.</t>
  </si>
  <si>
    <t>Giulia</t>
  </si>
  <si>
    <t>Lorenzini</t>
  </si>
  <si>
    <t>Taccini</t>
  </si>
  <si>
    <t>Lucia</t>
  </si>
  <si>
    <t>Addico</t>
  </si>
  <si>
    <t>Japhet</t>
  </si>
  <si>
    <t>Gualdi</t>
  </si>
  <si>
    <t>Melotti</t>
  </si>
  <si>
    <t>Carnevali</t>
  </si>
  <si>
    <t>Mercanile</t>
  </si>
  <si>
    <t>Fregni</t>
  </si>
  <si>
    <t>Querzè</t>
  </si>
  <si>
    <t>Chiappatti</t>
  </si>
  <si>
    <t>Benincasa</t>
  </si>
  <si>
    <t>Maikol</t>
  </si>
  <si>
    <t>MT. 150 es/A F</t>
  </si>
  <si>
    <t>Luppi</t>
  </si>
  <si>
    <t>Serena</t>
  </si>
  <si>
    <t>MT. 150 es/B F</t>
  </si>
  <si>
    <t>MT. 150 es/C F</t>
  </si>
  <si>
    <t>c</t>
  </si>
  <si>
    <t>26 Marzo - Ravarino</t>
  </si>
  <si>
    <t>Selmi</t>
  </si>
  <si>
    <t>Ilaria</t>
  </si>
  <si>
    <t>Bruni</t>
  </si>
  <si>
    <t>Diallo</t>
  </si>
  <si>
    <t>14''1</t>
  </si>
  <si>
    <t>16''2</t>
  </si>
  <si>
    <t>D'Ambrosio</t>
  </si>
  <si>
    <t>Hamaby</t>
  </si>
  <si>
    <t>Barbato</t>
  </si>
  <si>
    <t>De Santis</t>
  </si>
  <si>
    <t>Tommaso</t>
  </si>
  <si>
    <t>Bai</t>
  </si>
  <si>
    <t>Vaccari</t>
  </si>
  <si>
    <t>15''2</t>
  </si>
  <si>
    <t>16''3</t>
  </si>
  <si>
    <t>Grenzi</t>
  </si>
  <si>
    <t>Pica</t>
  </si>
  <si>
    <t>Palumbo</t>
  </si>
  <si>
    <t>Giada</t>
  </si>
  <si>
    <t>Gaia</t>
  </si>
  <si>
    <t>Pagano</t>
  </si>
  <si>
    <t>12''1</t>
  </si>
  <si>
    <t>Bevini</t>
  </si>
  <si>
    <t>Veronesi</t>
  </si>
  <si>
    <t>Arianna</t>
  </si>
  <si>
    <t>14''0</t>
  </si>
  <si>
    <t>15°</t>
  </si>
  <si>
    <t>16°</t>
  </si>
  <si>
    <t>17°</t>
  </si>
  <si>
    <t>18°</t>
  </si>
  <si>
    <t>19°</t>
  </si>
  <si>
    <t>20°</t>
  </si>
  <si>
    <t>21°</t>
  </si>
  <si>
    <t>leoni</t>
  </si>
  <si>
    <t>Paciello</t>
  </si>
  <si>
    <t>11'1</t>
  </si>
  <si>
    <t>Altomare</t>
  </si>
  <si>
    <t>Paul</t>
  </si>
  <si>
    <t>Ghelfi</t>
  </si>
  <si>
    <t>Quezè</t>
  </si>
  <si>
    <t>Bonvicino</t>
  </si>
  <si>
    <t>D'Istasio</t>
  </si>
  <si>
    <t>Cesare</t>
  </si>
  <si>
    <t>Tsulis</t>
  </si>
  <si>
    <t>Nini</t>
  </si>
  <si>
    <t>Anita</t>
  </si>
  <si>
    <t>10''5</t>
  </si>
  <si>
    <t>Garofalo</t>
  </si>
  <si>
    <t>Elena</t>
  </si>
  <si>
    <t>Barquin</t>
  </si>
  <si>
    <t>Daniel</t>
  </si>
  <si>
    <t>lhaou</t>
  </si>
  <si>
    <t>Caravella</t>
  </si>
  <si>
    <t>Thomas</t>
  </si>
  <si>
    <t>Bertarelli</t>
  </si>
  <si>
    <t>Fuligni</t>
  </si>
  <si>
    <t>Cappi</t>
  </si>
  <si>
    <t>Aurora</t>
  </si>
  <si>
    <t>Demaria</t>
  </si>
  <si>
    <t>Rossella</t>
  </si>
  <si>
    <t>Laffusa</t>
  </si>
  <si>
    <t>Nicolo</t>
  </si>
  <si>
    <t>Savorani</t>
  </si>
  <si>
    <t xml:space="preserve">Calderoni </t>
  </si>
  <si>
    <t>Ambra</t>
  </si>
  <si>
    <t>7''3</t>
  </si>
  <si>
    <t>Rahmour</t>
  </si>
  <si>
    <t>Jassir</t>
  </si>
  <si>
    <t>8''0</t>
  </si>
  <si>
    <t>8''8</t>
  </si>
  <si>
    <t>7''4</t>
  </si>
  <si>
    <t>Lugli</t>
  </si>
  <si>
    <t>Roberto</t>
  </si>
  <si>
    <t>mt. 4,01</t>
  </si>
  <si>
    <t>mt. 3,96</t>
  </si>
  <si>
    <t>mt. 3,51</t>
  </si>
  <si>
    <t>Martino</t>
  </si>
  <si>
    <t>mt. 6,42</t>
  </si>
  <si>
    <t>mt. 5,54</t>
  </si>
  <si>
    <t>mt. 5,36</t>
  </si>
  <si>
    <t>mt. 5,11</t>
  </si>
  <si>
    <t>mt. 4,55</t>
  </si>
  <si>
    <t>mt. 4,46</t>
  </si>
  <si>
    <t>mt. 4,21</t>
  </si>
  <si>
    <t>mt. 3,98</t>
  </si>
  <si>
    <t>mt. 3,56</t>
  </si>
  <si>
    <t>Melchiorri</t>
  </si>
  <si>
    <t>mt. 3,52</t>
  </si>
  <si>
    <t>mt. 7,35</t>
  </si>
  <si>
    <t>mt. 7,21</t>
  </si>
  <si>
    <t>mt. 6,38</t>
  </si>
  <si>
    <t>mt. 5,96</t>
  </si>
  <si>
    <t>mt. 5,65</t>
  </si>
  <si>
    <t>mt. 13,23</t>
  </si>
  <si>
    <t>mt. 12,42</t>
  </si>
  <si>
    <t>nicolò</t>
  </si>
  <si>
    <t>mt. 8,25</t>
  </si>
  <si>
    <t>mt. 7,54</t>
  </si>
  <si>
    <t>Calderoni</t>
  </si>
  <si>
    <t>mt. 6,60</t>
  </si>
  <si>
    <t>mt. 5,92</t>
  </si>
  <si>
    <t>mt. 5,20</t>
  </si>
  <si>
    <t>mt. 4,44</t>
  </si>
  <si>
    <t>mt. 13,26</t>
  </si>
  <si>
    <t>mt. 12,47</t>
  </si>
  <si>
    <t>mt. 11,74</t>
  </si>
  <si>
    <t>mt. 10,79</t>
  </si>
  <si>
    <t>mt. 10,31</t>
  </si>
  <si>
    <t>mt. 9,84</t>
  </si>
  <si>
    <t>mt. 9,33</t>
  </si>
  <si>
    <t>mt. 9,30</t>
  </si>
  <si>
    <t>mt. 8,46</t>
  </si>
  <si>
    <t>mt. 8,35</t>
  </si>
  <si>
    <t>mt. 7,86</t>
  </si>
  <si>
    <t>mt. 7,66</t>
  </si>
  <si>
    <t>mt. 7,03</t>
  </si>
  <si>
    <t>mt. 6,95</t>
  </si>
  <si>
    <t>Kawatar</t>
  </si>
  <si>
    <t>mt. 6,36</t>
  </si>
  <si>
    <t>mt. 6,23</t>
  </si>
  <si>
    <t>Haby</t>
  </si>
  <si>
    <t>mt. 4,91</t>
  </si>
  <si>
    <t>mt. 13,19</t>
  </si>
  <si>
    <t>mt. 11,65</t>
  </si>
  <si>
    <t>mt. 11,41</t>
  </si>
  <si>
    <t>mt. 9,16</t>
  </si>
  <si>
    <t>mt. 8,86</t>
  </si>
  <si>
    <t>mt. 8,30</t>
  </si>
  <si>
    <t>Di Gregorio</t>
  </si>
  <si>
    <t>mt. 7,19</t>
  </si>
  <si>
    <t>Hamady</t>
  </si>
  <si>
    <t>mt. 3,99</t>
  </si>
  <si>
    <t>mt. 3,94</t>
  </si>
  <si>
    <t>mt. 2,40</t>
  </si>
  <si>
    <t>D'Antuono</t>
  </si>
  <si>
    <t>mt. 11,70</t>
  </si>
  <si>
    <t>mt. 9,62</t>
  </si>
  <si>
    <t>mt. 9,60</t>
  </si>
  <si>
    <t>mt. 9,22</t>
  </si>
  <si>
    <t>rebecca</t>
  </si>
  <si>
    <t>mt. 8,28</t>
  </si>
  <si>
    <t>mt. 7,40</t>
  </si>
  <si>
    <t>mt. 7,12</t>
  </si>
  <si>
    <t>mt. 5,90</t>
  </si>
  <si>
    <t>mt. 4,60</t>
  </si>
  <si>
    <t>mt. 3,45</t>
  </si>
  <si>
    <t>22°</t>
  </si>
  <si>
    <t>mt. 21,87</t>
  </si>
  <si>
    <t>Leoni</t>
  </si>
  <si>
    <t>mt. 19,09</t>
  </si>
  <si>
    <t>mt. 18,31</t>
  </si>
  <si>
    <t>mt. 18,00</t>
  </si>
  <si>
    <t>mt. 17,59</t>
  </si>
  <si>
    <t>mt. 15,58</t>
  </si>
  <si>
    <t>mt. 13,57</t>
  </si>
  <si>
    <t>mt. 13,49</t>
  </si>
  <si>
    <t>mt. 13,36</t>
  </si>
  <si>
    <t>Piccini</t>
  </si>
  <si>
    <t>mt. 12,57</t>
  </si>
  <si>
    <t>mt. 12,38</t>
  </si>
  <si>
    <t>mt. 12,40</t>
  </si>
  <si>
    <t>mt. 12,15</t>
  </si>
  <si>
    <t>mt. 11,83</t>
  </si>
  <si>
    <t>mt. 10,81</t>
  </si>
  <si>
    <t>mt. 10,74</t>
  </si>
  <si>
    <t>mt. 10,68</t>
  </si>
  <si>
    <t>mt. 9,79</t>
  </si>
  <si>
    <t>Di Stasio</t>
  </si>
  <si>
    <t>mt. 9,37</t>
  </si>
  <si>
    <t>mt. 7,68</t>
  </si>
  <si>
    <t>mt. 7,02</t>
  </si>
  <si>
    <t>23°</t>
  </si>
  <si>
    <t>mt. 5,63</t>
  </si>
  <si>
    <t>mt. 28,64</t>
  </si>
  <si>
    <t>garofalo</t>
  </si>
  <si>
    <t>mt. 20,54</t>
  </si>
  <si>
    <t>mt. 19,91</t>
  </si>
  <si>
    <t>mt. 19,45</t>
  </si>
  <si>
    <t>mt. 18,29</t>
  </si>
  <si>
    <t>mt. 16,09</t>
  </si>
  <si>
    <t>Oleandri</t>
  </si>
  <si>
    <t>mt. 14,39</t>
  </si>
  <si>
    <t>mt. 32,63</t>
  </si>
  <si>
    <t>mt. 28,82</t>
  </si>
  <si>
    <t>mt. 26,09</t>
  </si>
  <si>
    <t>Lahou</t>
  </si>
  <si>
    <t>Joussef</t>
  </si>
  <si>
    <t>mt. 24,94</t>
  </si>
  <si>
    <t>mt. 24,67</t>
  </si>
  <si>
    <t>mt. 21,38</t>
  </si>
  <si>
    <t>La Patri Carpi</t>
  </si>
  <si>
    <t>mt. 18,06</t>
  </si>
  <si>
    <t>mt. 15,01</t>
  </si>
  <si>
    <t>mt. 11,38</t>
  </si>
  <si>
    <t>lancio disco Gomma</t>
  </si>
  <si>
    <t>mt. 16,51</t>
  </si>
  <si>
    <t>mt. 14,26</t>
  </si>
  <si>
    <t>mt. 12,03</t>
  </si>
  <si>
    <t>mt. 25,87</t>
  </si>
  <si>
    <t>mt. 24,21</t>
  </si>
  <si>
    <t>mt. 18,38</t>
  </si>
  <si>
    <t>mt. 9,17</t>
  </si>
  <si>
    <t>mt. 1,65</t>
  </si>
  <si>
    <t>Staff. Mista Rettilineo</t>
  </si>
  <si>
    <t>37''7</t>
  </si>
  <si>
    <t>34''1</t>
  </si>
  <si>
    <t>Yassir</t>
  </si>
  <si>
    <t>35''0</t>
  </si>
  <si>
    <t>36''6</t>
  </si>
  <si>
    <t>36''9</t>
  </si>
  <si>
    <t>Ganzerla</t>
  </si>
  <si>
    <t>Massimo</t>
  </si>
  <si>
    <t>78</t>
  </si>
  <si>
    <t>Bachir</t>
  </si>
  <si>
    <t>34''8</t>
  </si>
  <si>
    <t>32''5</t>
  </si>
  <si>
    <t>Calza</t>
  </si>
  <si>
    <t>73</t>
  </si>
  <si>
    <t>Daniele</t>
  </si>
  <si>
    <t>35''3</t>
  </si>
  <si>
    <t>2005</t>
  </si>
  <si>
    <t>60 hs</t>
  </si>
  <si>
    <t>21 Settembre - Castelfranco</t>
  </si>
  <si>
    <t>29 Aprile - Nonantola</t>
  </si>
  <si>
    <t>alto</t>
  </si>
  <si>
    <t>Disco</t>
  </si>
  <si>
    <t>Periello</t>
  </si>
  <si>
    <t>Idbafdil</t>
  </si>
  <si>
    <t>Ambla</t>
  </si>
  <si>
    <t>2011  -  4° Campionato Provinciale UISP                                                                   Atletica Leggera</t>
  </si>
  <si>
    <t>Nonantola</t>
  </si>
  <si>
    <t>Borelli</t>
  </si>
  <si>
    <t>Anthea</t>
  </si>
  <si>
    <t>004</t>
  </si>
  <si>
    <t>14''9</t>
  </si>
  <si>
    <t>Chessa</t>
  </si>
  <si>
    <t>16''7</t>
  </si>
  <si>
    <t>Nocolò</t>
  </si>
  <si>
    <t>Cani</t>
  </si>
  <si>
    <t>Christian</t>
  </si>
  <si>
    <t>14''4</t>
  </si>
  <si>
    <t xml:space="preserve">Guerzoni </t>
  </si>
  <si>
    <t>18''8</t>
  </si>
  <si>
    <t>Accorsi</t>
  </si>
  <si>
    <t>18''9</t>
  </si>
  <si>
    <t>Michelin</t>
  </si>
  <si>
    <t>19''6</t>
  </si>
  <si>
    <t>22''3</t>
  </si>
  <si>
    <t>Jaren</t>
  </si>
  <si>
    <t>25''7</t>
  </si>
  <si>
    <t>13''5</t>
  </si>
  <si>
    <t>Carlucci</t>
  </si>
  <si>
    <t>14''2</t>
  </si>
  <si>
    <t>Mitrano</t>
  </si>
  <si>
    <t>Petralia</t>
  </si>
  <si>
    <t>Laurolia</t>
  </si>
  <si>
    <t>Marina</t>
  </si>
  <si>
    <t>15''8</t>
  </si>
  <si>
    <t>11''8</t>
  </si>
  <si>
    <t>Gatto</t>
  </si>
  <si>
    <t>Cipriano</t>
  </si>
  <si>
    <t>Cristiano</t>
  </si>
  <si>
    <t>12''8</t>
  </si>
  <si>
    <t>13''3</t>
  </si>
  <si>
    <t>Bosco</t>
  </si>
  <si>
    <t>Domenico</t>
  </si>
  <si>
    <t>Zavatti</t>
  </si>
  <si>
    <t>Morselli</t>
  </si>
  <si>
    <t>16''0</t>
  </si>
  <si>
    <t>16''1</t>
  </si>
  <si>
    <t>17''4</t>
  </si>
  <si>
    <t>La patria Carpi</t>
  </si>
  <si>
    <t>Micaela</t>
  </si>
  <si>
    <t>Napoletano</t>
  </si>
  <si>
    <t>Luigi</t>
  </si>
  <si>
    <t>Notaro</t>
  </si>
  <si>
    <t>lorenzini</t>
  </si>
  <si>
    <t>laura</t>
  </si>
  <si>
    <t>Bagarella</t>
  </si>
  <si>
    <t>Agnese</t>
  </si>
  <si>
    <t>Pelloni</t>
  </si>
  <si>
    <t>fabrizio</t>
  </si>
  <si>
    <t>Turci</t>
  </si>
  <si>
    <t>mt. 4,28</t>
  </si>
  <si>
    <t>Polizzotto</t>
  </si>
  <si>
    <t>mt. 4,22</t>
  </si>
  <si>
    <t>mt. 4,18</t>
  </si>
  <si>
    <t>mt. 4,10</t>
  </si>
  <si>
    <t>mt. 4,00</t>
  </si>
  <si>
    <t>mt. 3,93</t>
  </si>
  <si>
    <t>mt. 3,85</t>
  </si>
  <si>
    <t>mt. 3,72</t>
  </si>
  <si>
    <t>mt. 3,58</t>
  </si>
  <si>
    <t>mt. 3,39</t>
  </si>
  <si>
    <t>mt. 3,38</t>
  </si>
  <si>
    <t>Caleffi</t>
  </si>
  <si>
    <t>mt. 3,29</t>
  </si>
  <si>
    <t>Bui</t>
  </si>
  <si>
    <t>mt. 2,81</t>
  </si>
  <si>
    <t>mt. 2,55</t>
  </si>
  <si>
    <t>mt. 4,97</t>
  </si>
  <si>
    <t>mt. 3,48</t>
  </si>
  <si>
    <t>mt. 3,17</t>
  </si>
  <si>
    <t>Fontanini</t>
  </si>
  <si>
    <t>Lisa</t>
  </si>
  <si>
    <t>mt. 7,14</t>
  </si>
  <si>
    <t>mt. 6,04</t>
  </si>
  <si>
    <t>mt. 12,08</t>
  </si>
  <si>
    <t>mt. 11,75</t>
  </si>
  <si>
    <t>mt. 11,66</t>
  </si>
  <si>
    <t>mt. 11,28</t>
  </si>
  <si>
    <t>mt. 9,38</t>
  </si>
  <si>
    <t>mt. 8,79</t>
  </si>
  <si>
    <t>mt. 8,53</t>
  </si>
  <si>
    <t>mt. 6,31</t>
  </si>
  <si>
    <t>mt. 6,10</t>
  </si>
  <si>
    <t>mt. 12,51</t>
  </si>
  <si>
    <t>mt. 11,85</t>
  </si>
  <si>
    <t>Mauro</t>
  </si>
  <si>
    <t>71</t>
  </si>
  <si>
    <t>mt. 10,75</t>
  </si>
  <si>
    <t>Viscido</t>
  </si>
  <si>
    <t>Giuseppe</t>
  </si>
  <si>
    <t>70</t>
  </si>
  <si>
    <t>mt. 10,27</t>
  </si>
  <si>
    <t>UISP San Bonifacio</t>
  </si>
  <si>
    <t>Monduzzi</t>
  </si>
  <si>
    <t>mt. 10,11</t>
  </si>
  <si>
    <t>mt. 9,96</t>
  </si>
  <si>
    <t>mt. 8,95</t>
  </si>
  <si>
    <t>mt. 8,59</t>
  </si>
  <si>
    <t>mt. 8,58</t>
  </si>
  <si>
    <t>mt. 8,32</t>
  </si>
  <si>
    <t>mt. 7,48</t>
  </si>
  <si>
    <t>mt. 33,95</t>
  </si>
  <si>
    <t>mt. 22,93</t>
  </si>
  <si>
    <t>mt. 20,85</t>
  </si>
  <si>
    <t>mt. 19,36</t>
  </si>
  <si>
    <t>mt. 19,23</t>
  </si>
  <si>
    <t>mt. 19,13</t>
  </si>
  <si>
    <t>mt. 18,30</t>
  </si>
  <si>
    <t>mt. 17,71</t>
  </si>
  <si>
    <t>mt. 17,15</t>
  </si>
  <si>
    <t>mt. 17,10</t>
  </si>
  <si>
    <t>mt. 15,90</t>
  </si>
  <si>
    <t>mt. 15,86</t>
  </si>
  <si>
    <t>mt. 15,28</t>
  </si>
  <si>
    <t>mt. 54,07</t>
  </si>
  <si>
    <t>mt. 41,92</t>
  </si>
  <si>
    <t>mt. 17,78</t>
  </si>
  <si>
    <t>mt. 17,20</t>
  </si>
  <si>
    <t>mt. 1,30</t>
  </si>
  <si>
    <t>Ortega</t>
  </si>
  <si>
    <t>Jennifer</t>
  </si>
  <si>
    <t>mt. 1,25</t>
  </si>
  <si>
    <t>Baraldi</t>
  </si>
  <si>
    <t>mt. 1,20</t>
  </si>
  <si>
    <t>Bruno</t>
  </si>
  <si>
    <t>Nicole</t>
  </si>
  <si>
    <t>mt. 1,15</t>
  </si>
  <si>
    <t>mt. 1,10</t>
  </si>
  <si>
    <t>Sovieni</t>
  </si>
  <si>
    <t>mt. 1,00</t>
  </si>
  <si>
    <t>Abbas</t>
  </si>
  <si>
    <t>hasnain</t>
  </si>
  <si>
    <t>mt. 1,58</t>
  </si>
  <si>
    <t>Petrescu</t>
  </si>
  <si>
    <t>Eduard</t>
  </si>
  <si>
    <t>mt. 1,45</t>
  </si>
  <si>
    <t>Kyere</t>
  </si>
  <si>
    <t>Doctor</t>
  </si>
  <si>
    <t>Ouled Khelifa</t>
  </si>
  <si>
    <t>Ouassim</t>
  </si>
  <si>
    <t>mt. 1,35</t>
  </si>
  <si>
    <t>Degli Esposti</t>
  </si>
  <si>
    <t>Vitto</t>
  </si>
  <si>
    <t>Alberto</t>
  </si>
  <si>
    <t>Fraccascia</t>
  </si>
  <si>
    <t>Disco maniglia</t>
  </si>
  <si>
    <t>mt. 26,63</t>
  </si>
  <si>
    <t>mt. 23,63</t>
  </si>
  <si>
    <t>mt. 21,25</t>
  </si>
  <si>
    <t>mt. 17,62</t>
  </si>
  <si>
    <t>mt. 16,93</t>
  </si>
  <si>
    <t>mt. 12,75</t>
  </si>
  <si>
    <t>3 nulli</t>
  </si>
  <si>
    <t>mt. 26,29</t>
  </si>
  <si>
    <t>mt. 21,20</t>
  </si>
  <si>
    <t>Credi</t>
  </si>
  <si>
    <t>mt. 19,24</t>
  </si>
  <si>
    <t>mt. 18,95</t>
  </si>
  <si>
    <t>mt. 18,03</t>
  </si>
  <si>
    <t>mt. 15,56</t>
  </si>
  <si>
    <t>mt. 15,16</t>
  </si>
  <si>
    <t>mt. 10,96</t>
  </si>
  <si>
    <t>mt. 18,62</t>
  </si>
  <si>
    <t>sara</t>
  </si>
  <si>
    <t>mt. 28,52</t>
  </si>
  <si>
    <t>mt. 22,70</t>
  </si>
  <si>
    <t>mt. 21,85</t>
  </si>
  <si>
    <t>mt. 19,92</t>
  </si>
  <si>
    <t>Coppi</t>
  </si>
  <si>
    <t>Ugo</t>
  </si>
  <si>
    <t>54</t>
  </si>
  <si>
    <t>mt. 34,96</t>
  </si>
  <si>
    <t>mt. 29,64</t>
  </si>
  <si>
    <t>mt. 29,25</t>
  </si>
  <si>
    <t>mt. 29,23</t>
  </si>
  <si>
    <t>mt. 28,46</t>
  </si>
  <si>
    <t>61</t>
  </si>
  <si>
    <t>mt. 25,49</t>
  </si>
  <si>
    <t>mt. 20,84</t>
  </si>
  <si>
    <t>mt. 19,83</t>
  </si>
  <si>
    <t>mt. 17,18</t>
  </si>
  <si>
    <t>mt. 16,71</t>
  </si>
  <si>
    <t>mt. 15,85</t>
  </si>
  <si>
    <t>mt. 19,08</t>
  </si>
  <si>
    <t>Guerzoni</t>
  </si>
  <si>
    <t>Notario</t>
  </si>
  <si>
    <t>Polizzitto</t>
  </si>
  <si>
    <t>1971</t>
  </si>
  <si>
    <t>1961</t>
  </si>
  <si>
    <t>1978</t>
  </si>
  <si>
    <t>1975</t>
  </si>
  <si>
    <t>1973</t>
  </si>
  <si>
    <t>1956</t>
  </si>
  <si>
    <t>Hasnain</t>
  </si>
  <si>
    <t>mt. 12,93</t>
  </si>
  <si>
    <t>1954</t>
  </si>
  <si>
    <t>mt. 150 hs</t>
  </si>
  <si>
    <t>25''8</t>
  </si>
  <si>
    <t>26''7</t>
  </si>
  <si>
    <t>22''6</t>
  </si>
  <si>
    <t>Sabattini</t>
  </si>
  <si>
    <t>Nikita</t>
  </si>
  <si>
    <t>28''3</t>
  </si>
  <si>
    <t>Clarissa</t>
  </si>
  <si>
    <t>Maccaferri</t>
  </si>
  <si>
    <t>39''5</t>
  </si>
  <si>
    <t>31''5</t>
  </si>
  <si>
    <t>36''1</t>
  </si>
  <si>
    <t>38''1</t>
  </si>
  <si>
    <t>Venturi D.E.</t>
  </si>
  <si>
    <t>30''6</t>
  </si>
  <si>
    <t>37''5</t>
  </si>
  <si>
    <t>26''9</t>
  </si>
  <si>
    <t>Dardi</t>
  </si>
  <si>
    <t>28''2</t>
  </si>
  <si>
    <t>Finessi</t>
  </si>
  <si>
    <t>28''9</t>
  </si>
  <si>
    <t>29''1</t>
  </si>
  <si>
    <t>Itrbi</t>
  </si>
  <si>
    <t>Jawad</t>
  </si>
  <si>
    <t>31''6</t>
  </si>
  <si>
    <t>34''6</t>
  </si>
  <si>
    <t>39''8</t>
  </si>
  <si>
    <t>1'04''6</t>
  </si>
  <si>
    <t>1'09''4</t>
  </si>
  <si>
    <t>1'09''5</t>
  </si>
  <si>
    <t>55''0</t>
  </si>
  <si>
    <t>Bonfiglio</t>
  </si>
  <si>
    <t>Marta</t>
  </si>
  <si>
    <t>58''4</t>
  </si>
  <si>
    <t>59''8</t>
  </si>
  <si>
    <t>1'14''8</t>
  </si>
  <si>
    <t>Mirko</t>
  </si>
  <si>
    <t>1'07''8</t>
  </si>
  <si>
    <t>1'00''4</t>
  </si>
  <si>
    <t>Zambelli</t>
  </si>
  <si>
    <t>1'01''3</t>
  </si>
  <si>
    <t>1'02''0</t>
  </si>
  <si>
    <t>1'58''4</t>
  </si>
  <si>
    <t>1'59''8</t>
  </si>
  <si>
    <t>Giordano</t>
  </si>
  <si>
    <t>Sabrina</t>
  </si>
  <si>
    <t>2'01''4</t>
  </si>
  <si>
    <t>Victoria S. Agata</t>
  </si>
  <si>
    <t>2'06''0</t>
  </si>
  <si>
    <t>2'10''4</t>
  </si>
  <si>
    <t>2'13''2</t>
  </si>
  <si>
    <t>2'18''5</t>
  </si>
  <si>
    <t>2'21''5</t>
  </si>
  <si>
    <t>2'28''5</t>
  </si>
  <si>
    <t>1'44''8</t>
  </si>
  <si>
    <t>1'48''7</t>
  </si>
  <si>
    <t>1'53''3</t>
  </si>
  <si>
    <t>1'54''9</t>
  </si>
  <si>
    <t>2'15''3</t>
  </si>
  <si>
    <t>Zanni</t>
  </si>
  <si>
    <t>2'21''9</t>
  </si>
  <si>
    <t>2'24''7</t>
  </si>
  <si>
    <t>mt. 5,67</t>
  </si>
  <si>
    <t>mt. 5,28</t>
  </si>
  <si>
    <t>mt. 5,10</t>
  </si>
  <si>
    <t>mt. 6,19</t>
  </si>
  <si>
    <t>mt. 5,72</t>
  </si>
  <si>
    <t>mt. 5,50</t>
  </si>
  <si>
    <t>mt. 5,25</t>
  </si>
  <si>
    <t>mt. 5,45</t>
  </si>
  <si>
    <t>mt. 4,68</t>
  </si>
  <si>
    <t>mt. 5,05</t>
  </si>
  <si>
    <t>mt. 5,42</t>
  </si>
  <si>
    <t>mt. 5,73</t>
  </si>
  <si>
    <t>Saltini</t>
  </si>
  <si>
    <t>mt. 5,88</t>
  </si>
  <si>
    <t>mt. 4,90</t>
  </si>
  <si>
    <t>mt. 6,30</t>
  </si>
  <si>
    <t>mt. 2,24</t>
  </si>
  <si>
    <t>M. Rosaria</t>
  </si>
  <si>
    <t>mt. 4,59</t>
  </si>
  <si>
    <t>mt. 4,31</t>
  </si>
  <si>
    <t>mt. 4,02</t>
  </si>
  <si>
    <t>Pozzetti</t>
  </si>
  <si>
    <t>Isabella</t>
  </si>
  <si>
    <t>mt. 11,30</t>
  </si>
  <si>
    <t>mt. 12,44</t>
  </si>
  <si>
    <t>mt. 11,02</t>
  </si>
  <si>
    <t>mt. 12,88</t>
  </si>
  <si>
    <t>mt. 12,77</t>
  </si>
  <si>
    <t>mt. 13,95</t>
  </si>
  <si>
    <t>mt. 37,77</t>
  </si>
  <si>
    <t>mt. 27,98</t>
  </si>
  <si>
    <t>mt. 19,32</t>
  </si>
  <si>
    <t>mt. 18,90</t>
  </si>
  <si>
    <t>mt. 26,12</t>
  </si>
  <si>
    <t>mt. 26,97</t>
  </si>
  <si>
    <t>mt. 22,27</t>
  </si>
  <si>
    <t>N.C.L.</t>
  </si>
  <si>
    <t>Salto in Alto</t>
  </si>
  <si>
    <t>mt. 1,05</t>
  </si>
  <si>
    <t>mt. 1,50</t>
  </si>
  <si>
    <t>mt. 1000</t>
  </si>
  <si>
    <t>3'27''7</t>
  </si>
  <si>
    <t>4'09''1</t>
  </si>
  <si>
    <t>4'12''7</t>
  </si>
  <si>
    <t>gloria</t>
  </si>
  <si>
    <t>4'14''0</t>
  </si>
  <si>
    <t>4'31''9</t>
  </si>
  <si>
    <t>4'33''3</t>
  </si>
  <si>
    <t>Rahmouna</t>
  </si>
  <si>
    <t>3'16''1</t>
  </si>
  <si>
    <t>eduard</t>
  </si>
  <si>
    <t>3'18''6</t>
  </si>
  <si>
    <t>3'18''7</t>
  </si>
  <si>
    <t>3'31''0</t>
  </si>
  <si>
    <t>3'33''8</t>
  </si>
  <si>
    <t>3'50''5</t>
  </si>
  <si>
    <t>4'06''0</t>
  </si>
  <si>
    <t>4'08''1</t>
  </si>
  <si>
    <t>Borsari</t>
  </si>
  <si>
    <t>3'30''5</t>
  </si>
  <si>
    <t>2'45''1</t>
  </si>
  <si>
    <t>2'53''0</t>
  </si>
  <si>
    <t>ivan</t>
  </si>
  <si>
    <t>2'58''1</t>
  </si>
  <si>
    <t>3'01''5</t>
  </si>
  <si>
    <t>3'01''7</t>
  </si>
  <si>
    <t>3'05''5</t>
  </si>
  <si>
    <t>3'11''4</t>
  </si>
  <si>
    <t>3'13''9</t>
  </si>
  <si>
    <t>3'15''2</t>
  </si>
  <si>
    <t>Malferrari</t>
  </si>
  <si>
    <t>3'16''5</t>
  </si>
  <si>
    <t>3'28''7</t>
  </si>
  <si>
    <t>3'46''3</t>
  </si>
  <si>
    <t>2'48''7</t>
  </si>
  <si>
    <t>Quaglieri</t>
  </si>
  <si>
    <t>Munari</t>
  </si>
  <si>
    <t>2'49''1</t>
  </si>
  <si>
    <t>Lhou</t>
  </si>
  <si>
    <t>2'58''2</t>
  </si>
  <si>
    <t>3'04''8</t>
  </si>
  <si>
    <t>3'10''8</t>
  </si>
  <si>
    <t>Gabbi</t>
  </si>
  <si>
    <t>Carlo</t>
  </si>
  <si>
    <t>3'24''9</t>
  </si>
  <si>
    <t>3'37''8</t>
  </si>
  <si>
    <t>64</t>
  </si>
  <si>
    <t>3'45''7</t>
  </si>
  <si>
    <t>Gianni</t>
  </si>
  <si>
    <t>59</t>
  </si>
  <si>
    <t>3'59''2</t>
  </si>
  <si>
    <t>5'42''7</t>
  </si>
  <si>
    <t>1,04,6</t>
  </si>
  <si>
    <t>1,09,4</t>
  </si>
  <si>
    <t>1,09,5</t>
  </si>
  <si>
    <t>1,14,,8</t>
  </si>
  <si>
    <t>1,07,8</t>
  </si>
  <si>
    <t>1,08,9</t>
  </si>
  <si>
    <t>1,01,3</t>
  </si>
  <si>
    <t>1,02,0</t>
  </si>
  <si>
    <t xml:space="preserve">Mor </t>
  </si>
  <si>
    <t>1,58,4</t>
  </si>
  <si>
    <t>1,59,8</t>
  </si>
  <si>
    <t>2,06,0</t>
  </si>
  <si>
    <t>2,10,1</t>
  </si>
  <si>
    <t>2,13,2</t>
  </si>
  <si>
    <t>2,18,5</t>
  </si>
  <si>
    <t>2,21,5</t>
  </si>
  <si>
    <t>2,28,5</t>
  </si>
  <si>
    <t>1,44,8</t>
  </si>
  <si>
    <t>1,48,7</t>
  </si>
  <si>
    <t>1,53,3</t>
  </si>
  <si>
    <t>1,54,9</t>
  </si>
  <si>
    <t>2,15,3</t>
  </si>
  <si>
    <t>2,21,9</t>
  </si>
  <si>
    <t>2,24,7</t>
  </si>
  <si>
    <t>3,27,7</t>
  </si>
  <si>
    <t>4,09,1</t>
  </si>
  <si>
    <t>4,12,7</t>
  </si>
  <si>
    <t>4,14,0</t>
  </si>
  <si>
    <t>4,31,9</t>
  </si>
  <si>
    <t>4,33,3</t>
  </si>
  <si>
    <t>3,16,1</t>
  </si>
  <si>
    <t>3,18,6</t>
  </si>
  <si>
    <t>3,18,7</t>
  </si>
  <si>
    <t>3,31,0</t>
  </si>
  <si>
    <t>3,33,8</t>
  </si>
  <si>
    <t>3,50,5</t>
  </si>
  <si>
    <t>4,06,0</t>
  </si>
  <si>
    <t>4,08,1</t>
  </si>
  <si>
    <t>2,45,1</t>
  </si>
  <si>
    <t>2,53,0</t>
  </si>
  <si>
    <t>2,58,1</t>
  </si>
  <si>
    <t>3,01,5</t>
  </si>
  <si>
    <t>3,01,7</t>
  </si>
  <si>
    <t>3,05,5</t>
  </si>
  <si>
    <t>3,11,4</t>
  </si>
  <si>
    <t>3,13,9</t>
  </si>
  <si>
    <t>3,15,2</t>
  </si>
  <si>
    <t>3,16,5</t>
  </si>
  <si>
    <t>3,28,7</t>
  </si>
  <si>
    <t>3,46,3</t>
  </si>
  <si>
    <t>2,58,2</t>
  </si>
  <si>
    <t>3,04,8</t>
  </si>
  <si>
    <t>3,10,8</t>
  </si>
  <si>
    <t>2,24,9</t>
  </si>
  <si>
    <t>3,37,8</t>
  </si>
  <si>
    <t>1964</t>
  </si>
  <si>
    <t>3,45,7</t>
  </si>
  <si>
    <t>5,42,7</t>
  </si>
  <si>
    <t>15 Ottobre - Carpi</t>
  </si>
  <si>
    <t>Saverino</t>
  </si>
  <si>
    <t>Martinelli</t>
  </si>
  <si>
    <t>1985</t>
  </si>
  <si>
    <t>Calò</t>
  </si>
  <si>
    <t>Michele</t>
  </si>
  <si>
    <t>1981</t>
  </si>
  <si>
    <t>Emanuele</t>
  </si>
  <si>
    <t>Rahmona</t>
  </si>
  <si>
    <t>Sanguedolce</t>
  </si>
  <si>
    <t>Elisabetta</t>
  </si>
  <si>
    <t>Saetti</t>
  </si>
  <si>
    <t>Mazzi</t>
  </si>
  <si>
    <t>Leone</t>
  </si>
  <si>
    <t>Amanda</t>
  </si>
  <si>
    <t>Bellesia</t>
  </si>
  <si>
    <t>Brambilla</t>
  </si>
  <si>
    <t>Cattini</t>
  </si>
  <si>
    <t>M.Beatrice</t>
  </si>
  <si>
    <t>Dal Porto</t>
  </si>
  <si>
    <t>Chiara</t>
  </si>
  <si>
    <t>Padoan</t>
  </si>
  <si>
    <t>De Gregorio</t>
  </si>
  <si>
    <t>Miranda</t>
  </si>
  <si>
    <t>Adua</t>
  </si>
  <si>
    <t>Castagnetti</t>
  </si>
  <si>
    <t>Giovannico</t>
  </si>
  <si>
    <t>Di Parma</t>
  </si>
  <si>
    <t>Diego</t>
  </si>
  <si>
    <t>Paluan</t>
  </si>
  <si>
    <t>Grana</t>
  </si>
  <si>
    <t>Loschi</t>
  </si>
  <si>
    <t>Bassoli</t>
  </si>
  <si>
    <t>Spaggiari</t>
  </si>
  <si>
    <t>Losi</t>
  </si>
  <si>
    <t>Manuele</t>
  </si>
  <si>
    <t>Pezzullo</t>
  </si>
  <si>
    <t>Pirone</t>
  </si>
  <si>
    <t>Mario</t>
  </si>
  <si>
    <t>Cavallotti</t>
  </si>
  <si>
    <t>Bellenfari</t>
  </si>
  <si>
    <t>Salmal</t>
  </si>
  <si>
    <t>Solieri</t>
  </si>
  <si>
    <t>Farina</t>
  </si>
  <si>
    <t>Moez</t>
  </si>
  <si>
    <t>Vetter</t>
  </si>
  <si>
    <t>Cilea</t>
  </si>
  <si>
    <t>El Agoubi</t>
  </si>
  <si>
    <t>Yazia</t>
  </si>
  <si>
    <t>Bellelli</t>
  </si>
  <si>
    <t>1977</t>
  </si>
  <si>
    <t>Signorile</t>
  </si>
  <si>
    <t>John</t>
  </si>
  <si>
    <t>Scacchetti</t>
  </si>
  <si>
    <t>Emanuela</t>
  </si>
  <si>
    <t>1987</t>
  </si>
  <si>
    <t>7,24,9</t>
  </si>
  <si>
    <t>7,26,0</t>
  </si>
  <si>
    <t>7,26,5</t>
  </si>
  <si>
    <t>7,27,0</t>
  </si>
  <si>
    <t>7,27,4</t>
  </si>
  <si>
    <t>3,57,8</t>
  </si>
  <si>
    <t>3,58,2</t>
  </si>
  <si>
    <t>4,41,6</t>
  </si>
  <si>
    <t>4,22,3</t>
  </si>
  <si>
    <t>4,45,1</t>
  </si>
  <si>
    <t>4,56,8</t>
  </si>
  <si>
    <t>4,25,7</t>
  </si>
  <si>
    <t>4,23,8</t>
  </si>
  <si>
    <t>4,45,5</t>
  </si>
  <si>
    <t>5,00,8</t>
  </si>
  <si>
    <t>4,34,6</t>
  </si>
  <si>
    <t>5,00,3</t>
  </si>
  <si>
    <t>4,40,5</t>
  </si>
  <si>
    <t>4,42,3</t>
  </si>
  <si>
    <t>4,49,9</t>
  </si>
  <si>
    <t>4,51,0</t>
  </si>
  <si>
    <t>5,09,6</t>
  </si>
  <si>
    <t>5,13,2</t>
  </si>
  <si>
    <t>5,21,4</t>
  </si>
  <si>
    <t>6,09,4</t>
  </si>
  <si>
    <t>6,33,4</t>
  </si>
  <si>
    <t>6,35,1</t>
  </si>
  <si>
    <t>6,35,4</t>
  </si>
  <si>
    <t>6,35,8</t>
  </si>
  <si>
    <t>6,36,1</t>
  </si>
  <si>
    <t>6,36,5</t>
  </si>
  <si>
    <t>6,36,9</t>
  </si>
  <si>
    <t>6,37,2</t>
  </si>
  <si>
    <t>Benedetti</t>
  </si>
  <si>
    <t>1197</t>
  </si>
  <si>
    <t>7,24,3</t>
  </si>
  <si>
    <t>7,25,4</t>
  </si>
  <si>
    <t>8,12,5</t>
  </si>
  <si>
    <t>6,38,0</t>
  </si>
  <si>
    <t>10,03,1</t>
  </si>
  <si>
    <t/>
  </si>
  <si>
    <t>pt</t>
  </si>
  <si>
    <t>cl</t>
  </si>
  <si>
    <t>4° Prova Campionato Provinciale U.I.S.P.</t>
  </si>
  <si>
    <t>26''0</t>
  </si>
  <si>
    <t>26''8</t>
  </si>
  <si>
    <t>27''3</t>
  </si>
  <si>
    <t>Beatrice</t>
  </si>
  <si>
    <t>Fiorini</t>
  </si>
  <si>
    <t>Matilde</t>
  </si>
  <si>
    <t>UISP Reggio</t>
  </si>
  <si>
    <t>25''0</t>
  </si>
  <si>
    <t>Bignami</t>
  </si>
  <si>
    <t>Lolli Auto</t>
  </si>
  <si>
    <t>30''5</t>
  </si>
  <si>
    <t>32''4</t>
  </si>
  <si>
    <t>33''4</t>
  </si>
  <si>
    <t>37''6</t>
  </si>
  <si>
    <t>35''1</t>
  </si>
  <si>
    <t>MT. 150 es/A M</t>
  </si>
  <si>
    <t>24''1</t>
  </si>
  <si>
    <t>24''6</t>
  </si>
  <si>
    <t>25''3</t>
  </si>
  <si>
    <t>26''1</t>
  </si>
  <si>
    <t>26''2</t>
  </si>
  <si>
    <t>26''3</t>
  </si>
  <si>
    <t>27''0</t>
  </si>
  <si>
    <t>28''0</t>
  </si>
  <si>
    <t>MT. 150 es/B M</t>
  </si>
  <si>
    <t>24''3</t>
  </si>
  <si>
    <t>25''9</t>
  </si>
  <si>
    <t>26''4</t>
  </si>
  <si>
    <t>28''6</t>
  </si>
  <si>
    <t>28''7</t>
  </si>
  <si>
    <t>29''0</t>
  </si>
  <si>
    <t>29''8</t>
  </si>
  <si>
    <t>30''4</t>
  </si>
  <si>
    <t>31''4</t>
  </si>
  <si>
    <t>32''1</t>
  </si>
  <si>
    <t>32''8</t>
  </si>
  <si>
    <t>34''2</t>
  </si>
  <si>
    <t>MT. 150 es/C M</t>
  </si>
  <si>
    <t>29''9</t>
  </si>
  <si>
    <t>30''8</t>
  </si>
  <si>
    <t>33''0</t>
  </si>
  <si>
    <t>33''2</t>
  </si>
  <si>
    <t>MT. 150 Ragazze</t>
  </si>
  <si>
    <t>22'1</t>
  </si>
  <si>
    <t>22''9</t>
  </si>
  <si>
    <t>23''4</t>
  </si>
  <si>
    <t>24'''0</t>
  </si>
  <si>
    <t>Agese</t>
  </si>
  <si>
    <t>Bavieri</t>
  </si>
  <si>
    <t>25''4</t>
  </si>
  <si>
    <t>25''5</t>
  </si>
  <si>
    <t>25''6</t>
  </si>
  <si>
    <t>26''5</t>
  </si>
  <si>
    <t>MT. 150 Ragazzi</t>
  </si>
  <si>
    <t>20''7</t>
  </si>
  <si>
    <t>Giovetti</t>
  </si>
  <si>
    <t>22''7</t>
  </si>
  <si>
    <t>Perini</t>
  </si>
  <si>
    <t>23''2</t>
  </si>
  <si>
    <t>23''6</t>
  </si>
  <si>
    <t>Bizzari</t>
  </si>
  <si>
    <t>Saverio</t>
  </si>
  <si>
    <t>MT. 150 Cadette</t>
  </si>
  <si>
    <t>22''0</t>
  </si>
  <si>
    <t>Darovich</t>
  </si>
  <si>
    <t>Zahra</t>
  </si>
  <si>
    <t>22''5</t>
  </si>
  <si>
    <t>23''7</t>
  </si>
  <si>
    <t>24''5</t>
  </si>
  <si>
    <t>Rahmuona</t>
  </si>
  <si>
    <t>18''3</t>
  </si>
  <si>
    <t>19''1</t>
  </si>
  <si>
    <t>Sebastian</t>
  </si>
  <si>
    <t>19''9</t>
  </si>
  <si>
    <t>luca</t>
  </si>
  <si>
    <t>21''1</t>
  </si>
  <si>
    <t>21''7</t>
  </si>
  <si>
    <t>21''9</t>
  </si>
  <si>
    <t>D'agostino</t>
  </si>
  <si>
    <t>Saietti</t>
  </si>
  <si>
    <t>27''8</t>
  </si>
  <si>
    <t>18''0</t>
  </si>
  <si>
    <t>18''5</t>
  </si>
  <si>
    <t>19''0</t>
  </si>
  <si>
    <t>85</t>
  </si>
  <si>
    <t>31''1</t>
  </si>
  <si>
    <t>mt. 2,89</t>
  </si>
  <si>
    <t>mt. 3,09</t>
  </si>
  <si>
    <t>mt. 2,77</t>
  </si>
  <si>
    <t>Salto in Lungo es/b F</t>
  </si>
  <si>
    <t>mt. 3,33</t>
  </si>
  <si>
    <t>mt. 2,45</t>
  </si>
  <si>
    <t>mt. 2,36</t>
  </si>
  <si>
    <t>mt. 2,09</t>
  </si>
  <si>
    <t>mt. 1,76</t>
  </si>
  <si>
    <t>mt. 1,23</t>
  </si>
  <si>
    <t>mt. 3,16</t>
  </si>
  <si>
    <t>Salto in Lungo es/c F</t>
  </si>
  <si>
    <t>mt. 1,95</t>
  </si>
  <si>
    <t>mt. 1,67</t>
  </si>
  <si>
    <t>mt. 3,86</t>
  </si>
  <si>
    <t>mt. 3,12</t>
  </si>
  <si>
    <t>Vettor</t>
  </si>
  <si>
    <t>mt. 2,94</t>
  </si>
  <si>
    <t>mt. 2,91</t>
  </si>
  <si>
    <t>mt. 2,90</t>
  </si>
  <si>
    <t>mt. 2,61</t>
  </si>
  <si>
    <t>mt. 2,53</t>
  </si>
  <si>
    <t>Baldi</t>
  </si>
  <si>
    <t>mt. 3,76</t>
  </si>
  <si>
    <t>mt. 3,61</t>
  </si>
  <si>
    <t>Bossoli</t>
  </si>
  <si>
    <t>mt. 3,13</t>
  </si>
  <si>
    <t>mt. 2,65</t>
  </si>
  <si>
    <t>mt. 2,50</t>
  </si>
  <si>
    <t>mt. 2,39</t>
  </si>
  <si>
    <t>mt. 2,28</t>
  </si>
  <si>
    <t>mt. 2,23</t>
  </si>
  <si>
    <t>mt. 1,63</t>
  </si>
  <si>
    <t>Salto in Lungo es/c M</t>
  </si>
  <si>
    <t>mt. 2,54</t>
  </si>
  <si>
    <t>mt. 2,33</t>
  </si>
  <si>
    <t>mt. 2,32</t>
  </si>
  <si>
    <t>mt. 2,21</t>
  </si>
  <si>
    <t>mt. 2,10</t>
  </si>
  <si>
    <t>mt. 2,02</t>
  </si>
  <si>
    <t>mt. 2,00</t>
  </si>
  <si>
    <t>mt. 36,50</t>
  </si>
  <si>
    <t>mt. 36,29</t>
  </si>
  <si>
    <t>mt. 34,93</t>
  </si>
  <si>
    <t>mt. 33,56</t>
  </si>
  <si>
    <t>mt. 29,11</t>
  </si>
  <si>
    <t>mt. 26,48</t>
  </si>
  <si>
    <t>mt. 22,90</t>
  </si>
  <si>
    <t>Santini</t>
  </si>
  <si>
    <t>mt. 56,25</t>
  </si>
  <si>
    <t>mt. 54,85</t>
  </si>
  <si>
    <t>mt. 53,64</t>
  </si>
  <si>
    <t>mt. 47,35</t>
  </si>
  <si>
    <t>mt. 44,82</t>
  </si>
  <si>
    <t>mt. 42,35</t>
  </si>
  <si>
    <t>mt. 42,10</t>
  </si>
  <si>
    <t>mt. 40,85</t>
  </si>
  <si>
    <t>mt. 28,55</t>
  </si>
  <si>
    <t>mt. 27,80</t>
  </si>
  <si>
    <t>mt. 66,45</t>
  </si>
  <si>
    <t>mt. 62,37</t>
  </si>
  <si>
    <t>mt. 44,67</t>
  </si>
  <si>
    <t>mt. 38,95</t>
  </si>
  <si>
    <t>mt. 34,48</t>
  </si>
  <si>
    <t>mt. 34,24</t>
  </si>
  <si>
    <t>mt. 69,38</t>
  </si>
  <si>
    <t>mt. 45,26</t>
  </si>
  <si>
    <t>mt. 45,25</t>
  </si>
  <si>
    <t>87</t>
  </si>
  <si>
    <t>mt. 41,98</t>
  </si>
  <si>
    <t>mt. 36,82</t>
  </si>
  <si>
    <t>mt. 36,80</t>
  </si>
  <si>
    <t>mt. 36,38</t>
  </si>
  <si>
    <t>mt. 19,21</t>
  </si>
  <si>
    <t>mt. 25,90</t>
  </si>
  <si>
    <t>mt. 23,80</t>
  </si>
  <si>
    <t>mt. 12,29</t>
  </si>
  <si>
    <t>Lancio del Martello Gomma KG.2 J/S-M</t>
  </si>
  <si>
    <t>mt. 26,96</t>
  </si>
  <si>
    <t>mt. 26,78</t>
  </si>
  <si>
    <t>mt. 25,20</t>
  </si>
  <si>
    <t>mt. 24,92</t>
  </si>
  <si>
    <t>mt. 24,59</t>
  </si>
  <si>
    <t>mt. 24,50</t>
  </si>
  <si>
    <t>MT. 60 hs All. M.</t>
  </si>
  <si>
    <t>9''5</t>
  </si>
  <si>
    <t>MT. 60 hs All. J/S</t>
  </si>
  <si>
    <t>MT. 60 hs Cad. M.</t>
  </si>
  <si>
    <t>Bebedetti</t>
  </si>
  <si>
    <t>MT. 60 hs Cad. F.</t>
  </si>
  <si>
    <t>MT. 60 hs J/S-F.</t>
  </si>
  <si>
    <t>Marcia MT. 600  es/A F.</t>
  </si>
  <si>
    <t>4'42''3</t>
  </si>
  <si>
    <t>Marcia MT. 600  es/B F.</t>
  </si>
  <si>
    <t>4'40''5</t>
  </si>
  <si>
    <t>4'49''9</t>
  </si>
  <si>
    <t>4'51''0</t>
  </si>
  <si>
    <t>5'09''6</t>
  </si>
  <si>
    <t>5'13''2</t>
  </si>
  <si>
    <t>5'21''4</t>
  </si>
  <si>
    <t>3'41''6</t>
  </si>
  <si>
    <t>Metraroli</t>
  </si>
  <si>
    <t>Marcia MT. 600  es/A M.</t>
  </si>
  <si>
    <t>Ebrasi</t>
  </si>
  <si>
    <t>Maxim</t>
  </si>
  <si>
    <t>3'38''6</t>
  </si>
  <si>
    <t>3'57''8</t>
  </si>
  <si>
    <t>3'58''2</t>
  </si>
  <si>
    <t>4'41''6</t>
  </si>
  <si>
    <t>4'22''3</t>
  </si>
  <si>
    <t>4'45''1</t>
  </si>
  <si>
    <t>4'56''8</t>
  </si>
  <si>
    <t>Marcia MT. 600  es/B M.</t>
  </si>
  <si>
    <t>4'25''7</t>
  </si>
  <si>
    <t>4'32''8</t>
  </si>
  <si>
    <t>4'45''5</t>
  </si>
  <si>
    <t>5'00''8</t>
  </si>
  <si>
    <t>Marcia MT. 1000  Rag. F.</t>
  </si>
  <si>
    <t>Yosra</t>
  </si>
  <si>
    <t>5'38''1</t>
  </si>
  <si>
    <t>8'12''5</t>
  </si>
  <si>
    <t>Marcia MT. 1000  Cad. F.</t>
  </si>
  <si>
    <t>6'38''8</t>
  </si>
  <si>
    <t>10'03''1</t>
  </si>
  <si>
    <t>Marcia MT. 1000  Rag. M.</t>
  </si>
  <si>
    <t>Tomasini</t>
  </si>
  <si>
    <t>5'01''8</t>
  </si>
  <si>
    <t>Chiarini</t>
  </si>
  <si>
    <t>5'50''9</t>
  </si>
  <si>
    <t>5'51''4</t>
  </si>
  <si>
    <t>7'24''3</t>
  </si>
  <si>
    <t>7'25''4</t>
  </si>
  <si>
    <t>Marcia MT. 1000  Cad. M.</t>
  </si>
  <si>
    <t>4'48''8</t>
  </si>
  <si>
    <t>7'24''9</t>
  </si>
  <si>
    <t>7'26''5</t>
  </si>
  <si>
    <t>7'27''0</t>
  </si>
  <si>
    <t>7'26''0</t>
  </si>
  <si>
    <t>7'27''4</t>
  </si>
  <si>
    <t>Marcia MT. 1000  All. M.</t>
  </si>
  <si>
    <t>6'35''1</t>
  </si>
  <si>
    <t>6'35''4</t>
  </si>
  <si>
    <t>6'35''8</t>
  </si>
  <si>
    <t>6'36''1</t>
  </si>
  <si>
    <t>6'36''5</t>
  </si>
  <si>
    <t>6'36''9</t>
  </si>
  <si>
    <t>6'37''2</t>
  </si>
  <si>
    <t>Marcia MT. 1000  J/S M.</t>
  </si>
  <si>
    <t>Piccioni</t>
  </si>
  <si>
    <t>Paolo</t>
  </si>
  <si>
    <t>6'09''4</t>
  </si>
  <si>
    <t>6'33''4</t>
  </si>
  <si>
    <t>Pol. Castelfranco Emilia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</si>
</sst>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0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4"/>
      <color indexed="20"/>
      <name val="Arial"/>
      <family val="2"/>
    </font>
    <font>
      <b/>
      <i/>
      <sz val="16"/>
      <color indexed="18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3" fontId="20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6"/>
  <sheetViews>
    <sheetView zoomScalePageLayoutView="0" workbookViewId="0" topLeftCell="A11">
      <selection activeCell="H78" sqref="H78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17.421875" style="0" customWidth="1"/>
    <col min="4" max="4" width="6.7109375" style="1" customWidth="1"/>
    <col min="5" max="5" width="15.421875" style="2" customWidth="1"/>
    <col min="6" max="6" width="23.140625" style="0" customWidth="1"/>
    <col min="7" max="7" width="16.7109375" style="0" customWidth="1"/>
  </cols>
  <sheetData>
    <row r="2" spans="2:10" s="3" customFormat="1" ht="23.25" customHeight="1">
      <c r="B2" s="66" t="s">
        <v>178</v>
      </c>
      <c r="C2" s="66"/>
      <c r="D2" s="66"/>
      <c r="E2" s="66"/>
      <c r="F2" s="66"/>
      <c r="G2" s="66"/>
      <c r="H2" s="4"/>
      <c r="I2" s="4"/>
      <c r="J2" s="4"/>
    </row>
    <row r="4" spans="2:10" ht="20.25">
      <c r="B4" s="2"/>
      <c r="C4" s="67" t="s">
        <v>11</v>
      </c>
      <c r="D4" s="67"/>
      <c r="E4" s="67"/>
      <c r="F4" s="67"/>
      <c r="G4" s="67"/>
      <c r="H4" s="2"/>
      <c r="I4" s="2"/>
      <c r="J4" s="2"/>
    </row>
    <row r="6" spans="5:7" ht="20.25">
      <c r="E6" s="68">
        <v>40263</v>
      </c>
      <c r="F6" s="68"/>
      <c r="G6" s="68"/>
    </row>
    <row r="7" spans="5:7" ht="15.75">
      <c r="E7" s="5"/>
      <c r="F7" s="6"/>
      <c r="G7" s="6"/>
    </row>
    <row r="8" spans="6:8" ht="18">
      <c r="F8" s="47" t="s">
        <v>282</v>
      </c>
      <c r="G8" s="3" t="s">
        <v>1</v>
      </c>
      <c r="H8" s="47" t="s">
        <v>2</v>
      </c>
    </row>
    <row r="10" spans="1:8" ht="18">
      <c r="A10" s="3" t="s">
        <v>3</v>
      </c>
      <c r="B10" s="3" t="s">
        <v>425</v>
      </c>
      <c r="C10" s="3" t="s">
        <v>426</v>
      </c>
      <c r="D10" s="46" t="s">
        <v>298</v>
      </c>
      <c r="E10" s="4" t="s">
        <v>135</v>
      </c>
      <c r="F10" s="3" t="s">
        <v>14</v>
      </c>
      <c r="G10" s="3"/>
      <c r="H10" s="3">
        <v>15</v>
      </c>
    </row>
    <row r="11" spans="1:8" ht="18">
      <c r="A11" s="3" t="s">
        <v>3</v>
      </c>
      <c r="B11" s="3" t="s">
        <v>442</v>
      </c>
      <c r="C11" s="3" t="s">
        <v>444</v>
      </c>
      <c r="D11" s="46" t="s">
        <v>298</v>
      </c>
      <c r="E11" s="4" t="s">
        <v>135</v>
      </c>
      <c r="F11" s="3" t="s">
        <v>39</v>
      </c>
      <c r="G11" s="3"/>
      <c r="H11" s="3">
        <v>15</v>
      </c>
    </row>
    <row r="12" spans="1:8" ht="18">
      <c r="A12" s="3" t="s">
        <v>15</v>
      </c>
      <c r="B12" s="3" t="s">
        <v>445</v>
      </c>
      <c r="C12" s="3" t="s">
        <v>444</v>
      </c>
      <c r="D12" s="46" t="s">
        <v>298</v>
      </c>
      <c r="E12" s="4" t="s">
        <v>446</v>
      </c>
      <c r="F12" s="3" t="s">
        <v>39</v>
      </c>
      <c r="G12" s="3"/>
      <c r="H12" s="3">
        <v>11</v>
      </c>
    </row>
    <row r="13" spans="1:8" ht="18">
      <c r="A13" s="3" t="s">
        <v>18</v>
      </c>
      <c r="B13" s="3" t="s">
        <v>427</v>
      </c>
      <c r="C13" s="3" t="s">
        <v>403</v>
      </c>
      <c r="D13" s="46" t="s">
        <v>298</v>
      </c>
      <c r="E13" s="4" t="s">
        <v>74</v>
      </c>
      <c r="F13" s="3" t="s">
        <v>39</v>
      </c>
      <c r="G13" s="3"/>
      <c r="H13" s="3">
        <v>9</v>
      </c>
    </row>
    <row r="14" spans="1:8" ht="18">
      <c r="A14" s="3" t="s">
        <v>21</v>
      </c>
      <c r="B14" s="3" t="s">
        <v>652</v>
      </c>
      <c r="C14" s="3" t="s">
        <v>542</v>
      </c>
      <c r="D14" s="46" t="s">
        <v>298</v>
      </c>
      <c r="E14" s="4" t="s">
        <v>302</v>
      </c>
      <c r="F14" s="3" t="s">
        <v>39</v>
      </c>
      <c r="G14" s="3"/>
      <c r="H14" s="3">
        <v>7</v>
      </c>
    </row>
    <row r="15" spans="1:8" ht="18">
      <c r="A15" s="3" t="s">
        <v>23</v>
      </c>
      <c r="B15" s="3" t="s">
        <v>428</v>
      </c>
      <c r="C15" s="3" t="s">
        <v>432</v>
      </c>
      <c r="D15" s="46" t="s">
        <v>330</v>
      </c>
      <c r="E15" s="4" t="s">
        <v>429</v>
      </c>
      <c r="F15" s="3" t="s">
        <v>39</v>
      </c>
      <c r="G15" s="3"/>
      <c r="H15" s="3">
        <v>5</v>
      </c>
    </row>
    <row r="16" spans="1:8" ht="18">
      <c r="A16" s="3" t="s">
        <v>25</v>
      </c>
      <c r="B16" s="3" t="s">
        <v>431</v>
      </c>
      <c r="C16" s="3" t="s">
        <v>403</v>
      </c>
      <c r="D16" s="46" t="s">
        <v>373</v>
      </c>
      <c r="E16" s="4" t="s">
        <v>430</v>
      </c>
      <c r="F16" s="3" t="s">
        <v>39</v>
      </c>
      <c r="G16" s="3"/>
      <c r="H16" s="3">
        <v>3</v>
      </c>
    </row>
    <row r="18" spans="6:7" ht="18">
      <c r="F18" s="47" t="s">
        <v>282</v>
      </c>
      <c r="G18" s="3" t="s">
        <v>7</v>
      </c>
    </row>
    <row r="20" spans="1:8" ht="18">
      <c r="A20" s="3" t="s">
        <v>3</v>
      </c>
      <c r="B20" s="3" t="s">
        <v>405</v>
      </c>
      <c r="C20" s="3" t="s">
        <v>27</v>
      </c>
      <c r="D20" s="46" t="s">
        <v>330</v>
      </c>
      <c r="E20" s="4" t="s">
        <v>266</v>
      </c>
      <c r="F20" s="3" t="s">
        <v>39</v>
      </c>
      <c r="G20" s="3"/>
      <c r="H20" s="3">
        <v>15</v>
      </c>
    </row>
    <row r="21" spans="1:8" ht="18">
      <c r="A21" s="3" t="s">
        <v>12</v>
      </c>
      <c r="B21" s="3" t="s">
        <v>433</v>
      </c>
      <c r="C21" s="3" t="s">
        <v>48</v>
      </c>
      <c r="D21" s="46" t="s">
        <v>298</v>
      </c>
      <c r="E21" s="4" t="s">
        <v>63</v>
      </c>
      <c r="F21" s="3" t="s">
        <v>39</v>
      </c>
      <c r="G21" s="3"/>
      <c r="H21" s="3">
        <v>13</v>
      </c>
    </row>
    <row r="22" spans="1:8" ht="18">
      <c r="A22" s="3" t="s">
        <v>15</v>
      </c>
      <c r="B22" s="3" t="s">
        <v>434</v>
      </c>
      <c r="C22" s="3" t="s">
        <v>435</v>
      </c>
      <c r="D22" s="46" t="s">
        <v>298</v>
      </c>
      <c r="E22" s="4" t="s">
        <v>66</v>
      </c>
      <c r="F22" s="3" t="s">
        <v>39</v>
      </c>
      <c r="G22" s="3"/>
      <c r="H22" s="3">
        <v>11</v>
      </c>
    </row>
    <row r="23" spans="1:8" ht="18">
      <c r="A23" s="3" t="s">
        <v>15</v>
      </c>
      <c r="B23" s="3" t="s">
        <v>299</v>
      </c>
      <c r="C23" s="3" t="s">
        <v>154</v>
      </c>
      <c r="D23" s="46" t="s">
        <v>298</v>
      </c>
      <c r="E23" s="4" t="s">
        <v>66</v>
      </c>
      <c r="F23" s="3" t="s">
        <v>11</v>
      </c>
      <c r="G23" s="3"/>
      <c r="H23" s="3">
        <v>11</v>
      </c>
    </row>
    <row r="24" spans="1:8" ht="18">
      <c r="A24" s="3" t="s">
        <v>21</v>
      </c>
      <c r="B24" s="3" t="s">
        <v>38</v>
      </c>
      <c r="C24" s="3" t="s">
        <v>303</v>
      </c>
      <c r="D24" s="46" t="s">
        <v>298</v>
      </c>
      <c r="E24" s="4" t="s">
        <v>68</v>
      </c>
      <c r="F24" s="3" t="s">
        <v>11</v>
      </c>
      <c r="G24" s="47"/>
      <c r="H24" s="3">
        <v>7</v>
      </c>
    </row>
    <row r="25" spans="1:8" ht="18">
      <c r="A25" s="3" t="s">
        <v>23</v>
      </c>
      <c r="B25" s="3" t="s">
        <v>437</v>
      </c>
      <c r="C25" s="3" t="s">
        <v>318</v>
      </c>
      <c r="D25" s="46" t="s">
        <v>373</v>
      </c>
      <c r="E25" s="4" t="s">
        <v>50</v>
      </c>
      <c r="F25" s="3" t="s">
        <v>39</v>
      </c>
      <c r="G25" s="3"/>
      <c r="H25" s="3">
        <v>5</v>
      </c>
    </row>
    <row r="26" spans="1:8" ht="18">
      <c r="A26" s="3" t="s">
        <v>25</v>
      </c>
      <c r="B26" s="3" t="s">
        <v>431</v>
      </c>
      <c r="C26" s="3" t="s">
        <v>51</v>
      </c>
      <c r="D26" s="46" t="s">
        <v>298</v>
      </c>
      <c r="E26" s="4" t="s">
        <v>438</v>
      </c>
      <c r="F26" s="3" t="s">
        <v>39</v>
      </c>
      <c r="G26" s="3"/>
      <c r="H26" s="3">
        <v>3</v>
      </c>
    </row>
    <row r="27" spans="1:8" ht="18">
      <c r="A27" s="3" t="s">
        <v>37</v>
      </c>
      <c r="B27" s="3" t="s">
        <v>436</v>
      </c>
      <c r="C27" s="3" t="s">
        <v>46</v>
      </c>
      <c r="D27" s="46" t="s">
        <v>298</v>
      </c>
      <c r="E27" s="4" t="s">
        <v>439</v>
      </c>
      <c r="F27" s="3" t="s">
        <v>39</v>
      </c>
      <c r="G27" s="3"/>
      <c r="H27" s="3">
        <v>2</v>
      </c>
    </row>
    <row r="29" spans="6:7" ht="18">
      <c r="F29" s="47" t="s">
        <v>282</v>
      </c>
      <c r="G29" s="3" t="s">
        <v>29</v>
      </c>
    </row>
    <row r="31" spans="1:8" ht="18">
      <c r="A31" s="3" t="s">
        <v>3</v>
      </c>
      <c r="B31" s="3" t="s">
        <v>4</v>
      </c>
      <c r="C31" s="3" t="s">
        <v>106</v>
      </c>
      <c r="D31" s="46" t="s">
        <v>5</v>
      </c>
      <c r="E31" s="4" t="s">
        <v>90</v>
      </c>
      <c r="F31" s="3" t="s">
        <v>6</v>
      </c>
      <c r="G31" s="3"/>
      <c r="H31" s="3">
        <v>15</v>
      </c>
    </row>
    <row r="32" spans="1:8" ht="18">
      <c r="A32" s="3" t="s">
        <v>12</v>
      </c>
      <c r="B32" s="3" t="s">
        <v>367</v>
      </c>
      <c r="C32" s="3" t="s">
        <v>368</v>
      </c>
      <c r="D32" s="46" t="s">
        <v>153</v>
      </c>
      <c r="E32" s="4" t="s">
        <v>99</v>
      </c>
      <c r="F32" s="3" t="s">
        <v>39</v>
      </c>
      <c r="G32" s="3"/>
      <c r="H32" s="3">
        <v>13</v>
      </c>
    </row>
    <row r="33" spans="1:8" ht="18">
      <c r="A33" s="3" t="s">
        <v>15</v>
      </c>
      <c r="B33" s="3" t="s">
        <v>440</v>
      </c>
      <c r="C33" s="3" t="s">
        <v>406</v>
      </c>
      <c r="D33" s="46" t="s">
        <v>153</v>
      </c>
      <c r="E33" s="4" t="s">
        <v>125</v>
      </c>
      <c r="F33" s="3" t="s">
        <v>39</v>
      </c>
      <c r="G33" s="3"/>
      <c r="H33" s="3">
        <v>11</v>
      </c>
    </row>
    <row r="34" spans="1:8" ht="18">
      <c r="A34" s="3" t="s">
        <v>18</v>
      </c>
      <c r="B34" s="3" t="s">
        <v>441</v>
      </c>
      <c r="C34" s="3" t="s">
        <v>34</v>
      </c>
      <c r="D34" s="46" t="s">
        <v>5</v>
      </c>
      <c r="E34" s="4" t="s">
        <v>266</v>
      </c>
      <c r="F34" s="3" t="s">
        <v>39</v>
      </c>
      <c r="G34" s="3"/>
      <c r="H34" s="3">
        <v>9</v>
      </c>
    </row>
    <row r="35" spans="1:8" ht="18">
      <c r="A35" s="3" t="s">
        <v>21</v>
      </c>
      <c r="B35" s="3" t="s">
        <v>307</v>
      </c>
      <c r="C35" s="3" t="s">
        <v>297</v>
      </c>
      <c r="D35" s="46" t="s">
        <v>153</v>
      </c>
      <c r="E35" s="4" t="s">
        <v>66</v>
      </c>
      <c r="F35" s="3" t="s">
        <v>39</v>
      </c>
      <c r="G35" s="3"/>
      <c r="H35" s="3">
        <v>7</v>
      </c>
    </row>
    <row r="36" spans="1:8" ht="18">
      <c r="A36" s="3" t="s">
        <v>23</v>
      </c>
      <c r="B36" s="3" t="s">
        <v>447</v>
      </c>
      <c r="C36" s="3" t="s">
        <v>403</v>
      </c>
      <c r="D36" s="46" t="s">
        <v>298</v>
      </c>
      <c r="E36" s="4" t="s">
        <v>41</v>
      </c>
      <c r="F36" s="3" t="s">
        <v>39</v>
      </c>
      <c r="G36" s="3"/>
      <c r="H36" s="3">
        <v>5</v>
      </c>
    </row>
    <row r="37" spans="1:8" ht="18">
      <c r="A37" s="3" t="s">
        <v>25</v>
      </c>
      <c r="B37" s="3" t="s">
        <v>151</v>
      </c>
      <c r="C37" s="3" t="s">
        <v>152</v>
      </c>
      <c r="D37" s="46" t="s">
        <v>5</v>
      </c>
      <c r="E37" s="4" t="s">
        <v>382</v>
      </c>
      <c r="F37" s="3" t="s">
        <v>11</v>
      </c>
      <c r="G37" s="3"/>
      <c r="H37" s="3">
        <v>3</v>
      </c>
    </row>
    <row r="38" spans="1:8" ht="18">
      <c r="A38" s="3" t="s">
        <v>37</v>
      </c>
      <c r="B38" s="3" t="s">
        <v>448</v>
      </c>
      <c r="C38" s="3" t="s">
        <v>449</v>
      </c>
      <c r="D38" s="46" t="s">
        <v>153</v>
      </c>
      <c r="E38" s="4" t="s">
        <v>382</v>
      </c>
      <c r="F38" s="3" t="s">
        <v>14</v>
      </c>
      <c r="G38" s="3"/>
      <c r="H38" s="3">
        <v>2</v>
      </c>
    </row>
    <row r="39" spans="1:8" ht="18">
      <c r="A39" s="3" t="s">
        <v>117</v>
      </c>
      <c r="B39" s="3" t="s">
        <v>431</v>
      </c>
      <c r="C39" s="3" t="s">
        <v>31</v>
      </c>
      <c r="D39" s="46" t="s">
        <v>5</v>
      </c>
      <c r="E39" s="4" t="s">
        <v>74</v>
      </c>
      <c r="F39" s="3" t="s">
        <v>39</v>
      </c>
      <c r="G39" s="3"/>
      <c r="H39" s="3">
        <v>2</v>
      </c>
    </row>
    <row r="40" spans="1:8" ht="18">
      <c r="A40" s="3" t="s">
        <v>119</v>
      </c>
      <c r="B40" s="3" t="s">
        <v>374</v>
      </c>
      <c r="C40" s="3" t="s">
        <v>85</v>
      </c>
      <c r="D40" s="46" t="s">
        <v>153</v>
      </c>
      <c r="E40" s="4" t="s">
        <v>33</v>
      </c>
      <c r="F40" s="3" t="s">
        <v>11</v>
      </c>
      <c r="G40" s="3"/>
      <c r="H40" s="3">
        <v>2</v>
      </c>
    </row>
    <row r="41" spans="1:8" ht="18">
      <c r="A41" s="3" t="s">
        <v>123</v>
      </c>
      <c r="B41" s="3" t="s">
        <v>8</v>
      </c>
      <c r="C41" s="3" t="s">
        <v>104</v>
      </c>
      <c r="D41" s="46" t="s">
        <v>153</v>
      </c>
      <c r="E41" s="4" t="s">
        <v>450</v>
      </c>
      <c r="F41" s="3" t="s">
        <v>11</v>
      </c>
      <c r="G41" s="3"/>
      <c r="H41" s="3">
        <v>2</v>
      </c>
    </row>
    <row r="43" spans="6:7" ht="18">
      <c r="F43" s="47" t="s">
        <v>282</v>
      </c>
      <c r="G43" s="3" t="s">
        <v>40</v>
      </c>
    </row>
    <row r="45" spans="1:8" ht="18">
      <c r="A45" s="3" t="s">
        <v>3</v>
      </c>
      <c r="B45" s="3" t="s">
        <v>458</v>
      </c>
      <c r="C45" s="3" t="s">
        <v>13</v>
      </c>
      <c r="D45" s="46" t="s">
        <v>5</v>
      </c>
      <c r="E45" s="4" t="s">
        <v>381</v>
      </c>
      <c r="F45" s="3" t="s">
        <v>14</v>
      </c>
      <c r="G45" s="3"/>
      <c r="H45" s="3">
        <v>15</v>
      </c>
    </row>
    <row r="46" spans="1:8" ht="18">
      <c r="A46" s="3" t="s">
        <v>12</v>
      </c>
      <c r="B46" s="3" t="s">
        <v>180</v>
      </c>
      <c r="C46" s="3" t="s">
        <v>51</v>
      </c>
      <c r="D46" s="46" t="s">
        <v>5</v>
      </c>
      <c r="E46" s="4" t="s">
        <v>112</v>
      </c>
      <c r="F46" s="3" t="s">
        <v>42</v>
      </c>
      <c r="G46" s="3"/>
      <c r="H46" s="3">
        <v>13</v>
      </c>
    </row>
    <row r="47" spans="1:8" ht="18">
      <c r="A47" s="3" t="s">
        <v>15</v>
      </c>
      <c r="B47" s="3" t="s">
        <v>16</v>
      </c>
      <c r="C47" s="3" t="s">
        <v>17</v>
      </c>
      <c r="D47" s="46" t="s">
        <v>153</v>
      </c>
      <c r="E47" s="4" t="s">
        <v>122</v>
      </c>
      <c r="F47" s="3" t="s">
        <v>11</v>
      </c>
      <c r="G47" s="3"/>
      <c r="H47" s="3">
        <v>11</v>
      </c>
    </row>
    <row r="48" spans="1:8" ht="18">
      <c r="A48" s="3" t="s">
        <v>15</v>
      </c>
      <c r="B48" s="3" t="s">
        <v>19</v>
      </c>
      <c r="C48" s="3" t="s">
        <v>20</v>
      </c>
      <c r="D48" s="46" t="s">
        <v>153</v>
      </c>
      <c r="E48" s="4" t="s">
        <v>122</v>
      </c>
      <c r="F48" s="3" t="s">
        <v>11</v>
      </c>
      <c r="G48" s="3"/>
      <c r="H48" s="3">
        <v>11</v>
      </c>
    </row>
    <row r="49" spans="1:8" ht="18">
      <c r="A49" s="3" t="s">
        <v>21</v>
      </c>
      <c r="B49" s="3" t="s">
        <v>26</v>
      </c>
      <c r="C49" s="3" t="s">
        <v>27</v>
      </c>
      <c r="D49" s="46" t="s">
        <v>5</v>
      </c>
      <c r="E49" s="4" t="s">
        <v>96</v>
      </c>
      <c r="F49" s="3" t="s">
        <v>11</v>
      </c>
      <c r="G49" s="3"/>
      <c r="H49" s="3">
        <v>7</v>
      </c>
    </row>
    <row r="50" spans="1:8" ht="18">
      <c r="A50" s="3" t="s">
        <v>23</v>
      </c>
      <c r="B50" s="3" t="s">
        <v>415</v>
      </c>
      <c r="C50" s="3" t="s">
        <v>65</v>
      </c>
      <c r="D50" s="46" t="s">
        <v>153</v>
      </c>
      <c r="E50" s="4" t="s">
        <v>267</v>
      </c>
      <c r="F50" s="3" t="s">
        <v>11</v>
      </c>
      <c r="G50" s="3"/>
      <c r="H50" s="3">
        <v>5</v>
      </c>
    </row>
    <row r="51" spans="1:8" ht="18">
      <c r="A51" s="3" t="s">
        <v>23</v>
      </c>
      <c r="B51" s="3" t="s">
        <v>281</v>
      </c>
      <c r="C51" s="3" t="s">
        <v>49</v>
      </c>
      <c r="D51" s="46" t="s">
        <v>153</v>
      </c>
      <c r="E51" s="4" t="s">
        <v>267</v>
      </c>
      <c r="F51" s="3" t="s">
        <v>11</v>
      </c>
      <c r="G51" s="3"/>
      <c r="H51" s="3">
        <v>5</v>
      </c>
    </row>
    <row r="52" spans="1:8" ht="18">
      <c r="A52" s="3" t="s">
        <v>37</v>
      </c>
      <c r="B52" s="3" t="s">
        <v>419</v>
      </c>
      <c r="C52" s="3" t="s">
        <v>79</v>
      </c>
      <c r="D52" s="46" t="s">
        <v>5</v>
      </c>
      <c r="E52" s="4" t="s">
        <v>97</v>
      </c>
      <c r="F52" s="3" t="s">
        <v>42</v>
      </c>
      <c r="G52" s="3"/>
      <c r="H52" s="3">
        <v>2</v>
      </c>
    </row>
    <row r="53" spans="1:8" ht="18">
      <c r="A53" s="3" t="s">
        <v>37</v>
      </c>
      <c r="B53" s="3" t="s">
        <v>181</v>
      </c>
      <c r="C53" s="3" t="s">
        <v>46</v>
      </c>
      <c r="D53" s="46" t="s">
        <v>5</v>
      </c>
      <c r="E53" s="4" t="s">
        <v>97</v>
      </c>
      <c r="F53" s="3" t="s">
        <v>42</v>
      </c>
      <c r="G53" s="3"/>
      <c r="H53" s="3">
        <v>2</v>
      </c>
    </row>
    <row r="54" spans="1:8" ht="18">
      <c r="A54" s="3" t="s">
        <v>37</v>
      </c>
      <c r="B54" s="3" t="s">
        <v>305</v>
      </c>
      <c r="C54" s="3" t="s">
        <v>137</v>
      </c>
      <c r="D54" s="46" t="s">
        <v>5</v>
      </c>
      <c r="E54" s="4" t="s">
        <v>97</v>
      </c>
      <c r="F54" s="3" t="s">
        <v>39</v>
      </c>
      <c r="G54" s="3"/>
      <c r="H54" s="3">
        <v>2</v>
      </c>
    </row>
    <row r="55" spans="1:8" ht="18">
      <c r="A55" s="3" t="s">
        <v>37</v>
      </c>
      <c r="B55" s="3" t="s">
        <v>459</v>
      </c>
      <c r="C55" s="3" t="s">
        <v>65</v>
      </c>
      <c r="D55" s="46" t="s">
        <v>153</v>
      </c>
      <c r="E55" s="4" t="s">
        <v>460</v>
      </c>
      <c r="F55" s="3" t="s">
        <v>6</v>
      </c>
      <c r="G55" s="3"/>
      <c r="H55" s="3">
        <v>2</v>
      </c>
    </row>
    <row r="56" spans="1:8" ht="18">
      <c r="A56" s="3" t="s">
        <v>124</v>
      </c>
      <c r="B56" s="3" t="s">
        <v>261</v>
      </c>
      <c r="C56" s="3" t="s">
        <v>61</v>
      </c>
      <c r="D56" s="46" t="s">
        <v>153</v>
      </c>
      <c r="E56" s="4" t="s">
        <v>99</v>
      </c>
      <c r="F56" s="3" t="s">
        <v>39</v>
      </c>
      <c r="G56" s="3"/>
      <c r="H56" s="3">
        <v>2</v>
      </c>
    </row>
    <row r="57" spans="1:8" ht="18">
      <c r="A57" s="3" t="s">
        <v>124</v>
      </c>
      <c r="B57" s="3" t="s">
        <v>165</v>
      </c>
      <c r="C57" s="3" t="s">
        <v>139</v>
      </c>
      <c r="D57" s="46" t="s">
        <v>5</v>
      </c>
      <c r="E57" s="4" t="s">
        <v>99</v>
      </c>
      <c r="F57" s="3" t="s">
        <v>39</v>
      </c>
      <c r="G57" s="3"/>
      <c r="H57" s="3">
        <v>2</v>
      </c>
    </row>
    <row r="58" spans="1:8" ht="18">
      <c r="A58" s="3" t="s">
        <v>127</v>
      </c>
      <c r="B58" s="3" t="s">
        <v>461</v>
      </c>
      <c r="C58" s="3" t="s">
        <v>462</v>
      </c>
      <c r="D58" s="46" t="s">
        <v>153</v>
      </c>
      <c r="E58" s="4" t="s">
        <v>62</v>
      </c>
      <c r="F58" s="3" t="s">
        <v>14</v>
      </c>
      <c r="G58" s="3"/>
      <c r="H58" s="3">
        <v>2</v>
      </c>
    </row>
    <row r="59" spans="1:8" ht="18">
      <c r="A59" s="3" t="s">
        <v>451</v>
      </c>
      <c r="B59" s="3" t="s">
        <v>463</v>
      </c>
      <c r="C59" s="3" t="s">
        <v>13</v>
      </c>
      <c r="D59" s="46" t="s">
        <v>5</v>
      </c>
      <c r="E59" s="4" t="s">
        <v>125</v>
      </c>
      <c r="F59" s="3" t="s">
        <v>14</v>
      </c>
      <c r="G59" s="3"/>
      <c r="H59" s="3">
        <v>2</v>
      </c>
    </row>
    <row r="60" spans="1:8" ht="18">
      <c r="A60" s="3" t="s">
        <v>452</v>
      </c>
      <c r="B60" s="3" t="s">
        <v>265</v>
      </c>
      <c r="C60" s="3" t="s">
        <v>13</v>
      </c>
      <c r="D60" s="46" t="s">
        <v>5</v>
      </c>
      <c r="E60" s="4" t="s">
        <v>266</v>
      </c>
      <c r="F60" s="3" t="s">
        <v>11</v>
      </c>
      <c r="G60" s="3"/>
      <c r="H60" s="3">
        <v>2</v>
      </c>
    </row>
    <row r="61" spans="1:8" ht="18">
      <c r="A61" s="3" t="s">
        <v>453</v>
      </c>
      <c r="B61" s="3" t="s">
        <v>413</v>
      </c>
      <c r="C61" s="3" t="s">
        <v>126</v>
      </c>
      <c r="D61" s="46" t="s">
        <v>5</v>
      </c>
      <c r="E61" s="4" t="s">
        <v>66</v>
      </c>
      <c r="F61" s="3" t="s">
        <v>11</v>
      </c>
      <c r="G61" s="3"/>
      <c r="H61" s="3">
        <v>2</v>
      </c>
    </row>
    <row r="62" spans="1:8" ht="18">
      <c r="A62" s="3" t="s">
        <v>453</v>
      </c>
      <c r="B62" s="3" t="s">
        <v>464</v>
      </c>
      <c r="C62" s="3" t="s">
        <v>126</v>
      </c>
      <c r="D62" s="46" t="s">
        <v>153</v>
      </c>
      <c r="E62" s="4" t="s">
        <v>66</v>
      </c>
      <c r="F62" s="3" t="s">
        <v>11</v>
      </c>
      <c r="G62" s="3"/>
      <c r="H62" s="3">
        <v>2</v>
      </c>
    </row>
    <row r="63" spans="1:8" ht="18">
      <c r="A63" s="3" t="s">
        <v>455</v>
      </c>
      <c r="B63" s="3" t="s">
        <v>465</v>
      </c>
      <c r="C63" s="3" t="s">
        <v>263</v>
      </c>
      <c r="D63" s="46" t="s">
        <v>153</v>
      </c>
      <c r="E63" s="4" t="s">
        <v>71</v>
      </c>
      <c r="F63" s="3" t="s">
        <v>39</v>
      </c>
      <c r="G63" s="3"/>
      <c r="H63" s="3">
        <v>2</v>
      </c>
    </row>
    <row r="64" spans="1:8" ht="18">
      <c r="A64" s="3" t="s">
        <v>456</v>
      </c>
      <c r="B64" s="3" t="s">
        <v>304</v>
      </c>
      <c r="C64" s="3" t="s">
        <v>114</v>
      </c>
      <c r="D64" s="46" t="s">
        <v>153</v>
      </c>
      <c r="E64" s="4" t="s">
        <v>32</v>
      </c>
      <c r="F64" s="3" t="s">
        <v>39</v>
      </c>
      <c r="G64" s="3"/>
      <c r="H64" s="3">
        <v>2</v>
      </c>
    </row>
    <row r="65" spans="1:8" ht="18">
      <c r="A65" s="3" t="s">
        <v>457</v>
      </c>
      <c r="B65" s="3" t="s">
        <v>466</v>
      </c>
      <c r="C65" s="3" t="s">
        <v>467</v>
      </c>
      <c r="D65" s="46" t="s">
        <v>5</v>
      </c>
      <c r="E65" s="4" t="s">
        <v>47</v>
      </c>
      <c r="F65" s="3" t="s">
        <v>39</v>
      </c>
      <c r="G65" s="3"/>
      <c r="H65" s="3">
        <v>2</v>
      </c>
    </row>
    <row r="67" spans="6:7" ht="18">
      <c r="F67" s="47" t="s">
        <v>282</v>
      </c>
      <c r="G67" s="3" t="s">
        <v>52</v>
      </c>
    </row>
    <row r="69" spans="1:8" ht="18">
      <c r="A69" s="3" t="s">
        <v>3</v>
      </c>
      <c r="B69" s="3" t="s">
        <v>468</v>
      </c>
      <c r="C69" s="3" t="s">
        <v>106</v>
      </c>
      <c r="D69" s="46" t="s">
        <v>44</v>
      </c>
      <c r="E69" s="4" t="s">
        <v>271</v>
      </c>
      <c r="F69" s="3" t="s">
        <v>14</v>
      </c>
      <c r="G69" s="3"/>
      <c r="H69" s="3">
        <v>15</v>
      </c>
    </row>
    <row r="70" spans="1:8" ht="18">
      <c r="A70" s="3" t="s">
        <v>12</v>
      </c>
      <c r="B70" s="3" t="s">
        <v>469</v>
      </c>
      <c r="C70" s="3" t="s">
        <v>163</v>
      </c>
      <c r="D70" s="46" t="s">
        <v>44</v>
      </c>
      <c r="E70" s="4" t="s">
        <v>270</v>
      </c>
      <c r="F70" s="3" t="s">
        <v>14</v>
      </c>
      <c r="G70" s="3"/>
      <c r="H70" s="3">
        <v>13</v>
      </c>
    </row>
    <row r="71" spans="1:8" ht="18">
      <c r="A71" s="3" t="s">
        <v>15</v>
      </c>
      <c r="B71" s="3" t="s">
        <v>265</v>
      </c>
      <c r="C71" s="3" t="s">
        <v>470</v>
      </c>
      <c r="D71" s="46" t="s">
        <v>44</v>
      </c>
      <c r="E71" s="4" t="s">
        <v>269</v>
      </c>
      <c r="F71" s="3" t="s">
        <v>14</v>
      </c>
      <c r="G71" s="3"/>
      <c r="H71" s="3">
        <v>11</v>
      </c>
    </row>
    <row r="72" spans="1:8" ht="18">
      <c r="A72" s="3" t="s">
        <v>18</v>
      </c>
      <c r="B72" s="3" t="s">
        <v>134</v>
      </c>
      <c r="C72" s="3" t="s">
        <v>104</v>
      </c>
      <c r="D72" s="46" t="s">
        <v>36</v>
      </c>
      <c r="E72" s="4" t="s">
        <v>381</v>
      </c>
      <c r="F72" s="3" t="s">
        <v>14</v>
      </c>
      <c r="G72" s="3"/>
      <c r="H72" s="3">
        <v>9</v>
      </c>
    </row>
    <row r="73" spans="1:8" ht="18">
      <c r="A73" s="3" t="s">
        <v>21</v>
      </c>
      <c r="B73" s="3" t="s">
        <v>308</v>
      </c>
      <c r="C73" s="3" t="s">
        <v>260</v>
      </c>
      <c r="D73" s="46" t="s">
        <v>44</v>
      </c>
      <c r="E73" s="4" t="s">
        <v>112</v>
      </c>
      <c r="F73" s="3" t="s">
        <v>39</v>
      </c>
      <c r="G73" s="3"/>
      <c r="H73" s="3">
        <v>7</v>
      </c>
    </row>
    <row r="74" spans="1:8" ht="18">
      <c r="A74" s="3" t="s">
        <v>23</v>
      </c>
      <c r="B74" s="3" t="s">
        <v>309</v>
      </c>
      <c r="C74" s="3" t="s">
        <v>31</v>
      </c>
      <c r="D74" s="46" t="s">
        <v>44</v>
      </c>
      <c r="E74" s="4" t="s">
        <v>471</v>
      </c>
      <c r="F74" s="3" t="s">
        <v>11</v>
      </c>
      <c r="G74" s="3"/>
      <c r="H74" s="3">
        <v>5</v>
      </c>
    </row>
    <row r="75" spans="1:8" ht="18">
      <c r="A75" s="3" t="s">
        <v>25</v>
      </c>
      <c r="B75" s="3" t="s">
        <v>405</v>
      </c>
      <c r="C75" s="3" t="s">
        <v>104</v>
      </c>
      <c r="D75" s="46"/>
      <c r="E75" s="4" t="s">
        <v>122</v>
      </c>
      <c r="F75" s="3" t="s">
        <v>39</v>
      </c>
      <c r="G75" s="3"/>
      <c r="H75" s="3">
        <v>3</v>
      </c>
    </row>
    <row r="76" spans="1:8" ht="18">
      <c r="A76" s="3" t="s">
        <v>37</v>
      </c>
      <c r="B76" s="3" t="s">
        <v>472</v>
      </c>
      <c r="C76" s="3" t="s">
        <v>473</v>
      </c>
      <c r="D76" s="46" t="s">
        <v>44</v>
      </c>
      <c r="E76" s="4" t="s">
        <v>95</v>
      </c>
      <c r="F76" s="3" t="s">
        <v>39</v>
      </c>
      <c r="G76" s="3"/>
      <c r="H76" s="3">
        <v>2</v>
      </c>
    </row>
    <row r="77" spans="1:8" ht="18">
      <c r="A77" s="3" t="s">
        <v>117</v>
      </c>
      <c r="B77" s="3" t="s">
        <v>605</v>
      </c>
      <c r="C77" s="3" t="s">
        <v>369</v>
      </c>
      <c r="D77" s="46" t="s">
        <v>44</v>
      </c>
      <c r="E77" s="4" t="s">
        <v>95</v>
      </c>
      <c r="F77" s="3" t="s">
        <v>14</v>
      </c>
      <c r="G77" s="3"/>
      <c r="H77" s="3">
        <v>2</v>
      </c>
    </row>
    <row r="79" spans="1:8" ht="18">
      <c r="A79" s="3"/>
      <c r="B79" s="3"/>
      <c r="C79" s="3"/>
      <c r="D79" s="46"/>
      <c r="E79" s="4"/>
      <c r="F79" s="47" t="s">
        <v>282</v>
      </c>
      <c r="G79" s="3" t="s">
        <v>59</v>
      </c>
      <c r="H79" s="3"/>
    </row>
    <row r="80" spans="1:8" ht="18">
      <c r="A80" s="3"/>
      <c r="B80" s="3"/>
      <c r="C80" s="3"/>
      <c r="D80" s="46"/>
      <c r="E80" s="4"/>
      <c r="F80" s="3"/>
      <c r="G80" s="3"/>
      <c r="H80" s="3"/>
    </row>
    <row r="81" spans="1:8" ht="18">
      <c r="A81" s="3" t="s">
        <v>3</v>
      </c>
      <c r="B81" s="3" t="s">
        <v>412</v>
      </c>
      <c r="C81" s="3" t="s">
        <v>114</v>
      </c>
      <c r="D81" s="46" t="s">
        <v>44</v>
      </c>
      <c r="E81" s="4" t="s">
        <v>269</v>
      </c>
      <c r="F81" s="3" t="s">
        <v>42</v>
      </c>
      <c r="G81" s="3"/>
      <c r="H81" s="3">
        <v>15</v>
      </c>
    </row>
    <row r="82" spans="1:8" ht="18">
      <c r="A82" s="3" t="s">
        <v>12</v>
      </c>
      <c r="B82" s="3" t="s">
        <v>468</v>
      </c>
      <c r="C82" s="3" t="s">
        <v>46</v>
      </c>
      <c r="D82" s="46" t="s">
        <v>44</v>
      </c>
      <c r="E82" s="4" t="s">
        <v>381</v>
      </c>
      <c r="F82" s="3" t="s">
        <v>14</v>
      </c>
      <c r="G82" s="3"/>
      <c r="H82" s="3">
        <v>13</v>
      </c>
    </row>
    <row r="83" spans="1:8" ht="18">
      <c r="A83" s="3" t="s">
        <v>15</v>
      </c>
      <c r="B83" s="3" t="s">
        <v>474</v>
      </c>
      <c r="C83" s="3" t="s">
        <v>475</v>
      </c>
      <c r="D83" s="46" t="s">
        <v>44</v>
      </c>
      <c r="E83" s="4" t="s">
        <v>112</v>
      </c>
      <c r="F83" s="3" t="s">
        <v>11</v>
      </c>
      <c r="G83" s="3"/>
      <c r="H83" s="3">
        <v>11</v>
      </c>
    </row>
    <row r="84" spans="1:8" ht="18">
      <c r="A84" s="3" t="s">
        <v>18</v>
      </c>
      <c r="B84" s="3" t="s">
        <v>476</v>
      </c>
      <c r="C84" s="3" t="s">
        <v>376</v>
      </c>
      <c r="D84" s="46" t="s">
        <v>36</v>
      </c>
      <c r="E84" s="4" t="s">
        <v>94</v>
      </c>
      <c r="F84" s="3" t="s">
        <v>39</v>
      </c>
      <c r="G84" s="3"/>
      <c r="H84" s="3">
        <v>9</v>
      </c>
    </row>
    <row r="85" spans="1:8" ht="18">
      <c r="A85" s="3" t="s">
        <v>21</v>
      </c>
      <c r="B85" s="3" t="s">
        <v>477</v>
      </c>
      <c r="C85" s="3" t="s">
        <v>49</v>
      </c>
      <c r="D85" s="46" t="s">
        <v>44</v>
      </c>
      <c r="E85" s="4" t="s">
        <v>471</v>
      </c>
      <c r="F85" s="3" t="s">
        <v>14</v>
      </c>
      <c r="G85" s="3"/>
      <c r="H85" s="3">
        <v>7</v>
      </c>
    </row>
    <row r="86" spans="1:8" ht="18">
      <c r="A86" s="3" t="s">
        <v>23</v>
      </c>
      <c r="B86" s="3" t="s">
        <v>35</v>
      </c>
      <c r="C86" s="3" t="s">
        <v>51</v>
      </c>
      <c r="D86" s="46" t="s">
        <v>36</v>
      </c>
      <c r="E86" s="4" t="s">
        <v>122</v>
      </c>
      <c r="F86" s="3" t="s">
        <v>6</v>
      </c>
      <c r="G86" s="3"/>
      <c r="H86" s="3">
        <v>5</v>
      </c>
    </row>
    <row r="87" spans="1:8" ht="18">
      <c r="A87" s="3" t="s">
        <v>25</v>
      </c>
      <c r="B87" s="3" t="s">
        <v>479</v>
      </c>
      <c r="C87" s="3" t="s">
        <v>478</v>
      </c>
      <c r="D87" s="46" t="s">
        <v>44</v>
      </c>
      <c r="E87" s="4" t="s">
        <v>95</v>
      </c>
      <c r="F87" s="3" t="s">
        <v>14</v>
      </c>
      <c r="G87" s="3"/>
      <c r="H87" s="3">
        <v>3</v>
      </c>
    </row>
    <row r="88" spans="1:8" ht="18">
      <c r="A88" s="3" t="s">
        <v>37</v>
      </c>
      <c r="B88" s="3" t="s">
        <v>306</v>
      </c>
      <c r="C88" s="3" t="s">
        <v>48</v>
      </c>
      <c r="D88" s="46" t="s">
        <v>36</v>
      </c>
      <c r="E88" s="4" t="s">
        <v>99</v>
      </c>
      <c r="F88" s="3" t="s">
        <v>11</v>
      </c>
      <c r="G88" s="3"/>
      <c r="H88" s="3">
        <v>2</v>
      </c>
    </row>
    <row r="89" spans="1:8" ht="18">
      <c r="A89" s="3" t="s">
        <v>37</v>
      </c>
      <c r="B89" s="3" t="s">
        <v>307</v>
      </c>
      <c r="C89" s="3" t="s">
        <v>27</v>
      </c>
      <c r="D89" s="46" t="s">
        <v>36</v>
      </c>
      <c r="E89" s="4" t="s">
        <v>99</v>
      </c>
      <c r="F89" s="3" t="s">
        <v>39</v>
      </c>
      <c r="G89" s="3"/>
      <c r="H89" s="3">
        <v>2</v>
      </c>
    </row>
    <row r="90" spans="1:8" ht="18">
      <c r="A90" s="3"/>
      <c r="B90" s="3"/>
      <c r="C90" s="3"/>
      <c r="D90" s="46"/>
      <c r="E90" s="4"/>
      <c r="F90" s="3"/>
      <c r="G90" s="3"/>
      <c r="H90" s="3"/>
    </row>
    <row r="91" spans="1:8" ht="18">
      <c r="A91" s="3"/>
      <c r="B91" s="3"/>
      <c r="C91" s="3"/>
      <c r="D91" s="46"/>
      <c r="E91" s="4"/>
      <c r="F91" s="47" t="s">
        <v>282</v>
      </c>
      <c r="G91" s="3" t="s">
        <v>81</v>
      </c>
      <c r="H91" s="3"/>
    </row>
    <row r="92" spans="1:8" ht="18">
      <c r="A92" s="3"/>
      <c r="B92" s="3"/>
      <c r="C92" s="3"/>
      <c r="D92" s="46"/>
      <c r="E92" s="4"/>
      <c r="F92" s="3"/>
      <c r="G92" s="3"/>
      <c r="H92" s="3"/>
    </row>
    <row r="93" spans="1:8" ht="18">
      <c r="A93" s="3" t="s">
        <v>3</v>
      </c>
      <c r="B93" s="3" t="s">
        <v>480</v>
      </c>
      <c r="C93" s="3" t="s">
        <v>443</v>
      </c>
      <c r="D93" s="46" t="s">
        <v>55</v>
      </c>
      <c r="E93" s="4" t="s">
        <v>277</v>
      </c>
      <c r="F93" s="3" t="s">
        <v>6</v>
      </c>
      <c r="G93" s="3"/>
      <c r="H93" s="3">
        <v>15</v>
      </c>
    </row>
    <row r="94" spans="1:8" ht="18">
      <c r="A94" s="3" t="s">
        <v>12</v>
      </c>
      <c r="B94" s="3" t="s">
        <v>481</v>
      </c>
      <c r="C94" s="3" t="s">
        <v>85</v>
      </c>
      <c r="D94" s="46" t="s">
        <v>57</v>
      </c>
      <c r="E94" s="4" t="s">
        <v>279</v>
      </c>
      <c r="F94" s="3" t="s">
        <v>39</v>
      </c>
      <c r="G94" s="3"/>
      <c r="H94" s="3">
        <v>13</v>
      </c>
    </row>
    <row r="95" spans="1:8" ht="18">
      <c r="A95" s="3" t="s">
        <v>15</v>
      </c>
      <c r="B95" s="3" t="s">
        <v>312</v>
      </c>
      <c r="C95" s="3" t="s">
        <v>482</v>
      </c>
      <c r="D95" s="46" t="s">
        <v>57</v>
      </c>
      <c r="E95" s="4" t="s">
        <v>273</v>
      </c>
      <c r="F95" s="3" t="s">
        <v>6</v>
      </c>
      <c r="G95" s="3"/>
      <c r="H95" s="3">
        <v>11</v>
      </c>
    </row>
    <row r="96" spans="1:8" ht="18">
      <c r="A96" s="3" t="s">
        <v>18</v>
      </c>
      <c r="B96" s="3" t="s">
        <v>261</v>
      </c>
      <c r="C96" s="3" t="s">
        <v>262</v>
      </c>
      <c r="D96" s="46" t="s">
        <v>55</v>
      </c>
      <c r="E96" s="4" t="s">
        <v>270</v>
      </c>
      <c r="F96" s="3" t="s">
        <v>39</v>
      </c>
      <c r="G96" s="3"/>
      <c r="H96" s="3">
        <v>9</v>
      </c>
    </row>
    <row r="97" spans="1:8" ht="18">
      <c r="A97" s="3" t="s">
        <v>21</v>
      </c>
      <c r="B97" s="3" t="s">
        <v>82</v>
      </c>
      <c r="C97" s="3" t="s">
        <v>34</v>
      </c>
      <c r="D97" s="46" t="s">
        <v>57</v>
      </c>
      <c r="E97" s="4" t="s">
        <v>381</v>
      </c>
      <c r="F97" s="3" t="s">
        <v>14</v>
      </c>
      <c r="G97" s="3"/>
      <c r="H97" s="3">
        <v>7</v>
      </c>
    </row>
    <row r="98" spans="1:8" ht="18">
      <c r="A98" s="3" t="s">
        <v>23</v>
      </c>
      <c r="B98" s="3" t="s">
        <v>483</v>
      </c>
      <c r="C98" s="3" t="s">
        <v>34</v>
      </c>
      <c r="D98" s="46" t="s">
        <v>55</v>
      </c>
      <c r="E98" s="4" t="s">
        <v>112</v>
      </c>
      <c r="F98" s="3" t="s">
        <v>6</v>
      </c>
      <c r="G98" s="3"/>
      <c r="H98" s="3">
        <v>5</v>
      </c>
    </row>
    <row r="99" spans="1:8" ht="18">
      <c r="A99" s="3" t="s">
        <v>25</v>
      </c>
      <c r="B99" s="3" t="s">
        <v>441</v>
      </c>
      <c r="C99" s="3" t="s">
        <v>484</v>
      </c>
      <c r="D99" s="46" t="s">
        <v>55</v>
      </c>
      <c r="E99" s="4" t="s">
        <v>96</v>
      </c>
      <c r="F99" s="3" t="s">
        <v>39</v>
      </c>
      <c r="G99" s="3"/>
      <c r="H99" s="3">
        <v>3</v>
      </c>
    </row>
    <row r="100" spans="1:8" ht="18">
      <c r="A100" s="3" t="s">
        <v>37</v>
      </c>
      <c r="B100" s="3" t="s">
        <v>436</v>
      </c>
      <c r="C100" s="3" t="s">
        <v>56</v>
      </c>
      <c r="D100" s="46" t="s">
        <v>57</v>
      </c>
      <c r="E100" s="4" t="s">
        <v>62</v>
      </c>
      <c r="F100" s="3" t="s">
        <v>39</v>
      </c>
      <c r="G100" s="3"/>
      <c r="H100" s="3">
        <v>2</v>
      </c>
    </row>
    <row r="101" spans="1:8" ht="18">
      <c r="A101" s="3" t="s">
        <v>117</v>
      </c>
      <c r="B101" s="3" t="s">
        <v>485</v>
      </c>
      <c r="C101" s="3" t="s">
        <v>104</v>
      </c>
      <c r="D101" s="46" t="s">
        <v>57</v>
      </c>
      <c r="E101" s="4" t="s">
        <v>66</v>
      </c>
      <c r="F101" s="3" t="s">
        <v>39</v>
      </c>
      <c r="G101" s="3"/>
      <c r="H101" s="3">
        <v>2</v>
      </c>
    </row>
    <row r="102" spans="1:8" ht="18">
      <c r="A102" s="3"/>
      <c r="B102" s="3"/>
      <c r="C102" s="3"/>
      <c r="D102" s="46"/>
      <c r="E102" s="4"/>
      <c r="F102" s="3"/>
      <c r="G102" s="3"/>
      <c r="H102" s="3"/>
    </row>
    <row r="103" spans="1:8" ht="18">
      <c r="A103" s="3"/>
      <c r="B103" s="3"/>
      <c r="C103" s="3"/>
      <c r="D103" s="46"/>
      <c r="E103" s="47"/>
      <c r="F103" s="47" t="s">
        <v>282</v>
      </c>
      <c r="G103" s="3" t="s">
        <v>87</v>
      </c>
      <c r="H103" s="3"/>
    </row>
    <row r="104" spans="1:8" ht="18">
      <c r="A104" s="3"/>
      <c r="B104" s="3"/>
      <c r="C104" s="3"/>
      <c r="D104" s="46"/>
      <c r="E104" s="4"/>
      <c r="F104" s="3"/>
      <c r="G104" s="3"/>
      <c r="H104" s="3"/>
    </row>
    <row r="105" spans="1:8" ht="18">
      <c r="A105" s="3" t="s">
        <v>3</v>
      </c>
      <c r="B105" s="3" t="s">
        <v>4</v>
      </c>
      <c r="C105" s="3" t="s">
        <v>51</v>
      </c>
      <c r="D105" s="46" t="s">
        <v>55</v>
      </c>
      <c r="E105" s="4" t="s">
        <v>275</v>
      </c>
      <c r="F105" s="3" t="s">
        <v>6</v>
      </c>
      <c r="G105" s="3"/>
      <c r="H105" s="3">
        <v>15</v>
      </c>
    </row>
    <row r="106" spans="1:8" ht="18">
      <c r="A106" s="3" t="s">
        <v>43</v>
      </c>
      <c r="B106" s="3" t="s">
        <v>409</v>
      </c>
      <c r="C106" s="3" t="s">
        <v>288</v>
      </c>
      <c r="D106" s="46" t="s">
        <v>55</v>
      </c>
      <c r="E106" s="4" t="s">
        <v>276</v>
      </c>
      <c r="F106" s="3" t="s">
        <v>39</v>
      </c>
      <c r="G106" s="3"/>
      <c r="H106" s="3">
        <v>13</v>
      </c>
    </row>
    <row r="107" spans="1:8" ht="18">
      <c r="A107" s="3" t="s">
        <v>15</v>
      </c>
      <c r="B107" s="3" t="s">
        <v>60</v>
      </c>
      <c r="C107" s="3" t="s">
        <v>61</v>
      </c>
      <c r="D107" s="46" t="s">
        <v>55</v>
      </c>
      <c r="E107" s="4" t="s">
        <v>277</v>
      </c>
      <c r="F107" s="3" t="s">
        <v>6</v>
      </c>
      <c r="G107" s="3"/>
      <c r="H107" s="3">
        <v>11</v>
      </c>
    </row>
    <row r="108" spans="1:8" ht="18">
      <c r="A108" s="3" t="s">
        <v>18</v>
      </c>
      <c r="B108" s="3" t="s">
        <v>300</v>
      </c>
      <c r="C108" s="3" t="s">
        <v>486</v>
      </c>
      <c r="D108" s="46" t="s">
        <v>57</v>
      </c>
      <c r="E108" s="4" t="s">
        <v>90</v>
      </c>
      <c r="F108" s="3" t="s">
        <v>39</v>
      </c>
      <c r="G108" s="3"/>
      <c r="H108" s="3">
        <v>9</v>
      </c>
    </row>
    <row r="109" spans="1:8" ht="18">
      <c r="A109" s="3"/>
      <c r="B109" s="3"/>
      <c r="C109" s="3"/>
      <c r="D109" s="46"/>
      <c r="E109" s="4"/>
      <c r="F109" s="3"/>
      <c r="G109" s="3"/>
      <c r="H109" s="3"/>
    </row>
    <row r="110" spans="1:8" ht="18">
      <c r="A110" s="3"/>
      <c r="B110" s="3"/>
      <c r="C110" s="3"/>
      <c r="D110" s="46"/>
      <c r="E110" s="4"/>
      <c r="F110" s="47" t="s">
        <v>282</v>
      </c>
      <c r="G110" s="3" t="s">
        <v>102</v>
      </c>
      <c r="H110" s="3"/>
    </row>
    <row r="111" spans="1:8" ht="13.5" customHeight="1">
      <c r="A111" s="3"/>
      <c r="B111" s="3"/>
      <c r="C111" s="3"/>
      <c r="D111" s="46"/>
      <c r="E111" s="4"/>
      <c r="F111" s="3"/>
      <c r="G111" s="3"/>
      <c r="H111" s="3"/>
    </row>
    <row r="112" spans="1:8" ht="18">
      <c r="A112" s="3" t="s">
        <v>3</v>
      </c>
      <c r="B112" s="3" t="s">
        <v>84</v>
      </c>
      <c r="C112" s="3" t="s">
        <v>85</v>
      </c>
      <c r="D112" s="46" t="s">
        <v>83</v>
      </c>
      <c r="E112" s="4" t="s">
        <v>138</v>
      </c>
      <c r="F112" s="3" t="s">
        <v>14</v>
      </c>
      <c r="G112" s="3"/>
      <c r="H112" s="3">
        <v>15</v>
      </c>
    </row>
    <row r="113" spans="1:8" ht="18">
      <c r="A113" s="3" t="s">
        <v>12</v>
      </c>
      <c r="B113" s="3" t="s">
        <v>265</v>
      </c>
      <c r="C113" s="3" t="s">
        <v>158</v>
      </c>
      <c r="D113" s="46" t="s">
        <v>83</v>
      </c>
      <c r="E113" s="4" t="s">
        <v>273</v>
      </c>
      <c r="F113" s="3" t="s">
        <v>14</v>
      </c>
      <c r="G113" s="3"/>
      <c r="H113" s="3">
        <v>13</v>
      </c>
    </row>
    <row r="114" spans="1:8" ht="18">
      <c r="A114" s="3" t="s">
        <v>15</v>
      </c>
      <c r="B114" s="3" t="s">
        <v>134</v>
      </c>
      <c r="C114" s="3" t="s">
        <v>30</v>
      </c>
      <c r="D114" s="46" t="s">
        <v>83</v>
      </c>
      <c r="E114" s="4" t="s">
        <v>268</v>
      </c>
      <c r="F114" s="3" t="s">
        <v>14</v>
      </c>
      <c r="G114" s="3"/>
      <c r="H114" s="3">
        <v>11</v>
      </c>
    </row>
    <row r="115" spans="1:8" ht="18">
      <c r="A115" s="3" t="s">
        <v>18</v>
      </c>
      <c r="B115" s="3" t="s">
        <v>487</v>
      </c>
      <c r="C115" s="3" t="s">
        <v>104</v>
      </c>
      <c r="D115" s="46" t="s">
        <v>83</v>
      </c>
      <c r="E115" s="4" t="s">
        <v>270</v>
      </c>
      <c r="F115" s="3" t="s">
        <v>39</v>
      </c>
      <c r="G115" s="3"/>
      <c r="H115" s="3">
        <v>9</v>
      </c>
    </row>
    <row r="116" spans="1:8" ht="18">
      <c r="A116" s="3" t="s">
        <v>21</v>
      </c>
      <c r="B116" s="3" t="s">
        <v>313</v>
      </c>
      <c r="C116" s="3" t="s">
        <v>297</v>
      </c>
      <c r="D116" s="46" t="s">
        <v>83</v>
      </c>
      <c r="E116" s="4" t="s">
        <v>111</v>
      </c>
      <c r="F116" s="3" t="s">
        <v>58</v>
      </c>
      <c r="G116" s="3"/>
      <c r="H116" s="3">
        <v>7</v>
      </c>
    </row>
    <row r="117" spans="1:8" ht="18">
      <c r="A117" s="3" t="s">
        <v>21</v>
      </c>
      <c r="B117" s="3" t="s">
        <v>488</v>
      </c>
      <c r="C117" s="3" t="s">
        <v>31</v>
      </c>
      <c r="D117" s="46" t="s">
        <v>83</v>
      </c>
      <c r="E117" s="4" t="s">
        <v>111</v>
      </c>
      <c r="F117" s="3" t="s">
        <v>39</v>
      </c>
      <c r="G117" s="3"/>
      <c r="H117" s="3">
        <v>7</v>
      </c>
    </row>
    <row r="118" spans="1:8" ht="18">
      <c r="A118" s="3" t="s">
        <v>23</v>
      </c>
      <c r="B118" s="3" t="s">
        <v>653</v>
      </c>
      <c r="C118" s="3" t="s">
        <v>34</v>
      </c>
      <c r="D118" s="46" t="s">
        <v>83</v>
      </c>
      <c r="E118" s="4" t="s">
        <v>122</v>
      </c>
      <c r="F118" s="3" t="s">
        <v>39</v>
      </c>
      <c r="G118" s="3"/>
      <c r="H118" s="3">
        <v>3</v>
      </c>
    </row>
    <row r="119" spans="1:8" ht="18">
      <c r="A119" s="3"/>
      <c r="B119" s="3"/>
      <c r="C119" s="3"/>
      <c r="D119" s="46"/>
      <c r="E119" s="4"/>
      <c r="F119" s="3"/>
      <c r="G119" s="3"/>
      <c r="H119" s="3"/>
    </row>
    <row r="120" spans="1:8" ht="18">
      <c r="A120" s="3"/>
      <c r="B120" s="3"/>
      <c r="C120" s="3"/>
      <c r="D120" s="46"/>
      <c r="E120" s="4"/>
      <c r="F120" s="47" t="s">
        <v>282</v>
      </c>
      <c r="G120" s="3" t="s">
        <v>107</v>
      </c>
      <c r="H120" s="3"/>
    </row>
    <row r="121" spans="1:8" ht="18">
      <c r="A121" s="3"/>
      <c r="B121" s="3"/>
      <c r="C121" s="3"/>
      <c r="D121" s="46"/>
      <c r="E121" s="4"/>
      <c r="F121" s="3"/>
      <c r="G121" s="3"/>
      <c r="H121" s="3"/>
    </row>
    <row r="122" spans="1:8" ht="18">
      <c r="A122" s="3" t="s">
        <v>3</v>
      </c>
      <c r="B122" s="3" t="s">
        <v>88</v>
      </c>
      <c r="C122" s="3" t="s">
        <v>48</v>
      </c>
      <c r="D122" s="46" t="s">
        <v>89</v>
      </c>
      <c r="E122" s="4" t="s">
        <v>490</v>
      </c>
      <c r="F122" s="3" t="s">
        <v>6</v>
      </c>
      <c r="G122" s="3"/>
      <c r="H122" s="3">
        <v>15</v>
      </c>
    </row>
    <row r="123" spans="1:8" ht="18">
      <c r="A123" s="3" t="s">
        <v>12</v>
      </c>
      <c r="B123" s="3" t="s">
        <v>491</v>
      </c>
      <c r="C123" s="3" t="s">
        <v>492</v>
      </c>
      <c r="D123" s="46" t="s">
        <v>83</v>
      </c>
      <c r="E123" s="4" t="s">
        <v>315</v>
      </c>
      <c r="F123" s="3" t="s">
        <v>14</v>
      </c>
      <c r="G123" s="3"/>
      <c r="H123" s="3">
        <v>13</v>
      </c>
    </row>
    <row r="124" spans="1:8" ht="18">
      <c r="A124" s="3" t="s">
        <v>15</v>
      </c>
      <c r="B124" s="3" t="s">
        <v>35</v>
      </c>
      <c r="C124" s="3" t="s">
        <v>93</v>
      </c>
      <c r="D124" s="46" t="s">
        <v>83</v>
      </c>
      <c r="E124" s="4" t="s">
        <v>316</v>
      </c>
      <c r="F124" s="3" t="s">
        <v>6</v>
      </c>
      <c r="G124" s="3"/>
      <c r="H124" s="3">
        <v>11</v>
      </c>
    </row>
    <row r="125" spans="1:8" ht="18">
      <c r="A125" s="3" t="s">
        <v>18</v>
      </c>
      <c r="B125" s="3" t="s">
        <v>314</v>
      </c>
      <c r="C125" s="3" t="s">
        <v>65</v>
      </c>
      <c r="D125" s="46" t="s">
        <v>83</v>
      </c>
      <c r="E125" s="4" t="s">
        <v>493</v>
      </c>
      <c r="F125" s="3" t="s">
        <v>6</v>
      </c>
      <c r="G125" s="3"/>
      <c r="H125" s="3">
        <v>9</v>
      </c>
    </row>
    <row r="126" spans="1:8" ht="18">
      <c r="A126" s="3" t="s">
        <v>18</v>
      </c>
      <c r="B126" s="3" t="s">
        <v>380</v>
      </c>
      <c r="C126" s="3" t="s">
        <v>61</v>
      </c>
      <c r="D126" s="46" t="s">
        <v>83</v>
      </c>
      <c r="E126" s="4" t="s">
        <v>493</v>
      </c>
      <c r="F126" s="3" t="s">
        <v>100</v>
      </c>
      <c r="G126" s="3"/>
      <c r="H126" s="3">
        <v>9</v>
      </c>
    </row>
    <row r="127" spans="1:8" ht="18">
      <c r="A127" s="3" t="s">
        <v>23</v>
      </c>
      <c r="B127" s="3" t="s">
        <v>325</v>
      </c>
      <c r="C127" s="3" t="s">
        <v>17</v>
      </c>
      <c r="D127" s="46" t="s">
        <v>83</v>
      </c>
      <c r="E127" s="4" t="s">
        <v>276</v>
      </c>
      <c r="F127" s="3" t="s">
        <v>14</v>
      </c>
      <c r="G127" s="3"/>
      <c r="H127" s="3">
        <v>5</v>
      </c>
    </row>
    <row r="128" spans="1:8" ht="18">
      <c r="A128" s="3" t="s">
        <v>25</v>
      </c>
      <c r="B128" s="3" t="s">
        <v>317</v>
      </c>
      <c r="C128" s="3" t="s">
        <v>318</v>
      </c>
      <c r="D128" s="46" t="s">
        <v>83</v>
      </c>
      <c r="E128" s="4" t="s">
        <v>280</v>
      </c>
      <c r="F128" s="3" t="s">
        <v>100</v>
      </c>
      <c r="G128" s="3"/>
      <c r="H128" s="3">
        <v>3</v>
      </c>
    </row>
    <row r="129" spans="1:8" ht="18">
      <c r="A129" s="3" t="s">
        <v>37</v>
      </c>
      <c r="B129" s="3" t="s">
        <v>142</v>
      </c>
      <c r="C129" s="3" t="s">
        <v>98</v>
      </c>
      <c r="D129" s="46" t="s">
        <v>83</v>
      </c>
      <c r="E129" s="4" t="s">
        <v>277</v>
      </c>
      <c r="F129" s="3" t="s">
        <v>100</v>
      </c>
      <c r="G129" s="3"/>
      <c r="H129" s="3">
        <v>2</v>
      </c>
    </row>
    <row r="130" spans="1:8" ht="18">
      <c r="A130" s="3" t="s">
        <v>117</v>
      </c>
      <c r="B130" s="3" t="s">
        <v>88</v>
      </c>
      <c r="C130" s="3" t="s">
        <v>65</v>
      </c>
      <c r="D130" s="46" t="s">
        <v>83</v>
      </c>
      <c r="E130" s="4" t="s">
        <v>272</v>
      </c>
      <c r="F130" s="3" t="s">
        <v>6</v>
      </c>
      <c r="G130" s="3"/>
      <c r="H130" s="3">
        <v>2</v>
      </c>
    </row>
    <row r="131" spans="1:8" ht="18">
      <c r="A131" s="3" t="s">
        <v>117</v>
      </c>
      <c r="B131" s="3" t="s">
        <v>172</v>
      </c>
      <c r="C131" s="3" t="s">
        <v>283</v>
      </c>
      <c r="D131" s="46" t="s">
        <v>83</v>
      </c>
      <c r="E131" s="4" t="s">
        <v>272</v>
      </c>
      <c r="F131" s="3" t="s">
        <v>6</v>
      </c>
      <c r="G131" s="3"/>
      <c r="H131" s="3">
        <v>2</v>
      </c>
    </row>
    <row r="132" spans="1:8" ht="18">
      <c r="A132" s="3" t="s">
        <v>123</v>
      </c>
      <c r="B132" s="3" t="s">
        <v>410</v>
      </c>
      <c r="C132" s="3" t="s">
        <v>9</v>
      </c>
      <c r="D132" s="46" t="s">
        <v>83</v>
      </c>
      <c r="E132" s="4" t="s">
        <v>138</v>
      </c>
      <c r="F132" s="3" t="s">
        <v>39</v>
      </c>
      <c r="G132" s="3"/>
      <c r="H132" s="3">
        <v>2</v>
      </c>
    </row>
    <row r="133" spans="1:8" ht="18">
      <c r="A133" s="3" t="s">
        <v>124</v>
      </c>
      <c r="B133" s="3" t="s">
        <v>38</v>
      </c>
      <c r="C133" s="3" t="s">
        <v>48</v>
      </c>
      <c r="D133" s="46" t="s">
        <v>83</v>
      </c>
      <c r="E133" s="4" t="s">
        <v>278</v>
      </c>
      <c r="F133" s="3" t="s">
        <v>6</v>
      </c>
      <c r="G133" s="3"/>
      <c r="H133" s="3">
        <v>2</v>
      </c>
    </row>
    <row r="134" spans="1:8" ht="18">
      <c r="A134" s="3" t="s">
        <v>147</v>
      </c>
      <c r="B134" s="3" t="s">
        <v>101</v>
      </c>
      <c r="C134" s="3" t="s">
        <v>9</v>
      </c>
      <c r="D134" s="46" t="s">
        <v>83</v>
      </c>
      <c r="E134" s="4" t="s">
        <v>268</v>
      </c>
      <c r="F134" s="3" t="s">
        <v>100</v>
      </c>
      <c r="G134" s="3"/>
      <c r="H134" s="3">
        <v>2</v>
      </c>
    </row>
    <row r="135" spans="1:8" ht="18">
      <c r="A135" s="3"/>
      <c r="B135" s="3"/>
      <c r="C135" s="3"/>
      <c r="D135" s="46"/>
      <c r="E135" s="4"/>
      <c r="F135" s="3"/>
      <c r="G135" s="3"/>
      <c r="H135" s="3"/>
    </row>
    <row r="136" spans="1:8" ht="18">
      <c r="A136" s="3"/>
      <c r="B136" s="3"/>
      <c r="C136" s="3"/>
      <c r="D136" s="46"/>
      <c r="E136" s="4"/>
      <c r="F136" s="47" t="s">
        <v>282</v>
      </c>
      <c r="G136" s="3" t="s">
        <v>128</v>
      </c>
      <c r="H136" s="3"/>
    </row>
    <row r="137" spans="1:8" ht="14.25" customHeight="1">
      <c r="A137" s="3"/>
      <c r="B137" s="3"/>
      <c r="C137" s="3"/>
      <c r="D137" s="46"/>
      <c r="E137" s="4"/>
      <c r="F137" s="47"/>
      <c r="G137" s="3"/>
      <c r="H137" s="3"/>
    </row>
    <row r="138" spans="1:8" ht="18" customHeight="1">
      <c r="A138" s="3" t="s">
        <v>3</v>
      </c>
      <c r="B138" s="3" t="s">
        <v>156</v>
      </c>
      <c r="C138" s="3" t="s">
        <v>106</v>
      </c>
      <c r="D138" s="46" t="s">
        <v>103</v>
      </c>
      <c r="E138" s="4" t="s">
        <v>494</v>
      </c>
      <c r="F138" s="3" t="s">
        <v>39</v>
      </c>
      <c r="G138" s="3"/>
      <c r="H138" s="3">
        <v>15</v>
      </c>
    </row>
    <row r="139" spans="1:8" ht="18">
      <c r="A139" s="3" t="s">
        <v>12</v>
      </c>
      <c r="B139" s="3" t="s">
        <v>161</v>
      </c>
      <c r="C139" s="3" t="s">
        <v>34</v>
      </c>
      <c r="D139" s="46" t="s">
        <v>116</v>
      </c>
      <c r="E139" s="4" t="s">
        <v>273</v>
      </c>
      <c r="F139" s="3" t="s">
        <v>14</v>
      </c>
      <c r="G139" s="3"/>
      <c r="H139" s="3">
        <v>13</v>
      </c>
    </row>
    <row r="140" spans="1:8" ht="18">
      <c r="A140" s="3" t="s">
        <v>15</v>
      </c>
      <c r="B140" s="3" t="s">
        <v>162</v>
      </c>
      <c r="C140" s="3" t="s">
        <v>163</v>
      </c>
      <c r="D140" s="46" t="s">
        <v>103</v>
      </c>
      <c r="E140" s="4" t="s">
        <v>268</v>
      </c>
      <c r="F140" s="3" t="s">
        <v>14</v>
      </c>
      <c r="G140" s="3"/>
      <c r="H140" s="3">
        <v>11</v>
      </c>
    </row>
    <row r="141" spans="1:8" ht="18">
      <c r="A141" s="3"/>
      <c r="B141" s="3"/>
      <c r="C141" s="3"/>
      <c r="D141" s="46"/>
      <c r="E141" s="4"/>
      <c r="F141" s="3"/>
      <c r="G141" s="3"/>
      <c r="H141" s="3"/>
    </row>
    <row r="142" spans="1:8" ht="18">
      <c r="A142" s="3"/>
      <c r="B142" s="3"/>
      <c r="C142" s="3"/>
      <c r="D142" s="46"/>
      <c r="E142" s="4"/>
      <c r="F142" s="47" t="s">
        <v>282</v>
      </c>
      <c r="G142" s="3" t="s">
        <v>130</v>
      </c>
      <c r="H142" s="3"/>
    </row>
    <row r="143" spans="1:8" ht="18">
      <c r="A143" s="3"/>
      <c r="B143" s="3"/>
      <c r="C143" s="3"/>
      <c r="D143" s="46"/>
      <c r="E143" s="4"/>
      <c r="F143" s="3"/>
      <c r="G143" s="3"/>
      <c r="H143" s="3"/>
    </row>
    <row r="144" spans="1:8" ht="18">
      <c r="A144" s="3" t="s">
        <v>3</v>
      </c>
      <c r="B144" s="3" t="s">
        <v>118</v>
      </c>
      <c r="C144" s="3" t="s">
        <v>65</v>
      </c>
      <c r="D144" s="46" t="s">
        <v>116</v>
      </c>
      <c r="E144" s="4" t="s">
        <v>274</v>
      </c>
      <c r="F144" s="3" t="s">
        <v>14</v>
      </c>
      <c r="G144" s="3"/>
      <c r="H144" s="3">
        <v>15</v>
      </c>
    </row>
    <row r="145" spans="1:8" ht="18">
      <c r="A145" s="3"/>
      <c r="B145" s="3"/>
      <c r="C145" s="3"/>
      <c r="D145" s="46"/>
      <c r="E145" s="4"/>
      <c r="F145" s="3"/>
      <c r="G145" s="3"/>
      <c r="H145" s="3"/>
    </row>
    <row r="146" spans="1:8" ht="18">
      <c r="A146" s="3"/>
      <c r="B146" s="3"/>
      <c r="C146" s="3"/>
      <c r="D146" s="46"/>
      <c r="E146" s="4"/>
      <c r="F146" s="47" t="s">
        <v>282</v>
      </c>
      <c r="G146" s="3" t="s">
        <v>284</v>
      </c>
      <c r="H146" s="3"/>
    </row>
    <row r="147" spans="1:8" ht="18">
      <c r="A147" s="3"/>
      <c r="B147" s="3"/>
      <c r="C147" s="3"/>
      <c r="D147" s="46"/>
      <c r="E147" s="4"/>
      <c r="F147" s="3"/>
      <c r="G147" s="3"/>
      <c r="H147" s="3"/>
    </row>
    <row r="148" spans="1:8" ht="18">
      <c r="A148" s="3" t="s">
        <v>3</v>
      </c>
      <c r="B148" s="3" t="s">
        <v>101</v>
      </c>
      <c r="C148" s="3" t="s">
        <v>104</v>
      </c>
      <c r="D148" s="46" t="s">
        <v>167</v>
      </c>
      <c r="E148" s="4" t="s">
        <v>494</v>
      </c>
      <c r="F148" s="3" t="s">
        <v>58</v>
      </c>
      <c r="G148" s="3"/>
      <c r="H148" s="3">
        <v>15</v>
      </c>
    </row>
    <row r="149" spans="1:8" ht="18">
      <c r="A149" s="3" t="s">
        <v>3</v>
      </c>
      <c r="B149" s="3" t="s">
        <v>319</v>
      </c>
      <c r="C149" s="3" t="s">
        <v>85</v>
      </c>
      <c r="D149" s="46" t="s">
        <v>320</v>
      </c>
      <c r="E149" s="4" t="s">
        <v>138</v>
      </c>
      <c r="F149" s="3" t="s">
        <v>14</v>
      </c>
      <c r="G149" s="3"/>
      <c r="H149" s="3">
        <v>13</v>
      </c>
    </row>
    <row r="150" spans="1:8" ht="18">
      <c r="A150" s="3"/>
      <c r="B150" s="3"/>
      <c r="C150" s="3"/>
      <c r="D150" s="46"/>
      <c r="E150" s="4"/>
      <c r="F150" s="3"/>
      <c r="G150" s="3"/>
      <c r="H150" s="3"/>
    </row>
    <row r="151" spans="1:8" ht="18">
      <c r="A151" s="3"/>
      <c r="B151" s="3"/>
      <c r="C151" s="3"/>
      <c r="D151" s="46"/>
      <c r="E151" s="4"/>
      <c r="F151" s="47" t="s">
        <v>282</v>
      </c>
      <c r="G151" s="3" t="s">
        <v>136</v>
      </c>
      <c r="H151" s="3"/>
    </row>
    <row r="152" spans="1:8" ht="18">
      <c r="A152" s="3"/>
      <c r="B152" s="3"/>
      <c r="C152" s="3"/>
      <c r="D152" s="46"/>
      <c r="E152" s="4"/>
      <c r="F152" s="3"/>
      <c r="G152" s="3"/>
      <c r="H152" s="3"/>
    </row>
    <row r="153" spans="1:8" ht="18">
      <c r="A153" s="3" t="s">
        <v>3</v>
      </c>
      <c r="B153" s="3" t="s">
        <v>407</v>
      </c>
      <c r="C153" s="3" t="s">
        <v>408</v>
      </c>
      <c r="D153" s="46" t="s">
        <v>129</v>
      </c>
      <c r="E153" s="4" t="s">
        <v>495</v>
      </c>
      <c r="F153" s="3" t="s">
        <v>39</v>
      </c>
      <c r="G153" s="3"/>
      <c r="H153" s="3">
        <v>15</v>
      </c>
    </row>
    <row r="154" spans="1:8" ht="18">
      <c r="A154" s="3" t="s">
        <v>43</v>
      </c>
      <c r="B154" s="3" t="s">
        <v>496</v>
      </c>
      <c r="C154" s="3" t="s">
        <v>497</v>
      </c>
      <c r="D154" s="46" t="s">
        <v>396</v>
      </c>
      <c r="E154" s="4" t="s">
        <v>274</v>
      </c>
      <c r="F154" s="3" t="s">
        <v>39</v>
      </c>
      <c r="G154" s="3"/>
      <c r="H154" s="3">
        <v>13</v>
      </c>
    </row>
    <row r="155" spans="1:8" ht="18">
      <c r="A155" s="3" t="s">
        <v>64</v>
      </c>
      <c r="B155" s="3" t="s">
        <v>322</v>
      </c>
      <c r="C155" s="3" t="s">
        <v>48</v>
      </c>
      <c r="D155" s="46" t="s">
        <v>204</v>
      </c>
      <c r="E155" s="4" t="s">
        <v>275</v>
      </c>
      <c r="F155" s="3" t="s">
        <v>39</v>
      </c>
      <c r="G155" s="3"/>
      <c r="H155" s="3">
        <v>11</v>
      </c>
    </row>
    <row r="156" spans="1:8" ht="18">
      <c r="A156" s="3" t="s">
        <v>64</v>
      </c>
      <c r="B156" s="3" t="s">
        <v>131</v>
      </c>
      <c r="C156" s="3" t="s">
        <v>132</v>
      </c>
      <c r="D156" s="46" t="s">
        <v>133</v>
      </c>
      <c r="E156" s="4" t="s">
        <v>275</v>
      </c>
      <c r="F156" s="3" t="s">
        <v>14</v>
      </c>
      <c r="G156" s="3"/>
      <c r="H156" s="3">
        <v>11</v>
      </c>
    </row>
    <row r="157" spans="1:8" ht="18">
      <c r="A157" s="3" t="s">
        <v>67</v>
      </c>
      <c r="B157" s="3" t="s">
        <v>134</v>
      </c>
      <c r="C157" s="3" t="s">
        <v>114</v>
      </c>
      <c r="D157" s="46" t="s">
        <v>133</v>
      </c>
      <c r="E157" s="4" t="s">
        <v>277</v>
      </c>
      <c r="F157" s="3" t="s">
        <v>14</v>
      </c>
      <c r="G157" s="3"/>
      <c r="H157" s="3">
        <v>7</v>
      </c>
    </row>
    <row r="158" spans="1:8" ht="18">
      <c r="A158" s="3" t="s">
        <v>69</v>
      </c>
      <c r="B158" s="3" t="s">
        <v>169</v>
      </c>
      <c r="C158" s="3" t="s">
        <v>170</v>
      </c>
      <c r="D158" s="46" t="s">
        <v>171</v>
      </c>
      <c r="E158" s="4" t="s">
        <v>266</v>
      </c>
      <c r="F158" s="3" t="s">
        <v>6</v>
      </c>
      <c r="G158" s="3"/>
      <c r="H158" s="3">
        <v>5</v>
      </c>
    </row>
    <row r="159" spans="1:8" ht="18">
      <c r="A159" s="3"/>
      <c r="B159" s="3"/>
      <c r="C159" s="3"/>
      <c r="D159" s="46"/>
      <c r="E159" s="4"/>
      <c r="F159" s="3"/>
      <c r="G159" s="3"/>
      <c r="H159" s="3"/>
    </row>
    <row r="160" spans="1:8" ht="18">
      <c r="A160" s="3"/>
      <c r="B160" s="3"/>
      <c r="C160" s="3"/>
      <c r="D160" s="46"/>
      <c r="E160" s="4"/>
      <c r="F160" s="47" t="s">
        <v>285</v>
      </c>
      <c r="G160" s="3" t="s">
        <v>102</v>
      </c>
      <c r="H160" s="3"/>
    </row>
    <row r="161" spans="1:8" ht="18">
      <c r="A161" s="3"/>
      <c r="B161" s="3"/>
      <c r="C161" s="3"/>
      <c r="D161" s="46"/>
      <c r="E161" s="4"/>
      <c r="F161" s="3"/>
      <c r="G161" s="3"/>
      <c r="H161" s="3"/>
    </row>
    <row r="162" spans="1:8" ht="18">
      <c r="A162" s="3" t="s">
        <v>3</v>
      </c>
      <c r="B162" s="3" t="s">
        <v>84</v>
      </c>
      <c r="C162" s="3" t="s">
        <v>85</v>
      </c>
      <c r="D162" s="46" t="s">
        <v>83</v>
      </c>
      <c r="E162" s="4" t="s">
        <v>498</v>
      </c>
      <c r="F162" s="3" t="s">
        <v>14</v>
      </c>
      <c r="G162" s="3"/>
      <c r="H162" s="3">
        <v>15</v>
      </c>
    </row>
    <row r="163" spans="1:8" ht="18">
      <c r="A163" s="3" t="s">
        <v>12</v>
      </c>
      <c r="B163" s="3" t="s">
        <v>265</v>
      </c>
      <c r="C163" s="3" t="s">
        <v>158</v>
      </c>
      <c r="D163" s="46" t="s">
        <v>83</v>
      </c>
      <c r="E163" s="4" t="s">
        <v>164</v>
      </c>
      <c r="F163" s="3" t="s">
        <v>14</v>
      </c>
      <c r="G163" s="3"/>
      <c r="H163" s="3">
        <v>13</v>
      </c>
    </row>
    <row r="164" spans="1:8" ht="18">
      <c r="A164" s="3" t="s">
        <v>15</v>
      </c>
      <c r="B164" s="3" t="s">
        <v>134</v>
      </c>
      <c r="C164" s="3" t="s">
        <v>30</v>
      </c>
      <c r="D164" s="46" t="s">
        <v>83</v>
      </c>
      <c r="E164" s="4" t="s">
        <v>499</v>
      </c>
      <c r="F164" s="3" t="s">
        <v>14</v>
      </c>
      <c r="G164" s="3"/>
      <c r="H164" s="3">
        <v>11</v>
      </c>
    </row>
    <row r="165" spans="1:8" ht="18">
      <c r="A165" s="3" t="s">
        <v>18</v>
      </c>
      <c r="B165" s="3" t="s">
        <v>501</v>
      </c>
      <c r="C165" s="3" t="s">
        <v>297</v>
      </c>
      <c r="D165" s="46" t="s">
        <v>83</v>
      </c>
      <c r="E165" s="4" t="s">
        <v>500</v>
      </c>
      <c r="F165" s="3" t="s">
        <v>58</v>
      </c>
      <c r="G165" s="3"/>
      <c r="H165" s="3">
        <v>9</v>
      </c>
    </row>
    <row r="166" spans="1:8" ht="18">
      <c r="A166" s="3"/>
      <c r="B166" s="3"/>
      <c r="C166" s="3"/>
      <c r="D166" s="46"/>
      <c r="E166" s="4"/>
      <c r="F166" s="3"/>
      <c r="G166" s="3"/>
      <c r="H166" s="3"/>
    </row>
    <row r="167" spans="1:8" ht="18">
      <c r="A167" s="3"/>
      <c r="B167" s="3"/>
      <c r="C167" s="3"/>
      <c r="D167" s="46"/>
      <c r="E167" s="4"/>
      <c r="F167" s="47" t="s">
        <v>285</v>
      </c>
      <c r="G167" s="3" t="s">
        <v>107</v>
      </c>
      <c r="H167" s="3"/>
    </row>
    <row r="168" spans="1:8" ht="18">
      <c r="A168" s="3"/>
      <c r="B168" s="3"/>
      <c r="C168" s="3"/>
      <c r="D168" s="46"/>
      <c r="E168" s="4"/>
      <c r="F168" s="47"/>
      <c r="G168" s="3"/>
      <c r="H168" s="3"/>
    </row>
    <row r="169" spans="1:8" ht="18">
      <c r="A169" s="3" t="s">
        <v>3</v>
      </c>
      <c r="B169" s="3" t="s">
        <v>88</v>
      </c>
      <c r="C169" s="3" t="s">
        <v>48</v>
      </c>
      <c r="D169" s="46" t="s">
        <v>89</v>
      </c>
      <c r="E169" s="4" t="s">
        <v>502</v>
      </c>
      <c r="F169" s="3" t="s">
        <v>6</v>
      </c>
      <c r="G169" s="3"/>
      <c r="H169" s="3">
        <v>15</v>
      </c>
    </row>
    <row r="170" spans="1:8" ht="18">
      <c r="A170" s="3" t="s">
        <v>12</v>
      </c>
      <c r="B170" s="3" t="s">
        <v>491</v>
      </c>
      <c r="C170" s="3" t="s">
        <v>492</v>
      </c>
      <c r="D170" s="46" t="s">
        <v>83</v>
      </c>
      <c r="E170" s="4" t="s">
        <v>503</v>
      </c>
      <c r="F170" s="3" t="s">
        <v>14</v>
      </c>
      <c r="G170" s="3"/>
      <c r="H170" s="3">
        <v>13</v>
      </c>
    </row>
    <row r="171" spans="1:8" ht="18">
      <c r="A171" s="3" t="s">
        <v>15</v>
      </c>
      <c r="B171" s="3" t="s">
        <v>314</v>
      </c>
      <c r="C171" s="3" t="s">
        <v>65</v>
      </c>
      <c r="D171" s="46" t="s">
        <v>83</v>
      </c>
      <c r="E171" s="4" t="s">
        <v>504</v>
      </c>
      <c r="F171" s="3" t="s">
        <v>6</v>
      </c>
      <c r="G171" s="3"/>
      <c r="H171" s="3">
        <v>11</v>
      </c>
    </row>
    <row r="172" spans="1:8" ht="18">
      <c r="A172" s="3" t="s">
        <v>18</v>
      </c>
      <c r="B172" s="3" t="s">
        <v>35</v>
      </c>
      <c r="C172" s="3" t="s">
        <v>93</v>
      </c>
      <c r="D172" s="46" t="s">
        <v>83</v>
      </c>
      <c r="E172" s="4" t="s">
        <v>505</v>
      </c>
      <c r="F172" s="3" t="s">
        <v>6</v>
      </c>
      <c r="G172" s="3"/>
      <c r="H172" s="3">
        <v>9</v>
      </c>
    </row>
    <row r="173" spans="1:8" ht="18">
      <c r="A173" s="3" t="s">
        <v>21</v>
      </c>
      <c r="B173" s="3" t="s">
        <v>172</v>
      </c>
      <c r="C173" s="3" t="s">
        <v>286</v>
      </c>
      <c r="D173" s="46" t="s">
        <v>83</v>
      </c>
      <c r="E173" s="4" t="s">
        <v>506</v>
      </c>
      <c r="F173" s="3" t="s">
        <v>6</v>
      </c>
      <c r="G173" s="3"/>
      <c r="H173" s="3">
        <v>7</v>
      </c>
    </row>
    <row r="174" spans="1:8" ht="18">
      <c r="A174" s="3" t="s">
        <v>23</v>
      </c>
      <c r="B174" s="3" t="s">
        <v>325</v>
      </c>
      <c r="C174" s="3" t="s">
        <v>17</v>
      </c>
      <c r="D174" s="46" t="s">
        <v>83</v>
      </c>
      <c r="E174" s="4" t="s">
        <v>507</v>
      </c>
      <c r="F174" s="3" t="s">
        <v>14</v>
      </c>
      <c r="G174" s="3"/>
      <c r="H174" s="3">
        <v>5</v>
      </c>
    </row>
    <row r="175" spans="1:8" ht="18">
      <c r="A175" s="3" t="s">
        <v>25</v>
      </c>
      <c r="B175" s="3" t="s">
        <v>88</v>
      </c>
      <c r="C175" s="3" t="s">
        <v>65</v>
      </c>
      <c r="D175" s="46" t="s">
        <v>83</v>
      </c>
      <c r="E175" s="4" t="s">
        <v>508</v>
      </c>
      <c r="F175" s="3" t="s">
        <v>6</v>
      </c>
      <c r="G175" s="3"/>
      <c r="H175" s="3">
        <v>3</v>
      </c>
    </row>
    <row r="176" spans="1:8" ht="18">
      <c r="A176" s="3" t="s">
        <v>37</v>
      </c>
      <c r="B176" s="3" t="s">
        <v>38</v>
      </c>
      <c r="C176" s="3" t="s">
        <v>48</v>
      </c>
      <c r="D176" s="46" t="s">
        <v>83</v>
      </c>
      <c r="E176" s="4" t="s">
        <v>509</v>
      </c>
      <c r="F176" s="3" t="s">
        <v>6</v>
      </c>
      <c r="G176" s="3"/>
      <c r="H176" s="3">
        <v>2</v>
      </c>
    </row>
    <row r="177" spans="1:8" ht="18">
      <c r="A177" s="3" t="s">
        <v>117</v>
      </c>
      <c r="B177" s="3" t="s">
        <v>410</v>
      </c>
      <c r="C177" s="3" t="s">
        <v>9</v>
      </c>
      <c r="D177" s="46" t="s">
        <v>83</v>
      </c>
      <c r="E177" s="4" t="s">
        <v>510</v>
      </c>
      <c r="F177" s="3" t="s">
        <v>39</v>
      </c>
      <c r="G177" s="3"/>
      <c r="H177" s="3">
        <v>2</v>
      </c>
    </row>
    <row r="178" spans="1:8" ht="18">
      <c r="A178" s="3" t="s">
        <v>119</v>
      </c>
      <c r="B178" s="3" t="s">
        <v>511</v>
      </c>
      <c r="C178" s="3" t="s">
        <v>79</v>
      </c>
      <c r="D178" s="46" t="s">
        <v>83</v>
      </c>
      <c r="E178" s="4" t="s">
        <v>512</v>
      </c>
      <c r="F178" s="3" t="s">
        <v>39</v>
      </c>
      <c r="G178" s="3"/>
      <c r="H178" s="3">
        <v>2</v>
      </c>
    </row>
    <row r="179" spans="1:8" ht="18">
      <c r="A179" s="3"/>
      <c r="B179" s="3"/>
      <c r="C179" s="3"/>
      <c r="D179" s="46"/>
      <c r="E179" s="4"/>
      <c r="F179" s="3"/>
      <c r="G179" s="3"/>
      <c r="H179" s="3"/>
    </row>
    <row r="180" spans="1:8" ht="18">
      <c r="A180" s="3"/>
      <c r="B180" s="3"/>
      <c r="C180" s="3"/>
      <c r="D180" s="46"/>
      <c r="E180" s="4"/>
      <c r="F180" s="47" t="s">
        <v>287</v>
      </c>
      <c r="G180" s="3" t="s">
        <v>81</v>
      </c>
      <c r="H180" s="3"/>
    </row>
    <row r="181" spans="1:8" ht="18">
      <c r="A181" s="3"/>
      <c r="B181" s="3"/>
      <c r="C181" s="3"/>
      <c r="D181" s="46"/>
      <c r="E181" s="4"/>
      <c r="F181" s="3"/>
      <c r="G181" s="3"/>
      <c r="H181" s="3"/>
    </row>
    <row r="182" spans="1:8" ht="18">
      <c r="A182" s="3" t="s">
        <v>3</v>
      </c>
      <c r="B182" s="3" t="s">
        <v>261</v>
      </c>
      <c r="C182" s="3" t="s">
        <v>262</v>
      </c>
      <c r="D182" s="46" t="s">
        <v>55</v>
      </c>
      <c r="E182" s="4" t="s">
        <v>513</v>
      </c>
      <c r="F182" s="3" t="s">
        <v>39</v>
      </c>
      <c r="G182" s="3"/>
      <c r="H182" s="3">
        <v>15</v>
      </c>
    </row>
    <row r="183" spans="1:8" ht="18">
      <c r="A183" s="3" t="s">
        <v>12</v>
      </c>
      <c r="B183" s="3" t="s">
        <v>312</v>
      </c>
      <c r="C183" s="3" t="s">
        <v>482</v>
      </c>
      <c r="D183" s="46" t="s">
        <v>57</v>
      </c>
      <c r="E183" s="4" t="s">
        <v>514</v>
      </c>
      <c r="F183" s="3" t="s">
        <v>6</v>
      </c>
      <c r="G183" s="3"/>
      <c r="H183" s="3">
        <v>13</v>
      </c>
    </row>
    <row r="184" spans="1:8" ht="18">
      <c r="A184" s="3" t="s">
        <v>15</v>
      </c>
      <c r="B184" s="3" t="s">
        <v>441</v>
      </c>
      <c r="C184" s="3" t="s">
        <v>484</v>
      </c>
      <c r="D184" s="46" t="s">
        <v>55</v>
      </c>
      <c r="E184" s="4" t="s">
        <v>329</v>
      </c>
      <c r="F184" s="3" t="s">
        <v>39</v>
      </c>
      <c r="G184" s="3"/>
      <c r="H184" s="3">
        <v>11</v>
      </c>
    </row>
    <row r="185" spans="1:8" ht="18">
      <c r="A185" s="3" t="s">
        <v>18</v>
      </c>
      <c r="B185" s="3" t="s">
        <v>480</v>
      </c>
      <c r="C185" s="3" t="s">
        <v>443</v>
      </c>
      <c r="D185" s="46" t="s">
        <v>55</v>
      </c>
      <c r="E185" s="4" t="s">
        <v>515</v>
      </c>
      <c r="F185" s="3" t="s">
        <v>6</v>
      </c>
      <c r="G185" s="3"/>
      <c r="H185" s="3">
        <v>9</v>
      </c>
    </row>
    <row r="186" spans="1:8" ht="18">
      <c r="A186" s="3" t="s">
        <v>21</v>
      </c>
      <c r="B186" s="3" t="s">
        <v>481</v>
      </c>
      <c r="C186" s="3" t="s">
        <v>85</v>
      </c>
      <c r="D186" s="46" t="s">
        <v>57</v>
      </c>
      <c r="E186" s="4" t="s">
        <v>516</v>
      </c>
      <c r="F186" s="3" t="s">
        <v>39</v>
      </c>
      <c r="G186" s="3"/>
      <c r="H186" s="3">
        <v>7</v>
      </c>
    </row>
    <row r="187" spans="1:8" ht="18">
      <c r="A187" s="3" t="s">
        <v>23</v>
      </c>
      <c r="B187" s="3" t="s">
        <v>436</v>
      </c>
      <c r="C187" s="3" t="s">
        <v>56</v>
      </c>
      <c r="D187" s="46" t="s">
        <v>57</v>
      </c>
      <c r="E187" s="4" t="s">
        <v>517</v>
      </c>
      <c r="F187" s="3" t="s">
        <v>39</v>
      </c>
      <c r="G187" s="3"/>
      <c r="H187" s="3">
        <v>5</v>
      </c>
    </row>
    <row r="188" spans="1:8" ht="18">
      <c r="A188" s="3" t="s">
        <v>25</v>
      </c>
      <c r="B188" s="3" t="s">
        <v>483</v>
      </c>
      <c r="C188" s="3" t="s">
        <v>34</v>
      </c>
      <c r="D188" s="46" t="s">
        <v>55</v>
      </c>
      <c r="E188" s="4" t="s">
        <v>331</v>
      </c>
      <c r="F188" s="3" t="s">
        <v>6</v>
      </c>
      <c r="G188" s="3"/>
      <c r="H188" s="3">
        <v>3</v>
      </c>
    </row>
    <row r="189" spans="1:8" ht="18">
      <c r="A189" s="3" t="s">
        <v>37</v>
      </c>
      <c r="B189" s="3" t="s">
        <v>485</v>
      </c>
      <c r="C189" s="3" t="s">
        <v>104</v>
      </c>
      <c r="D189" s="46" t="s">
        <v>57</v>
      </c>
      <c r="E189" s="4" t="s">
        <v>324</v>
      </c>
      <c r="F189" s="3" t="s">
        <v>39</v>
      </c>
      <c r="G189" s="3"/>
      <c r="H189" s="3">
        <v>2</v>
      </c>
    </row>
    <row r="190" spans="1:8" ht="18">
      <c r="A190" s="3"/>
      <c r="B190" s="3"/>
      <c r="C190" s="3"/>
      <c r="D190" s="46"/>
      <c r="E190" s="4"/>
      <c r="F190" s="3"/>
      <c r="G190" s="3"/>
      <c r="H190" s="3"/>
    </row>
    <row r="191" spans="1:8" ht="18">
      <c r="A191" s="3"/>
      <c r="B191" s="3"/>
      <c r="C191" s="3"/>
      <c r="D191" s="46"/>
      <c r="E191" s="4"/>
      <c r="F191" s="47" t="s">
        <v>287</v>
      </c>
      <c r="G191" s="3" t="s">
        <v>87</v>
      </c>
      <c r="H191" s="3"/>
    </row>
    <row r="192" spans="1:8" ht="18">
      <c r="A192" s="3"/>
      <c r="B192" s="3"/>
      <c r="C192" s="3"/>
      <c r="D192" s="46"/>
      <c r="E192" s="4"/>
      <c r="F192" s="3"/>
      <c r="G192" s="3"/>
      <c r="H192" s="3"/>
    </row>
    <row r="193" spans="1:8" ht="18">
      <c r="A193" s="3" t="s">
        <v>3</v>
      </c>
      <c r="B193" s="3" t="s">
        <v>60</v>
      </c>
      <c r="C193" s="3" t="s">
        <v>61</v>
      </c>
      <c r="D193" s="46" t="s">
        <v>55</v>
      </c>
      <c r="E193" s="4" t="s">
        <v>518</v>
      </c>
      <c r="F193" s="3" t="s">
        <v>6</v>
      </c>
      <c r="G193" s="3"/>
      <c r="H193" s="3">
        <v>15</v>
      </c>
    </row>
    <row r="194" spans="1:8" ht="18">
      <c r="A194" s="3" t="s">
        <v>12</v>
      </c>
      <c r="B194" s="3" t="s">
        <v>4</v>
      </c>
      <c r="C194" s="3" t="s">
        <v>51</v>
      </c>
      <c r="D194" s="46" t="s">
        <v>55</v>
      </c>
      <c r="E194" s="4" t="s">
        <v>519</v>
      </c>
      <c r="F194" s="3" t="s">
        <v>6</v>
      </c>
      <c r="G194" s="3"/>
      <c r="H194" s="3">
        <v>13</v>
      </c>
    </row>
    <row r="195" spans="1:8" ht="18">
      <c r="A195" s="3" t="s">
        <v>15</v>
      </c>
      <c r="B195" s="3" t="s">
        <v>300</v>
      </c>
      <c r="C195" s="3" t="s">
        <v>520</v>
      </c>
      <c r="D195" s="46" t="s">
        <v>57</v>
      </c>
      <c r="E195" s="4" t="s">
        <v>498</v>
      </c>
      <c r="F195" s="3" t="s">
        <v>6</v>
      </c>
      <c r="G195" s="3"/>
      <c r="H195" s="3">
        <v>11</v>
      </c>
    </row>
    <row r="196" spans="1:8" ht="18">
      <c r="A196" s="3"/>
      <c r="B196" s="3"/>
      <c r="C196" s="3"/>
      <c r="D196" s="46"/>
      <c r="E196" s="4"/>
      <c r="F196" s="3"/>
      <c r="G196" s="3"/>
      <c r="H196" s="3"/>
    </row>
    <row r="197" spans="1:8" ht="18">
      <c r="A197" s="3"/>
      <c r="B197" s="3"/>
      <c r="C197" s="3"/>
      <c r="D197" s="46"/>
      <c r="E197" s="4"/>
      <c r="F197" s="47" t="s">
        <v>287</v>
      </c>
      <c r="G197" s="3" t="s">
        <v>102</v>
      </c>
      <c r="H197" s="3"/>
    </row>
    <row r="198" spans="1:8" ht="18">
      <c r="A198" s="3"/>
      <c r="B198" s="3"/>
      <c r="C198" s="3"/>
      <c r="D198" s="46"/>
      <c r="E198" s="4"/>
      <c r="F198" s="3"/>
      <c r="G198" s="3"/>
      <c r="H198" s="3"/>
    </row>
    <row r="199" spans="1:8" ht="18">
      <c r="A199" s="3" t="s">
        <v>3</v>
      </c>
      <c r="B199" s="3" t="s">
        <v>313</v>
      </c>
      <c r="C199" s="3" t="s">
        <v>297</v>
      </c>
      <c r="D199" s="46" t="s">
        <v>83</v>
      </c>
      <c r="E199" s="4" t="s">
        <v>521</v>
      </c>
      <c r="F199" s="3" t="s">
        <v>58</v>
      </c>
      <c r="G199" s="3"/>
      <c r="H199" s="3">
        <v>15</v>
      </c>
    </row>
    <row r="200" spans="1:8" ht="18">
      <c r="A200" s="3" t="s">
        <v>12</v>
      </c>
      <c r="B200" s="3" t="s">
        <v>265</v>
      </c>
      <c r="C200" s="3" t="s">
        <v>158</v>
      </c>
      <c r="D200" s="46" t="s">
        <v>83</v>
      </c>
      <c r="E200" s="4" t="s">
        <v>522</v>
      </c>
      <c r="F200" s="3" t="s">
        <v>14</v>
      </c>
      <c r="G200" s="3"/>
      <c r="H200" s="3">
        <v>13</v>
      </c>
    </row>
    <row r="201" spans="1:8" ht="18">
      <c r="A201" s="3" t="s">
        <v>15</v>
      </c>
      <c r="B201" s="3" t="s">
        <v>523</v>
      </c>
      <c r="C201" s="3" t="s">
        <v>31</v>
      </c>
      <c r="D201" s="46" t="s">
        <v>83</v>
      </c>
      <c r="E201" s="4" t="s">
        <v>524</v>
      </c>
      <c r="F201" s="3" t="s">
        <v>39</v>
      </c>
      <c r="G201" s="3"/>
      <c r="H201" s="3">
        <v>11</v>
      </c>
    </row>
    <row r="202" spans="1:8" ht="18">
      <c r="A202" s="3" t="s">
        <v>18</v>
      </c>
      <c r="B202" s="3" t="s">
        <v>487</v>
      </c>
      <c r="C202" s="3" t="s">
        <v>104</v>
      </c>
      <c r="D202" s="46" t="s">
        <v>83</v>
      </c>
      <c r="E202" s="4" t="s">
        <v>525</v>
      </c>
      <c r="F202" s="3" t="s">
        <v>39</v>
      </c>
      <c r="G202" s="3"/>
      <c r="H202" s="3">
        <v>9</v>
      </c>
    </row>
    <row r="203" spans="1:8" ht="18">
      <c r="A203" s="3" t="s">
        <v>21</v>
      </c>
      <c r="B203" s="3" t="s">
        <v>134</v>
      </c>
      <c r="C203" s="3" t="s">
        <v>30</v>
      </c>
      <c r="D203" s="46" t="s">
        <v>83</v>
      </c>
      <c r="E203" s="4" t="s">
        <v>526</v>
      </c>
      <c r="F203" s="3" t="s">
        <v>14</v>
      </c>
      <c r="G203" s="3"/>
      <c r="H203" s="3">
        <v>7</v>
      </c>
    </row>
    <row r="204" spans="1:8" ht="18">
      <c r="A204" s="3" t="s">
        <v>23</v>
      </c>
      <c r="B204" s="3" t="s">
        <v>489</v>
      </c>
      <c r="C204" s="3" t="s">
        <v>34</v>
      </c>
      <c r="D204" s="46" t="s">
        <v>83</v>
      </c>
      <c r="E204" s="4" t="s">
        <v>527</v>
      </c>
      <c r="F204" s="3" t="s">
        <v>39</v>
      </c>
      <c r="G204" s="3"/>
      <c r="H204" s="3">
        <v>5</v>
      </c>
    </row>
    <row r="205" spans="1:8" ht="18">
      <c r="A205" s="3"/>
      <c r="B205" s="3"/>
      <c r="C205" s="3"/>
      <c r="D205" s="46"/>
      <c r="E205" s="4"/>
      <c r="F205" s="3"/>
      <c r="G205" s="3"/>
      <c r="H205" s="3"/>
    </row>
    <row r="206" spans="1:8" ht="18">
      <c r="A206" s="3"/>
      <c r="B206" s="3"/>
      <c r="C206" s="3"/>
      <c r="D206" s="46"/>
      <c r="E206" s="4" t="s">
        <v>328</v>
      </c>
      <c r="F206" s="47" t="s">
        <v>287</v>
      </c>
      <c r="G206" s="3" t="s">
        <v>107</v>
      </c>
      <c r="H206" s="3"/>
    </row>
    <row r="207" spans="1:8" ht="18">
      <c r="A207" s="3"/>
      <c r="B207" s="3"/>
      <c r="C207" s="3"/>
      <c r="D207" s="46"/>
      <c r="E207" s="4"/>
      <c r="F207" s="3"/>
      <c r="G207" s="3"/>
      <c r="H207" s="3"/>
    </row>
    <row r="208" spans="1:8" ht="18">
      <c r="A208" s="3" t="s">
        <v>3</v>
      </c>
      <c r="B208" s="3" t="s">
        <v>88</v>
      </c>
      <c r="C208" s="3" t="s">
        <v>48</v>
      </c>
      <c r="D208" s="46" t="s">
        <v>89</v>
      </c>
      <c r="E208" s="4" t="s">
        <v>528</v>
      </c>
      <c r="F208" s="3" t="s">
        <v>6</v>
      </c>
      <c r="G208" s="3"/>
      <c r="H208" s="3">
        <v>15</v>
      </c>
    </row>
    <row r="209" spans="1:8" ht="18">
      <c r="A209" s="3" t="s">
        <v>12</v>
      </c>
      <c r="B209" s="3" t="s">
        <v>35</v>
      </c>
      <c r="C209" s="3" t="s">
        <v>93</v>
      </c>
      <c r="D209" s="46" t="s">
        <v>83</v>
      </c>
      <c r="E209" s="4" t="s">
        <v>529</v>
      </c>
      <c r="F209" s="3" t="s">
        <v>6</v>
      </c>
      <c r="G209" s="3"/>
      <c r="H209" s="3">
        <v>13</v>
      </c>
    </row>
    <row r="210" spans="1:8" ht="18">
      <c r="A210" s="3" t="s">
        <v>15</v>
      </c>
      <c r="B210" s="3" t="s">
        <v>317</v>
      </c>
      <c r="C210" s="3" t="s">
        <v>318</v>
      </c>
      <c r="D210" s="46" t="s">
        <v>83</v>
      </c>
      <c r="E210" s="4" t="s">
        <v>530</v>
      </c>
      <c r="F210" s="3" t="s">
        <v>100</v>
      </c>
      <c r="G210" s="3"/>
      <c r="H210" s="3">
        <v>11</v>
      </c>
    </row>
    <row r="211" spans="1:8" ht="18">
      <c r="A211" s="3" t="s">
        <v>18</v>
      </c>
      <c r="B211" s="3" t="s">
        <v>314</v>
      </c>
      <c r="C211" s="3" t="s">
        <v>65</v>
      </c>
      <c r="D211" s="46" t="s">
        <v>83</v>
      </c>
      <c r="E211" s="4" t="s">
        <v>327</v>
      </c>
      <c r="F211" s="3" t="s">
        <v>6</v>
      </c>
      <c r="G211" s="3"/>
      <c r="H211" s="3">
        <v>9</v>
      </c>
    </row>
    <row r="212" spans="1:8" ht="18">
      <c r="A212" s="3" t="s">
        <v>21</v>
      </c>
      <c r="B212" s="3" t="s">
        <v>101</v>
      </c>
      <c r="C212" s="3" t="s">
        <v>9</v>
      </c>
      <c r="D212" s="46" t="s">
        <v>89</v>
      </c>
      <c r="E212" s="4" t="s">
        <v>531</v>
      </c>
      <c r="F212" s="3" t="s">
        <v>100</v>
      </c>
      <c r="G212" s="3"/>
      <c r="H212" s="3">
        <v>7</v>
      </c>
    </row>
    <row r="213" spans="1:8" ht="18">
      <c r="A213" s="3" t="s">
        <v>23</v>
      </c>
      <c r="B213" s="3" t="s">
        <v>172</v>
      </c>
      <c r="C213" s="3" t="s">
        <v>283</v>
      </c>
      <c r="D213" s="46" t="s">
        <v>83</v>
      </c>
      <c r="E213" s="4" t="s">
        <v>532</v>
      </c>
      <c r="F213" s="3" t="s">
        <v>6</v>
      </c>
      <c r="G213" s="3"/>
      <c r="H213" s="3">
        <v>5</v>
      </c>
    </row>
    <row r="214" spans="1:8" ht="18">
      <c r="A214" s="3" t="s">
        <v>25</v>
      </c>
      <c r="B214" s="3" t="s">
        <v>38</v>
      </c>
      <c r="C214" s="3" t="s">
        <v>48</v>
      </c>
      <c r="D214" s="46" t="s">
        <v>83</v>
      </c>
      <c r="E214" s="4" t="s">
        <v>533</v>
      </c>
      <c r="F214" s="3" t="s">
        <v>6</v>
      </c>
      <c r="G214" s="3"/>
      <c r="H214" s="3">
        <v>3</v>
      </c>
    </row>
    <row r="215" spans="1:8" ht="18">
      <c r="A215" s="3" t="s">
        <v>37</v>
      </c>
      <c r="B215" s="3" t="s">
        <v>411</v>
      </c>
      <c r="C215" s="3" t="s">
        <v>70</v>
      </c>
      <c r="D215" s="46" t="s">
        <v>83</v>
      </c>
      <c r="E215" s="4" t="s">
        <v>534</v>
      </c>
      <c r="F215" s="3" t="s">
        <v>42</v>
      </c>
      <c r="G215" s="3"/>
      <c r="H215" s="3">
        <v>2</v>
      </c>
    </row>
    <row r="216" spans="1:8" ht="18">
      <c r="A216" s="3" t="s">
        <v>117</v>
      </c>
      <c r="B216" s="3" t="s">
        <v>88</v>
      </c>
      <c r="C216" s="3" t="s">
        <v>65</v>
      </c>
      <c r="D216" s="46" t="s">
        <v>83</v>
      </c>
      <c r="E216" s="4" t="s">
        <v>535</v>
      </c>
      <c r="F216" s="3" t="s">
        <v>6</v>
      </c>
      <c r="G216" s="3"/>
      <c r="H216" s="3">
        <v>2</v>
      </c>
    </row>
    <row r="217" spans="1:8" ht="18">
      <c r="A217" s="3" t="s">
        <v>119</v>
      </c>
      <c r="B217" s="3" t="s">
        <v>491</v>
      </c>
      <c r="C217" s="3" t="s">
        <v>492</v>
      </c>
      <c r="D217" s="46" t="s">
        <v>83</v>
      </c>
      <c r="E217" s="4" t="s">
        <v>536</v>
      </c>
      <c r="F217" s="3" t="s">
        <v>14</v>
      </c>
      <c r="G217" s="3"/>
      <c r="H217" s="3">
        <v>2</v>
      </c>
    </row>
    <row r="218" spans="1:8" ht="18">
      <c r="A218" s="3" t="s">
        <v>123</v>
      </c>
      <c r="B218" s="3" t="s">
        <v>380</v>
      </c>
      <c r="C218" s="3" t="s">
        <v>61</v>
      </c>
      <c r="D218" s="46" t="s">
        <v>89</v>
      </c>
      <c r="E218" s="4" t="s">
        <v>537</v>
      </c>
      <c r="F218" s="3" t="s">
        <v>100</v>
      </c>
      <c r="G218" s="3"/>
      <c r="H218" s="3">
        <v>2</v>
      </c>
    </row>
    <row r="219" spans="1:8" ht="18">
      <c r="A219" s="3" t="s">
        <v>124</v>
      </c>
      <c r="B219" s="3" t="s">
        <v>410</v>
      </c>
      <c r="C219" s="3" t="s">
        <v>9</v>
      </c>
      <c r="D219" s="46" t="s">
        <v>83</v>
      </c>
      <c r="E219" s="4" t="s">
        <v>538</v>
      </c>
      <c r="F219" s="3" t="s">
        <v>39</v>
      </c>
      <c r="G219" s="3"/>
      <c r="H219" s="3">
        <v>2</v>
      </c>
    </row>
    <row r="220" spans="1:8" ht="18">
      <c r="A220" s="3" t="s">
        <v>147</v>
      </c>
      <c r="B220" s="3" t="s">
        <v>325</v>
      </c>
      <c r="C220" s="3" t="s">
        <v>17</v>
      </c>
      <c r="D220" s="46" t="s">
        <v>83</v>
      </c>
      <c r="E220" s="4" t="s">
        <v>539</v>
      </c>
      <c r="F220" s="3" t="s">
        <v>14</v>
      </c>
      <c r="G220" s="3"/>
      <c r="H220" s="3">
        <v>2</v>
      </c>
    </row>
    <row r="221" spans="1:8" ht="18">
      <c r="A221" s="3" t="s">
        <v>127</v>
      </c>
      <c r="B221" s="3" t="s">
        <v>511</v>
      </c>
      <c r="C221" s="3" t="s">
        <v>79</v>
      </c>
      <c r="D221" s="46" t="s">
        <v>83</v>
      </c>
      <c r="E221" s="4" t="s">
        <v>540</v>
      </c>
      <c r="F221" s="3" t="s">
        <v>39</v>
      </c>
      <c r="G221" s="3"/>
      <c r="H221" s="3">
        <v>2</v>
      </c>
    </row>
    <row r="222" spans="1:8" ht="18">
      <c r="A222" s="3"/>
      <c r="B222" s="3"/>
      <c r="C222" s="3"/>
      <c r="D222" s="46"/>
      <c r="E222" s="4"/>
      <c r="F222" s="3"/>
      <c r="G222" s="3"/>
      <c r="H222" s="3"/>
    </row>
    <row r="223" spans="1:8" ht="15" customHeight="1">
      <c r="A223" s="3"/>
      <c r="B223" s="3"/>
      <c r="C223" s="3"/>
      <c r="D223" s="46"/>
      <c r="E223" s="4"/>
      <c r="F223" s="3"/>
      <c r="G223" s="3"/>
      <c r="H223" s="3"/>
    </row>
    <row r="224" spans="1:8" ht="15" customHeight="1">
      <c r="A224" s="3"/>
      <c r="B224" s="3"/>
      <c r="C224" s="3"/>
      <c r="D224" s="46"/>
      <c r="E224" s="4"/>
      <c r="F224" s="47" t="s">
        <v>289</v>
      </c>
      <c r="G224" s="3" t="s">
        <v>290</v>
      </c>
      <c r="H224" s="3"/>
    </row>
    <row r="225" spans="1:8" ht="15" customHeight="1">
      <c r="A225" s="3"/>
      <c r="B225" s="3"/>
      <c r="C225" s="3"/>
      <c r="D225" s="46"/>
      <c r="E225" s="4"/>
      <c r="F225" s="3"/>
      <c r="G225" s="3"/>
      <c r="H225" s="3"/>
    </row>
    <row r="226" spans="1:9" ht="18" customHeight="1">
      <c r="A226" s="3" t="s">
        <v>3</v>
      </c>
      <c r="B226" s="3" t="s">
        <v>445</v>
      </c>
      <c r="C226" s="3" t="s">
        <v>444</v>
      </c>
      <c r="D226" s="46" t="s">
        <v>298</v>
      </c>
      <c r="E226" s="4" t="s">
        <v>541</v>
      </c>
      <c r="F226" s="3" t="s">
        <v>39</v>
      </c>
      <c r="G226" s="3"/>
      <c r="H226" s="3">
        <v>15</v>
      </c>
      <c r="I226" s="9"/>
    </row>
    <row r="227" spans="1:9" ht="18" customHeight="1">
      <c r="A227" s="3" t="s">
        <v>12</v>
      </c>
      <c r="B227" s="3" t="s">
        <v>652</v>
      </c>
      <c r="C227" s="3" t="s">
        <v>542</v>
      </c>
      <c r="D227" s="46" t="s">
        <v>298</v>
      </c>
      <c r="E227" s="4" t="s">
        <v>543</v>
      </c>
      <c r="F227" s="3" t="s">
        <v>39</v>
      </c>
      <c r="G227" s="3"/>
      <c r="H227" s="3">
        <v>13</v>
      </c>
      <c r="I227" s="9"/>
    </row>
    <row r="228" spans="1:9" ht="18">
      <c r="A228" s="3" t="s">
        <v>15</v>
      </c>
      <c r="B228" s="3" t="s">
        <v>442</v>
      </c>
      <c r="C228" s="3" t="s">
        <v>444</v>
      </c>
      <c r="D228" s="46" t="s">
        <v>298</v>
      </c>
      <c r="E228" s="4" t="s">
        <v>544</v>
      </c>
      <c r="F228" s="3" t="s">
        <v>39</v>
      </c>
      <c r="G228" s="3"/>
      <c r="H228" s="3">
        <v>11</v>
      </c>
      <c r="I228" s="9"/>
    </row>
    <row r="229" spans="1:9" ht="18">
      <c r="A229" s="3" t="s">
        <v>18</v>
      </c>
      <c r="B229" s="3" t="s">
        <v>428</v>
      </c>
      <c r="C229" s="3" t="s">
        <v>545</v>
      </c>
      <c r="D229" s="46" t="s">
        <v>330</v>
      </c>
      <c r="E229" s="4" t="s">
        <v>546</v>
      </c>
      <c r="F229" s="3" t="s">
        <v>39</v>
      </c>
      <c r="G229" s="3"/>
      <c r="H229" s="3">
        <v>9</v>
      </c>
      <c r="I229" s="9"/>
    </row>
    <row r="230" spans="1:9" ht="18">
      <c r="A230" s="3" t="s">
        <v>21</v>
      </c>
      <c r="B230" s="3" t="s">
        <v>427</v>
      </c>
      <c r="C230" s="3" t="s">
        <v>403</v>
      </c>
      <c r="D230" s="46" t="s">
        <v>298</v>
      </c>
      <c r="E230" s="4" t="s">
        <v>508</v>
      </c>
      <c r="F230" s="3" t="s">
        <v>39</v>
      </c>
      <c r="G230" s="3"/>
      <c r="H230" s="3">
        <v>7</v>
      </c>
      <c r="I230" s="9"/>
    </row>
    <row r="231" spans="1:9" ht="18">
      <c r="A231" s="3" t="s">
        <v>23</v>
      </c>
      <c r="B231" s="3" t="s">
        <v>425</v>
      </c>
      <c r="C231" s="3" t="s">
        <v>426</v>
      </c>
      <c r="D231" s="46" t="s">
        <v>298</v>
      </c>
      <c r="E231" s="4" t="s">
        <v>392</v>
      </c>
      <c r="F231" s="3" t="s">
        <v>14</v>
      </c>
      <c r="G231" s="3"/>
      <c r="H231" s="3">
        <v>5</v>
      </c>
      <c r="I231" s="9"/>
    </row>
    <row r="232" spans="1:9" ht="18">
      <c r="A232" s="3" t="s">
        <v>25</v>
      </c>
      <c r="B232" s="3" t="s">
        <v>431</v>
      </c>
      <c r="C232" s="3" t="s">
        <v>403</v>
      </c>
      <c r="D232" s="46" t="s">
        <v>373</v>
      </c>
      <c r="E232" s="4" t="s">
        <v>323</v>
      </c>
      <c r="F232" s="3" t="s">
        <v>39</v>
      </c>
      <c r="G232" s="3"/>
      <c r="H232" s="3">
        <v>3</v>
      </c>
      <c r="I232" s="9"/>
    </row>
    <row r="233" spans="1:8" ht="18">
      <c r="A233" s="3"/>
      <c r="B233" s="3"/>
      <c r="C233" s="3"/>
      <c r="D233" s="46"/>
      <c r="E233" s="4"/>
      <c r="F233" s="3"/>
      <c r="G233" s="3"/>
      <c r="H233" s="3"/>
    </row>
    <row r="234" spans="1:8" ht="18">
      <c r="A234" s="3"/>
      <c r="B234" s="3"/>
      <c r="C234" s="3"/>
      <c r="D234" s="46"/>
      <c r="E234" s="4"/>
      <c r="F234" s="47" t="s">
        <v>289</v>
      </c>
      <c r="G234" s="3" t="s">
        <v>7</v>
      </c>
      <c r="H234" s="3"/>
    </row>
    <row r="235" spans="1:8" ht="18">
      <c r="A235" s="3"/>
      <c r="B235" s="3"/>
      <c r="C235" s="3"/>
      <c r="D235" s="46"/>
      <c r="E235" s="4"/>
      <c r="F235" s="3"/>
      <c r="G235" s="3"/>
      <c r="H235" s="3"/>
    </row>
    <row r="236" spans="1:8" ht="18">
      <c r="A236" s="3" t="s">
        <v>3</v>
      </c>
      <c r="B236" s="3" t="s">
        <v>434</v>
      </c>
      <c r="C236" s="3" t="s">
        <v>435</v>
      </c>
      <c r="D236" s="46" t="s">
        <v>298</v>
      </c>
      <c r="E236" s="4" t="s">
        <v>547</v>
      </c>
      <c r="F236" s="3" t="s">
        <v>39</v>
      </c>
      <c r="G236" s="3"/>
      <c r="H236" s="3">
        <v>15</v>
      </c>
    </row>
    <row r="237" spans="1:8" ht="18">
      <c r="A237" s="3" t="s">
        <v>12</v>
      </c>
      <c r="B237" s="3" t="s">
        <v>38</v>
      </c>
      <c r="C237" s="3" t="s">
        <v>303</v>
      </c>
      <c r="D237" s="46" t="s">
        <v>298</v>
      </c>
      <c r="E237" s="4" t="s">
        <v>548</v>
      </c>
      <c r="F237" s="3" t="s">
        <v>11</v>
      </c>
      <c r="G237" s="3"/>
      <c r="H237" s="3">
        <v>13</v>
      </c>
    </row>
    <row r="238" spans="1:8" ht="18">
      <c r="A238" s="3" t="s">
        <v>15</v>
      </c>
      <c r="B238" s="3" t="s">
        <v>405</v>
      </c>
      <c r="C238" s="3" t="s">
        <v>27</v>
      </c>
      <c r="D238" s="46" t="s">
        <v>330</v>
      </c>
      <c r="E238" s="4" t="s">
        <v>549</v>
      </c>
      <c r="F238" s="3" t="s">
        <v>39</v>
      </c>
      <c r="G238" s="3"/>
      <c r="H238" s="3">
        <v>11</v>
      </c>
    </row>
    <row r="239" spans="1:8" ht="18">
      <c r="A239" s="3" t="s">
        <v>18</v>
      </c>
      <c r="B239" s="3" t="s">
        <v>433</v>
      </c>
      <c r="C239" s="3" t="s">
        <v>48</v>
      </c>
      <c r="D239" s="46" t="s">
        <v>298</v>
      </c>
      <c r="E239" s="4" t="s">
        <v>550</v>
      </c>
      <c r="F239" s="3" t="s">
        <v>39</v>
      </c>
      <c r="G239" s="3"/>
      <c r="H239" s="3">
        <v>9</v>
      </c>
    </row>
    <row r="240" spans="1:8" ht="18">
      <c r="A240" s="3" t="s">
        <v>21</v>
      </c>
      <c r="B240" s="3" t="s">
        <v>299</v>
      </c>
      <c r="C240" s="3" t="s">
        <v>154</v>
      </c>
      <c r="D240" s="46" t="s">
        <v>298</v>
      </c>
      <c r="E240" s="4" t="s">
        <v>551</v>
      </c>
      <c r="F240" s="3" t="s">
        <v>11</v>
      </c>
      <c r="G240" s="3"/>
      <c r="H240" s="3">
        <v>7</v>
      </c>
    </row>
    <row r="241" spans="1:8" ht="18">
      <c r="A241" s="3" t="s">
        <v>23</v>
      </c>
      <c r="B241" s="3" t="s">
        <v>431</v>
      </c>
      <c r="C241" s="3" t="s">
        <v>51</v>
      </c>
      <c r="D241" s="46" t="s">
        <v>298</v>
      </c>
      <c r="E241" s="4" t="s">
        <v>552</v>
      </c>
      <c r="F241" s="3" t="s">
        <v>39</v>
      </c>
      <c r="G241" s="3"/>
      <c r="H241" s="3">
        <v>5</v>
      </c>
    </row>
    <row r="242" spans="1:8" ht="18">
      <c r="A242" s="3" t="s">
        <v>25</v>
      </c>
      <c r="B242" s="3" t="s">
        <v>553</v>
      </c>
      <c r="C242" s="3" t="s">
        <v>115</v>
      </c>
      <c r="D242" s="46" t="s">
        <v>298</v>
      </c>
      <c r="E242" s="4" t="s">
        <v>554</v>
      </c>
      <c r="F242" s="3" t="s">
        <v>39</v>
      </c>
      <c r="G242" s="3"/>
      <c r="H242" s="3">
        <v>3</v>
      </c>
    </row>
    <row r="243" spans="1:8" ht="18">
      <c r="A243" s="3" t="s">
        <v>37</v>
      </c>
      <c r="B243" s="3" t="s">
        <v>428</v>
      </c>
      <c r="C243" s="3" t="s">
        <v>555</v>
      </c>
      <c r="D243" s="46" t="s">
        <v>330</v>
      </c>
      <c r="E243" s="4" t="s">
        <v>556</v>
      </c>
      <c r="F243" s="3" t="s">
        <v>39</v>
      </c>
      <c r="G243" s="3"/>
      <c r="H243" s="3">
        <v>2</v>
      </c>
    </row>
    <row r="244" spans="1:8" ht="18">
      <c r="A244" s="3" t="s">
        <v>117</v>
      </c>
      <c r="B244" s="3" t="s">
        <v>436</v>
      </c>
      <c r="C244" s="3" t="s">
        <v>46</v>
      </c>
      <c r="D244" s="46" t="s">
        <v>298</v>
      </c>
      <c r="E244" s="4" t="s">
        <v>557</v>
      </c>
      <c r="F244" s="3" t="s">
        <v>39</v>
      </c>
      <c r="G244" s="3"/>
      <c r="H244" s="3">
        <v>2</v>
      </c>
    </row>
    <row r="245" spans="1:8" ht="18">
      <c r="A245" s="3" t="s">
        <v>119</v>
      </c>
      <c r="B245" s="3" t="s">
        <v>437</v>
      </c>
      <c r="C245" s="3" t="s">
        <v>318</v>
      </c>
      <c r="D245" s="46" t="s">
        <v>373</v>
      </c>
      <c r="E245" s="4" t="s">
        <v>558</v>
      </c>
      <c r="F245" s="3" t="s">
        <v>39</v>
      </c>
      <c r="G245" s="3"/>
      <c r="H245" s="3">
        <v>2</v>
      </c>
    </row>
    <row r="246" spans="1:8" ht="18">
      <c r="A246" s="3"/>
      <c r="B246" s="3"/>
      <c r="C246" s="3"/>
      <c r="D246" s="46"/>
      <c r="E246" s="4"/>
      <c r="F246" s="3"/>
      <c r="G246" s="3"/>
      <c r="H246" s="3"/>
    </row>
    <row r="247" spans="1:8" ht="18">
      <c r="A247" s="3"/>
      <c r="B247" s="3"/>
      <c r="C247" s="3"/>
      <c r="D247" s="46"/>
      <c r="E247" s="4"/>
      <c r="F247" s="47" t="s">
        <v>289</v>
      </c>
      <c r="G247" s="3" t="s">
        <v>291</v>
      </c>
      <c r="H247" s="3"/>
    </row>
    <row r="248" spans="1:8" ht="18">
      <c r="A248" s="3"/>
      <c r="B248" s="3"/>
      <c r="C248" s="3"/>
      <c r="D248" s="46"/>
      <c r="E248" s="4"/>
      <c r="F248" s="3"/>
      <c r="G248" s="3"/>
      <c r="H248" s="3"/>
    </row>
    <row r="249" spans="1:8" ht="18">
      <c r="A249" s="3" t="s">
        <v>3</v>
      </c>
      <c r="B249" s="3" t="s">
        <v>559</v>
      </c>
      <c r="C249" s="3" t="s">
        <v>368</v>
      </c>
      <c r="D249" s="46" t="s">
        <v>153</v>
      </c>
      <c r="E249" s="4" t="s">
        <v>560</v>
      </c>
      <c r="F249" s="3" t="s">
        <v>39</v>
      </c>
      <c r="G249" s="3"/>
      <c r="H249" s="3">
        <v>15</v>
      </c>
    </row>
    <row r="250" spans="1:8" ht="18">
      <c r="A250" s="3" t="s">
        <v>12</v>
      </c>
      <c r="B250" s="3" t="s">
        <v>440</v>
      </c>
      <c r="C250" s="3" t="s">
        <v>406</v>
      </c>
      <c r="D250" s="46" t="s">
        <v>153</v>
      </c>
      <c r="E250" s="4" t="s">
        <v>561</v>
      </c>
      <c r="F250" s="3" t="s">
        <v>39</v>
      </c>
      <c r="G250" s="3"/>
      <c r="H250" s="3">
        <v>13</v>
      </c>
    </row>
    <row r="251" spans="1:8" ht="18">
      <c r="A251" s="3" t="s">
        <v>15</v>
      </c>
      <c r="B251" s="3" t="s">
        <v>4</v>
      </c>
      <c r="C251" s="3" t="s">
        <v>106</v>
      </c>
      <c r="D251" s="46" t="s">
        <v>5</v>
      </c>
      <c r="E251" s="4" t="s">
        <v>562</v>
      </c>
      <c r="F251" s="3" t="s">
        <v>6</v>
      </c>
      <c r="G251" s="3"/>
      <c r="H251" s="3">
        <v>11</v>
      </c>
    </row>
    <row r="252" spans="1:8" ht="18">
      <c r="A252" s="3" t="s">
        <v>18</v>
      </c>
      <c r="B252" s="3" t="s">
        <v>307</v>
      </c>
      <c r="C252" s="3" t="s">
        <v>297</v>
      </c>
      <c r="D252" s="46" t="s">
        <v>153</v>
      </c>
      <c r="E252" s="4" t="s">
        <v>563</v>
      </c>
      <c r="F252" s="3" t="s">
        <v>39</v>
      </c>
      <c r="G252" s="3"/>
      <c r="H252" s="3">
        <v>9</v>
      </c>
    </row>
    <row r="253" spans="1:8" ht="18">
      <c r="A253" s="3" t="s">
        <v>21</v>
      </c>
      <c r="B253" s="3" t="s">
        <v>151</v>
      </c>
      <c r="C253" s="3" t="s">
        <v>564</v>
      </c>
      <c r="D253" s="46" t="s">
        <v>5</v>
      </c>
      <c r="E253" s="4" t="s">
        <v>552</v>
      </c>
      <c r="F253" s="3" t="s">
        <v>11</v>
      </c>
      <c r="G253" s="3"/>
      <c r="H253" s="3">
        <v>7</v>
      </c>
    </row>
    <row r="254" spans="1:8" ht="18">
      <c r="A254" s="3" t="s">
        <v>23</v>
      </c>
      <c r="B254" s="3" t="s">
        <v>431</v>
      </c>
      <c r="C254" s="3" t="s">
        <v>31</v>
      </c>
      <c r="D254" s="46" t="s">
        <v>5</v>
      </c>
      <c r="E254" s="4" t="s">
        <v>565</v>
      </c>
      <c r="F254" s="3" t="s">
        <v>39</v>
      </c>
      <c r="G254" s="3"/>
      <c r="H254" s="3">
        <v>5</v>
      </c>
    </row>
    <row r="255" spans="1:8" ht="18">
      <c r="A255" s="3" t="s">
        <v>25</v>
      </c>
      <c r="B255" s="3" t="s">
        <v>447</v>
      </c>
      <c r="C255" s="3" t="s">
        <v>403</v>
      </c>
      <c r="D255" s="46" t="s">
        <v>153</v>
      </c>
      <c r="E255" s="4" t="s">
        <v>566</v>
      </c>
      <c r="F255" s="3" t="s">
        <v>39</v>
      </c>
      <c r="G255" s="3"/>
      <c r="H255" s="3">
        <v>3</v>
      </c>
    </row>
    <row r="256" spans="1:8" ht="18">
      <c r="A256" s="3" t="s">
        <v>37</v>
      </c>
      <c r="B256" s="3" t="s">
        <v>441</v>
      </c>
      <c r="C256" s="3" t="s">
        <v>34</v>
      </c>
      <c r="D256" s="46" t="s">
        <v>5</v>
      </c>
      <c r="E256" s="4" t="s">
        <v>567</v>
      </c>
      <c r="F256" s="3" t="s">
        <v>39</v>
      </c>
      <c r="G256" s="3"/>
      <c r="H256" s="3">
        <v>2</v>
      </c>
    </row>
    <row r="257" spans="1:8" ht="18">
      <c r="A257" s="3" t="s">
        <v>117</v>
      </c>
      <c r="B257" s="3" t="s">
        <v>8</v>
      </c>
      <c r="C257" s="3" t="s">
        <v>104</v>
      </c>
      <c r="D257" s="46" t="s">
        <v>153</v>
      </c>
      <c r="E257" s="4" t="s">
        <v>568</v>
      </c>
      <c r="F257" s="3" t="s">
        <v>11</v>
      </c>
      <c r="G257" s="3"/>
      <c r="H257" s="3">
        <v>2</v>
      </c>
    </row>
    <row r="258" spans="1:8" ht="18">
      <c r="A258" s="3" t="s">
        <v>119</v>
      </c>
      <c r="B258" s="3" t="s">
        <v>448</v>
      </c>
      <c r="C258" s="3" t="s">
        <v>449</v>
      </c>
      <c r="D258" s="46" t="s">
        <v>153</v>
      </c>
      <c r="E258" s="4" t="s">
        <v>569</v>
      </c>
      <c r="F258" s="3" t="s">
        <v>14</v>
      </c>
      <c r="G258" s="3"/>
      <c r="H258" s="3">
        <v>2</v>
      </c>
    </row>
    <row r="259" spans="1:8" ht="18">
      <c r="A259" s="3" t="s">
        <v>123</v>
      </c>
      <c r="B259" s="3" t="s">
        <v>374</v>
      </c>
      <c r="C259" s="3" t="s">
        <v>85</v>
      </c>
      <c r="D259" s="46" t="s">
        <v>153</v>
      </c>
      <c r="E259" s="4" t="s">
        <v>570</v>
      </c>
      <c r="F259" s="3" t="s">
        <v>11</v>
      </c>
      <c r="G259" s="3"/>
      <c r="H259" s="3">
        <v>2</v>
      </c>
    </row>
    <row r="260" spans="1:8" ht="18">
      <c r="A260" s="3"/>
      <c r="B260" s="3"/>
      <c r="C260" s="3"/>
      <c r="D260" s="46"/>
      <c r="E260" s="4"/>
      <c r="F260" s="3"/>
      <c r="G260" s="3"/>
      <c r="H260" s="3"/>
    </row>
    <row r="261" spans="1:8" ht="18">
      <c r="A261" s="3"/>
      <c r="B261" s="3"/>
      <c r="C261" s="3"/>
      <c r="D261" s="46"/>
      <c r="E261" s="4"/>
      <c r="F261" s="3"/>
      <c r="G261" s="3"/>
      <c r="H261" s="3"/>
    </row>
    <row r="262" spans="1:8" ht="18">
      <c r="A262" s="3"/>
      <c r="B262" s="3"/>
      <c r="C262" s="3"/>
      <c r="D262" s="46"/>
      <c r="E262" s="4"/>
      <c r="F262" s="47" t="s">
        <v>289</v>
      </c>
      <c r="G262" s="3" t="s">
        <v>40</v>
      </c>
      <c r="H262" s="3"/>
    </row>
    <row r="263" spans="1:8" ht="18">
      <c r="A263" s="3"/>
      <c r="B263" s="3"/>
      <c r="C263" s="3"/>
      <c r="D263" s="46"/>
      <c r="E263" s="4"/>
      <c r="F263" s="3"/>
      <c r="G263" s="3"/>
      <c r="H263" s="3"/>
    </row>
    <row r="264" spans="1:8" ht="18">
      <c r="A264" s="3" t="s">
        <v>3</v>
      </c>
      <c r="B264" s="3" t="s">
        <v>16</v>
      </c>
      <c r="C264" s="3" t="s">
        <v>17</v>
      </c>
      <c r="D264" s="46" t="s">
        <v>153</v>
      </c>
      <c r="E264" s="4" t="s">
        <v>572</v>
      </c>
      <c r="F264" s="3" t="s">
        <v>11</v>
      </c>
      <c r="G264" s="3"/>
      <c r="H264" s="3">
        <v>15</v>
      </c>
    </row>
    <row r="265" spans="1:8" ht="18">
      <c r="A265" s="3" t="s">
        <v>12</v>
      </c>
      <c r="B265" s="3" t="s">
        <v>573</v>
      </c>
      <c r="C265" s="3" t="s">
        <v>13</v>
      </c>
      <c r="D265" s="46" t="s">
        <v>5</v>
      </c>
      <c r="E265" s="4" t="s">
        <v>574</v>
      </c>
      <c r="F265" s="3" t="s">
        <v>14</v>
      </c>
      <c r="G265" s="3"/>
      <c r="H265" s="3">
        <v>13</v>
      </c>
    </row>
    <row r="266" spans="1:8" ht="18">
      <c r="A266" s="3" t="s">
        <v>15</v>
      </c>
      <c r="B266" s="3" t="s">
        <v>459</v>
      </c>
      <c r="C266" s="3" t="s">
        <v>65</v>
      </c>
      <c r="D266" s="46" t="s">
        <v>153</v>
      </c>
      <c r="E266" s="4" t="s">
        <v>575</v>
      </c>
      <c r="F266" s="3" t="s">
        <v>6</v>
      </c>
      <c r="G266" s="3"/>
      <c r="H266" s="3">
        <v>11</v>
      </c>
    </row>
    <row r="267" spans="1:8" ht="18">
      <c r="A267" s="3" t="s">
        <v>18</v>
      </c>
      <c r="B267" s="3" t="s">
        <v>180</v>
      </c>
      <c r="C267" s="3" t="s">
        <v>51</v>
      </c>
      <c r="D267" s="46" t="s">
        <v>5</v>
      </c>
      <c r="E267" s="4" t="s">
        <v>576</v>
      </c>
      <c r="F267" s="3" t="s">
        <v>42</v>
      </c>
      <c r="G267" s="3"/>
      <c r="H267" s="3">
        <v>9</v>
      </c>
    </row>
    <row r="268" spans="1:8" ht="18">
      <c r="A268" s="3" t="s">
        <v>21</v>
      </c>
      <c r="B268" s="3" t="s">
        <v>281</v>
      </c>
      <c r="C268" s="3" t="s">
        <v>49</v>
      </c>
      <c r="D268" s="46" t="s">
        <v>153</v>
      </c>
      <c r="E268" s="4" t="s">
        <v>577</v>
      </c>
      <c r="F268" s="3" t="s">
        <v>11</v>
      </c>
      <c r="G268" s="3"/>
      <c r="H268" s="3">
        <v>7</v>
      </c>
    </row>
    <row r="269" spans="1:8" ht="18">
      <c r="A269" s="3" t="s">
        <v>23</v>
      </c>
      <c r="B269" s="3" t="s">
        <v>265</v>
      </c>
      <c r="C269" s="3" t="s">
        <v>13</v>
      </c>
      <c r="D269" s="46" t="s">
        <v>5</v>
      </c>
      <c r="E269" s="4" t="s">
        <v>578</v>
      </c>
      <c r="F269" s="3" t="s">
        <v>11</v>
      </c>
      <c r="G269" s="3"/>
      <c r="H269" s="3">
        <v>5</v>
      </c>
    </row>
    <row r="270" spans="1:8" ht="18">
      <c r="A270" s="3" t="s">
        <v>25</v>
      </c>
      <c r="B270" s="3" t="s">
        <v>463</v>
      </c>
      <c r="C270" s="3" t="s">
        <v>13</v>
      </c>
      <c r="D270" s="46" t="s">
        <v>5</v>
      </c>
      <c r="E270" s="4" t="s">
        <v>579</v>
      </c>
      <c r="F270" s="3" t="s">
        <v>14</v>
      </c>
      <c r="G270" s="3"/>
      <c r="H270" s="3">
        <v>3</v>
      </c>
    </row>
    <row r="271" spans="1:8" ht="18">
      <c r="A271" s="3" t="s">
        <v>37</v>
      </c>
      <c r="B271" s="3" t="s">
        <v>26</v>
      </c>
      <c r="C271" s="3" t="s">
        <v>27</v>
      </c>
      <c r="D271" s="46" t="s">
        <v>5</v>
      </c>
      <c r="E271" s="4" t="s">
        <v>580</v>
      </c>
      <c r="F271" s="3" t="s">
        <v>11</v>
      </c>
      <c r="G271" s="3"/>
      <c r="H271" s="3">
        <v>2</v>
      </c>
    </row>
    <row r="272" spans="1:8" ht="18">
      <c r="A272" s="3" t="s">
        <v>117</v>
      </c>
      <c r="B272" s="3" t="s">
        <v>19</v>
      </c>
      <c r="C272" s="3" t="s">
        <v>20</v>
      </c>
      <c r="D272" s="46" t="s">
        <v>5</v>
      </c>
      <c r="E272" s="4" t="s">
        <v>581</v>
      </c>
      <c r="F272" s="3" t="s">
        <v>11</v>
      </c>
      <c r="G272" s="3"/>
      <c r="H272" s="3">
        <v>2</v>
      </c>
    </row>
    <row r="273" spans="1:8" ht="18">
      <c r="A273" s="3" t="s">
        <v>119</v>
      </c>
      <c r="B273" s="3" t="s">
        <v>582</v>
      </c>
      <c r="C273" s="3" t="s">
        <v>139</v>
      </c>
      <c r="D273" s="46" t="s">
        <v>5</v>
      </c>
      <c r="E273" s="4" t="s">
        <v>583</v>
      </c>
      <c r="F273" s="3" t="s">
        <v>39</v>
      </c>
      <c r="G273" s="3"/>
      <c r="H273" s="3">
        <v>2</v>
      </c>
    </row>
    <row r="274" spans="1:8" ht="18">
      <c r="A274" s="3" t="s">
        <v>123</v>
      </c>
      <c r="B274" s="3" t="s">
        <v>305</v>
      </c>
      <c r="C274" s="3" t="s">
        <v>137</v>
      </c>
      <c r="D274" s="46" t="s">
        <v>5</v>
      </c>
      <c r="E274" s="4" t="s">
        <v>584</v>
      </c>
      <c r="F274" s="3" t="s">
        <v>39</v>
      </c>
      <c r="G274" s="3"/>
      <c r="H274" s="3">
        <v>2</v>
      </c>
    </row>
    <row r="275" spans="1:8" ht="18">
      <c r="A275" s="3" t="s">
        <v>124</v>
      </c>
      <c r="B275" s="3" t="s">
        <v>413</v>
      </c>
      <c r="C275" s="3" t="s">
        <v>126</v>
      </c>
      <c r="D275" s="46" t="s">
        <v>5</v>
      </c>
      <c r="E275" s="4" t="s">
        <v>585</v>
      </c>
      <c r="F275" s="3" t="s">
        <v>11</v>
      </c>
      <c r="G275" s="3"/>
      <c r="H275" s="3">
        <v>2</v>
      </c>
    </row>
    <row r="276" spans="1:8" ht="18">
      <c r="A276" s="3" t="s">
        <v>147</v>
      </c>
      <c r="B276" s="3" t="s">
        <v>261</v>
      </c>
      <c r="C276" s="3" t="s">
        <v>61</v>
      </c>
      <c r="D276" s="46" t="s">
        <v>153</v>
      </c>
      <c r="E276" s="4" t="s">
        <v>586</v>
      </c>
      <c r="F276" s="3" t="s">
        <v>39</v>
      </c>
      <c r="G276" s="3"/>
      <c r="H276" s="3">
        <v>2</v>
      </c>
    </row>
    <row r="277" spans="1:8" ht="18">
      <c r="A277" s="3" t="s">
        <v>127</v>
      </c>
      <c r="B277" s="3" t="s">
        <v>181</v>
      </c>
      <c r="C277" s="3" t="s">
        <v>46</v>
      </c>
      <c r="D277" s="46" t="s">
        <v>5</v>
      </c>
      <c r="E277" s="4" t="s">
        <v>587</v>
      </c>
      <c r="F277" s="3" t="s">
        <v>42</v>
      </c>
      <c r="G277" s="3"/>
      <c r="H277" s="3">
        <v>2</v>
      </c>
    </row>
    <row r="278" spans="1:8" ht="18">
      <c r="A278" s="3" t="s">
        <v>451</v>
      </c>
      <c r="B278" s="3" t="s">
        <v>264</v>
      </c>
      <c r="C278" s="3" t="s">
        <v>263</v>
      </c>
      <c r="D278" s="46" t="s">
        <v>153</v>
      </c>
      <c r="E278" s="4" t="s">
        <v>326</v>
      </c>
      <c r="F278" s="3" t="s">
        <v>39</v>
      </c>
      <c r="G278" s="3"/>
      <c r="H278" s="3">
        <v>2</v>
      </c>
    </row>
    <row r="279" spans="1:8" ht="18">
      <c r="A279" s="3" t="s">
        <v>452</v>
      </c>
      <c r="B279" s="3" t="s">
        <v>419</v>
      </c>
      <c r="C279" s="3" t="s">
        <v>79</v>
      </c>
      <c r="D279" s="46" t="s">
        <v>5</v>
      </c>
      <c r="E279" s="4" t="s">
        <v>588</v>
      </c>
      <c r="F279" s="3" t="s">
        <v>42</v>
      </c>
      <c r="G279" s="3"/>
      <c r="H279" s="3">
        <v>2</v>
      </c>
    </row>
    <row r="280" spans="1:8" ht="18">
      <c r="A280" s="3" t="s">
        <v>453</v>
      </c>
      <c r="B280" s="3" t="s">
        <v>415</v>
      </c>
      <c r="C280" s="3" t="s">
        <v>65</v>
      </c>
      <c r="D280" s="46" t="s">
        <v>153</v>
      </c>
      <c r="E280" s="4" t="s">
        <v>589</v>
      </c>
      <c r="F280" s="3" t="s">
        <v>11</v>
      </c>
      <c r="G280" s="3"/>
      <c r="H280" s="3">
        <v>2</v>
      </c>
    </row>
    <row r="281" spans="1:8" ht="18">
      <c r="A281" s="3" t="s">
        <v>454</v>
      </c>
      <c r="B281" s="3" t="s">
        <v>414</v>
      </c>
      <c r="C281" s="3" t="s">
        <v>126</v>
      </c>
      <c r="D281" s="46" t="s">
        <v>153</v>
      </c>
      <c r="E281" s="4" t="s">
        <v>590</v>
      </c>
      <c r="F281" s="3" t="s">
        <v>11</v>
      </c>
      <c r="G281" s="3"/>
      <c r="H281" s="3">
        <v>2</v>
      </c>
    </row>
    <row r="282" spans="1:8" ht="18">
      <c r="A282" s="3" t="s">
        <v>455</v>
      </c>
      <c r="B282" s="3" t="s">
        <v>461</v>
      </c>
      <c r="C282" s="3" t="s">
        <v>462</v>
      </c>
      <c r="D282" s="46" t="s">
        <v>153</v>
      </c>
      <c r="E282" s="4" t="s">
        <v>591</v>
      </c>
      <c r="F282" s="3" t="s">
        <v>14</v>
      </c>
      <c r="G282" s="3"/>
      <c r="H282" s="3">
        <v>2</v>
      </c>
    </row>
    <row r="283" spans="1:8" ht="18">
      <c r="A283" s="3" t="s">
        <v>456</v>
      </c>
      <c r="B283" s="3" t="s">
        <v>592</v>
      </c>
      <c r="C283" s="3" t="s">
        <v>467</v>
      </c>
      <c r="D283" s="46"/>
      <c r="E283" s="4" t="s">
        <v>593</v>
      </c>
      <c r="F283" s="3" t="s">
        <v>39</v>
      </c>
      <c r="G283" s="3"/>
      <c r="H283" s="3">
        <v>2</v>
      </c>
    </row>
    <row r="284" spans="1:8" ht="18">
      <c r="A284" s="3" t="s">
        <v>457</v>
      </c>
      <c r="B284" s="3" t="s">
        <v>304</v>
      </c>
      <c r="C284" s="3" t="s">
        <v>114</v>
      </c>
      <c r="D284" s="46" t="s">
        <v>153</v>
      </c>
      <c r="E284" s="4" t="s">
        <v>594</v>
      </c>
      <c r="F284" s="3" t="s">
        <v>39</v>
      </c>
      <c r="G284" s="3"/>
      <c r="H284" s="3">
        <v>2</v>
      </c>
    </row>
    <row r="285" spans="1:8" ht="18">
      <c r="A285" s="3" t="s">
        <v>571</v>
      </c>
      <c r="B285" s="3" t="s">
        <v>440</v>
      </c>
      <c r="C285" s="3" t="s">
        <v>372</v>
      </c>
      <c r="D285" s="46" t="s">
        <v>153</v>
      </c>
      <c r="E285" s="4" t="s">
        <v>595</v>
      </c>
      <c r="F285" s="3" t="s">
        <v>39</v>
      </c>
      <c r="G285" s="3"/>
      <c r="H285" s="3">
        <v>2</v>
      </c>
    </row>
    <row r="286" spans="1:8" ht="18">
      <c r="A286" s="3" t="s">
        <v>596</v>
      </c>
      <c r="B286" s="3" t="s">
        <v>416</v>
      </c>
      <c r="C286" s="3" t="s">
        <v>417</v>
      </c>
      <c r="D286" s="46" t="s">
        <v>153</v>
      </c>
      <c r="E286" s="4" t="s">
        <v>597</v>
      </c>
      <c r="F286" s="3" t="s">
        <v>11</v>
      </c>
      <c r="G286" s="3"/>
      <c r="H286" s="3">
        <v>2</v>
      </c>
    </row>
    <row r="287" spans="1:8" ht="18">
      <c r="A287" s="3"/>
      <c r="B287" s="3"/>
      <c r="C287" s="3"/>
      <c r="D287" s="46"/>
      <c r="E287" s="4"/>
      <c r="F287" s="3"/>
      <c r="G287" s="3"/>
      <c r="H287" s="3"/>
    </row>
    <row r="288" spans="1:8" ht="18">
      <c r="A288" s="3"/>
      <c r="B288" s="3"/>
      <c r="C288" s="3"/>
      <c r="D288" s="46"/>
      <c r="E288" s="4"/>
      <c r="F288" s="47" t="s">
        <v>289</v>
      </c>
      <c r="G288" s="3" t="s">
        <v>292</v>
      </c>
      <c r="H288" s="3"/>
    </row>
    <row r="289" spans="1:8" ht="18">
      <c r="A289" s="3"/>
      <c r="B289" s="3"/>
      <c r="C289" s="3"/>
      <c r="D289" s="46"/>
      <c r="E289" s="4"/>
      <c r="F289" s="3"/>
      <c r="G289" s="3"/>
      <c r="H289" s="3"/>
    </row>
    <row r="290" spans="1:8" ht="18">
      <c r="A290" s="3" t="s">
        <v>3</v>
      </c>
      <c r="B290" s="3" t="s">
        <v>468</v>
      </c>
      <c r="C290" s="3" t="s">
        <v>106</v>
      </c>
      <c r="D290" s="46" t="s">
        <v>44</v>
      </c>
      <c r="E290" s="4" t="s">
        <v>598</v>
      </c>
      <c r="F290" s="3" t="s">
        <v>14</v>
      </c>
      <c r="G290" s="3"/>
      <c r="H290" s="3">
        <v>15</v>
      </c>
    </row>
    <row r="291" spans="1:8" ht="18">
      <c r="A291" s="3" t="s">
        <v>12</v>
      </c>
      <c r="B291" s="3" t="s">
        <v>309</v>
      </c>
      <c r="C291" s="3" t="s">
        <v>31</v>
      </c>
      <c r="D291" s="46" t="s">
        <v>44</v>
      </c>
      <c r="E291" s="4" t="s">
        <v>221</v>
      </c>
      <c r="F291" s="3" t="s">
        <v>11</v>
      </c>
      <c r="G291" s="3"/>
      <c r="H291" s="3">
        <v>13</v>
      </c>
    </row>
    <row r="292" spans="1:8" ht="18">
      <c r="A292" s="3" t="s">
        <v>15</v>
      </c>
      <c r="B292" s="3" t="s">
        <v>599</v>
      </c>
      <c r="C292" s="3" t="s">
        <v>473</v>
      </c>
      <c r="D292" s="46" t="s">
        <v>44</v>
      </c>
      <c r="E292" s="4" t="s">
        <v>600</v>
      </c>
      <c r="F292" s="3" t="s">
        <v>39</v>
      </c>
      <c r="G292" s="3"/>
      <c r="H292" s="3">
        <v>11</v>
      </c>
    </row>
    <row r="293" spans="1:8" ht="18">
      <c r="A293" s="3" t="s">
        <v>18</v>
      </c>
      <c r="B293" s="3" t="s">
        <v>265</v>
      </c>
      <c r="C293" s="3" t="s">
        <v>470</v>
      </c>
      <c r="D293" s="46" t="s">
        <v>44</v>
      </c>
      <c r="E293" s="4" t="s">
        <v>601</v>
      </c>
      <c r="F293" s="3" t="s">
        <v>14</v>
      </c>
      <c r="G293" s="3"/>
      <c r="H293" s="3">
        <v>9</v>
      </c>
    </row>
    <row r="294" spans="1:8" ht="18">
      <c r="A294" s="3" t="s">
        <v>21</v>
      </c>
      <c r="B294" s="3" t="s">
        <v>134</v>
      </c>
      <c r="C294" s="3" t="s">
        <v>104</v>
      </c>
      <c r="D294" s="46" t="s">
        <v>36</v>
      </c>
      <c r="E294" s="4" t="s">
        <v>602</v>
      </c>
      <c r="F294" s="3" t="s">
        <v>14</v>
      </c>
      <c r="G294" s="3"/>
      <c r="H294" s="3">
        <v>7</v>
      </c>
    </row>
    <row r="295" spans="1:8" ht="18">
      <c r="A295" s="3" t="s">
        <v>23</v>
      </c>
      <c r="B295" s="3" t="s">
        <v>469</v>
      </c>
      <c r="C295" s="3" t="s">
        <v>163</v>
      </c>
      <c r="D295" s="46" t="s">
        <v>44</v>
      </c>
      <c r="E295" s="4" t="s">
        <v>603</v>
      </c>
      <c r="F295" s="3" t="s">
        <v>14</v>
      </c>
      <c r="G295" s="3"/>
      <c r="H295" s="3">
        <v>5</v>
      </c>
    </row>
    <row r="296" spans="1:8" ht="18">
      <c r="A296" s="3" t="s">
        <v>25</v>
      </c>
      <c r="B296" s="3" t="s">
        <v>308</v>
      </c>
      <c r="C296" s="3" t="s">
        <v>260</v>
      </c>
      <c r="D296" s="46" t="s">
        <v>44</v>
      </c>
      <c r="E296" s="4" t="s">
        <v>604</v>
      </c>
      <c r="F296" s="3" t="s">
        <v>39</v>
      </c>
      <c r="G296" s="3"/>
      <c r="H296" s="3">
        <v>3</v>
      </c>
    </row>
    <row r="297" spans="1:8" ht="18">
      <c r="A297" s="3" t="s">
        <v>37</v>
      </c>
      <c r="B297" s="3" t="s">
        <v>605</v>
      </c>
      <c r="C297" s="3" t="s">
        <v>369</v>
      </c>
      <c r="D297" s="46" t="s">
        <v>44</v>
      </c>
      <c r="E297" s="4" t="s">
        <v>606</v>
      </c>
      <c r="F297" s="3" t="s">
        <v>14</v>
      </c>
      <c r="G297" s="3"/>
      <c r="H297" s="3">
        <v>2</v>
      </c>
    </row>
    <row r="298" spans="1:8" ht="18">
      <c r="A298" s="3" t="s">
        <v>117</v>
      </c>
      <c r="B298" s="3" t="s">
        <v>405</v>
      </c>
      <c r="C298" s="3" t="s">
        <v>104</v>
      </c>
      <c r="D298" s="46" t="s">
        <v>36</v>
      </c>
      <c r="E298" s="4" t="s">
        <v>518</v>
      </c>
      <c r="F298" s="3" t="s">
        <v>39</v>
      </c>
      <c r="G298" s="3"/>
      <c r="H298" s="3">
        <v>2</v>
      </c>
    </row>
    <row r="299" spans="1:8" ht="18">
      <c r="A299" s="3"/>
      <c r="B299" s="3"/>
      <c r="C299" s="3"/>
      <c r="D299" s="46"/>
      <c r="E299" s="4"/>
      <c r="F299" s="3"/>
      <c r="G299" s="3"/>
      <c r="H299" s="3"/>
    </row>
    <row r="300" spans="1:8" ht="18">
      <c r="A300" s="3"/>
      <c r="B300" s="3"/>
      <c r="C300" s="3"/>
      <c r="D300" s="46"/>
      <c r="E300" s="4"/>
      <c r="F300" s="47" t="s">
        <v>289</v>
      </c>
      <c r="G300" s="3" t="s">
        <v>59</v>
      </c>
      <c r="H300" s="3"/>
    </row>
    <row r="301" spans="1:8" ht="18">
      <c r="A301" s="3"/>
      <c r="B301" s="3"/>
      <c r="C301" s="3"/>
      <c r="D301" s="46"/>
      <c r="E301" s="4"/>
      <c r="F301" s="3"/>
      <c r="G301" s="3"/>
      <c r="H301" s="3"/>
    </row>
    <row r="302" spans="1:8" ht="18">
      <c r="A302" s="3" t="s">
        <v>3</v>
      </c>
      <c r="B302" s="3" t="s">
        <v>474</v>
      </c>
      <c r="C302" s="3" t="s">
        <v>475</v>
      </c>
      <c r="D302" s="46" t="s">
        <v>44</v>
      </c>
      <c r="E302" s="4" t="s">
        <v>607</v>
      </c>
      <c r="F302" s="3" t="s">
        <v>11</v>
      </c>
      <c r="G302" s="3"/>
      <c r="H302" s="3">
        <v>15</v>
      </c>
    </row>
    <row r="303" spans="1:8" ht="18">
      <c r="A303" s="3" t="s">
        <v>12</v>
      </c>
      <c r="B303" s="3" t="s">
        <v>477</v>
      </c>
      <c r="C303" s="3" t="s">
        <v>49</v>
      </c>
      <c r="D303" s="46" t="s">
        <v>44</v>
      </c>
      <c r="E303" s="4" t="s">
        <v>608</v>
      </c>
      <c r="F303" s="3" t="s">
        <v>14</v>
      </c>
      <c r="G303" s="3"/>
      <c r="H303" s="3">
        <v>13</v>
      </c>
    </row>
    <row r="304" spans="1:8" ht="18">
      <c r="A304" s="3" t="s">
        <v>15</v>
      </c>
      <c r="B304" s="3" t="s">
        <v>468</v>
      </c>
      <c r="C304" s="3" t="s">
        <v>46</v>
      </c>
      <c r="D304" s="46" t="s">
        <v>44</v>
      </c>
      <c r="E304" s="4" t="s">
        <v>609</v>
      </c>
      <c r="F304" s="3" t="s">
        <v>14</v>
      </c>
      <c r="G304" s="3"/>
      <c r="H304" s="3">
        <v>11</v>
      </c>
    </row>
    <row r="305" spans="1:8" ht="18">
      <c r="A305" s="3" t="s">
        <v>18</v>
      </c>
      <c r="B305" s="3" t="s">
        <v>610</v>
      </c>
      <c r="C305" s="3" t="s">
        <v>611</v>
      </c>
      <c r="D305" s="46" t="s">
        <v>36</v>
      </c>
      <c r="E305" s="4" t="s">
        <v>612</v>
      </c>
      <c r="F305" s="3" t="s">
        <v>39</v>
      </c>
      <c r="G305" s="3"/>
      <c r="H305" s="3">
        <v>9</v>
      </c>
    </row>
    <row r="306" spans="1:8" ht="18">
      <c r="A306" s="3" t="s">
        <v>21</v>
      </c>
      <c r="B306" s="3" t="s">
        <v>479</v>
      </c>
      <c r="C306" s="3" t="s">
        <v>478</v>
      </c>
      <c r="D306" s="46" t="s">
        <v>44</v>
      </c>
      <c r="E306" s="4" t="s">
        <v>613</v>
      </c>
      <c r="F306" s="3" t="s">
        <v>14</v>
      </c>
      <c r="G306" s="3"/>
      <c r="H306" s="3">
        <v>7</v>
      </c>
    </row>
    <row r="307" spans="1:8" ht="18">
      <c r="A307" s="3" t="s">
        <v>23</v>
      </c>
      <c r="B307" s="3" t="s">
        <v>412</v>
      </c>
      <c r="C307" s="3" t="s">
        <v>114</v>
      </c>
      <c r="D307" s="46" t="s">
        <v>44</v>
      </c>
      <c r="E307" s="4" t="s">
        <v>614</v>
      </c>
      <c r="F307" s="3" t="s">
        <v>615</v>
      </c>
      <c r="G307" s="3"/>
      <c r="H307" s="3">
        <v>5</v>
      </c>
    </row>
    <row r="308" spans="1:8" ht="18">
      <c r="A308" s="3" t="s">
        <v>25</v>
      </c>
      <c r="B308" s="3" t="s">
        <v>307</v>
      </c>
      <c r="C308" s="3" t="s">
        <v>27</v>
      </c>
      <c r="D308" s="46" t="s">
        <v>36</v>
      </c>
      <c r="E308" s="4" t="s">
        <v>616</v>
      </c>
      <c r="F308" s="3" t="s">
        <v>39</v>
      </c>
      <c r="G308" s="3"/>
      <c r="H308" s="3">
        <v>3</v>
      </c>
    </row>
    <row r="309" spans="1:8" ht="18">
      <c r="A309" s="3" t="s">
        <v>37</v>
      </c>
      <c r="B309" s="3" t="s">
        <v>35</v>
      </c>
      <c r="C309" s="3" t="s">
        <v>51</v>
      </c>
      <c r="D309" s="46" t="s">
        <v>36</v>
      </c>
      <c r="E309" s="4" t="s">
        <v>617</v>
      </c>
      <c r="F309" s="3" t="s">
        <v>6</v>
      </c>
      <c r="G309" s="3"/>
      <c r="H309" s="3">
        <v>2</v>
      </c>
    </row>
    <row r="310" spans="1:8" ht="18">
      <c r="A310" s="3" t="s">
        <v>117</v>
      </c>
      <c r="B310" s="3" t="s">
        <v>306</v>
      </c>
      <c r="C310" s="3" t="s">
        <v>48</v>
      </c>
      <c r="D310" s="46" t="s">
        <v>36</v>
      </c>
      <c r="E310" s="4" t="s">
        <v>618</v>
      </c>
      <c r="F310" s="3" t="s">
        <v>11</v>
      </c>
      <c r="G310" s="3"/>
      <c r="H310" s="3">
        <v>2</v>
      </c>
    </row>
    <row r="311" spans="1:8" ht="18">
      <c r="A311" s="3"/>
      <c r="B311" s="3"/>
      <c r="C311" s="3"/>
      <c r="D311" s="46"/>
      <c r="E311" s="4"/>
      <c r="F311" s="3"/>
      <c r="G311" s="3"/>
      <c r="H311" s="3"/>
    </row>
    <row r="312" spans="1:8" ht="18">
      <c r="A312" s="3"/>
      <c r="B312" s="3"/>
      <c r="C312" s="3"/>
      <c r="D312" s="46"/>
      <c r="E312" s="69" t="s">
        <v>619</v>
      </c>
      <c r="F312" s="69"/>
      <c r="G312" s="3" t="s">
        <v>81</v>
      </c>
      <c r="H312" s="3"/>
    </row>
    <row r="313" spans="1:8" ht="18">
      <c r="A313" s="3"/>
      <c r="B313" s="3"/>
      <c r="C313" s="3"/>
      <c r="D313" s="46"/>
      <c r="E313" s="4"/>
      <c r="F313" s="3"/>
      <c r="G313" s="3"/>
      <c r="H313" s="3"/>
    </row>
    <row r="314" spans="1:8" ht="18">
      <c r="A314" s="3" t="s">
        <v>3</v>
      </c>
      <c r="B314" s="3" t="s">
        <v>480</v>
      </c>
      <c r="C314" s="3" t="s">
        <v>443</v>
      </c>
      <c r="D314" s="46" t="s">
        <v>55</v>
      </c>
      <c r="E314" s="4" t="s">
        <v>620</v>
      </c>
      <c r="F314" s="3" t="s">
        <v>6</v>
      </c>
      <c r="G314" s="3"/>
      <c r="H314" s="3">
        <v>15</v>
      </c>
    </row>
    <row r="315" spans="1:8" ht="18">
      <c r="A315" s="3" t="s">
        <v>12</v>
      </c>
      <c r="B315" s="3" t="s">
        <v>312</v>
      </c>
      <c r="C315" s="3" t="s">
        <v>482</v>
      </c>
      <c r="D315" s="46" t="s">
        <v>57</v>
      </c>
      <c r="E315" s="4" t="s">
        <v>621</v>
      </c>
      <c r="F315" s="3" t="s">
        <v>6</v>
      </c>
      <c r="G315" s="3"/>
      <c r="H315" s="3">
        <v>13</v>
      </c>
    </row>
    <row r="316" spans="1:8" ht="18">
      <c r="A316" s="3" t="s">
        <v>15</v>
      </c>
      <c r="B316" s="3" t="s">
        <v>483</v>
      </c>
      <c r="C316" s="3" t="s">
        <v>34</v>
      </c>
      <c r="D316" s="46" t="s">
        <v>55</v>
      </c>
      <c r="E316" s="4" t="s">
        <v>622</v>
      </c>
      <c r="F316" s="3" t="s">
        <v>6</v>
      </c>
      <c r="G316" s="3"/>
      <c r="H316" s="3">
        <v>11</v>
      </c>
    </row>
    <row r="317" spans="1:8" ht="18">
      <c r="A317" s="3"/>
      <c r="B317" s="3"/>
      <c r="C317" s="3"/>
      <c r="D317" s="46"/>
      <c r="E317" s="4"/>
      <c r="F317" s="3"/>
      <c r="G317" s="3"/>
      <c r="H317" s="3"/>
    </row>
    <row r="318" spans="1:8" ht="18">
      <c r="A318" s="3"/>
      <c r="B318" s="3"/>
      <c r="C318" s="3"/>
      <c r="D318" s="46"/>
      <c r="E318" s="69" t="s">
        <v>619</v>
      </c>
      <c r="F318" s="69"/>
      <c r="G318" s="3" t="s">
        <v>87</v>
      </c>
      <c r="H318" s="3"/>
    </row>
    <row r="319" spans="1:8" ht="18">
      <c r="A319" s="3"/>
      <c r="B319" s="3"/>
      <c r="C319" s="3"/>
      <c r="D319" s="46"/>
      <c r="E319" s="4"/>
      <c r="F319" s="3"/>
      <c r="G319" s="3"/>
      <c r="H319" s="3"/>
    </row>
    <row r="320" spans="1:8" ht="18">
      <c r="A320" s="3" t="s">
        <v>3</v>
      </c>
      <c r="B320" s="3" t="s">
        <v>60</v>
      </c>
      <c r="C320" s="3" t="s">
        <v>61</v>
      </c>
      <c r="D320" s="46" t="s">
        <v>55</v>
      </c>
      <c r="E320" s="4" t="s">
        <v>623</v>
      </c>
      <c r="F320" s="3" t="s">
        <v>6</v>
      </c>
      <c r="G320" s="3"/>
      <c r="H320" s="3">
        <v>15</v>
      </c>
    </row>
    <row r="321" spans="1:8" ht="18">
      <c r="A321" s="3" t="s">
        <v>12</v>
      </c>
      <c r="B321" s="3" t="s">
        <v>4</v>
      </c>
      <c r="C321" s="3" t="s">
        <v>51</v>
      </c>
      <c r="D321" s="46" t="s">
        <v>55</v>
      </c>
      <c r="E321" s="4" t="s">
        <v>624</v>
      </c>
      <c r="F321" s="3" t="s">
        <v>6</v>
      </c>
      <c r="G321" s="3"/>
      <c r="H321" s="3">
        <v>13</v>
      </c>
    </row>
    <row r="322" spans="1:8" ht="18">
      <c r="A322" s="3" t="s">
        <v>15</v>
      </c>
      <c r="B322" s="3" t="s">
        <v>409</v>
      </c>
      <c r="C322" s="3" t="s">
        <v>288</v>
      </c>
      <c r="D322" s="46" t="s">
        <v>55</v>
      </c>
      <c r="E322" s="4" t="s">
        <v>625</v>
      </c>
      <c r="F322" s="3" t="s">
        <v>39</v>
      </c>
      <c r="G322" s="3"/>
      <c r="H322" s="3">
        <v>11</v>
      </c>
    </row>
    <row r="323" spans="1:8" ht="18">
      <c r="A323" s="3" t="s">
        <v>18</v>
      </c>
      <c r="B323" s="3" t="s">
        <v>300</v>
      </c>
      <c r="C323" s="3" t="s">
        <v>372</v>
      </c>
      <c r="D323" s="46" t="s">
        <v>57</v>
      </c>
      <c r="E323" s="4" t="s">
        <v>626</v>
      </c>
      <c r="F323" s="3" t="s">
        <v>6</v>
      </c>
      <c r="G323" s="3"/>
      <c r="H323" s="3">
        <v>9</v>
      </c>
    </row>
    <row r="324" spans="1:8" ht="18">
      <c r="A324" s="3"/>
      <c r="B324" s="3"/>
      <c r="C324" s="3"/>
      <c r="D324" s="46"/>
      <c r="E324" s="4"/>
      <c r="F324" s="3"/>
      <c r="G324" s="3"/>
      <c r="H324" s="3"/>
    </row>
    <row r="325" spans="1:8" ht="18">
      <c r="A325" s="3"/>
      <c r="B325" s="3"/>
      <c r="C325" s="3"/>
      <c r="D325" s="46"/>
      <c r="E325" s="4"/>
      <c r="F325" s="48" t="s">
        <v>293</v>
      </c>
      <c r="G325" s="3" t="s">
        <v>148</v>
      </c>
      <c r="H325" s="3"/>
    </row>
    <row r="326" spans="1:8" ht="18">
      <c r="A326" s="3"/>
      <c r="B326" s="3"/>
      <c r="C326" s="3"/>
      <c r="D326" s="46"/>
      <c r="E326" s="4"/>
      <c r="F326" s="3"/>
      <c r="G326" s="3"/>
      <c r="H326" s="3"/>
    </row>
    <row r="327" spans="1:8" ht="18">
      <c r="A327" s="3" t="s">
        <v>3</v>
      </c>
      <c r="B327" s="3" t="s">
        <v>156</v>
      </c>
      <c r="C327" s="3" t="s">
        <v>106</v>
      </c>
      <c r="D327" s="46" t="s">
        <v>103</v>
      </c>
      <c r="E327" s="4" t="s">
        <v>294</v>
      </c>
      <c r="F327" s="3" t="s">
        <v>14</v>
      </c>
      <c r="G327" s="3"/>
      <c r="H327" s="3">
        <v>15</v>
      </c>
    </row>
    <row r="328" spans="1:8" ht="18">
      <c r="A328" s="3"/>
      <c r="B328" s="3"/>
      <c r="C328" s="3"/>
      <c r="D328" s="46"/>
      <c r="E328" s="4"/>
      <c r="F328" s="3"/>
      <c r="G328" s="3"/>
      <c r="H328" s="3"/>
    </row>
    <row r="329" spans="1:8" ht="18">
      <c r="A329" s="3"/>
      <c r="B329" s="3"/>
      <c r="C329" s="3"/>
      <c r="D329" s="46"/>
      <c r="E329" s="4"/>
      <c r="F329" s="3"/>
      <c r="G329" s="3"/>
      <c r="H329" s="3"/>
    </row>
    <row r="330" spans="1:8" ht="18">
      <c r="A330" s="3"/>
      <c r="B330" s="3"/>
      <c r="C330" s="3"/>
      <c r="D330" s="46"/>
      <c r="E330" s="4"/>
      <c r="F330" s="48" t="s">
        <v>293</v>
      </c>
      <c r="G330" s="3" t="s">
        <v>136</v>
      </c>
      <c r="H330" s="3"/>
    </row>
    <row r="331" spans="1:8" ht="18">
      <c r="A331" s="3"/>
      <c r="B331" s="3"/>
      <c r="C331" s="3"/>
      <c r="D331" s="46"/>
      <c r="E331" s="4"/>
      <c r="F331" s="3"/>
      <c r="G331" s="3"/>
      <c r="H331" s="3"/>
    </row>
    <row r="332" spans="1:8" ht="18">
      <c r="A332" s="3"/>
      <c r="B332" s="3"/>
      <c r="C332" s="3"/>
      <c r="D332" s="46"/>
      <c r="E332" s="4"/>
      <c r="F332" s="3"/>
      <c r="G332" s="3"/>
      <c r="H332" s="3"/>
    </row>
    <row r="333" spans="1:8" ht="18">
      <c r="A333" s="3" t="s">
        <v>3</v>
      </c>
      <c r="B333" s="3" t="s">
        <v>496</v>
      </c>
      <c r="C333" s="3" t="s">
        <v>497</v>
      </c>
      <c r="D333" s="46" t="s">
        <v>210</v>
      </c>
      <c r="E333" s="4" t="s">
        <v>627</v>
      </c>
      <c r="F333" s="3" t="s">
        <v>100</v>
      </c>
      <c r="G333" s="3"/>
      <c r="H333" s="3">
        <v>15</v>
      </c>
    </row>
    <row r="334" spans="1:8" ht="18">
      <c r="A334" s="3"/>
      <c r="B334" s="3"/>
      <c r="C334" s="3"/>
      <c r="D334" s="46"/>
      <c r="E334" s="4"/>
      <c r="F334" s="3"/>
      <c r="G334" s="3"/>
      <c r="H334" s="3"/>
    </row>
    <row r="335" spans="1:8" ht="18">
      <c r="A335" s="3"/>
      <c r="B335" s="3"/>
      <c r="C335" s="70" t="s">
        <v>628</v>
      </c>
      <c r="D335" s="70"/>
      <c r="E335" s="70"/>
      <c r="F335" s="70"/>
      <c r="G335" s="3"/>
      <c r="H335" s="3"/>
    </row>
    <row r="336" spans="1:8" ht="18">
      <c r="A336" s="3"/>
      <c r="B336" s="3"/>
      <c r="C336" s="3"/>
      <c r="D336" s="46"/>
      <c r="E336" s="4"/>
      <c r="F336" s="3"/>
      <c r="G336" s="3"/>
      <c r="H336" s="3"/>
    </row>
    <row r="337" spans="1:8" ht="18">
      <c r="A337" s="3" t="s">
        <v>3</v>
      </c>
      <c r="B337" s="3" t="s">
        <v>60</v>
      </c>
      <c r="C337" s="3" t="s">
        <v>61</v>
      </c>
      <c r="D337" s="46" t="s">
        <v>55</v>
      </c>
      <c r="E337" s="65" t="s">
        <v>384</v>
      </c>
      <c r="F337" s="3" t="s">
        <v>6</v>
      </c>
      <c r="G337" s="3"/>
      <c r="H337" s="3"/>
    </row>
    <row r="338" spans="1:8" ht="18">
      <c r="A338" s="3"/>
      <c r="B338" s="3" t="s">
        <v>4</v>
      </c>
      <c r="C338" s="3" t="s">
        <v>51</v>
      </c>
      <c r="D338" s="46" t="s">
        <v>55</v>
      </c>
      <c r="E338" s="65"/>
      <c r="F338" s="3"/>
      <c r="G338" s="3"/>
      <c r="H338" s="3"/>
    </row>
    <row r="339" spans="1:8" ht="18">
      <c r="A339" s="3"/>
      <c r="B339" s="3" t="s">
        <v>483</v>
      </c>
      <c r="C339" s="3" t="s">
        <v>34</v>
      </c>
      <c r="D339" s="46" t="s">
        <v>55</v>
      </c>
      <c r="E339" s="65"/>
      <c r="F339" s="3"/>
      <c r="G339" s="3"/>
      <c r="H339" s="3"/>
    </row>
    <row r="340" spans="1:8" ht="18">
      <c r="A340" s="3"/>
      <c r="B340" s="3" t="s">
        <v>312</v>
      </c>
      <c r="C340" s="3" t="s">
        <v>482</v>
      </c>
      <c r="D340" s="46" t="s">
        <v>57</v>
      </c>
      <c r="E340" s="65"/>
      <c r="F340" s="3"/>
      <c r="G340" s="3"/>
      <c r="H340" s="3"/>
    </row>
    <row r="341" spans="1:8" ht="18">
      <c r="A341" s="3"/>
      <c r="B341" s="3"/>
      <c r="C341" s="3"/>
      <c r="D341" s="46"/>
      <c r="E341" s="4"/>
      <c r="F341" s="3"/>
      <c r="G341" s="3"/>
      <c r="H341" s="3"/>
    </row>
    <row r="342" spans="1:8" ht="18">
      <c r="A342" s="3" t="s">
        <v>12</v>
      </c>
      <c r="B342" s="3" t="s">
        <v>134</v>
      </c>
      <c r="C342" s="3" t="s">
        <v>30</v>
      </c>
      <c r="D342" s="46" t="s">
        <v>83</v>
      </c>
      <c r="E342" s="65" t="s">
        <v>629</v>
      </c>
      <c r="F342" s="3" t="s">
        <v>14</v>
      </c>
      <c r="G342" s="3"/>
      <c r="H342" s="3"/>
    </row>
    <row r="343" spans="1:8" ht="18">
      <c r="A343" s="3"/>
      <c r="B343" s="3" t="s">
        <v>265</v>
      </c>
      <c r="C343" s="3" t="s">
        <v>158</v>
      </c>
      <c r="D343" s="46" t="s">
        <v>83</v>
      </c>
      <c r="E343" s="65"/>
      <c r="F343" s="3"/>
      <c r="G343" s="3"/>
      <c r="H343" s="3"/>
    </row>
    <row r="344" spans="1:8" ht="18">
      <c r="A344" s="3"/>
      <c r="B344" s="3" t="s">
        <v>84</v>
      </c>
      <c r="C344" s="3" t="s">
        <v>85</v>
      </c>
      <c r="D344" s="46" t="s">
        <v>83</v>
      </c>
      <c r="E344" s="65"/>
      <c r="F344" s="3"/>
      <c r="G344" s="3"/>
      <c r="H344" s="3"/>
    </row>
    <row r="345" spans="1:8" ht="18">
      <c r="A345" s="3"/>
      <c r="B345" s="3" t="s">
        <v>82</v>
      </c>
      <c r="C345" s="3" t="s">
        <v>34</v>
      </c>
      <c r="D345" s="46" t="s">
        <v>57</v>
      </c>
      <c r="E345" s="65"/>
      <c r="F345" s="3"/>
      <c r="G345" s="3"/>
      <c r="H345" s="3"/>
    </row>
    <row r="346" spans="1:8" ht="18">
      <c r="A346" s="3"/>
      <c r="B346" s="3"/>
      <c r="C346" s="3"/>
      <c r="D346" s="46"/>
      <c r="E346" s="4"/>
      <c r="F346" s="3"/>
      <c r="G346" s="3"/>
      <c r="H346" s="3"/>
    </row>
    <row r="347" spans="1:8" ht="18">
      <c r="A347" s="3"/>
      <c r="B347" s="3"/>
      <c r="C347" s="3"/>
      <c r="D347" s="46"/>
      <c r="E347" s="4"/>
      <c r="F347" s="3"/>
      <c r="G347" s="3"/>
      <c r="H347" s="3"/>
    </row>
    <row r="348" spans="1:8" ht="18">
      <c r="A348" s="3" t="s">
        <v>3</v>
      </c>
      <c r="B348" s="3" t="s">
        <v>317</v>
      </c>
      <c r="C348" s="3" t="s">
        <v>318</v>
      </c>
      <c r="D348" s="46" t="s">
        <v>83</v>
      </c>
      <c r="E348" s="65" t="s">
        <v>630</v>
      </c>
      <c r="F348" s="3" t="s">
        <v>100</v>
      </c>
      <c r="G348" s="3"/>
      <c r="H348" s="3"/>
    </row>
    <row r="349" spans="1:8" ht="18">
      <c r="A349" s="3"/>
      <c r="B349" s="3" t="s">
        <v>101</v>
      </c>
      <c r="C349" s="3" t="s">
        <v>9</v>
      </c>
      <c r="D349" s="46" t="s">
        <v>83</v>
      </c>
      <c r="E349" s="65"/>
      <c r="F349" s="3"/>
      <c r="G349" s="3"/>
      <c r="H349" s="3"/>
    </row>
    <row r="350" spans="1:8" ht="18">
      <c r="A350" s="3"/>
      <c r="B350" s="3" t="s">
        <v>380</v>
      </c>
      <c r="C350" s="3" t="s">
        <v>61</v>
      </c>
      <c r="D350" s="46" t="s">
        <v>83</v>
      </c>
      <c r="E350" s="65"/>
      <c r="F350" s="3"/>
      <c r="G350" s="3"/>
      <c r="H350" s="3"/>
    </row>
    <row r="351" spans="1:8" ht="18">
      <c r="A351" s="3"/>
      <c r="B351" s="3" t="s">
        <v>142</v>
      </c>
      <c r="C351" s="3" t="s">
        <v>98</v>
      </c>
      <c r="D351" s="46" t="s">
        <v>83</v>
      </c>
      <c r="E351" s="65"/>
      <c r="F351" s="3"/>
      <c r="G351" s="3"/>
      <c r="H351" s="3"/>
    </row>
    <row r="352" spans="1:8" ht="18">
      <c r="A352" s="3"/>
      <c r="B352" s="3"/>
      <c r="C352" s="3"/>
      <c r="D352" s="46"/>
      <c r="E352" s="4"/>
      <c r="F352" s="3"/>
      <c r="G352" s="3"/>
      <c r="H352" s="3"/>
    </row>
    <row r="353" spans="1:8" ht="18">
      <c r="A353" s="3" t="s">
        <v>12</v>
      </c>
      <c r="B353" s="3" t="s">
        <v>161</v>
      </c>
      <c r="C353" s="3" t="s">
        <v>34</v>
      </c>
      <c r="D353" s="46" t="s">
        <v>116</v>
      </c>
      <c r="E353" s="65" t="s">
        <v>632</v>
      </c>
      <c r="F353" s="3" t="s">
        <v>14</v>
      </c>
      <c r="G353" s="3"/>
      <c r="H353" s="3"/>
    </row>
    <row r="354" spans="1:8" ht="18">
      <c r="A354" s="3"/>
      <c r="B354" s="3" t="s">
        <v>162</v>
      </c>
      <c r="C354" s="3" t="s">
        <v>163</v>
      </c>
      <c r="D354" s="46" t="s">
        <v>103</v>
      </c>
      <c r="E354" s="65"/>
      <c r="F354" s="3"/>
      <c r="G354" s="3"/>
      <c r="H354" s="3"/>
    </row>
    <row r="355" spans="1:8" ht="18">
      <c r="A355" s="3"/>
      <c r="B355" s="3" t="s">
        <v>325</v>
      </c>
      <c r="C355" s="3" t="s">
        <v>17</v>
      </c>
      <c r="D355" s="46" t="s">
        <v>83</v>
      </c>
      <c r="E355" s="65"/>
      <c r="F355" s="3"/>
      <c r="G355" s="3"/>
      <c r="H355" s="3"/>
    </row>
    <row r="356" spans="1:8" ht="18">
      <c r="A356" s="3"/>
      <c r="B356" s="3" t="s">
        <v>491</v>
      </c>
      <c r="C356" s="3" t="s">
        <v>631</v>
      </c>
      <c r="D356" s="46" t="s">
        <v>83</v>
      </c>
      <c r="E356" s="65"/>
      <c r="F356" s="3"/>
      <c r="G356" s="3"/>
      <c r="H356" s="3"/>
    </row>
    <row r="357" spans="1:8" ht="18">
      <c r="A357" s="3"/>
      <c r="B357" s="3"/>
      <c r="C357" s="3"/>
      <c r="D357" s="46"/>
      <c r="E357" s="4"/>
      <c r="F357" s="3"/>
      <c r="G357" s="3"/>
      <c r="H357" s="3"/>
    </row>
    <row r="358" spans="1:8" ht="18">
      <c r="A358" s="3" t="s">
        <v>15</v>
      </c>
      <c r="B358" s="3" t="s">
        <v>4</v>
      </c>
      <c r="C358" s="3" t="s">
        <v>106</v>
      </c>
      <c r="D358" s="46" t="s">
        <v>5</v>
      </c>
      <c r="E358" s="65" t="s">
        <v>384</v>
      </c>
      <c r="F358" s="3" t="s">
        <v>6</v>
      </c>
      <c r="G358" s="3"/>
      <c r="H358" s="3"/>
    </row>
    <row r="359" spans="1:8" ht="18">
      <c r="A359" s="3"/>
      <c r="B359" s="3" t="s">
        <v>172</v>
      </c>
      <c r="C359" s="3" t="s">
        <v>283</v>
      </c>
      <c r="D359" s="46" t="s">
        <v>83</v>
      </c>
      <c r="E359" s="65"/>
      <c r="F359" s="3"/>
      <c r="G359" s="3"/>
      <c r="H359" s="3"/>
    </row>
    <row r="360" spans="1:8" ht="18">
      <c r="A360" s="3"/>
      <c r="B360" s="3" t="s">
        <v>88</v>
      </c>
      <c r="C360" s="3" t="s">
        <v>65</v>
      </c>
      <c r="D360" s="46" t="s">
        <v>83</v>
      </c>
      <c r="E360" s="65"/>
      <c r="F360" s="3"/>
      <c r="G360" s="3"/>
      <c r="H360" s="3"/>
    </row>
    <row r="361" spans="1:8" ht="18">
      <c r="A361" s="3"/>
      <c r="B361" s="3" t="s">
        <v>35</v>
      </c>
      <c r="C361" s="3" t="s">
        <v>93</v>
      </c>
      <c r="D361" s="46" t="s">
        <v>83</v>
      </c>
      <c r="E361" s="65"/>
      <c r="F361" s="3"/>
      <c r="G361" s="3"/>
      <c r="H361" s="3"/>
    </row>
    <row r="362" spans="1:8" ht="18">
      <c r="A362" s="3"/>
      <c r="B362" s="3"/>
      <c r="C362" s="3"/>
      <c r="D362" s="46"/>
      <c r="E362" s="4"/>
      <c r="F362" s="3"/>
      <c r="G362" s="3"/>
      <c r="H362" s="3"/>
    </row>
    <row r="363" spans="1:8" ht="18">
      <c r="A363" s="3" t="s">
        <v>18</v>
      </c>
      <c r="B363" s="3" t="s">
        <v>511</v>
      </c>
      <c r="C363" s="3" t="s">
        <v>79</v>
      </c>
      <c r="D363" s="46" t="s">
        <v>83</v>
      </c>
      <c r="E363" s="65" t="s">
        <v>633</v>
      </c>
      <c r="F363" s="3" t="s">
        <v>39</v>
      </c>
      <c r="G363" s="3"/>
      <c r="H363" s="3"/>
    </row>
    <row r="364" spans="1:8" ht="18">
      <c r="A364" s="3"/>
      <c r="B364" s="3" t="s">
        <v>410</v>
      </c>
      <c r="C364" s="3" t="s">
        <v>9</v>
      </c>
      <c r="D364" s="46" t="s">
        <v>83</v>
      </c>
      <c r="E364" s="65"/>
      <c r="F364" s="3"/>
      <c r="G364" s="3"/>
      <c r="H364" s="3"/>
    </row>
    <row r="365" spans="1:8" ht="18">
      <c r="A365" s="3"/>
      <c r="B365" s="3" t="s">
        <v>300</v>
      </c>
      <c r="C365" s="3" t="s">
        <v>372</v>
      </c>
      <c r="D365" s="46" t="s">
        <v>57</v>
      </c>
      <c r="E365" s="65"/>
      <c r="F365" s="3"/>
      <c r="G365" s="3"/>
      <c r="H365" s="3"/>
    </row>
    <row r="366" spans="1:8" ht="18">
      <c r="A366" s="3"/>
      <c r="B366" s="3" t="s">
        <v>409</v>
      </c>
      <c r="C366" s="3" t="s">
        <v>288</v>
      </c>
      <c r="D366" s="46" t="s">
        <v>55</v>
      </c>
      <c r="E366" s="65"/>
      <c r="F366" s="3"/>
      <c r="G366" s="3"/>
      <c r="H366" s="3"/>
    </row>
    <row r="367" spans="1:8" ht="18">
      <c r="A367" s="3"/>
      <c r="B367" s="3"/>
      <c r="C367" s="3"/>
      <c r="D367" s="46"/>
      <c r="E367" s="4"/>
      <c r="F367" s="3"/>
      <c r="G367" s="3"/>
      <c r="H367" s="3"/>
    </row>
    <row r="368" spans="1:8" ht="18">
      <c r="A368" s="3" t="s">
        <v>21</v>
      </c>
      <c r="B368" s="3" t="s">
        <v>35</v>
      </c>
      <c r="C368" s="3" t="s">
        <v>51</v>
      </c>
      <c r="D368" s="46" t="s">
        <v>36</v>
      </c>
      <c r="E368" s="65" t="s">
        <v>634</v>
      </c>
      <c r="F368" s="3" t="s">
        <v>6</v>
      </c>
      <c r="G368" s="3"/>
      <c r="H368" s="3"/>
    </row>
    <row r="369" spans="1:8" ht="18">
      <c r="A369" s="3"/>
      <c r="B369" s="3" t="s">
        <v>38</v>
      </c>
      <c r="C369" s="3" t="s">
        <v>48</v>
      </c>
      <c r="D369" s="46" t="s">
        <v>83</v>
      </c>
      <c r="E369" s="65"/>
      <c r="F369" s="3"/>
      <c r="G369" s="3"/>
      <c r="H369" s="3"/>
    </row>
    <row r="370" spans="1:8" ht="18">
      <c r="A370" s="3"/>
      <c r="B370" s="3" t="s">
        <v>314</v>
      </c>
      <c r="C370" s="3" t="s">
        <v>65</v>
      </c>
      <c r="D370" s="46" t="s">
        <v>83</v>
      </c>
      <c r="E370" s="65"/>
      <c r="F370" s="3"/>
      <c r="G370" s="3"/>
      <c r="H370" s="3"/>
    </row>
    <row r="371" spans="1:8" ht="18">
      <c r="A371" s="3"/>
      <c r="B371" s="3" t="s">
        <v>480</v>
      </c>
      <c r="C371" s="3" t="s">
        <v>443</v>
      </c>
      <c r="D371" s="46" t="s">
        <v>55</v>
      </c>
      <c r="E371" s="65"/>
      <c r="F371" s="3"/>
      <c r="G371" s="3"/>
      <c r="H371" s="3"/>
    </row>
    <row r="372" spans="1:8" ht="18">
      <c r="A372" s="3"/>
      <c r="B372" s="3"/>
      <c r="C372" s="3"/>
      <c r="D372" s="46"/>
      <c r="E372" s="4"/>
      <c r="F372" s="3"/>
      <c r="G372" s="3"/>
      <c r="H372" s="3"/>
    </row>
    <row r="373" spans="1:8" ht="18">
      <c r="A373" s="3" t="s">
        <v>3</v>
      </c>
      <c r="B373" s="3" t="s">
        <v>635</v>
      </c>
      <c r="C373" s="3" t="s">
        <v>636</v>
      </c>
      <c r="D373" s="46" t="s">
        <v>637</v>
      </c>
      <c r="E373" s="65" t="s">
        <v>640</v>
      </c>
      <c r="F373" s="3" t="s">
        <v>39</v>
      </c>
      <c r="G373" s="3"/>
      <c r="H373" s="3"/>
    </row>
    <row r="374" spans="1:8" ht="18">
      <c r="A374" s="3"/>
      <c r="B374" s="3" t="s">
        <v>375</v>
      </c>
      <c r="C374" s="3" t="s">
        <v>638</v>
      </c>
      <c r="D374" s="46" t="s">
        <v>133</v>
      </c>
      <c r="E374" s="65"/>
      <c r="F374" s="3"/>
      <c r="G374" s="3"/>
      <c r="H374" s="3"/>
    </row>
    <row r="375" spans="1:8" ht="18">
      <c r="A375" s="3"/>
      <c r="B375" s="3" t="s">
        <v>496</v>
      </c>
      <c r="C375" s="3" t="s">
        <v>497</v>
      </c>
      <c r="D375" s="46" t="s">
        <v>396</v>
      </c>
      <c r="E375" s="65"/>
      <c r="F375" s="3"/>
      <c r="G375" s="3"/>
      <c r="H375" s="3"/>
    </row>
    <row r="376" spans="1:8" ht="18">
      <c r="A376" s="3"/>
      <c r="B376" s="3" t="s">
        <v>407</v>
      </c>
      <c r="C376" s="3" t="s">
        <v>408</v>
      </c>
      <c r="D376" s="46" t="s">
        <v>129</v>
      </c>
      <c r="E376" s="65"/>
      <c r="F376" s="3"/>
      <c r="G376" s="3"/>
      <c r="H376" s="3"/>
    </row>
    <row r="377" spans="1:8" ht="18">
      <c r="A377" s="3"/>
      <c r="B377" s="3"/>
      <c r="C377" s="3"/>
      <c r="D377" s="46"/>
      <c r="E377" s="4"/>
      <c r="F377" s="3"/>
      <c r="G377" s="3"/>
      <c r="H377" s="3"/>
    </row>
    <row r="378" spans="1:8" ht="18">
      <c r="A378" s="3" t="s">
        <v>12</v>
      </c>
      <c r="B378" s="3" t="s">
        <v>319</v>
      </c>
      <c r="C378" s="3" t="s">
        <v>85</v>
      </c>
      <c r="D378" s="46"/>
      <c r="E378" s="65" t="s">
        <v>639</v>
      </c>
      <c r="F378" s="3" t="s">
        <v>14</v>
      </c>
      <c r="G378" s="3"/>
      <c r="H378" s="3"/>
    </row>
    <row r="379" spans="1:8" ht="18">
      <c r="A379" s="3"/>
      <c r="B379" s="3" t="s">
        <v>131</v>
      </c>
      <c r="C379" s="3" t="s">
        <v>132</v>
      </c>
      <c r="D379" s="46"/>
      <c r="E379" s="65"/>
      <c r="F379" s="3"/>
      <c r="G379" s="3"/>
      <c r="H379" s="3"/>
    </row>
    <row r="380" spans="1:8" ht="18">
      <c r="A380" s="3"/>
      <c r="B380" s="3" t="s">
        <v>134</v>
      </c>
      <c r="C380" s="3" t="s">
        <v>114</v>
      </c>
      <c r="D380" s="46"/>
      <c r="E380" s="65"/>
      <c r="F380" s="3"/>
      <c r="G380" s="3"/>
      <c r="H380" s="3"/>
    </row>
    <row r="381" spans="1:8" ht="18">
      <c r="A381" s="3"/>
      <c r="B381" s="3" t="s">
        <v>118</v>
      </c>
      <c r="C381" s="3" t="s">
        <v>65</v>
      </c>
      <c r="D381" s="46"/>
      <c r="E381" s="65"/>
      <c r="F381" s="3"/>
      <c r="G381" s="3"/>
      <c r="H381" s="3"/>
    </row>
    <row r="382" spans="1:8" ht="18">
      <c r="A382" s="3"/>
      <c r="B382" s="3"/>
      <c r="C382" s="3"/>
      <c r="D382" s="46"/>
      <c r="E382" s="4"/>
      <c r="F382" s="3"/>
      <c r="G382" s="3"/>
      <c r="H382" s="3"/>
    </row>
    <row r="383" spans="1:8" ht="18">
      <c r="A383" s="3" t="s">
        <v>15</v>
      </c>
      <c r="B383" s="3" t="s">
        <v>322</v>
      </c>
      <c r="C383" s="3" t="s">
        <v>48</v>
      </c>
      <c r="D383" s="46" t="s">
        <v>204</v>
      </c>
      <c r="E383" s="65" t="s">
        <v>644</v>
      </c>
      <c r="F383" s="3" t="s">
        <v>39</v>
      </c>
      <c r="G383" s="3"/>
      <c r="H383" s="3"/>
    </row>
    <row r="384" spans="1:8" ht="18">
      <c r="A384" s="3"/>
      <c r="B384" s="3" t="s">
        <v>641</v>
      </c>
      <c r="C384" s="3" t="s">
        <v>263</v>
      </c>
      <c r="D384" s="46" t="s">
        <v>642</v>
      </c>
      <c r="E384" s="65"/>
      <c r="F384" s="3"/>
      <c r="G384" s="3"/>
      <c r="H384" s="3"/>
    </row>
    <row r="385" spans="1:8" ht="18">
      <c r="A385" s="3"/>
      <c r="B385" s="3" t="s">
        <v>300</v>
      </c>
      <c r="C385" s="3" t="s">
        <v>643</v>
      </c>
      <c r="D385" s="46" t="s">
        <v>204</v>
      </c>
      <c r="E385" s="65"/>
      <c r="F385" s="3"/>
      <c r="G385" s="3"/>
      <c r="H385" s="3"/>
    </row>
    <row r="386" spans="1:8" ht="18">
      <c r="A386" s="3"/>
      <c r="B386" s="3" t="s">
        <v>307</v>
      </c>
      <c r="C386" s="3" t="s">
        <v>321</v>
      </c>
      <c r="D386" s="46" t="s">
        <v>168</v>
      </c>
      <c r="E386" s="65"/>
      <c r="F386" s="3"/>
      <c r="G386" s="3"/>
      <c r="H386" s="3"/>
    </row>
  </sheetData>
  <sheetProtection/>
  <autoFilter ref="F7:F333"/>
  <mergeCells count="16">
    <mergeCell ref="E342:E345"/>
    <mergeCell ref="E368:E371"/>
    <mergeCell ref="E348:E351"/>
    <mergeCell ref="E353:E356"/>
    <mergeCell ref="E358:E361"/>
    <mergeCell ref="E363:E366"/>
    <mergeCell ref="E373:E376"/>
    <mergeCell ref="E378:E381"/>
    <mergeCell ref="E383:E386"/>
    <mergeCell ref="B2:G2"/>
    <mergeCell ref="C4:G4"/>
    <mergeCell ref="E6:G6"/>
    <mergeCell ref="E312:F312"/>
    <mergeCell ref="E318:F318"/>
    <mergeCell ref="C335:F335"/>
    <mergeCell ref="E337:E340"/>
  </mergeCells>
  <printOptions/>
  <pageMargins left="0.7479166666666667" right="0.7479166666666667" top="0.67" bottom="0.66" header="0.5118055555555555" footer="0.5118055555555555"/>
  <pageSetup horizontalDpi="300" verticalDpi="300" orientation="portrait" paperSize="9" scale="64" r:id="rId1"/>
  <rowBreaks count="6" manualBreakCount="6">
    <brk id="66" max="7" man="1"/>
    <brk id="134" max="7" man="1"/>
    <brk id="179" max="7" man="1"/>
    <brk id="222" max="7" man="1"/>
    <brk id="287" max="7" man="1"/>
    <brk id="3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7"/>
  <sheetViews>
    <sheetView zoomScalePageLayoutView="0" workbookViewId="0" topLeftCell="A181">
      <selection activeCell="F196" sqref="F196:G196"/>
    </sheetView>
  </sheetViews>
  <sheetFormatPr defaultColWidth="9.140625" defaultRowHeight="12.75"/>
  <cols>
    <col min="1" max="1" width="4.421875" style="0" customWidth="1"/>
    <col min="2" max="2" width="18.421875" style="0" customWidth="1"/>
    <col min="3" max="3" width="16.7109375" style="0" customWidth="1"/>
    <col min="4" max="4" width="8.28125" style="1" customWidth="1"/>
    <col min="5" max="5" width="14.8515625" style="2" customWidth="1"/>
    <col min="6" max="6" width="22.7109375" style="0" customWidth="1"/>
    <col min="7" max="7" width="18.57421875" style="0" customWidth="1"/>
  </cols>
  <sheetData>
    <row r="2" spans="2:10" s="3" customFormat="1" ht="17.25" customHeight="1">
      <c r="B2" s="4"/>
      <c r="C2" s="66" t="s">
        <v>176</v>
      </c>
      <c r="D2" s="66"/>
      <c r="E2" s="66"/>
      <c r="F2" s="66"/>
      <c r="G2" s="66"/>
      <c r="H2" s="4"/>
      <c r="I2" s="4"/>
      <c r="J2" s="4"/>
    </row>
    <row r="4" spans="2:10" ht="18">
      <c r="B4" s="2"/>
      <c r="C4" s="71" t="s">
        <v>655</v>
      </c>
      <c r="D4" s="71"/>
      <c r="E4" s="71"/>
      <c r="F4" s="71"/>
      <c r="G4" s="71"/>
      <c r="H4" s="2"/>
      <c r="I4" s="2"/>
      <c r="J4" s="2"/>
    </row>
    <row r="6" spans="3:7" ht="18">
      <c r="C6" s="72">
        <v>40298</v>
      </c>
      <c r="D6" s="72"/>
      <c r="E6" s="72"/>
      <c r="F6" s="72"/>
      <c r="G6" s="72"/>
    </row>
    <row r="7" spans="5:7" ht="15.75">
      <c r="E7" s="5"/>
      <c r="F7" s="6"/>
      <c r="G7" s="6"/>
    </row>
    <row r="8" spans="6:8" ht="18">
      <c r="F8" s="47" t="s">
        <v>0</v>
      </c>
      <c r="G8" s="3" t="s">
        <v>1</v>
      </c>
      <c r="H8" s="47" t="s">
        <v>2</v>
      </c>
    </row>
    <row r="10" spans="1:8" ht="18">
      <c r="A10" s="3" t="s">
        <v>3</v>
      </c>
      <c r="B10" s="3" t="s">
        <v>427</v>
      </c>
      <c r="C10" s="3" t="s">
        <v>403</v>
      </c>
      <c r="D10" s="46" t="s">
        <v>298</v>
      </c>
      <c r="E10" s="4" t="s">
        <v>429</v>
      </c>
      <c r="F10" s="3" t="s">
        <v>39</v>
      </c>
      <c r="G10" s="3"/>
      <c r="H10" s="3">
        <v>15</v>
      </c>
    </row>
    <row r="11" spans="1:8" ht="18">
      <c r="A11" s="3" t="s">
        <v>12</v>
      </c>
      <c r="B11" s="3" t="s">
        <v>656</v>
      </c>
      <c r="C11" s="3" t="s">
        <v>657</v>
      </c>
      <c r="D11" s="46" t="s">
        <v>658</v>
      </c>
      <c r="E11" s="4" t="s">
        <v>10</v>
      </c>
      <c r="F11" s="3" t="s">
        <v>39</v>
      </c>
      <c r="G11" s="3"/>
      <c r="H11" s="3">
        <v>13</v>
      </c>
    </row>
    <row r="12" spans="1:8" ht="18">
      <c r="A12" s="3" t="s">
        <v>15</v>
      </c>
      <c r="B12" s="3" t="s">
        <v>442</v>
      </c>
      <c r="C12" s="3" t="s">
        <v>444</v>
      </c>
      <c r="D12" s="46" t="s">
        <v>298</v>
      </c>
      <c r="E12" s="4" t="s">
        <v>659</v>
      </c>
      <c r="F12" s="3" t="s">
        <v>39</v>
      </c>
      <c r="G12" s="3"/>
      <c r="H12" s="3">
        <v>11</v>
      </c>
    </row>
    <row r="13" spans="1:8" ht="18">
      <c r="A13" s="3" t="s">
        <v>18</v>
      </c>
      <c r="B13" s="3" t="s">
        <v>660</v>
      </c>
      <c r="C13" s="3" t="s">
        <v>152</v>
      </c>
      <c r="D13" s="46" t="s">
        <v>153</v>
      </c>
      <c r="E13" s="4" t="s">
        <v>661</v>
      </c>
      <c r="F13" s="3" t="s">
        <v>39</v>
      </c>
      <c r="G13" s="3"/>
      <c r="H13" s="3">
        <v>9</v>
      </c>
    </row>
    <row r="15" spans="6:7" ht="18">
      <c r="F15" s="47" t="s">
        <v>0</v>
      </c>
      <c r="G15" s="3" t="s">
        <v>7</v>
      </c>
    </row>
    <row r="17" spans="1:8" ht="18">
      <c r="A17" s="3" t="s">
        <v>3</v>
      </c>
      <c r="B17" s="3" t="s">
        <v>299</v>
      </c>
      <c r="C17" s="3" t="s">
        <v>154</v>
      </c>
      <c r="D17" s="46" t="s">
        <v>153</v>
      </c>
      <c r="E17" s="4" t="s">
        <v>71</v>
      </c>
      <c r="F17" s="3" t="s">
        <v>11</v>
      </c>
      <c r="G17" s="3"/>
      <c r="H17" s="3">
        <v>15</v>
      </c>
    </row>
    <row r="18" spans="1:8" ht="18">
      <c r="A18" s="3" t="s">
        <v>3</v>
      </c>
      <c r="B18" s="3" t="s">
        <v>38</v>
      </c>
      <c r="C18" s="3" t="s">
        <v>303</v>
      </c>
      <c r="D18" s="46" t="s">
        <v>153</v>
      </c>
      <c r="E18" s="4" t="s">
        <v>71</v>
      </c>
      <c r="F18" s="3" t="s">
        <v>11</v>
      </c>
      <c r="G18" s="3"/>
      <c r="H18" s="3">
        <v>15</v>
      </c>
    </row>
    <row r="19" spans="1:8" ht="18">
      <c r="A19" s="3" t="s">
        <v>15</v>
      </c>
      <c r="B19" s="3" t="s">
        <v>434</v>
      </c>
      <c r="C19" s="3" t="s">
        <v>435</v>
      </c>
      <c r="D19" s="46" t="s">
        <v>298</v>
      </c>
      <c r="E19" s="4" t="s">
        <v>450</v>
      </c>
      <c r="F19" s="3" t="s">
        <v>39</v>
      </c>
      <c r="G19" s="3"/>
      <c r="H19" s="3">
        <v>11</v>
      </c>
    </row>
    <row r="20" spans="1:8" ht="18">
      <c r="A20" s="3" t="s">
        <v>18</v>
      </c>
      <c r="B20" s="3" t="s">
        <v>371</v>
      </c>
      <c r="C20" s="3" t="s">
        <v>662</v>
      </c>
      <c r="D20" s="46" t="s">
        <v>298</v>
      </c>
      <c r="E20" s="4" t="s">
        <v>429</v>
      </c>
      <c r="F20" s="3" t="s">
        <v>39</v>
      </c>
      <c r="G20" s="3"/>
      <c r="H20" s="3">
        <v>9</v>
      </c>
    </row>
    <row r="21" spans="1:8" ht="18">
      <c r="A21" s="3" t="s">
        <v>21</v>
      </c>
      <c r="B21" s="3" t="s">
        <v>663</v>
      </c>
      <c r="C21" s="3" t="s">
        <v>664</v>
      </c>
      <c r="D21" s="46" t="s">
        <v>330</v>
      </c>
      <c r="E21" s="4" t="s">
        <v>665</v>
      </c>
      <c r="F21" s="3" t="s">
        <v>6</v>
      </c>
      <c r="G21" s="47"/>
      <c r="H21" s="3">
        <v>7</v>
      </c>
    </row>
    <row r="22" spans="1:8" ht="18">
      <c r="A22" s="3" t="s">
        <v>23</v>
      </c>
      <c r="B22" s="3" t="s">
        <v>666</v>
      </c>
      <c r="C22" s="3" t="s">
        <v>22</v>
      </c>
      <c r="D22" s="46" t="s">
        <v>373</v>
      </c>
      <c r="E22" s="4" t="s">
        <v>667</v>
      </c>
      <c r="F22" s="3" t="s">
        <v>11</v>
      </c>
      <c r="G22" s="3"/>
      <c r="H22" s="3">
        <v>5</v>
      </c>
    </row>
    <row r="23" spans="1:8" ht="18">
      <c r="A23" s="3" t="s">
        <v>25</v>
      </c>
      <c r="B23" s="3" t="s">
        <v>668</v>
      </c>
      <c r="C23" s="3" t="s">
        <v>65</v>
      </c>
      <c r="D23" s="46" t="s">
        <v>330</v>
      </c>
      <c r="E23" s="4" t="s">
        <v>669</v>
      </c>
      <c r="F23" s="3" t="s">
        <v>39</v>
      </c>
      <c r="G23" s="3"/>
      <c r="H23" s="3">
        <v>3</v>
      </c>
    </row>
    <row r="24" spans="1:8" ht="18">
      <c r="A24" s="3" t="s">
        <v>37</v>
      </c>
      <c r="B24" s="3" t="s">
        <v>670</v>
      </c>
      <c r="C24" s="3" t="s">
        <v>46</v>
      </c>
      <c r="D24" s="46" t="s">
        <v>373</v>
      </c>
      <c r="E24" s="4" t="s">
        <v>671</v>
      </c>
      <c r="F24" s="3" t="s">
        <v>11</v>
      </c>
      <c r="G24" s="3"/>
      <c r="H24" s="3">
        <v>2</v>
      </c>
    </row>
    <row r="25" spans="1:8" ht="18">
      <c r="A25" s="3" t="s">
        <v>117</v>
      </c>
      <c r="B25" s="3" t="s">
        <v>437</v>
      </c>
      <c r="C25" s="3" t="s">
        <v>318</v>
      </c>
      <c r="D25" s="46" t="s">
        <v>373</v>
      </c>
      <c r="E25" s="4" t="s">
        <v>672</v>
      </c>
      <c r="F25" s="3" t="s">
        <v>39</v>
      </c>
      <c r="G25" s="3"/>
      <c r="H25" s="3">
        <v>2</v>
      </c>
    </row>
    <row r="26" spans="1:8" ht="18">
      <c r="A26" s="3" t="s">
        <v>119</v>
      </c>
      <c r="B26" s="3" t="s">
        <v>656</v>
      </c>
      <c r="C26" s="3" t="s">
        <v>673</v>
      </c>
      <c r="D26" s="46" t="s">
        <v>373</v>
      </c>
      <c r="E26" s="4" t="s">
        <v>674</v>
      </c>
      <c r="F26" s="3" t="s">
        <v>39</v>
      </c>
      <c r="G26" s="3"/>
      <c r="H26" s="3">
        <v>2</v>
      </c>
    </row>
    <row r="28" spans="6:7" ht="18">
      <c r="F28" s="47" t="s">
        <v>0</v>
      </c>
      <c r="G28" s="3" t="s">
        <v>29</v>
      </c>
    </row>
    <row r="30" spans="1:8" ht="18">
      <c r="A30" s="3" t="s">
        <v>3</v>
      </c>
      <c r="B30" s="3" t="s">
        <v>4</v>
      </c>
      <c r="C30" s="3" t="s">
        <v>106</v>
      </c>
      <c r="D30" s="46" t="s">
        <v>5</v>
      </c>
      <c r="E30" s="4" t="s">
        <v>62</v>
      </c>
      <c r="F30" s="3" t="s">
        <v>6</v>
      </c>
      <c r="G30" s="3"/>
      <c r="H30" s="3">
        <v>15</v>
      </c>
    </row>
    <row r="31" spans="1:8" ht="18">
      <c r="A31" s="3" t="s">
        <v>12</v>
      </c>
      <c r="B31" s="3" t="s">
        <v>440</v>
      </c>
      <c r="C31" s="3" t="s">
        <v>406</v>
      </c>
      <c r="D31" s="46" t="s">
        <v>153</v>
      </c>
      <c r="E31" s="4" t="s">
        <v>71</v>
      </c>
      <c r="F31" s="3" t="s">
        <v>39</v>
      </c>
      <c r="G31" s="3"/>
      <c r="H31" s="3">
        <v>13</v>
      </c>
    </row>
    <row r="32" spans="1:8" ht="18">
      <c r="A32" s="3" t="s">
        <v>15</v>
      </c>
      <c r="B32" s="3" t="s">
        <v>668</v>
      </c>
      <c r="C32" s="3" t="s">
        <v>105</v>
      </c>
      <c r="D32" s="46" t="s">
        <v>153</v>
      </c>
      <c r="E32" s="4" t="s">
        <v>74</v>
      </c>
      <c r="F32" s="3" t="s">
        <v>39</v>
      </c>
      <c r="G32" s="3"/>
      <c r="H32" s="3">
        <v>11</v>
      </c>
    </row>
    <row r="33" spans="1:8" ht="18">
      <c r="A33" s="3" t="s">
        <v>18</v>
      </c>
      <c r="B33" s="3" t="s">
        <v>367</v>
      </c>
      <c r="C33" s="3" t="s">
        <v>368</v>
      </c>
      <c r="D33" s="46" t="s">
        <v>153</v>
      </c>
      <c r="E33" s="4" t="s">
        <v>301</v>
      </c>
      <c r="F33" s="3" t="s">
        <v>39</v>
      </c>
      <c r="G33" s="3"/>
      <c r="H33" s="3">
        <v>9</v>
      </c>
    </row>
    <row r="34" spans="1:8" ht="18">
      <c r="A34" s="3" t="s">
        <v>21</v>
      </c>
      <c r="B34" s="3" t="s">
        <v>307</v>
      </c>
      <c r="C34" s="3" t="s">
        <v>297</v>
      </c>
      <c r="D34" s="46" t="s">
        <v>153</v>
      </c>
      <c r="E34" s="4" t="s">
        <v>675</v>
      </c>
      <c r="F34" s="3" t="s">
        <v>39</v>
      </c>
      <c r="G34" s="3"/>
      <c r="H34" s="3">
        <v>7</v>
      </c>
    </row>
    <row r="35" spans="1:8" ht="18">
      <c r="A35" s="3" t="s">
        <v>23</v>
      </c>
      <c r="B35" s="3" t="s">
        <v>676</v>
      </c>
      <c r="C35" s="3" t="s">
        <v>104</v>
      </c>
      <c r="D35" s="46" t="s">
        <v>153</v>
      </c>
      <c r="E35" s="4" t="s">
        <v>302</v>
      </c>
      <c r="F35" s="3" t="s">
        <v>39</v>
      </c>
      <c r="G35" s="3"/>
      <c r="H35" s="3">
        <v>5</v>
      </c>
    </row>
    <row r="36" spans="1:8" ht="18">
      <c r="A36" s="3" t="s">
        <v>25</v>
      </c>
      <c r="B36" s="3" t="s">
        <v>447</v>
      </c>
      <c r="C36" s="3" t="s">
        <v>403</v>
      </c>
      <c r="D36" s="46" t="s">
        <v>153</v>
      </c>
      <c r="E36" s="4" t="s">
        <v>677</v>
      </c>
      <c r="F36" s="3" t="s">
        <v>39</v>
      </c>
      <c r="G36" s="3"/>
      <c r="H36" s="3">
        <v>3</v>
      </c>
    </row>
    <row r="37" spans="1:8" ht="18">
      <c r="A37" s="3" t="s">
        <v>37</v>
      </c>
      <c r="B37" s="3" t="s">
        <v>678</v>
      </c>
      <c r="C37" s="3" t="s">
        <v>403</v>
      </c>
      <c r="D37" s="46" t="s">
        <v>5</v>
      </c>
      <c r="E37" s="4" t="s">
        <v>50</v>
      </c>
      <c r="F37" s="3" t="s">
        <v>39</v>
      </c>
      <c r="G37" s="3"/>
      <c r="H37" s="3">
        <v>2</v>
      </c>
    </row>
    <row r="38" spans="1:8" ht="18">
      <c r="A38" s="3" t="s">
        <v>117</v>
      </c>
      <c r="B38" s="3" t="s">
        <v>679</v>
      </c>
      <c r="C38" s="3" t="s">
        <v>369</v>
      </c>
      <c r="D38" s="46" t="s">
        <v>153</v>
      </c>
      <c r="E38" s="4" t="s">
        <v>370</v>
      </c>
      <c r="F38" s="3" t="s">
        <v>39</v>
      </c>
      <c r="G38" s="3"/>
      <c r="H38" s="3">
        <v>2</v>
      </c>
    </row>
    <row r="39" spans="1:8" ht="18">
      <c r="A39" s="3" t="s">
        <v>117</v>
      </c>
      <c r="B39" s="3" t="s">
        <v>680</v>
      </c>
      <c r="C39" s="3" t="s">
        <v>681</v>
      </c>
      <c r="D39" s="46" t="s">
        <v>153</v>
      </c>
      <c r="E39" s="4" t="s">
        <v>370</v>
      </c>
      <c r="F39" s="3" t="s">
        <v>11</v>
      </c>
      <c r="G39" s="3"/>
      <c r="H39" s="3">
        <v>2</v>
      </c>
    </row>
    <row r="40" spans="1:8" ht="18">
      <c r="A40" s="3" t="s">
        <v>119</v>
      </c>
      <c r="B40" s="3" t="s">
        <v>374</v>
      </c>
      <c r="C40" s="3" t="s">
        <v>85</v>
      </c>
      <c r="D40" s="46" t="s">
        <v>153</v>
      </c>
      <c r="E40" s="4" t="s">
        <v>682</v>
      </c>
      <c r="F40" s="3" t="s">
        <v>11</v>
      </c>
      <c r="G40" s="3"/>
      <c r="H40" s="3">
        <v>2</v>
      </c>
    </row>
    <row r="42" spans="6:7" ht="18">
      <c r="F42" s="47" t="s">
        <v>0</v>
      </c>
      <c r="G42" s="3" t="s">
        <v>40</v>
      </c>
    </row>
    <row r="44" spans="1:8" ht="18">
      <c r="A44" s="3" t="s">
        <v>3</v>
      </c>
      <c r="B44" s="3" t="s">
        <v>16</v>
      </c>
      <c r="C44" s="3" t="s">
        <v>17</v>
      </c>
      <c r="D44" s="46" t="s">
        <v>153</v>
      </c>
      <c r="E44" s="4" t="s">
        <v>471</v>
      </c>
      <c r="F44" s="3" t="s">
        <v>11</v>
      </c>
      <c r="G44" s="3"/>
      <c r="H44" s="3">
        <v>15</v>
      </c>
    </row>
    <row r="45" spans="1:8" ht="18">
      <c r="A45" s="3" t="s">
        <v>12</v>
      </c>
      <c r="B45" s="3" t="s">
        <v>281</v>
      </c>
      <c r="C45" s="3" t="s">
        <v>49</v>
      </c>
      <c r="D45" s="46" t="s">
        <v>153</v>
      </c>
      <c r="E45" s="4" t="s">
        <v>267</v>
      </c>
      <c r="F45" s="3" t="s">
        <v>11</v>
      </c>
      <c r="G45" s="3"/>
      <c r="H45" s="3">
        <v>13</v>
      </c>
    </row>
    <row r="46" spans="1:8" ht="18">
      <c r="A46" s="3" t="s">
        <v>15</v>
      </c>
      <c r="B46" s="3" t="s">
        <v>19</v>
      </c>
      <c r="C46" s="3" t="s">
        <v>20</v>
      </c>
      <c r="D46" s="46" t="s">
        <v>5</v>
      </c>
      <c r="E46" s="4" t="s">
        <v>125</v>
      </c>
      <c r="F46" s="3" t="s">
        <v>11</v>
      </c>
      <c r="G46" s="3"/>
      <c r="H46" s="3">
        <v>11</v>
      </c>
    </row>
    <row r="47" spans="1:8" ht="18">
      <c r="A47" s="3" t="s">
        <v>18</v>
      </c>
      <c r="B47" s="3" t="s">
        <v>26</v>
      </c>
      <c r="C47" s="3" t="s">
        <v>27</v>
      </c>
      <c r="D47" s="46" t="s">
        <v>5</v>
      </c>
      <c r="E47" s="4" t="s">
        <v>683</v>
      </c>
      <c r="F47" s="3" t="s">
        <v>11</v>
      </c>
      <c r="G47" s="3"/>
      <c r="H47" s="3">
        <v>9</v>
      </c>
    </row>
    <row r="48" spans="1:8" ht="18">
      <c r="A48" s="3" t="s">
        <v>21</v>
      </c>
      <c r="B48" s="3" t="s">
        <v>261</v>
      </c>
      <c r="C48" s="3" t="s">
        <v>61</v>
      </c>
      <c r="D48" s="46" t="s">
        <v>153</v>
      </c>
      <c r="E48" s="4" t="s">
        <v>66</v>
      </c>
      <c r="F48" s="3" t="s">
        <v>39</v>
      </c>
      <c r="G48" s="3"/>
      <c r="H48" s="3">
        <v>7</v>
      </c>
    </row>
    <row r="49" spans="1:8" ht="18">
      <c r="A49" s="3" t="s">
        <v>23</v>
      </c>
      <c r="B49" s="3" t="s">
        <v>415</v>
      </c>
      <c r="C49" s="3" t="s">
        <v>65</v>
      </c>
      <c r="D49" s="46" t="s">
        <v>153</v>
      </c>
      <c r="E49" s="4" t="s">
        <v>135</v>
      </c>
      <c r="F49" s="3" t="s">
        <v>11</v>
      </c>
      <c r="G49" s="3"/>
      <c r="H49" s="3">
        <v>5</v>
      </c>
    </row>
    <row r="50" spans="1:8" ht="18">
      <c r="A50" s="3" t="s">
        <v>23</v>
      </c>
      <c r="B50" s="3" t="s">
        <v>371</v>
      </c>
      <c r="C50" s="3" t="s">
        <v>115</v>
      </c>
      <c r="D50" s="46" t="s">
        <v>5</v>
      </c>
      <c r="E50" s="4" t="s">
        <v>135</v>
      </c>
      <c r="F50" s="3" t="s">
        <v>39</v>
      </c>
      <c r="G50" s="3"/>
      <c r="H50" s="3">
        <v>5</v>
      </c>
    </row>
    <row r="51" spans="1:8" ht="18">
      <c r="A51" s="3" t="s">
        <v>37</v>
      </c>
      <c r="B51" s="3" t="s">
        <v>684</v>
      </c>
      <c r="C51" s="3" t="s">
        <v>46</v>
      </c>
      <c r="D51" s="46" t="s">
        <v>5</v>
      </c>
      <c r="E51" s="4" t="s">
        <v>446</v>
      </c>
      <c r="F51" s="3" t="s">
        <v>11</v>
      </c>
      <c r="G51" s="3"/>
      <c r="H51" s="3">
        <v>2</v>
      </c>
    </row>
    <row r="52" spans="1:8" ht="18">
      <c r="A52" s="3" t="s">
        <v>117</v>
      </c>
      <c r="B52" s="3" t="s">
        <v>414</v>
      </c>
      <c r="C52" s="3" t="s">
        <v>126</v>
      </c>
      <c r="D52" s="46" t="s">
        <v>153</v>
      </c>
      <c r="E52" s="4" t="s">
        <v>379</v>
      </c>
      <c r="F52" s="3" t="s">
        <v>11</v>
      </c>
      <c r="G52" s="3"/>
      <c r="H52" s="3">
        <v>2</v>
      </c>
    </row>
    <row r="53" spans="1:8" ht="18">
      <c r="A53" s="3" t="s">
        <v>119</v>
      </c>
      <c r="B53" s="3" t="s">
        <v>685</v>
      </c>
      <c r="C53" s="3" t="s">
        <v>686</v>
      </c>
      <c r="D53" s="46" t="s">
        <v>5</v>
      </c>
      <c r="E53" s="4" t="s">
        <v>41</v>
      </c>
      <c r="F53" s="3" t="s">
        <v>39</v>
      </c>
      <c r="G53" s="3"/>
      <c r="H53" s="3">
        <v>2</v>
      </c>
    </row>
    <row r="54" spans="1:8" ht="18">
      <c r="A54" s="3" t="s">
        <v>123</v>
      </c>
      <c r="B54" s="3" t="s">
        <v>165</v>
      </c>
      <c r="C54" s="3" t="s">
        <v>139</v>
      </c>
      <c r="D54" s="46" t="s">
        <v>5</v>
      </c>
      <c r="E54" s="4" t="s">
        <v>71</v>
      </c>
      <c r="F54" s="3" t="s">
        <v>39</v>
      </c>
      <c r="G54" s="3"/>
      <c r="H54" s="3">
        <v>2</v>
      </c>
    </row>
    <row r="55" spans="1:8" ht="18">
      <c r="A55" s="3" t="s">
        <v>124</v>
      </c>
      <c r="B55" s="3" t="s">
        <v>305</v>
      </c>
      <c r="C55" s="3" t="s">
        <v>137</v>
      </c>
      <c r="D55" s="46" t="s">
        <v>5</v>
      </c>
      <c r="E55" s="4" t="s">
        <v>687</v>
      </c>
      <c r="F55" s="3" t="s">
        <v>39</v>
      </c>
      <c r="G55" s="3"/>
      <c r="H55" s="3">
        <v>2</v>
      </c>
    </row>
    <row r="56" spans="1:8" ht="18">
      <c r="A56" s="3" t="s">
        <v>147</v>
      </c>
      <c r="B56" s="3" t="s">
        <v>459</v>
      </c>
      <c r="C56" s="3" t="s">
        <v>65</v>
      </c>
      <c r="D56" s="46" t="s">
        <v>5</v>
      </c>
      <c r="E56" s="4" t="s">
        <v>382</v>
      </c>
      <c r="F56" s="3" t="s">
        <v>6</v>
      </c>
      <c r="G56" s="3"/>
      <c r="H56" s="3">
        <v>2</v>
      </c>
    </row>
    <row r="57" spans="1:8" ht="18">
      <c r="A57" s="3" t="s">
        <v>127</v>
      </c>
      <c r="B57" s="3" t="s">
        <v>264</v>
      </c>
      <c r="C57" s="3" t="s">
        <v>263</v>
      </c>
      <c r="D57" s="46" t="s">
        <v>153</v>
      </c>
      <c r="E57" s="4" t="s">
        <v>688</v>
      </c>
      <c r="F57" s="3" t="s">
        <v>39</v>
      </c>
      <c r="G57" s="3"/>
      <c r="H57" s="3">
        <v>2</v>
      </c>
    </row>
    <row r="58" spans="1:8" ht="18">
      <c r="A58" s="3" t="s">
        <v>127</v>
      </c>
      <c r="B58" s="3" t="s">
        <v>689</v>
      </c>
      <c r="C58" s="3" t="s">
        <v>690</v>
      </c>
      <c r="D58" s="46" t="s">
        <v>153</v>
      </c>
      <c r="E58" s="4" t="s">
        <v>688</v>
      </c>
      <c r="F58" s="3" t="s">
        <v>39</v>
      </c>
      <c r="G58" s="3"/>
      <c r="H58" s="3">
        <v>2</v>
      </c>
    </row>
    <row r="59" spans="1:8" ht="18">
      <c r="A59" s="3" t="s">
        <v>452</v>
      </c>
      <c r="B59" s="3" t="s">
        <v>691</v>
      </c>
      <c r="C59" s="3" t="s">
        <v>93</v>
      </c>
      <c r="D59" s="46" t="s">
        <v>5</v>
      </c>
      <c r="E59" s="4" t="s">
        <v>45</v>
      </c>
      <c r="F59" s="3" t="s">
        <v>39</v>
      </c>
      <c r="G59" s="3"/>
      <c r="H59" s="3">
        <v>2</v>
      </c>
    </row>
    <row r="60" spans="1:8" ht="18">
      <c r="A60" s="3" t="s">
        <v>453</v>
      </c>
      <c r="B60" s="3" t="s">
        <v>692</v>
      </c>
      <c r="C60" s="3" t="s">
        <v>9</v>
      </c>
      <c r="D60" s="46" t="s">
        <v>5</v>
      </c>
      <c r="E60" s="4" t="s">
        <v>10</v>
      </c>
      <c r="F60" s="3" t="s">
        <v>39</v>
      </c>
      <c r="G60" s="3"/>
      <c r="H60" s="3">
        <v>2</v>
      </c>
    </row>
    <row r="61" spans="1:8" ht="18">
      <c r="A61" s="3" t="s">
        <v>453</v>
      </c>
      <c r="B61" s="3" t="s">
        <v>265</v>
      </c>
      <c r="C61" s="3" t="s">
        <v>13</v>
      </c>
      <c r="D61" s="46" t="s">
        <v>5</v>
      </c>
      <c r="E61" s="4" t="s">
        <v>10</v>
      </c>
      <c r="F61" s="3" t="s">
        <v>11</v>
      </c>
      <c r="G61" s="3"/>
      <c r="H61" s="3">
        <v>2</v>
      </c>
    </row>
    <row r="62" spans="1:8" ht="18">
      <c r="A62" s="3" t="s">
        <v>455</v>
      </c>
      <c r="B62" s="3" t="s">
        <v>413</v>
      </c>
      <c r="C62" s="3" t="s">
        <v>126</v>
      </c>
      <c r="D62" s="46" t="s">
        <v>5</v>
      </c>
      <c r="E62" s="4" t="s">
        <v>10</v>
      </c>
      <c r="F62" s="3" t="s">
        <v>11</v>
      </c>
      <c r="G62" s="3"/>
      <c r="H62" s="3">
        <v>2</v>
      </c>
    </row>
    <row r="63" spans="1:8" ht="18">
      <c r="A63" s="3" t="s">
        <v>456</v>
      </c>
      <c r="B63" s="3" t="s">
        <v>304</v>
      </c>
      <c r="C63" s="3" t="s">
        <v>114</v>
      </c>
      <c r="D63" s="46" t="s">
        <v>153</v>
      </c>
      <c r="E63" s="4" t="s">
        <v>693</v>
      </c>
      <c r="F63" s="3" t="s">
        <v>39</v>
      </c>
      <c r="G63" s="3"/>
      <c r="H63" s="3">
        <v>2</v>
      </c>
    </row>
    <row r="64" spans="1:8" ht="18">
      <c r="A64" s="3" t="s">
        <v>457</v>
      </c>
      <c r="B64" s="3" t="s">
        <v>440</v>
      </c>
      <c r="C64" s="3" t="s">
        <v>372</v>
      </c>
      <c r="D64" s="46" t="s">
        <v>153</v>
      </c>
      <c r="E64" s="4" t="s">
        <v>694</v>
      </c>
      <c r="F64" s="3" t="s">
        <v>39</v>
      </c>
      <c r="G64" s="3"/>
      <c r="H64" s="3">
        <v>2</v>
      </c>
    </row>
    <row r="65" spans="1:8" ht="18">
      <c r="A65" s="3" t="s">
        <v>571</v>
      </c>
      <c r="B65" s="3" t="s">
        <v>416</v>
      </c>
      <c r="C65" s="3" t="s">
        <v>417</v>
      </c>
      <c r="D65" s="46" t="s">
        <v>153</v>
      </c>
      <c r="E65" s="4" t="s">
        <v>695</v>
      </c>
      <c r="F65" s="3" t="s">
        <v>11</v>
      </c>
      <c r="G65" s="3"/>
      <c r="H65" s="3">
        <v>2</v>
      </c>
    </row>
    <row r="67" spans="6:7" ht="18">
      <c r="F67" s="47" t="s">
        <v>0</v>
      </c>
      <c r="G67" s="3" t="s">
        <v>52</v>
      </c>
    </row>
    <row r="69" spans="1:8" ht="18">
      <c r="A69" s="3" t="s">
        <v>3</v>
      </c>
      <c r="B69" s="3" t="s">
        <v>322</v>
      </c>
      <c r="C69" s="3" t="s">
        <v>160</v>
      </c>
      <c r="D69" s="46" t="s">
        <v>44</v>
      </c>
      <c r="E69" s="4" t="s">
        <v>92</v>
      </c>
      <c r="F69" s="3" t="s">
        <v>696</v>
      </c>
      <c r="G69" s="3"/>
      <c r="H69" s="3">
        <v>15</v>
      </c>
    </row>
    <row r="70" spans="1:8" ht="18">
      <c r="A70" s="3" t="s">
        <v>12</v>
      </c>
      <c r="B70" s="3" t="s">
        <v>309</v>
      </c>
      <c r="C70" s="3" t="s">
        <v>31</v>
      </c>
      <c r="D70" s="46" t="s">
        <v>44</v>
      </c>
      <c r="E70" s="4" t="s">
        <v>94</v>
      </c>
      <c r="F70" s="3" t="s">
        <v>11</v>
      </c>
      <c r="G70" s="3"/>
      <c r="H70" s="3">
        <v>13</v>
      </c>
    </row>
    <row r="71" spans="1:8" ht="18">
      <c r="A71" s="3" t="s">
        <v>15</v>
      </c>
      <c r="B71" s="3" t="s">
        <v>468</v>
      </c>
      <c r="C71" s="3" t="s">
        <v>106</v>
      </c>
      <c r="D71" s="46" t="s">
        <v>44</v>
      </c>
      <c r="E71" s="4" t="s">
        <v>94</v>
      </c>
      <c r="F71" s="3" t="s">
        <v>14</v>
      </c>
      <c r="G71" s="3"/>
      <c r="H71" s="3">
        <v>13</v>
      </c>
    </row>
    <row r="72" spans="1:8" ht="18">
      <c r="A72" s="3" t="s">
        <v>18</v>
      </c>
      <c r="B72" s="3" t="s">
        <v>405</v>
      </c>
      <c r="C72" s="3" t="s">
        <v>104</v>
      </c>
      <c r="D72" s="46" t="s">
        <v>36</v>
      </c>
      <c r="E72" s="4" t="s">
        <v>471</v>
      </c>
      <c r="F72" s="3" t="s">
        <v>39</v>
      </c>
      <c r="G72" s="3"/>
      <c r="H72" s="3">
        <v>9</v>
      </c>
    </row>
    <row r="73" spans="1:8" ht="18">
      <c r="A73" s="3" t="s">
        <v>21</v>
      </c>
      <c r="B73" s="3" t="s">
        <v>678</v>
      </c>
      <c r="C73" s="3" t="s">
        <v>697</v>
      </c>
      <c r="D73" s="46" t="s">
        <v>36</v>
      </c>
      <c r="E73" s="4" t="s">
        <v>66</v>
      </c>
      <c r="F73" s="3" t="s">
        <v>39</v>
      </c>
      <c r="G73" s="3"/>
      <c r="H73" s="3">
        <v>7</v>
      </c>
    </row>
    <row r="75" spans="6:7" ht="18">
      <c r="F75" s="47" t="s">
        <v>0</v>
      </c>
      <c r="G75" s="3" t="s">
        <v>59</v>
      </c>
    </row>
    <row r="77" spans="1:8" ht="18">
      <c r="A77" s="3" t="s">
        <v>3</v>
      </c>
      <c r="B77" s="3" t="s">
        <v>698</v>
      </c>
      <c r="C77" s="3" t="s">
        <v>699</v>
      </c>
      <c r="D77" s="46" t="s">
        <v>44</v>
      </c>
      <c r="E77" s="4" t="s">
        <v>92</v>
      </c>
      <c r="F77" s="3" t="s">
        <v>39</v>
      </c>
      <c r="G77" s="3"/>
      <c r="H77" s="3">
        <v>15</v>
      </c>
    </row>
    <row r="78" spans="1:8" ht="18">
      <c r="A78" s="3" t="s">
        <v>12</v>
      </c>
      <c r="B78" s="3" t="s">
        <v>412</v>
      </c>
      <c r="C78" s="3" t="s">
        <v>114</v>
      </c>
      <c r="D78" s="46" t="s">
        <v>44</v>
      </c>
      <c r="E78" s="4" t="s">
        <v>381</v>
      </c>
      <c r="F78" s="3" t="s">
        <v>696</v>
      </c>
      <c r="G78" s="3"/>
      <c r="H78" s="3">
        <v>13</v>
      </c>
    </row>
    <row r="79" spans="1:8" ht="18">
      <c r="A79" s="3" t="s">
        <v>15</v>
      </c>
      <c r="B79" s="3" t="s">
        <v>474</v>
      </c>
      <c r="C79" s="3" t="s">
        <v>700</v>
      </c>
      <c r="D79" s="46" t="s">
        <v>44</v>
      </c>
      <c r="E79" s="4" t="s">
        <v>471</v>
      </c>
      <c r="F79" s="3" t="s">
        <v>11</v>
      </c>
      <c r="G79" s="3"/>
      <c r="H79" s="3">
        <v>11</v>
      </c>
    </row>
    <row r="80" spans="1:8" ht="18">
      <c r="A80" s="3" t="s">
        <v>18</v>
      </c>
      <c r="B80" s="3" t="s">
        <v>476</v>
      </c>
      <c r="C80" s="3" t="s">
        <v>376</v>
      </c>
      <c r="D80" s="46" t="s">
        <v>36</v>
      </c>
      <c r="E80" s="4" t="s">
        <v>122</v>
      </c>
      <c r="F80" s="3" t="s">
        <v>39</v>
      </c>
      <c r="G80" s="3"/>
      <c r="H80" s="3">
        <v>9</v>
      </c>
    </row>
    <row r="81" spans="1:8" ht="18">
      <c r="A81" s="3" t="s">
        <v>21</v>
      </c>
      <c r="B81" s="3" t="s">
        <v>182</v>
      </c>
      <c r="C81" s="3" t="s">
        <v>137</v>
      </c>
      <c r="D81" s="46" t="s">
        <v>36</v>
      </c>
      <c r="E81" s="4" t="s">
        <v>96</v>
      </c>
      <c r="F81" s="3" t="s">
        <v>696</v>
      </c>
      <c r="G81" s="3"/>
      <c r="H81" s="3">
        <v>7</v>
      </c>
    </row>
    <row r="82" spans="1:8" ht="18">
      <c r="A82" s="3" t="s">
        <v>23</v>
      </c>
      <c r="B82" s="3" t="s">
        <v>35</v>
      </c>
      <c r="C82" s="3" t="s">
        <v>51</v>
      </c>
      <c r="D82" s="46" t="s">
        <v>36</v>
      </c>
      <c r="E82" s="4" t="s">
        <v>267</v>
      </c>
      <c r="F82" s="3" t="s">
        <v>6</v>
      </c>
      <c r="G82" s="3"/>
      <c r="H82" s="3">
        <v>5</v>
      </c>
    </row>
    <row r="83" spans="1:8" ht="18">
      <c r="A83" s="3" t="s">
        <v>25</v>
      </c>
      <c r="B83" s="3" t="s">
        <v>653</v>
      </c>
      <c r="C83" s="3" t="s">
        <v>664</v>
      </c>
      <c r="D83" s="46" t="s">
        <v>36</v>
      </c>
      <c r="E83" s="4" t="s">
        <v>97</v>
      </c>
      <c r="F83" s="3" t="s">
        <v>39</v>
      </c>
      <c r="G83" s="3"/>
      <c r="H83" s="3">
        <v>3</v>
      </c>
    </row>
    <row r="84" spans="1:8" ht="18">
      <c r="A84" s="3" t="s">
        <v>37</v>
      </c>
      <c r="B84" s="3" t="s">
        <v>306</v>
      </c>
      <c r="C84" s="3" t="s">
        <v>48</v>
      </c>
      <c r="D84" s="46" t="s">
        <v>36</v>
      </c>
      <c r="E84" s="4" t="s">
        <v>99</v>
      </c>
      <c r="F84" s="3" t="s">
        <v>11</v>
      </c>
      <c r="G84" s="3"/>
      <c r="H84" s="3">
        <v>2</v>
      </c>
    </row>
    <row r="85" spans="1:8" ht="18">
      <c r="A85" s="3" t="s">
        <v>117</v>
      </c>
      <c r="B85" s="3" t="s">
        <v>307</v>
      </c>
      <c r="C85" s="3" t="s">
        <v>27</v>
      </c>
      <c r="D85" s="46" t="s">
        <v>36</v>
      </c>
      <c r="E85" s="4" t="s">
        <v>683</v>
      </c>
      <c r="F85" s="3" t="s">
        <v>39</v>
      </c>
      <c r="G85" s="3"/>
      <c r="H85" s="3">
        <v>2</v>
      </c>
    </row>
    <row r="86" spans="1:8" ht="18">
      <c r="A86" s="3" t="s">
        <v>119</v>
      </c>
      <c r="B86" s="3" t="s">
        <v>265</v>
      </c>
      <c r="C86" s="3" t="s">
        <v>232</v>
      </c>
      <c r="D86" s="46" t="s">
        <v>44</v>
      </c>
      <c r="E86" s="4" t="s">
        <v>66</v>
      </c>
      <c r="F86" s="3" t="s">
        <v>100</v>
      </c>
      <c r="G86" s="3"/>
      <c r="H86" s="3">
        <v>2</v>
      </c>
    </row>
    <row r="87" spans="1:8" ht="18">
      <c r="A87" s="3"/>
      <c r="B87" s="3"/>
      <c r="C87" s="3"/>
      <c r="D87" s="46"/>
      <c r="E87" s="4"/>
      <c r="F87" s="3"/>
      <c r="G87" s="3"/>
      <c r="H87" s="3"/>
    </row>
    <row r="89" spans="6:7" ht="18">
      <c r="F89" s="47" t="s">
        <v>0</v>
      </c>
      <c r="G89" s="3" t="s">
        <v>81</v>
      </c>
    </row>
    <row r="91" spans="1:8" ht="18">
      <c r="A91" s="3" t="s">
        <v>3</v>
      </c>
      <c r="B91" s="3" t="s">
        <v>480</v>
      </c>
      <c r="C91" s="3" t="s">
        <v>443</v>
      </c>
      <c r="D91" s="46" t="s">
        <v>55</v>
      </c>
      <c r="E91" s="4" t="s">
        <v>471</v>
      </c>
      <c r="F91" s="3" t="s">
        <v>6</v>
      </c>
      <c r="G91" s="3"/>
      <c r="H91" s="3">
        <v>15</v>
      </c>
    </row>
    <row r="92" spans="1:8" ht="18">
      <c r="A92" s="3" t="s">
        <v>12</v>
      </c>
      <c r="B92" s="3" t="s">
        <v>312</v>
      </c>
      <c r="C92" s="3" t="s">
        <v>482</v>
      </c>
      <c r="D92" s="46" t="s">
        <v>57</v>
      </c>
      <c r="E92" s="4" t="s">
        <v>122</v>
      </c>
      <c r="F92" s="3" t="s">
        <v>6</v>
      </c>
      <c r="G92" s="3"/>
      <c r="H92" s="3">
        <v>13</v>
      </c>
    </row>
    <row r="93" spans="1:8" ht="18">
      <c r="A93" s="3" t="s">
        <v>15</v>
      </c>
      <c r="B93" s="3" t="s">
        <v>701</v>
      </c>
      <c r="C93" s="3" t="s">
        <v>702</v>
      </c>
      <c r="D93" s="46" t="s">
        <v>55</v>
      </c>
      <c r="E93" s="4" t="s">
        <v>377</v>
      </c>
      <c r="F93" s="3" t="s">
        <v>14</v>
      </c>
      <c r="G93" s="3"/>
      <c r="H93" s="3">
        <v>11</v>
      </c>
    </row>
    <row r="94" spans="1:8" ht="18">
      <c r="A94" s="3" t="s">
        <v>18</v>
      </c>
      <c r="B94" s="3" t="s">
        <v>701</v>
      </c>
      <c r="C94" s="3" t="s">
        <v>369</v>
      </c>
      <c r="D94" s="46" t="s">
        <v>57</v>
      </c>
      <c r="E94" s="4" t="s">
        <v>68</v>
      </c>
      <c r="F94" s="3" t="s">
        <v>14</v>
      </c>
      <c r="G94" s="3"/>
      <c r="H94" s="3">
        <v>9</v>
      </c>
    </row>
    <row r="95" spans="1:8" ht="18">
      <c r="A95" s="3" t="s">
        <v>21</v>
      </c>
      <c r="B95" s="3" t="s">
        <v>703</v>
      </c>
      <c r="C95" s="3" t="s">
        <v>704</v>
      </c>
      <c r="D95" s="46" t="s">
        <v>55</v>
      </c>
      <c r="E95" s="4" t="s">
        <v>379</v>
      </c>
      <c r="F95" s="3" t="s">
        <v>14</v>
      </c>
      <c r="G95" s="3"/>
      <c r="H95" s="3">
        <v>7</v>
      </c>
    </row>
    <row r="96" spans="1:8" ht="18">
      <c r="A96" s="3" t="s">
        <v>23</v>
      </c>
      <c r="B96" s="3" t="s">
        <v>479</v>
      </c>
      <c r="C96" s="3" t="s">
        <v>260</v>
      </c>
      <c r="D96" s="46" t="s">
        <v>55</v>
      </c>
      <c r="E96" s="4" t="s">
        <v>71</v>
      </c>
      <c r="F96" s="3" t="s">
        <v>14</v>
      </c>
      <c r="G96" s="3"/>
      <c r="H96" s="3">
        <v>5</v>
      </c>
    </row>
    <row r="97" spans="1:8" ht="18">
      <c r="A97" s="3" t="s">
        <v>25</v>
      </c>
      <c r="B97" s="3" t="s">
        <v>82</v>
      </c>
      <c r="C97" s="3" t="s">
        <v>34</v>
      </c>
      <c r="D97" s="46" t="s">
        <v>57</v>
      </c>
      <c r="E97" s="4" t="s">
        <v>74</v>
      </c>
      <c r="F97" s="3" t="s">
        <v>14</v>
      </c>
      <c r="G97" s="3"/>
      <c r="H97" s="3">
        <v>3</v>
      </c>
    </row>
    <row r="98" spans="1:8" ht="18">
      <c r="A98" s="3" t="s">
        <v>37</v>
      </c>
      <c r="B98" s="3" t="s">
        <v>705</v>
      </c>
      <c r="C98" s="3" t="s">
        <v>158</v>
      </c>
      <c r="D98" s="46" t="s">
        <v>57</v>
      </c>
      <c r="E98" s="4" t="s">
        <v>45</v>
      </c>
      <c r="F98" s="3" t="s">
        <v>14</v>
      </c>
      <c r="G98" s="3"/>
      <c r="H98" s="3">
        <v>2</v>
      </c>
    </row>
    <row r="99" spans="1:8" ht="18">
      <c r="A99" s="3" t="s">
        <v>117</v>
      </c>
      <c r="B99" s="3" t="s">
        <v>24</v>
      </c>
      <c r="C99" s="3" t="s">
        <v>403</v>
      </c>
      <c r="D99" s="46" t="s">
        <v>57</v>
      </c>
      <c r="E99" s="4" t="s">
        <v>302</v>
      </c>
      <c r="F99" s="3" t="s">
        <v>14</v>
      </c>
      <c r="G99" s="3"/>
      <c r="H99" s="3">
        <v>2</v>
      </c>
    </row>
    <row r="101" spans="5:7" ht="18">
      <c r="E101" s="7"/>
      <c r="F101" s="47" t="s">
        <v>0</v>
      </c>
      <c r="G101" s="3" t="s">
        <v>87</v>
      </c>
    </row>
    <row r="102" spans="5:6" ht="15.75">
      <c r="E102" s="7"/>
      <c r="F102" s="6"/>
    </row>
    <row r="103" spans="1:8" ht="18">
      <c r="A103" s="3" t="s">
        <v>3</v>
      </c>
      <c r="B103" s="3" t="s">
        <v>4</v>
      </c>
      <c r="C103" s="3" t="s">
        <v>51</v>
      </c>
      <c r="D103" s="46" t="s">
        <v>55</v>
      </c>
      <c r="E103" s="4" t="s">
        <v>268</v>
      </c>
      <c r="F103" s="3" t="s">
        <v>6</v>
      </c>
      <c r="G103" s="3"/>
      <c r="H103" s="3">
        <v>15</v>
      </c>
    </row>
    <row r="104" spans="1:8" ht="18">
      <c r="A104" s="3" t="s">
        <v>43</v>
      </c>
      <c r="B104" s="3" t="s">
        <v>409</v>
      </c>
      <c r="C104" s="3" t="s">
        <v>706</v>
      </c>
      <c r="D104" s="46" t="s">
        <v>55</v>
      </c>
      <c r="E104" s="4" t="s">
        <v>271</v>
      </c>
      <c r="F104" s="3" t="s">
        <v>39</v>
      </c>
      <c r="G104" s="3"/>
      <c r="H104" s="3">
        <v>13</v>
      </c>
    </row>
    <row r="105" spans="1:8" ht="18">
      <c r="A105" s="3" t="s">
        <v>64</v>
      </c>
      <c r="B105" s="3" t="s">
        <v>707</v>
      </c>
      <c r="C105" s="3" t="s">
        <v>61</v>
      </c>
      <c r="D105" s="46" t="s">
        <v>55</v>
      </c>
      <c r="E105" s="4" t="s">
        <v>135</v>
      </c>
      <c r="F105" s="3" t="s">
        <v>14</v>
      </c>
      <c r="G105" s="3"/>
      <c r="H105" s="3">
        <v>11</v>
      </c>
    </row>
    <row r="106" spans="1:8" ht="18">
      <c r="A106" s="3" t="s">
        <v>67</v>
      </c>
      <c r="B106" s="3" t="s">
        <v>300</v>
      </c>
      <c r="C106" s="3" t="s">
        <v>372</v>
      </c>
      <c r="D106" s="46" t="s">
        <v>57</v>
      </c>
      <c r="E106" s="4" t="s">
        <v>47</v>
      </c>
      <c r="F106" s="3" t="s">
        <v>39</v>
      </c>
      <c r="G106" s="3"/>
      <c r="H106" s="3">
        <v>9</v>
      </c>
    </row>
    <row r="108" spans="6:7" ht="18">
      <c r="F108" s="47" t="s">
        <v>285</v>
      </c>
      <c r="G108" s="3" t="s">
        <v>81</v>
      </c>
    </row>
    <row r="110" spans="1:8" ht="18">
      <c r="A110" s="3" t="s">
        <v>3</v>
      </c>
      <c r="B110" s="3" t="s">
        <v>480</v>
      </c>
      <c r="C110" s="3" t="s">
        <v>443</v>
      </c>
      <c r="D110" s="46" t="s">
        <v>55</v>
      </c>
      <c r="E110" s="4" t="s">
        <v>708</v>
      </c>
      <c r="F110" s="3" t="s">
        <v>6</v>
      </c>
      <c r="G110" s="3"/>
      <c r="H110" s="3">
        <v>15</v>
      </c>
    </row>
    <row r="111" spans="1:8" ht="18">
      <c r="A111" s="3" t="s">
        <v>12</v>
      </c>
      <c r="B111" s="3" t="s">
        <v>709</v>
      </c>
      <c r="C111" s="3" t="s">
        <v>260</v>
      </c>
      <c r="D111" s="46" t="s">
        <v>57</v>
      </c>
      <c r="E111" s="4" t="s">
        <v>710</v>
      </c>
      <c r="F111" s="3" t="s">
        <v>58</v>
      </c>
      <c r="G111" s="3"/>
      <c r="H111" s="3">
        <v>13</v>
      </c>
    </row>
    <row r="112" spans="1:8" ht="18">
      <c r="A112" s="3" t="s">
        <v>15</v>
      </c>
      <c r="B112" s="3" t="s">
        <v>312</v>
      </c>
      <c r="C112" s="3" t="s">
        <v>482</v>
      </c>
      <c r="D112" s="46" t="s">
        <v>57</v>
      </c>
      <c r="E112" s="4" t="s">
        <v>711</v>
      </c>
      <c r="F112" s="3" t="s">
        <v>6</v>
      </c>
      <c r="G112" s="3"/>
      <c r="H112" s="3">
        <v>11</v>
      </c>
    </row>
    <row r="113" spans="1:8" ht="18">
      <c r="A113" s="3" t="s">
        <v>18</v>
      </c>
      <c r="B113" s="3" t="s">
        <v>701</v>
      </c>
      <c r="C113" s="3" t="s">
        <v>106</v>
      </c>
      <c r="D113" s="46" t="s">
        <v>55</v>
      </c>
      <c r="E113" s="4" t="s">
        <v>712</v>
      </c>
      <c r="F113" s="3" t="s">
        <v>14</v>
      </c>
      <c r="G113" s="3"/>
      <c r="H113" s="3">
        <v>9</v>
      </c>
    </row>
    <row r="114" spans="1:8" ht="18">
      <c r="A114" s="3" t="s">
        <v>21</v>
      </c>
      <c r="B114" s="3" t="s">
        <v>703</v>
      </c>
      <c r="C114" s="3" t="s">
        <v>704</v>
      </c>
      <c r="D114" s="46" t="s">
        <v>55</v>
      </c>
      <c r="E114" s="4" t="s">
        <v>713</v>
      </c>
      <c r="F114" s="3" t="s">
        <v>14</v>
      </c>
      <c r="G114" s="3"/>
      <c r="H114" s="3">
        <v>7</v>
      </c>
    </row>
    <row r="115" spans="1:8" ht="18">
      <c r="A115" s="3" t="s">
        <v>23</v>
      </c>
      <c r="B115" s="3" t="s">
        <v>53</v>
      </c>
      <c r="C115" s="3" t="s">
        <v>54</v>
      </c>
      <c r="D115" s="46" t="s">
        <v>55</v>
      </c>
      <c r="E115" s="4" t="s">
        <v>714</v>
      </c>
      <c r="F115" s="3" t="s">
        <v>696</v>
      </c>
      <c r="G115" s="3"/>
      <c r="H115" s="3">
        <v>5</v>
      </c>
    </row>
    <row r="116" spans="1:8" ht="18">
      <c r="A116" s="3" t="s">
        <v>25</v>
      </c>
      <c r="B116" s="3" t="s">
        <v>701</v>
      </c>
      <c r="C116" s="3" t="s">
        <v>369</v>
      </c>
      <c r="D116" s="46" t="s">
        <v>57</v>
      </c>
      <c r="E116" s="4" t="s">
        <v>715</v>
      </c>
      <c r="F116" s="3" t="s">
        <v>14</v>
      </c>
      <c r="G116" s="3"/>
      <c r="H116" s="3">
        <v>3</v>
      </c>
    </row>
    <row r="117" spans="1:8" ht="18">
      <c r="A117" s="3" t="s">
        <v>37</v>
      </c>
      <c r="B117" s="3" t="s">
        <v>259</v>
      </c>
      <c r="C117" s="3" t="s">
        <v>106</v>
      </c>
      <c r="D117" s="46" t="s">
        <v>57</v>
      </c>
      <c r="E117" s="4" t="s">
        <v>716</v>
      </c>
      <c r="F117" s="3" t="s">
        <v>58</v>
      </c>
      <c r="G117" s="3"/>
      <c r="H117" s="3">
        <v>2</v>
      </c>
    </row>
    <row r="118" spans="1:8" ht="18">
      <c r="A118" s="3" t="s">
        <v>117</v>
      </c>
      <c r="B118" s="3" t="s">
        <v>82</v>
      </c>
      <c r="C118" s="3" t="s">
        <v>34</v>
      </c>
      <c r="D118" s="46" t="s">
        <v>57</v>
      </c>
      <c r="E118" s="4" t="s">
        <v>717</v>
      </c>
      <c r="F118" s="3" t="s">
        <v>14</v>
      </c>
      <c r="G118" s="3"/>
      <c r="H118" s="3">
        <v>2</v>
      </c>
    </row>
    <row r="119" spans="1:8" ht="18">
      <c r="A119" s="3" t="s">
        <v>119</v>
      </c>
      <c r="B119" s="3" t="s">
        <v>24</v>
      </c>
      <c r="C119" s="3" t="s">
        <v>403</v>
      </c>
      <c r="D119" s="46" t="s">
        <v>57</v>
      </c>
      <c r="E119" s="4" t="s">
        <v>718</v>
      </c>
      <c r="F119" s="3" t="s">
        <v>14</v>
      </c>
      <c r="G119" s="3"/>
      <c r="H119" s="3">
        <v>2</v>
      </c>
    </row>
    <row r="120" spans="1:8" ht="18">
      <c r="A120" s="3" t="s">
        <v>123</v>
      </c>
      <c r="B120" s="3" t="s">
        <v>479</v>
      </c>
      <c r="C120" s="3" t="s">
        <v>260</v>
      </c>
      <c r="D120" s="46" t="s">
        <v>55</v>
      </c>
      <c r="E120" s="4" t="s">
        <v>719</v>
      </c>
      <c r="F120" s="3" t="s">
        <v>14</v>
      </c>
      <c r="G120" s="3"/>
      <c r="H120" s="3">
        <v>2</v>
      </c>
    </row>
    <row r="121" spans="1:8" ht="18">
      <c r="A121" s="3" t="s">
        <v>124</v>
      </c>
      <c r="B121" s="3" t="s">
        <v>720</v>
      </c>
      <c r="C121" s="3" t="s">
        <v>159</v>
      </c>
      <c r="D121" s="46" t="s">
        <v>57</v>
      </c>
      <c r="E121" s="4" t="s">
        <v>721</v>
      </c>
      <c r="F121" s="3" t="s">
        <v>39</v>
      </c>
      <c r="G121" s="3"/>
      <c r="H121" s="3">
        <v>2</v>
      </c>
    </row>
    <row r="122" spans="1:8" ht="18">
      <c r="A122" s="3" t="s">
        <v>147</v>
      </c>
      <c r="B122" s="3" t="s">
        <v>705</v>
      </c>
      <c r="C122" s="3" t="s">
        <v>158</v>
      </c>
      <c r="D122" s="46" t="s">
        <v>57</v>
      </c>
      <c r="E122" s="4" t="s">
        <v>213</v>
      </c>
      <c r="F122" s="3" t="s">
        <v>14</v>
      </c>
      <c r="G122" s="3"/>
      <c r="H122" s="3">
        <v>2</v>
      </c>
    </row>
    <row r="123" spans="1:8" ht="18">
      <c r="A123" s="3" t="s">
        <v>127</v>
      </c>
      <c r="B123" s="3" t="s">
        <v>722</v>
      </c>
      <c r="C123" s="3" t="s">
        <v>34</v>
      </c>
      <c r="D123" s="46" t="s">
        <v>57</v>
      </c>
      <c r="E123" s="4" t="s">
        <v>723</v>
      </c>
      <c r="F123" s="3" t="s">
        <v>39</v>
      </c>
      <c r="G123" s="3"/>
      <c r="H123" s="3">
        <v>2</v>
      </c>
    </row>
    <row r="124" spans="1:8" ht="18">
      <c r="A124" s="3" t="s">
        <v>451</v>
      </c>
      <c r="B124" s="3" t="s">
        <v>485</v>
      </c>
      <c r="C124" s="3" t="s">
        <v>104</v>
      </c>
      <c r="D124" s="46" t="s">
        <v>57</v>
      </c>
      <c r="E124" s="4" t="s">
        <v>724</v>
      </c>
      <c r="F124" s="3" t="s">
        <v>39</v>
      </c>
      <c r="G124" s="3"/>
      <c r="H124" s="3">
        <v>2</v>
      </c>
    </row>
    <row r="126" spans="6:7" ht="18">
      <c r="F126" s="47" t="s">
        <v>285</v>
      </c>
      <c r="G126" s="3" t="s">
        <v>87</v>
      </c>
    </row>
    <row r="127" ht="15.75">
      <c r="F127" s="6"/>
    </row>
    <row r="128" spans="1:8" ht="18">
      <c r="A128" s="3" t="s">
        <v>3</v>
      </c>
      <c r="B128" s="3" t="s">
        <v>4</v>
      </c>
      <c r="C128" s="3" t="s">
        <v>51</v>
      </c>
      <c r="D128" s="46" t="s">
        <v>55</v>
      </c>
      <c r="E128" s="4" t="s">
        <v>725</v>
      </c>
      <c r="F128" s="3" t="s">
        <v>6</v>
      </c>
      <c r="G128" s="3"/>
      <c r="H128" s="3">
        <v>15</v>
      </c>
    </row>
    <row r="129" spans="1:8" ht="18">
      <c r="A129" s="3" t="s">
        <v>12</v>
      </c>
      <c r="B129" s="3" t="s">
        <v>409</v>
      </c>
      <c r="C129" s="3" t="s">
        <v>288</v>
      </c>
      <c r="D129" s="46" t="s">
        <v>55</v>
      </c>
      <c r="E129" s="4" t="s">
        <v>390</v>
      </c>
      <c r="F129" s="3" t="s">
        <v>39</v>
      </c>
      <c r="G129" s="3"/>
      <c r="H129" s="3">
        <v>13</v>
      </c>
    </row>
    <row r="130" spans="1:8" ht="18">
      <c r="A130" s="3" t="s">
        <v>15</v>
      </c>
      <c r="B130" s="3" t="s">
        <v>300</v>
      </c>
      <c r="C130" s="3" t="s">
        <v>372</v>
      </c>
      <c r="D130" s="46" t="s">
        <v>57</v>
      </c>
      <c r="E130" s="4" t="s">
        <v>726</v>
      </c>
      <c r="F130" s="3" t="s">
        <v>39</v>
      </c>
      <c r="G130" s="3"/>
      <c r="H130" s="3">
        <v>11</v>
      </c>
    </row>
    <row r="131" spans="1:8" ht="18">
      <c r="A131" s="3" t="s">
        <v>18</v>
      </c>
      <c r="B131" s="3" t="s">
        <v>707</v>
      </c>
      <c r="C131" s="3" t="s">
        <v>61</v>
      </c>
      <c r="D131" s="46" t="s">
        <v>55</v>
      </c>
      <c r="E131" s="4" t="s">
        <v>727</v>
      </c>
      <c r="F131" s="3" t="s">
        <v>14</v>
      </c>
      <c r="G131" s="3"/>
      <c r="H131" s="3">
        <v>9</v>
      </c>
    </row>
    <row r="135" spans="6:7" ht="18">
      <c r="F135" s="47" t="s">
        <v>287</v>
      </c>
      <c r="G135" s="3" t="s">
        <v>128</v>
      </c>
    </row>
    <row r="137" spans="1:8" ht="18">
      <c r="A137" s="3" t="s">
        <v>3</v>
      </c>
      <c r="B137" s="3" t="s">
        <v>728</v>
      </c>
      <c r="C137" s="3" t="s">
        <v>729</v>
      </c>
      <c r="D137" s="46" t="s">
        <v>103</v>
      </c>
      <c r="E137" s="4" t="s">
        <v>730</v>
      </c>
      <c r="F137" s="3" t="s">
        <v>6</v>
      </c>
      <c r="G137" s="3"/>
      <c r="H137" s="3">
        <v>15</v>
      </c>
    </row>
    <row r="138" spans="1:8" ht="18">
      <c r="A138" s="3" t="s">
        <v>12</v>
      </c>
      <c r="B138" s="3" t="s">
        <v>161</v>
      </c>
      <c r="C138" s="3" t="s">
        <v>34</v>
      </c>
      <c r="D138" s="46" t="s">
        <v>116</v>
      </c>
      <c r="E138" s="4" t="s">
        <v>731</v>
      </c>
      <c r="F138" s="3" t="s">
        <v>14</v>
      </c>
      <c r="G138" s="3"/>
      <c r="H138" s="3">
        <v>13</v>
      </c>
    </row>
    <row r="140" spans="6:7" ht="18">
      <c r="F140" s="47" t="s">
        <v>287</v>
      </c>
      <c r="G140" s="3" t="s">
        <v>130</v>
      </c>
    </row>
    <row r="142" spans="1:8" ht="18">
      <c r="A142" s="3" t="s">
        <v>3</v>
      </c>
      <c r="B142" s="3" t="s">
        <v>192</v>
      </c>
      <c r="C142" s="3" t="s">
        <v>49</v>
      </c>
      <c r="D142" s="46" t="s">
        <v>103</v>
      </c>
      <c r="E142" s="4" t="s">
        <v>732</v>
      </c>
      <c r="F142" s="3" t="s">
        <v>6</v>
      </c>
      <c r="G142" s="3"/>
      <c r="H142" s="3">
        <v>15</v>
      </c>
    </row>
    <row r="143" spans="1:8" ht="18">
      <c r="A143" s="3" t="s">
        <v>12</v>
      </c>
      <c r="B143" s="3" t="s">
        <v>108</v>
      </c>
      <c r="C143" s="3" t="s">
        <v>91</v>
      </c>
      <c r="D143" s="46" t="s">
        <v>103</v>
      </c>
      <c r="E143" s="4" t="s">
        <v>733</v>
      </c>
      <c r="F143" s="3" t="s">
        <v>6</v>
      </c>
      <c r="G143" s="3"/>
      <c r="H143" s="3">
        <v>13</v>
      </c>
    </row>
    <row r="144" spans="1:8" ht="18">
      <c r="A144" s="3" t="s">
        <v>15</v>
      </c>
      <c r="B144" s="3" t="s">
        <v>113</v>
      </c>
      <c r="C144" s="3" t="s">
        <v>22</v>
      </c>
      <c r="D144" s="46" t="s">
        <v>103</v>
      </c>
      <c r="E144" s="4" t="s">
        <v>734</v>
      </c>
      <c r="F144" s="3" t="s">
        <v>6</v>
      </c>
      <c r="G144" s="3"/>
      <c r="H144" s="3">
        <v>11</v>
      </c>
    </row>
    <row r="145" spans="1:8" ht="18">
      <c r="A145" s="3" t="s">
        <v>18</v>
      </c>
      <c r="B145" s="3" t="s">
        <v>4</v>
      </c>
      <c r="C145" s="3" t="s">
        <v>115</v>
      </c>
      <c r="D145" s="46" t="s">
        <v>116</v>
      </c>
      <c r="E145" s="4" t="s">
        <v>735</v>
      </c>
      <c r="F145" s="3" t="s">
        <v>6</v>
      </c>
      <c r="G145" s="3"/>
      <c r="H145" s="3">
        <v>9</v>
      </c>
    </row>
    <row r="146" spans="1:8" ht="18">
      <c r="A146" s="3" t="s">
        <v>21</v>
      </c>
      <c r="B146" s="3" t="s">
        <v>88</v>
      </c>
      <c r="C146" s="3" t="s">
        <v>79</v>
      </c>
      <c r="D146" s="46" t="s">
        <v>103</v>
      </c>
      <c r="E146" s="4" t="s">
        <v>736</v>
      </c>
      <c r="F146" s="3" t="s">
        <v>6</v>
      </c>
      <c r="G146" s="3"/>
      <c r="H146" s="3">
        <v>7</v>
      </c>
    </row>
    <row r="147" spans="1:8" ht="18">
      <c r="A147" s="3" t="s">
        <v>23</v>
      </c>
      <c r="B147" s="3" t="s">
        <v>118</v>
      </c>
      <c r="C147" s="3" t="s">
        <v>65</v>
      </c>
      <c r="D147" s="46" t="s">
        <v>116</v>
      </c>
      <c r="E147" s="4" t="s">
        <v>737</v>
      </c>
      <c r="F147" s="3" t="s">
        <v>14</v>
      </c>
      <c r="G147" s="3"/>
      <c r="H147" s="3">
        <v>5</v>
      </c>
    </row>
    <row r="148" spans="1:8" ht="18">
      <c r="A148" s="3" t="s">
        <v>25</v>
      </c>
      <c r="B148" s="3" t="s">
        <v>120</v>
      </c>
      <c r="C148" s="3" t="s">
        <v>378</v>
      </c>
      <c r="D148" s="46" t="s">
        <v>103</v>
      </c>
      <c r="E148" s="4" t="s">
        <v>738</v>
      </c>
      <c r="F148" s="3" t="s">
        <v>14</v>
      </c>
      <c r="G148" s="3"/>
      <c r="H148" s="3">
        <v>3</v>
      </c>
    </row>
    <row r="149" spans="1:8" ht="18">
      <c r="A149" s="3" t="s">
        <v>37</v>
      </c>
      <c r="B149" s="3" t="s">
        <v>109</v>
      </c>
      <c r="C149" s="3" t="s">
        <v>110</v>
      </c>
      <c r="D149" s="46" t="s">
        <v>103</v>
      </c>
      <c r="E149" s="4" t="s">
        <v>521</v>
      </c>
      <c r="F149" s="3" t="s">
        <v>6</v>
      </c>
      <c r="G149" s="3"/>
      <c r="H149" s="3">
        <v>2</v>
      </c>
    </row>
    <row r="151" spans="6:7" ht="18">
      <c r="F151" s="47" t="s">
        <v>287</v>
      </c>
      <c r="G151" s="3" t="s">
        <v>284</v>
      </c>
    </row>
    <row r="153" spans="1:8" ht="18">
      <c r="A153" s="3" t="s">
        <v>3</v>
      </c>
      <c r="B153" s="3" t="s">
        <v>101</v>
      </c>
      <c r="C153" s="3" t="s">
        <v>104</v>
      </c>
      <c r="D153" s="46" t="s">
        <v>167</v>
      </c>
      <c r="E153" s="4" t="s">
        <v>739</v>
      </c>
      <c r="F153" s="3" t="s">
        <v>58</v>
      </c>
      <c r="G153" s="3"/>
      <c r="H153" s="3">
        <v>15</v>
      </c>
    </row>
    <row r="154" spans="1:8" ht="18">
      <c r="A154" s="3" t="s">
        <v>12</v>
      </c>
      <c r="B154" s="3" t="s">
        <v>319</v>
      </c>
      <c r="C154" s="3" t="s">
        <v>85</v>
      </c>
      <c r="D154" s="46" t="s">
        <v>320</v>
      </c>
      <c r="E154" s="4" t="s">
        <v>740</v>
      </c>
      <c r="F154" s="3" t="s">
        <v>14</v>
      </c>
      <c r="G154" s="3"/>
      <c r="H154" s="3">
        <v>13</v>
      </c>
    </row>
    <row r="155" spans="1:8" ht="18">
      <c r="A155" s="3"/>
      <c r="B155" s="3"/>
      <c r="C155" s="3"/>
      <c r="D155" s="46"/>
      <c r="E155" s="4"/>
      <c r="F155" s="3"/>
      <c r="G155" s="3"/>
      <c r="H155" s="3"/>
    </row>
    <row r="156" spans="6:7" ht="18">
      <c r="F156" s="47" t="s">
        <v>287</v>
      </c>
      <c r="G156" s="3" t="s">
        <v>136</v>
      </c>
    </row>
    <row r="158" spans="1:8" ht="18">
      <c r="A158" s="3" t="s">
        <v>3</v>
      </c>
      <c r="B158" s="3" t="s">
        <v>165</v>
      </c>
      <c r="C158" s="3" t="s">
        <v>166</v>
      </c>
      <c r="D158" s="46" t="s">
        <v>167</v>
      </c>
      <c r="E158" s="4" t="s">
        <v>741</v>
      </c>
      <c r="F158" s="3" t="s">
        <v>58</v>
      </c>
      <c r="G158" s="3"/>
      <c r="H158" s="3">
        <v>15</v>
      </c>
    </row>
    <row r="159" spans="1:8" ht="18">
      <c r="A159" s="3" t="s">
        <v>12</v>
      </c>
      <c r="B159" s="3" t="s">
        <v>496</v>
      </c>
      <c r="C159" s="3" t="s">
        <v>497</v>
      </c>
      <c r="D159" s="46" t="s">
        <v>396</v>
      </c>
      <c r="E159" s="4" t="s">
        <v>742</v>
      </c>
      <c r="F159" s="3" t="s">
        <v>39</v>
      </c>
      <c r="G159" s="3"/>
      <c r="H159" s="3">
        <v>13</v>
      </c>
    </row>
    <row r="160" spans="1:8" ht="18">
      <c r="A160" s="3" t="s">
        <v>15</v>
      </c>
      <c r="B160" s="3" t="s">
        <v>440</v>
      </c>
      <c r="C160" s="3" t="s">
        <v>743</v>
      </c>
      <c r="D160" s="46" t="s">
        <v>744</v>
      </c>
      <c r="E160" s="4" t="s">
        <v>745</v>
      </c>
      <c r="F160" s="3" t="s">
        <v>39</v>
      </c>
      <c r="G160" s="3"/>
      <c r="H160" s="3">
        <v>11</v>
      </c>
    </row>
    <row r="161" spans="1:8" ht="18">
      <c r="A161" s="3" t="s">
        <v>18</v>
      </c>
      <c r="B161" s="3" t="s">
        <v>746</v>
      </c>
      <c r="C161" s="3" t="s">
        <v>747</v>
      </c>
      <c r="D161" s="46" t="s">
        <v>748</v>
      </c>
      <c r="E161" s="4" t="s">
        <v>749</v>
      </c>
      <c r="F161" s="3" t="s">
        <v>750</v>
      </c>
      <c r="G161" s="3"/>
      <c r="H161" s="3"/>
    </row>
    <row r="162" spans="1:8" ht="18">
      <c r="A162" s="3" t="s">
        <v>21</v>
      </c>
      <c r="B162" s="3" t="s">
        <v>751</v>
      </c>
      <c r="C162" s="3" t="s">
        <v>98</v>
      </c>
      <c r="D162" s="46" t="s">
        <v>171</v>
      </c>
      <c r="E162" s="4" t="s">
        <v>752</v>
      </c>
      <c r="F162" s="3" t="s">
        <v>6</v>
      </c>
      <c r="G162" s="3"/>
      <c r="H162" s="3">
        <v>9</v>
      </c>
    </row>
    <row r="163" spans="1:8" ht="18">
      <c r="A163" s="3" t="s">
        <v>23</v>
      </c>
      <c r="B163" s="3" t="s">
        <v>635</v>
      </c>
      <c r="C163" s="3" t="s">
        <v>636</v>
      </c>
      <c r="D163" s="46" t="s">
        <v>637</v>
      </c>
      <c r="E163" s="4" t="s">
        <v>753</v>
      </c>
      <c r="F163" s="3" t="s">
        <v>39</v>
      </c>
      <c r="G163" s="3"/>
      <c r="H163" s="3">
        <v>7</v>
      </c>
    </row>
    <row r="164" spans="1:8" ht="18">
      <c r="A164" s="3" t="s">
        <v>25</v>
      </c>
      <c r="B164" s="3" t="s">
        <v>131</v>
      </c>
      <c r="C164" s="3" t="s">
        <v>132</v>
      </c>
      <c r="D164" s="46" t="s">
        <v>133</v>
      </c>
      <c r="E164" s="4" t="s">
        <v>754</v>
      </c>
      <c r="F164" s="3" t="s">
        <v>14</v>
      </c>
      <c r="G164" s="3"/>
      <c r="H164" s="3">
        <v>5</v>
      </c>
    </row>
    <row r="165" spans="1:8" ht="18">
      <c r="A165" s="3" t="s">
        <v>37</v>
      </c>
      <c r="B165" s="3" t="s">
        <v>374</v>
      </c>
      <c r="C165" s="3" t="s">
        <v>46</v>
      </c>
      <c r="D165" s="46" t="s">
        <v>210</v>
      </c>
      <c r="E165" s="4" t="s">
        <v>737</v>
      </c>
      <c r="F165" s="3" t="s">
        <v>11</v>
      </c>
      <c r="G165" s="3"/>
      <c r="H165" s="3">
        <v>3</v>
      </c>
    </row>
    <row r="166" spans="1:8" ht="18">
      <c r="A166" s="3" t="s">
        <v>117</v>
      </c>
      <c r="B166" s="3" t="s">
        <v>134</v>
      </c>
      <c r="C166" s="3" t="s">
        <v>114</v>
      </c>
      <c r="D166" s="46" t="s">
        <v>133</v>
      </c>
      <c r="E166" s="4" t="s">
        <v>755</v>
      </c>
      <c r="F166" s="3" t="s">
        <v>14</v>
      </c>
      <c r="G166" s="3"/>
      <c r="H166" s="3">
        <v>2</v>
      </c>
    </row>
    <row r="167" spans="1:8" ht="18">
      <c r="A167" s="3" t="s">
        <v>119</v>
      </c>
      <c r="B167" s="3" t="s">
        <v>641</v>
      </c>
      <c r="C167" s="3" t="s">
        <v>263</v>
      </c>
      <c r="D167" s="46" t="s">
        <v>642</v>
      </c>
      <c r="E167" s="4" t="s">
        <v>756</v>
      </c>
      <c r="F167" s="3" t="s">
        <v>39</v>
      </c>
      <c r="G167" s="3"/>
      <c r="H167" s="3">
        <v>2</v>
      </c>
    </row>
    <row r="168" spans="1:8" ht="18">
      <c r="A168" s="3" t="s">
        <v>123</v>
      </c>
      <c r="B168" s="3" t="s">
        <v>398</v>
      </c>
      <c r="C168" s="3" t="s">
        <v>98</v>
      </c>
      <c r="D168" s="46" t="s">
        <v>399</v>
      </c>
      <c r="E168" s="4" t="s">
        <v>757</v>
      </c>
      <c r="F168" s="3" t="s">
        <v>157</v>
      </c>
      <c r="G168" s="3"/>
      <c r="H168" s="3">
        <v>2</v>
      </c>
    </row>
    <row r="169" spans="1:8" ht="18">
      <c r="A169" s="3" t="s">
        <v>124</v>
      </c>
      <c r="B169" s="3" t="s">
        <v>169</v>
      </c>
      <c r="C169" s="3" t="s">
        <v>170</v>
      </c>
      <c r="D169" s="46" t="s">
        <v>171</v>
      </c>
      <c r="E169" s="4" t="s">
        <v>758</v>
      </c>
      <c r="F169" s="3" t="s">
        <v>6</v>
      </c>
      <c r="G169" s="3"/>
      <c r="H169" s="3">
        <v>2</v>
      </c>
    </row>
    <row r="171" spans="6:7" ht="18">
      <c r="F171" s="47" t="s">
        <v>289</v>
      </c>
      <c r="G171" s="3" t="s">
        <v>81</v>
      </c>
    </row>
    <row r="173" spans="1:8" ht="18">
      <c r="A173" s="3" t="s">
        <v>3</v>
      </c>
      <c r="B173" s="3" t="s">
        <v>404</v>
      </c>
      <c r="C173" s="3" t="s">
        <v>106</v>
      </c>
      <c r="D173" s="46" t="s">
        <v>55</v>
      </c>
      <c r="E173" s="4" t="s">
        <v>759</v>
      </c>
      <c r="F173" s="3" t="s">
        <v>14</v>
      </c>
      <c r="G173" s="3"/>
      <c r="H173" s="3">
        <v>15</v>
      </c>
    </row>
    <row r="174" spans="1:8" ht="18">
      <c r="A174" s="3" t="s">
        <v>12</v>
      </c>
      <c r="B174" s="3" t="s">
        <v>480</v>
      </c>
      <c r="C174" s="3" t="s">
        <v>443</v>
      </c>
      <c r="D174" s="46" t="s">
        <v>55</v>
      </c>
      <c r="E174" s="4" t="s">
        <v>760</v>
      </c>
      <c r="F174" s="3" t="s">
        <v>6</v>
      </c>
      <c r="G174" s="3"/>
      <c r="H174" s="3">
        <v>13</v>
      </c>
    </row>
    <row r="175" spans="1:8" ht="18">
      <c r="A175" s="3" t="s">
        <v>15</v>
      </c>
      <c r="B175" s="3" t="s">
        <v>24</v>
      </c>
      <c r="C175" s="3" t="s">
        <v>403</v>
      </c>
      <c r="D175" s="46" t="s">
        <v>57</v>
      </c>
      <c r="E175" s="4" t="s">
        <v>761</v>
      </c>
      <c r="F175" s="3" t="s">
        <v>14</v>
      </c>
      <c r="G175" s="3"/>
      <c r="H175" s="3">
        <v>11</v>
      </c>
    </row>
    <row r="176" spans="1:8" ht="18">
      <c r="A176" s="3" t="s">
        <v>18</v>
      </c>
      <c r="B176" s="3" t="s">
        <v>479</v>
      </c>
      <c r="C176" s="3" t="s">
        <v>260</v>
      </c>
      <c r="D176" s="46" t="s">
        <v>55</v>
      </c>
      <c r="E176" s="4" t="s">
        <v>762</v>
      </c>
      <c r="F176" s="3" t="s">
        <v>14</v>
      </c>
      <c r="G176" s="3"/>
      <c r="H176" s="3">
        <v>9</v>
      </c>
    </row>
    <row r="177" spans="1:8" ht="18">
      <c r="A177" s="3" t="s">
        <v>21</v>
      </c>
      <c r="B177" s="3" t="s">
        <v>404</v>
      </c>
      <c r="C177" s="3" t="s">
        <v>369</v>
      </c>
      <c r="D177" s="46" t="s">
        <v>57</v>
      </c>
      <c r="E177" s="4" t="s">
        <v>763</v>
      </c>
      <c r="F177" s="3" t="s">
        <v>14</v>
      </c>
      <c r="G177" s="3"/>
      <c r="H177" s="3">
        <v>7</v>
      </c>
    </row>
    <row r="178" spans="1:8" ht="18">
      <c r="A178" s="3" t="s">
        <v>23</v>
      </c>
      <c r="B178" s="3" t="s">
        <v>259</v>
      </c>
      <c r="C178" s="3" t="s">
        <v>106</v>
      </c>
      <c r="D178" s="46" t="s">
        <v>57</v>
      </c>
      <c r="E178" s="4" t="s">
        <v>764</v>
      </c>
      <c r="F178" s="3" t="s">
        <v>58</v>
      </c>
      <c r="G178" s="3"/>
      <c r="H178" s="3">
        <v>5</v>
      </c>
    </row>
    <row r="179" spans="1:8" ht="18">
      <c r="A179" s="3" t="s">
        <v>25</v>
      </c>
      <c r="B179" s="3" t="s">
        <v>312</v>
      </c>
      <c r="C179" s="3" t="s">
        <v>482</v>
      </c>
      <c r="D179" s="46" t="s">
        <v>57</v>
      </c>
      <c r="E179" s="4" t="s">
        <v>230</v>
      </c>
      <c r="F179" s="3" t="s">
        <v>6</v>
      </c>
      <c r="G179" s="3"/>
      <c r="H179" s="3">
        <v>3</v>
      </c>
    </row>
    <row r="180" spans="1:8" ht="18">
      <c r="A180" s="3" t="s">
        <v>37</v>
      </c>
      <c r="B180" s="3" t="s">
        <v>703</v>
      </c>
      <c r="C180" s="3" t="s">
        <v>704</v>
      </c>
      <c r="D180" s="46" t="s">
        <v>55</v>
      </c>
      <c r="E180" s="4" t="s">
        <v>765</v>
      </c>
      <c r="F180" s="3" t="s">
        <v>14</v>
      </c>
      <c r="G180" s="3"/>
      <c r="H180" s="3">
        <v>2</v>
      </c>
    </row>
    <row r="181" spans="1:8" ht="18">
      <c r="A181" s="3" t="s">
        <v>117</v>
      </c>
      <c r="B181" s="3" t="s">
        <v>82</v>
      </c>
      <c r="C181" s="3" t="s">
        <v>34</v>
      </c>
      <c r="D181" s="46" t="s">
        <v>57</v>
      </c>
      <c r="E181" s="4" t="s">
        <v>766</v>
      </c>
      <c r="F181" s="3" t="s">
        <v>14</v>
      </c>
      <c r="G181" s="3"/>
      <c r="H181" s="3">
        <v>2</v>
      </c>
    </row>
    <row r="182" spans="1:8" ht="18">
      <c r="A182" s="3" t="s">
        <v>119</v>
      </c>
      <c r="B182" s="3" t="s">
        <v>705</v>
      </c>
      <c r="C182" s="3" t="s">
        <v>158</v>
      </c>
      <c r="D182" s="46" t="s">
        <v>57</v>
      </c>
      <c r="E182" s="4" t="s">
        <v>767</v>
      </c>
      <c r="F182" s="3" t="s">
        <v>14</v>
      </c>
      <c r="G182" s="3"/>
      <c r="H182" s="3">
        <v>2</v>
      </c>
    </row>
    <row r="183" spans="1:8" ht="18">
      <c r="A183" s="3" t="s">
        <v>123</v>
      </c>
      <c r="B183" s="3" t="s">
        <v>709</v>
      </c>
      <c r="C183" s="3" t="s">
        <v>260</v>
      </c>
      <c r="D183" s="46" t="s">
        <v>57</v>
      </c>
      <c r="E183" s="4" t="s">
        <v>768</v>
      </c>
      <c r="F183" s="3" t="s">
        <v>58</v>
      </c>
      <c r="G183" s="3"/>
      <c r="H183" s="3">
        <v>2</v>
      </c>
    </row>
    <row r="184" spans="1:8" ht="18">
      <c r="A184" s="3" t="s">
        <v>124</v>
      </c>
      <c r="B184" s="3" t="s">
        <v>485</v>
      </c>
      <c r="C184" s="3" t="s">
        <v>104</v>
      </c>
      <c r="D184" s="46" t="s">
        <v>57</v>
      </c>
      <c r="E184" s="4" t="s">
        <v>769</v>
      </c>
      <c r="F184" s="3" t="s">
        <v>39</v>
      </c>
      <c r="G184" s="3"/>
      <c r="H184" s="3">
        <v>2</v>
      </c>
    </row>
    <row r="185" spans="1:8" ht="18">
      <c r="A185" s="3" t="s">
        <v>147</v>
      </c>
      <c r="B185" s="3" t="s">
        <v>720</v>
      </c>
      <c r="C185" s="3" t="s">
        <v>159</v>
      </c>
      <c r="D185" s="46" t="s">
        <v>57</v>
      </c>
      <c r="E185" s="4" t="s">
        <v>770</v>
      </c>
      <c r="F185" s="3" t="s">
        <v>39</v>
      </c>
      <c r="G185" s="3"/>
      <c r="H185" s="3">
        <v>2</v>
      </c>
    </row>
    <row r="186" spans="1:8" ht="18">
      <c r="A186" s="3" t="s">
        <v>127</v>
      </c>
      <c r="B186" s="3" t="s">
        <v>722</v>
      </c>
      <c r="C186" s="3" t="s">
        <v>34</v>
      </c>
      <c r="D186" s="46" t="s">
        <v>57</v>
      </c>
      <c r="E186" s="4" t="s">
        <v>771</v>
      </c>
      <c r="F186" s="3" t="s">
        <v>39</v>
      </c>
      <c r="G186" s="3"/>
      <c r="H186" s="3">
        <v>2</v>
      </c>
    </row>
    <row r="188" spans="6:7" ht="18">
      <c r="F188" s="47" t="s">
        <v>289</v>
      </c>
      <c r="G188" s="3" t="s">
        <v>87</v>
      </c>
    </row>
    <row r="190" spans="1:8" ht="18">
      <c r="A190" s="3" t="s">
        <v>3</v>
      </c>
      <c r="B190" s="3" t="s">
        <v>4</v>
      </c>
      <c r="C190" s="3" t="s">
        <v>51</v>
      </c>
      <c r="D190" s="46" t="s">
        <v>55</v>
      </c>
      <c r="E190" s="4" t="s">
        <v>772</v>
      </c>
      <c r="F190" s="3" t="s">
        <v>6</v>
      </c>
      <c r="G190" s="3"/>
      <c r="H190" s="3">
        <v>15</v>
      </c>
    </row>
    <row r="191" spans="1:8" ht="18">
      <c r="A191" s="3" t="s">
        <v>12</v>
      </c>
      <c r="B191" s="3" t="s">
        <v>409</v>
      </c>
      <c r="C191" s="3" t="s">
        <v>288</v>
      </c>
      <c r="D191" s="46" t="s">
        <v>55</v>
      </c>
      <c r="E191" s="4" t="s">
        <v>773</v>
      </c>
      <c r="F191" s="3" t="s">
        <v>39</v>
      </c>
      <c r="G191" s="3"/>
      <c r="H191" s="3">
        <v>13</v>
      </c>
    </row>
    <row r="192" spans="1:8" ht="18">
      <c r="A192" s="3" t="s">
        <v>15</v>
      </c>
      <c r="B192" s="3" t="s">
        <v>300</v>
      </c>
      <c r="C192" s="3" t="s">
        <v>372</v>
      </c>
      <c r="D192" s="46" t="s">
        <v>57</v>
      </c>
      <c r="E192" s="4" t="s">
        <v>774</v>
      </c>
      <c r="F192" s="3" t="s">
        <v>39</v>
      </c>
      <c r="G192" s="3"/>
      <c r="H192" s="3">
        <v>11</v>
      </c>
    </row>
    <row r="193" spans="1:8" ht="18">
      <c r="A193" s="3" t="s">
        <v>18</v>
      </c>
      <c r="B193" s="3" t="s">
        <v>707</v>
      </c>
      <c r="C193" s="3" t="s">
        <v>61</v>
      </c>
      <c r="D193" s="46" t="s">
        <v>55</v>
      </c>
      <c r="E193" s="4" t="s">
        <v>775</v>
      </c>
      <c r="F193" s="3" t="s">
        <v>14</v>
      </c>
      <c r="G193" s="3"/>
      <c r="H193" s="3">
        <v>9</v>
      </c>
    </row>
    <row r="196" spans="6:7" ht="18">
      <c r="F196" s="48" t="s">
        <v>293</v>
      </c>
      <c r="G196" s="3" t="s">
        <v>102</v>
      </c>
    </row>
    <row r="198" spans="1:8" ht="18">
      <c r="A198" s="3" t="s">
        <v>3</v>
      </c>
      <c r="B198" s="3" t="s">
        <v>134</v>
      </c>
      <c r="C198" s="3" t="s">
        <v>30</v>
      </c>
      <c r="D198" s="46" t="s">
        <v>83</v>
      </c>
      <c r="E198" s="4" t="s">
        <v>776</v>
      </c>
      <c r="F198" s="3" t="s">
        <v>14</v>
      </c>
      <c r="G198" s="3"/>
      <c r="H198" s="3">
        <v>15</v>
      </c>
    </row>
    <row r="199" spans="1:8" ht="18">
      <c r="A199" s="3" t="s">
        <v>12</v>
      </c>
      <c r="B199" s="3" t="s">
        <v>777</v>
      </c>
      <c r="C199" s="3" t="s">
        <v>778</v>
      </c>
      <c r="D199" s="46" t="s">
        <v>89</v>
      </c>
      <c r="E199" s="4" t="s">
        <v>779</v>
      </c>
      <c r="F199" s="3" t="s">
        <v>696</v>
      </c>
      <c r="G199" s="3"/>
      <c r="H199" s="3">
        <v>13</v>
      </c>
    </row>
    <row r="200" spans="1:8" ht="18">
      <c r="A200" s="3" t="s">
        <v>15</v>
      </c>
      <c r="B200" s="3" t="s">
        <v>780</v>
      </c>
      <c r="C200" s="3" t="s">
        <v>34</v>
      </c>
      <c r="D200" s="46" t="s">
        <v>89</v>
      </c>
      <c r="E200" s="4" t="s">
        <v>781</v>
      </c>
      <c r="F200" s="3" t="s">
        <v>696</v>
      </c>
      <c r="G200" s="3"/>
      <c r="H200" s="3">
        <v>11</v>
      </c>
    </row>
    <row r="201" spans="1:8" ht="18">
      <c r="A201" s="3" t="s">
        <v>18</v>
      </c>
      <c r="B201" s="3" t="s">
        <v>313</v>
      </c>
      <c r="C201" s="3" t="s">
        <v>297</v>
      </c>
      <c r="D201" s="46" t="s">
        <v>83</v>
      </c>
      <c r="E201" s="4" t="s">
        <v>781</v>
      </c>
      <c r="F201" s="3" t="s">
        <v>58</v>
      </c>
      <c r="G201" s="3"/>
      <c r="H201" s="3">
        <v>9</v>
      </c>
    </row>
    <row r="202" spans="1:8" ht="18">
      <c r="A202" s="3" t="s">
        <v>21</v>
      </c>
      <c r="B202" s="3" t="s">
        <v>782</v>
      </c>
      <c r="C202" s="3" t="s">
        <v>783</v>
      </c>
      <c r="D202" s="46" t="s">
        <v>89</v>
      </c>
      <c r="E202" s="4" t="s">
        <v>784</v>
      </c>
      <c r="F202" s="3" t="s">
        <v>14</v>
      </c>
      <c r="G202" s="3"/>
      <c r="H202" s="3">
        <v>7</v>
      </c>
    </row>
    <row r="203" spans="1:8" ht="18">
      <c r="A203" s="3" t="s">
        <v>23</v>
      </c>
      <c r="B203" s="3" t="s">
        <v>265</v>
      </c>
      <c r="C203" s="3" t="s">
        <v>158</v>
      </c>
      <c r="D203" s="46" t="s">
        <v>83</v>
      </c>
      <c r="E203" s="4" t="s">
        <v>785</v>
      </c>
      <c r="F203" s="3" t="s">
        <v>14</v>
      </c>
      <c r="G203" s="3"/>
      <c r="H203" s="3">
        <v>5</v>
      </c>
    </row>
    <row r="204" spans="1:8" ht="18">
      <c r="A204" s="3" t="s">
        <v>25</v>
      </c>
      <c r="B204" s="3" t="s">
        <v>310</v>
      </c>
      <c r="C204" s="3" t="s">
        <v>311</v>
      </c>
      <c r="D204" s="46" t="s">
        <v>83</v>
      </c>
      <c r="E204" s="4" t="s">
        <v>785</v>
      </c>
      <c r="F204" s="3" t="s">
        <v>14</v>
      </c>
      <c r="G204" s="3"/>
      <c r="H204" s="3">
        <v>3</v>
      </c>
    </row>
    <row r="205" spans="1:8" ht="18">
      <c r="A205" s="3" t="s">
        <v>37</v>
      </c>
      <c r="B205" s="3" t="s">
        <v>786</v>
      </c>
      <c r="C205" s="3" t="s">
        <v>297</v>
      </c>
      <c r="D205" s="46" t="s">
        <v>83</v>
      </c>
      <c r="E205" s="4" t="s">
        <v>787</v>
      </c>
      <c r="F205" s="3" t="s">
        <v>14</v>
      </c>
      <c r="G205" s="3"/>
      <c r="H205" s="3">
        <v>2</v>
      </c>
    </row>
    <row r="207" spans="6:7" ht="18">
      <c r="F207" s="48" t="s">
        <v>293</v>
      </c>
      <c r="G207" s="3" t="s">
        <v>107</v>
      </c>
    </row>
    <row r="209" spans="1:8" ht="18">
      <c r="A209" s="3" t="s">
        <v>3</v>
      </c>
      <c r="B209" s="3" t="s">
        <v>314</v>
      </c>
      <c r="C209" s="3" t="s">
        <v>65</v>
      </c>
      <c r="D209" s="46" t="s">
        <v>83</v>
      </c>
      <c r="E209" s="4" t="s">
        <v>627</v>
      </c>
      <c r="F209" s="3" t="s">
        <v>6</v>
      </c>
      <c r="G209" s="3"/>
      <c r="H209" s="3">
        <v>15</v>
      </c>
    </row>
    <row r="210" spans="1:8" ht="18">
      <c r="A210" s="3" t="s">
        <v>12</v>
      </c>
      <c r="B210" s="3" t="s">
        <v>788</v>
      </c>
      <c r="C210" s="3" t="s">
        <v>789</v>
      </c>
      <c r="D210" s="46" t="s">
        <v>89</v>
      </c>
      <c r="E210" s="4" t="s">
        <v>790</v>
      </c>
      <c r="F210" s="3" t="s">
        <v>696</v>
      </c>
      <c r="G210" s="3"/>
      <c r="H210" s="3">
        <v>13</v>
      </c>
    </row>
    <row r="211" spans="1:8" ht="18">
      <c r="A211" s="3" t="s">
        <v>15</v>
      </c>
      <c r="B211" s="3" t="s">
        <v>791</v>
      </c>
      <c r="C211" s="3" t="s">
        <v>792</v>
      </c>
      <c r="D211" s="46" t="s">
        <v>89</v>
      </c>
      <c r="E211" s="4" t="s">
        <v>793</v>
      </c>
      <c r="F211" s="3" t="s">
        <v>100</v>
      </c>
      <c r="G211" s="3"/>
      <c r="H211" s="3">
        <v>11</v>
      </c>
    </row>
    <row r="212" spans="1:8" ht="18">
      <c r="A212" s="3" t="s">
        <v>18</v>
      </c>
      <c r="B212" s="3" t="s">
        <v>35</v>
      </c>
      <c r="C212" s="3" t="s">
        <v>93</v>
      </c>
      <c r="D212" s="46" t="s">
        <v>83</v>
      </c>
      <c r="E212" s="4" t="s">
        <v>793</v>
      </c>
      <c r="F212" s="3" t="s">
        <v>6</v>
      </c>
      <c r="G212" s="3"/>
      <c r="H212" s="3">
        <v>9</v>
      </c>
    </row>
    <row r="213" spans="1:8" ht="18">
      <c r="A213" s="3" t="s">
        <v>21</v>
      </c>
      <c r="B213" s="3" t="s">
        <v>794</v>
      </c>
      <c r="C213" s="3" t="s">
        <v>795</v>
      </c>
      <c r="D213" s="46" t="s">
        <v>89</v>
      </c>
      <c r="E213" s="4" t="s">
        <v>793</v>
      </c>
      <c r="F213" s="3" t="s">
        <v>100</v>
      </c>
      <c r="G213" s="3"/>
      <c r="H213" s="3">
        <v>7</v>
      </c>
    </row>
    <row r="214" spans="1:8" ht="18">
      <c r="A214" s="3" t="s">
        <v>23</v>
      </c>
      <c r="B214" s="3" t="s">
        <v>371</v>
      </c>
      <c r="C214" s="3" t="s">
        <v>27</v>
      </c>
      <c r="D214" s="46" t="s">
        <v>83</v>
      </c>
      <c r="E214" s="4" t="s">
        <v>294</v>
      </c>
      <c r="F214" s="3" t="s">
        <v>39</v>
      </c>
      <c r="G214" s="3"/>
      <c r="H214" s="3">
        <v>5</v>
      </c>
    </row>
    <row r="215" spans="1:8" ht="18">
      <c r="A215" s="3" t="s">
        <v>25</v>
      </c>
      <c r="B215" s="3" t="s">
        <v>796</v>
      </c>
      <c r="C215" s="3" t="s">
        <v>797</v>
      </c>
      <c r="D215" s="46" t="s">
        <v>89</v>
      </c>
      <c r="E215" s="4" t="s">
        <v>798</v>
      </c>
      <c r="F215" s="3" t="s">
        <v>100</v>
      </c>
      <c r="G215" s="3"/>
      <c r="H215" s="3">
        <v>3</v>
      </c>
    </row>
    <row r="216" spans="1:8" ht="18">
      <c r="A216" s="3" t="s">
        <v>37</v>
      </c>
      <c r="B216" s="3" t="s">
        <v>799</v>
      </c>
      <c r="C216" s="3" t="s">
        <v>65</v>
      </c>
      <c r="D216" s="46" t="s">
        <v>83</v>
      </c>
      <c r="E216" s="4" t="s">
        <v>798</v>
      </c>
      <c r="F216" s="3" t="s">
        <v>14</v>
      </c>
      <c r="G216" s="3"/>
      <c r="H216" s="3">
        <v>2</v>
      </c>
    </row>
    <row r="217" spans="1:8" ht="18">
      <c r="A217" s="3" t="s">
        <v>117</v>
      </c>
      <c r="B217" s="3" t="s">
        <v>172</v>
      </c>
      <c r="C217" s="3" t="s">
        <v>283</v>
      </c>
      <c r="D217" s="46" t="s">
        <v>83</v>
      </c>
      <c r="E217" s="4" t="s">
        <v>776</v>
      </c>
      <c r="F217" s="3" t="s">
        <v>6</v>
      </c>
      <c r="G217" s="3"/>
      <c r="H217" s="3">
        <v>2</v>
      </c>
    </row>
    <row r="218" spans="1:8" ht="18">
      <c r="A218" s="3" t="s">
        <v>119</v>
      </c>
      <c r="B218" s="3" t="s">
        <v>88</v>
      </c>
      <c r="C218" s="3" t="s">
        <v>65</v>
      </c>
      <c r="D218" s="46" t="s">
        <v>83</v>
      </c>
      <c r="E218" s="4" t="s">
        <v>776</v>
      </c>
      <c r="F218" s="3" t="s">
        <v>6</v>
      </c>
      <c r="G218" s="3"/>
      <c r="H218" s="3">
        <v>2</v>
      </c>
    </row>
    <row r="219" spans="1:8" ht="18">
      <c r="A219" s="3" t="s">
        <v>123</v>
      </c>
      <c r="B219" s="3" t="s">
        <v>800</v>
      </c>
      <c r="C219" s="3" t="s">
        <v>801</v>
      </c>
      <c r="D219" s="46" t="s">
        <v>89</v>
      </c>
      <c r="E219" s="4" t="s">
        <v>776</v>
      </c>
      <c r="F219" s="3" t="s">
        <v>14</v>
      </c>
      <c r="G219" s="3"/>
      <c r="H219" s="3">
        <v>2</v>
      </c>
    </row>
    <row r="220" spans="1:8" ht="18">
      <c r="A220" s="3" t="s">
        <v>124</v>
      </c>
      <c r="B220" s="3" t="s">
        <v>802</v>
      </c>
      <c r="C220" s="3" t="s">
        <v>65</v>
      </c>
      <c r="D220" s="46" t="s">
        <v>83</v>
      </c>
      <c r="E220" s="4" t="s">
        <v>779</v>
      </c>
      <c r="F220" s="3" t="s">
        <v>39</v>
      </c>
      <c r="G220" s="3"/>
      <c r="H220" s="3">
        <v>2</v>
      </c>
    </row>
    <row r="221" spans="1:8" ht="18">
      <c r="A221" s="3" t="s">
        <v>147</v>
      </c>
      <c r="B221" s="3" t="s">
        <v>410</v>
      </c>
      <c r="C221" s="3" t="s">
        <v>9</v>
      </c>
      <c r="D221" s="46" t="s">
        <v>83</v>
      </c>
      <c r="E221" s="4" t="s">
        <v>781</v>
      </c>
      <c r="F221" s="3" t="s">
        <v>39</v>
      </c>
      <c r="G221" s="3"/>
      <c r="H221" s="3">
        <v>2</v>
      </c>
    </row>
    <row r="223" spans="6:7" ht="18">
      <c r="F223" s="48" t="s">
        <v>803</v>
      </c>
      <c r="G223" s="3" t="s">
        <v>102</v>
      </c>
    </row>
    <row r="225" spans="1:8" ht="18">
      <c r="A225" s="3" t="s">
        <v>3</v>
      </c>
      <c r="B225" s="3" t="s">
        <v>313</v>
      </c>
      <c r="C225" s="3" t="s">
        <v>297</v>
      </c>
      <c r="D225" s="46" t="s">
        <v>83</v>
      </c>
      <c r="E225" s="4" t="s">
        <v>804</v>
      </c>
      <c r="F225" s="3" t="s">
        <v>58</v>
      </c>
      <c r="G225" s="3"/>
      <c r="H225" s="3">
        <v>15</v>
      </c>
    </row>
    <row r="226" spans="1:8" ht="18">
      <c r="A226" s="3" t="s">
        <v>12</v>
      </c>
      <c r="B226" s="3" t="s">
        <v>265</v>
      </c>
      <c r="C226" s="3" t="s">
        <v>158</v>
      </c>
      <c r="D226" s="46" t="s">
        <v>83</v>
      </c>
      <c r="E226" s="4" t="s">
        <v>805</v>
      </c>
      <c r="F226" s="3" t="s">
        <v>14</v>
      </c>
      <c r="G226" s="3"/>
      <c r="H226" s="3">
        <v>13</v>
      </c>
    </row>
    <row r="227" spans="1:8" ht="18">
      <c r="A227" s="3" t="s">
        <v>15</v>
      </c>
      <c r="B227" s="3" t="s">
        <v>134</v>
      </c>
      <c r="C227" s="3" t="s">
        <v>30</v>
      </c>
      <c r="D227" s="46" t="s">
        <v>83</v>
      </c>
      <c r="E227" s="4" t="s">
        <v>806</v>
      </c>
      <c r="F227" s="3" t="s">
        <v>14</v>
      </c>
      <c r="G227" s="3"/>
      <c r="H227" s="3">
        <v>11</v>
      </c>
    </row>
    <row r="228" spans="1:8" ht="18">
      <c r="A228" s="3" t="s">
        <v>18</v>
      </c>
      <c r="B228" s="3" t="s">
        <v>84</v>
      </c>
      <c r="C228" s="3" t="s">
        <v>85</v>
      </c>
      <c r="D228" s="46" t="s">
        <v>83</v>
      </c>
      <c r="E228" s="4" t="s">
        <v>807</v>
      </c>
      <c r="F228" s="3" t="s">
        <v>14</v>
      </c>
      <c r="G228" s="3"/>
      <c r="H228" s="3">
        <v>9</v>
      </c>
    </row>
    <row r="229" spans="1:8" ht="18">
      <c r="A229" s="3" t="s">
        <v>21</v>
      </c>
      <c r="B229" s="3" t="s">
        <v>310</v>
      </c>
      <c r="C229" s="3" t="s">
        <v>311</v>
      </c>
      <c r="D229" s="46" t="s">
        <v>83</v>
      </c>
      <c r="E229" s="4" t="s">
        <v>808</v>
      </c>
      <c r="F229" s="3" t="s">
        <v>14</v>
      </c>
      <c r="G229" s="3"/>
      <c r="H229" s="3">
        <v>7</v>
      </c>
    </row>
    <row r="230" spans="1:8" ht="18">
      <c r="A230" s="3" t="s">
        <v>23</v>
      </c>
      <c r="B230" s="3" t="s">
        <v>653</v>
      </c>
      <c r="C230" s="3" t="s">
        <v>34</v>
      </c>
      <c r="D230" s="46" t="s">
        <v>83</v>
      </c>
      <c r="E230" s="4" t="s">
        <v>809</v>
      </c>
      <c r="F230" s="3" t="s">
        <v>39</v>
      </c>
      <c r="G230" s="3"/>
      <c r="H230" s="3">
        <v>5</v>
      </c>
    </row>
    <row r="231" spans="1:8" ht="18">
      <c r="A231" s="3"/>
      <c r="B231" s="3" t="s">
        <v>782</v>
      </c>
      <c r="C231" s="3" t="s">
        <v>783</v>
      </c>
      <c r="D231" s="46" t="s">
        <v>89</v>
      </c>
      <c r="E231" s="4" t="s">
        <v>810</v>
      </c>
      <c r="F231" s="3" t="s">
        <v>14</v>
      </c>
      <c r="G231" s="3"/>
      <c r="H231" s="3"/>
    </row>
    <row r="233" spans="6:7" ht="18">
      <c r="F233" s="48" t="s">
        <v>650</v>
      </c>
      <c r="G233" s="3" t="s">
        <v>107</v>
      </c>
    </row>
    <row r="235" spans="1:8" ht="18">
      <c r="A235" s="3" t="s">
        <v>3</v>
      </c>
      <c r="B235" s="3" t="s">
        <v>35</v>
      </c>
      <c r="C235" s="3" t="s">
        <v>93</v>
      </c>
      <c r="D235" s="46" t="s">
        <v>83</v>
      </c>
      <c r="E235" s="4" t="s">
        <v>811</v>
      </c>
      <c r="F235" s="3" t="s">
        <v>6</v>
      </c>
      <c r="G235" s="3"/>
      <c r="H235" s="3">
        <v>15</v>
      </c>
    </row>
    <row r="236" spans="1:8" ht="18">
      <c r="A236" s="3" t="s">
        <v>12</v>
      </c>
      <c r="B236" s="3" t="s">
        <v>799</v>
      </c>
      <c r="C236" s="3" t="s">
        <v>65</v>
      </c>
      <c r="D236" s="46" t="s">
        <v>83</v>
      </c>
      <c r="E236" s="4" t="s">
        <v>812</v>
      </c>
      <c r="F236" s="3" t="s">
        <v>14</v>
      </c>
      <c r="G236" s="3"/>
      <c r="H236" s="3">
        <v>13</v>
      </c>
    </row>
    <row r="237" spans="1:8" ht="18">
      <c r="A237" s="3" t="s">
        <v>15</v>
      </c>
      <c r="B237" s="3" t="s">
        <v>813</v>
      </c>
      <c r="C237" s="3" t="s">
        <v>20</v>
      </c>
      <c r="D237" s="46" t="s">
        <v>89</v>
      </c>
      <c r="E237" s="4" t="s">
        <v>601</v>
      </c>
      <c r="F237" s="3" t="s">
        <v>696</v>
      </c>
      <c r="G237" s="3"/>
      <c r="H237" s="3">
        <v>11</v>
      </c>
    </row>
    <row r="238" spans="1:8" ht="18">
      <c r="A238" s="3" t="s">
        <v>18</v>
      </c>
      <c r="B238" s="3" t="s">
        <v>314</v>
      </c>
      <c r="C238" s="3" t="s">
        <v>65</v>
      </c>
      <c r="D238" s="46" t="s">
        <v>83</v>
      </c>
      <c r="E238" s="4" t="s">
        <v>814</v>
      </c>
      <c r="F238" s="3" t="s">
        <v>6</v>
      </c>
      <c r="G238" s="3"/>
      <c r="H238" s="3">
        <v>9</v>
      </c>
    </row>
    <row r="239" spans="1:8" ht="18">
      <c r="A239" s="3" t="s">
        <v>21</v>
      </c>
      <c r="B239" s="3" t="s">
        <v>791</v>
      </c>
      <c r="C239" s="3" t="s">
        <v>792</v>
      </c>
      <c r="D239" s="46" t="s">
        <v>89</v>
      </c>
      <c r="E239" s="4" t="s">
        <v>815</v>
      </c>
      <c r="F239" s="3" t="s">
        <v>100</v>
      </c>
      <c r="G239" s="3"/>
      <c r="H239" s="3">
        <v>7</v>
      </c>
    </row>
    <row r="240" spans="1:8" ht="18">
      <c r="A240" s="3" t="s">
        <v>23</v>
      </c>
      <c r="B240" s="3" t="s">
        <v>88</v>
      </c>
      <c r="C240" s="3" t="s">
        <v>65</v>
      </c>
      <c r="D240" s="46" t="s">
        <v>83</v>
      </c>
      <c r="E240" s="4" t="s">
        <v>816</v>
      </c>
      <c r="F240" s="3" t="s">
        <v>6</v>
      </c>
      <c r="G240" s="3"/>
      <c r="H240" s="3">
        <v>5</v>
      </c>
    </row>
    <row r="241" spans="1:8" ht="18">
      <c r="A241" s="3" t="s">
        <v>25</v>
      </c>
      <c r="B241" s="3" t="s">
        <v>410</v>
      </c>
      <c r="C241" s="3" t="s">
        <v>9</v>
      </c>
      <c r="D241" s="46" t="s">
        <v>83</v>
      </c>
      <c r="E241" s="4" t="s">
        <v>817</v>
      </c>
      <c r="F241" s="3" t="s">
        <v>39</v>
      </c>
      <c r="G241" s="3"/>
      <c r="H241" s="3">
        <v>3</v>
      </c>
    </row>
    <row r="242" spans="1:8" ht="18">
      <c r="A242" s="3" t="s">
        <v>37</v>
      </c>
      <c r="B242" s="3" t="s">
        <v>511</v>
      </c>
      <c r="C242" s="3" t="s">
        <v>79</v>
      </c>
      <c r="D242" s="46" t="s">
        <v>83</v>
      </c>
      <c r="E242" s="4" t="s">
        <v>818</v>
      </c>
      <c r="F242" s="3" t="s">
        <v>39</v>
      </c>
      <c r="G242" s="3"/>
      <c r="H242" s="3">
        <v>2</v>
      </c>
    </row>
    <row r="243" spans="1:8" ht="18">
      <c r="A243" s="3" t="s">
        <v>117</v>
      </c>
      <c r="B243" s="3" t="s">
        <v>802</v>
      </c>
      <c r="C243" s="3" t="s">
        <v>65</v>
      </c>
      <c r="D243" s="46" t="s">
        <v>83</v>
      </c>
      <c r="E243" s="4" t="s">
        <v>852</v>
      </c>
      <c r="F243" s="3" t="s">
        <v>39</v>
      </c>
      <c r="G243" s="3"/>
      <c r="H243" s="3">
        <v>2</v>
      </c>
    </row>
    <row r="244" spans="1:8" ht="18">
      <c r="A244" s="3" t="s">
        <v>117</v>
      </c>
      <c r="B244" s="3" t="s">
        <v>800</v>
      </c>
      <c r="C244" s="3" t="s">
        <v>801</v>
      </c>
      <c r="D244" s="46" t="s">
        <v>89</v>
      </c>
      <c r="E244" s="4" t="s">
        <v>852</v>
      </c>
      <c r="F244" s="3" t="s">
        <v>14</v>
      </c>
      <c r="G244" s="3"/>
      <c r="H244" s="3">
        <v>2</v>
      </c>
    </row>
    <row r="245" spans="1:8" ht="18">
      <c r="A245" s="3" t="s">
        <v>123</v>
      </c>
      <c r="B245" s="3" t="s">
        <v>794</v>
      </c>
      <c r="C245" s="3" t="s">
        <v>795</v>
      </c>
      <c r="D245" s="46" t="s">
        <v>89</v>
      </c>
      <c r="E245" s="4" t="s">
        <v>819</v>
      </c>
      <c r="F245" s="3" t="s">
        <v>100</v>
      </c>
      <c r="G245" s="3"/>
      <c r="H245" s="3">
        <v>2</v>
      </c>
    </row>
    <row r="246" spans="1:8" ht="18">
      <c r="A246" s="3" t="s">
        <v>124</v>
      </c>
      <c r="B246" s="3" t="s">
        <v>172</v>
      </c>
      <c r="C246" s="3" t="s">
        <v>283</v>
      </c>
      <c r="D246" s="46" t="s">
        <v>83</v>
      </c>
      <c r="E246" s="4" t="s">
        <v>810</v>
      </c>
      <c r="F246" s="3" t="s">
        <v>6</v>
      </c>
      <c r="G246" s="3"/>
      <c r="H246" s="3"/>
    </row>
    <row r="248" spans="6:7" ht="18">
      <c r="F248" s="48" t="s">
        <v>650</v>
      </c>
      <c r="G248" s="3" t="s">
        <v>128</v>
      </c>
    </row>
    <row r="249" ht="15.75">
      <c r="F249" s="8"/>
    </row>
    <row r="250" spans="1:8" ht="18">
      <c r="A250" s="3" t="s">
        <v>3</v>
      </c>
      <c r="B250" s="3" t="s">
        <v>728</v>
      </c>
      <c r="C250" s="3" t="s">
        <v>729</v>
      </c>
      <c r="D250" s="46" t="s">
        <v>103</v>
      </c>
      <c r="E250" s="4" t="s">
        <v>820</v>
      </c>
      <c r="F250" s="3" t="s">
        <v>6</v>
      </c>
      <c r="G250" s="3"/>
      <c r="H250" s="3">
        <v>15</v>
      </c>
    </row>
    <row r="251" spans="1:8" ht="18">
      <c r="A251" s="3" t="s">
        <v>12</v>
      </c>
      <c r="B251" s="3" t="s">
        <v>161</v>
      </c>
      <c r="C251" s="3" t="s">
        <v>821</v>
      </c>
      <c r="D251" s="46" t="s">
        <v>116</v>
      </c>
      <c r="E251" s="4" t="s">
        <v>817</v>
      </c>
      <c r="F251" s="3" t="s">
        <v>14</v>
      </c>
      <c r="G251" s="3"/>
      <c r="H251" s="3">
        <v>13</v>
      </c>
    </row>
    <row r="253" spans="6:7" ht="18">
      <c r="F253" s="48" t="s">
        <v>650</v>
      </c>
      <c r="G253" s="3" t="s">
        <v>130</v>
      </c>
    </row>
    <row r="255" spans="1:8" ht="18">
      <c r="A255" s="3" t="s">
        <v>3</v>
      </c>
      <c r="B255" s="3" t="s">
        <v>108</v>
      </c>
      <c r="C255" s="3" t="s">
        <v>91</v>
      </c>
      <c r="D255" s="46" t="s">
        <v>103</v>
      </c>
      <c r="E255" s="4" t="s">
        <v>822</v>
      </c>
      <c r="F255" s="3" t="s">
        <v>6</v>
      </c>
      <c r="G255" s="3"/>
      <c r="H255" s="3">
        <v>15</v>
      </c>
    </row>
    <row r="256" spans="1:8" ht="18">
      <c r="A256" s="3" t="s">
        <v>12</v>
      </c>
      <c r="B256" s="3" t="s">
        <v>120</v>
      </c>
      <c r="C256" s="3" t="s">
        <v>378</v>
      </c>
      <c r="D256" s="46" t="s">
        <v>103</v>
      </c>
      <c r="E256" s="4" t="s">
        <v>229</v>
      </c>
      <c r="F256" s="3" t="s">
        <v>14</v>
      </c>
      <c r="G256" s="3"/>
      <c r="H256" s="3">
        <v>13</v>
      </c>
    </row>
    <row r="257" spans="1:8" ht="18">
      <c r="A257" s="3" t="s">
        <v>15</v>
      </c>
      <c r="B257" s="3" t="s">
        <v>192</v>
      </c>
      <c r="C257" s="3" t="s">
        <v>49</v>
      </c>
      <c r="D257" s="46" t="s">
        <v>103</v>
      </c>
      <c r="E257" s="4" t="s">
        <v>823</v>
      </c>
      <c r="F257" s="3" t="s">
        <v>6</v>
      </c>
      <c r="G257" s="3"/>
      <c r="H257" s="3">
        <v>11</v>
      </c>
    </row>
    <row r="258" spans="1:8" ht="18">
      <c r="A258" s="3" t="s">
        <v>18</v>
      </c>
      <c r="B258" s="3" t="s">
        <v>88</v>
      </c>
      <c r="C258" s="3" t="s">
        <v>79</v>
      </c>
      <c r="D258" s="46" t="s">
        <v>103</v>
      </c>
      <c r="E258" s="4" t="s">
        <v>824</v>
      </c>
      <c r="F258" s="3" t="s">
        <v>6</v>
      </c>
      <c r="G258" s="3"/>
      <c r="H258" s="3">
        <v>9</v>
      </c>
    </row>
    <row r="259" spans="1:8" ht="18">
      <c r="A259" s="3" t="s">
        <v>21</v>
      </c>
      <c r="B259" s="3" t="s">
        <v>109</v>
      </c>
      <c r="C259" s="3" t="s">
        <v>110</v>
      </c>
      <c r="D259" s="46" t="s">
        <v>103</v>
      </c>
      <c r="E259" s="4" t="s">
        <v>825</v>
      </c>
      <c r="F259" s="3" t="s">
        <v>6</v>
      </c>
      <c r="G259" s="3"/>
      <c r="H259" s="3">
        <v>7</v>
      </c>
    </row>
    <row r="260" spans="1:8" ht="18">
      <c r="A260" s="3" t="s">
        <v>23</v>
      </c>
      <c r="B260" s="3" t="s">
        <v>4</v>
      </c>
      <c r="C260" s="3" t="s">
        <v>115</v>
      </c>
      <c r="D260" s="46" t="s">
        <v>116</v>
      </c>
      <c r="E260" s="4" t="s">
        <v>393</v>
      </c>
      <c r="F260" s="3" t="s">
        <v>6</v>
      </c>
      <c r="G260" s="3"/>
      <c r="H260" s="3">
        <v>5</v>
      </c>
    </row>
    <row r="261" spans="1:8" ht="18">
      <c r="A261" s="3" t="s">
        <v>25</v>
      </c>
      <c r="B261" s="3" t="s">
        <v>118</v>
      </c>
      <c r="C261" s="3" t="s">
        <v>65</v>
      </c>
      <c r="D261" s="46" t="s">
        <v>116</v>
      </c>
      <c r="E261" s="4" t="s">
        <v>227</v>
      </c>
      <c r="F261" s="3" t="s">
        <v>14</v>
      </c>
      <c r="G261" s="3"/>
      <c r="H261" s="3">
        <v>3</v>
      </c>
    </row>
    <row r="262" spans="1:8" ht="18">
      <c r="A262" s="3" t="s">
        <v>37</v>
      </c>
      <c r="B262" s="3" t="s">
        <v>113</v>
      </c>
      <c r="C262" s="3" t="s">
        <v>22</v>
      </c>
      <c r="D262" s="46" t="s">
        <v>103</v>
      </c>
      <c r="E262" s="4" t="s">
        <v>394</v>
      </c>
      <c r="F262" s="3" t="s">
        <v>6</v>
      </c>
      <c r="G262" s="3"/>
      <c r="H262" s="3">
        <v>2</v>
      </c>
    </row>
    <row r="264" spans="6:7" ht="18">
      <c r="F264" s="48" t="s">
        <v>650</v>
      </c>
      <c r="G264" s="3" t="s">
        <v>136</v>
      </c>
    </row>
    <row r="266" spans="1:8" ht="18">
      <c r="A266" s="3" t="s">
        <v>3</v>
      </c>
      <c r="B266" s="3" t="s">
        <v>826</v>
      </c>
      <c r="C266" s="3" t="s">
        <v>827</v>
      </c>
      <c r="D266" s="46" t="s">
        <v>828</v>
      </c>
      <c r="E266" s="4" t="s">
        <v>829</v>
      </c>
      <c r="F266" s="3" t="s">
        <v>696</v>
      </c>
      <c r="G266" s="3"/>
      <c r="H266" s="3">
        <v>15</v>
      </c>
    </row>
    <row r="267" spans="1:8" ht="18">
      <c r="A267" s="3" t="s">
        <v>12</v>
      </c>
      <c r="B267" s="3" t="s">
        <v>165</v>
      </c>
      <c r="C267" s="3" t="s">
        <v>166</v>
      </c>
      <c r="D267" s="46" t="s">
        <v>167</v>
      </c>
      <c r="E267" s="4" t="s">
        <v>830</v>
      </c>
      <c r="F267" s="3" t="s">
        <v>58</v>
      </c>
      <c r="G267" s="3"/>
      <c r="H267" s="3">
        <v>13</v>
      </c>
    </row>
    <row r="268" spans="1:8" ht="18">
      <c r="A268" s="3" t="s">
        <v>15</v>
      </c>
      <c r="B268" s="3" t="s">
        <v>134</v>
      </c>
      <c r="C268" s="3" t="s">
        <v>114</v>
      </c>
      <c r="D268" s="46" t="s">
        <v>133</v>
      </c>
      <c r="E268" s="4" t="s">
        <v>831</v>
      </c>
      <c r="F268" s="3" t="s">
        <v>14</v>
      </c>
      <c r="G268" s="3"/>
      <c r="H268" s="3">
        <v>11</v>
      </c>
    </row>
    <row r="269" spans="1:8" ht="18">
      <c r="A269" s="3" t="s">
        <v>18</v>
      </c>
      <c r="B269" s="3" t="s">
        <v>496</v>
      </c>
      <c r="C269" s="3" t="s">
        <v>497</v>
      </c>
      <c r="D269" s="46"/>
      <c r="E269" s="4" t="s">
        <v>832</v>
      </c>
      <c r="F269" s="3" t="s">
        <v>39</v>
      </c>
      <c r="G269" s="3"/>
      <c r="H269" s="3">
        <v>9</v>
      </c>
    </row>
    <row r="270" spans="1:8" ht="18">
      <c r="A270" s="3" t="s">
        <v>21</v>
      </c>
      <c r="B270" s="3" t="s">
        <v>746</v>
      </c>
      <c r="C270" s="3" t="s">
        <v>747</v>
      </c>
      <c r="D270" s="46" t="s">
        <v>748</v>
      </c>
      <c r="E270" s="4" t="s">
        <v>833</v>
      </c>
      <c r="F270" s="3" t="s">
        <v>750</v>
      </c>
      <c r="G270" s="3"/>
      <c r="H270" s="3"/>
    </row>
    <row r="271" spans="1:8" ht="18">
      <c r="A271" s="3" t="s">
        <v>23</v>
      </c>
      <c r="B271" s="3" t="s">
        <v>108</v>
      </c>
      <c r="C271" s="3" t="s">
        <v>139</v>
      </c>
      <c r="D271" s="46" t="s">
        <v>834</v>
      </c>
      <c r="E271" s="4" t="s">
        <v>835</v>
      </c>
      <c r="F271" s="3" t="s">
        <v>6</v>
      </c>
      <c r="G271" s="3"/>
      <c r="H271" s="3">
        <v>7</v>
      </c>
    </row>
    <row r="272" spans="1:8" ht="18">
      <c r="A272" s="3" t="s">
        <v>25</v>
      </c>
      <c r="B272" s="3" t="s">
        <v>635</v>
      </c>
      <c r="C272" s="3" t="s">
        <v>636</v>
      </c>
      <c r="D272" s="46" t="s">
        <v>140</v>
      </c>
      <c r="E272" s="4" t="s">
        <v>836</v>
      </c>
      <c r="F272" s="3" t="s">
        <v>39</v>
      </c>
      <c r="G272" s="3"/>
      <c r="H272" s="3">
        <v>5</v>
      </c>
    </row>
    <row r="273" spans="1:8" ht="18">
      <c r="A273" s="3" t="s">
        <v>37</v>
      </c>
      <c r="B273" s="3" t="s">
        <v>641</v>
      </c>
      <c r="C273" s="3" t="s">
        <v>263</v>
      </c>
      <c r="D273" s="46" t="s">
        <v>642</v>
      </c>
      <c r="E273" s="4" t="s">
        <v>837</v>
      </c>
      <c r="F273" s="3" t="s">
        <v>39</v>
      </c>
      <c r="G273" s="3"/>
      <c r="H273" s="3">
        <v>3</v>
      </c>
    </row>
    <row r="274" spans="1:8" ht="18">
      <c r="A274" s="3" t="s">
        <v>117</v>
      </c>
      <c r="B274" s="3" t="s">
        <v>131</v>
      </c>
      <c r="C274" s="3" t="s">
        <v>132</v>
      </c>
      <c r="D274" s="46" t="s">
        <v>133</v>
      </c>
      <c r="E274" s="4" t="s">
        <v>765</v>
      </c>
      <c r="F274" s="3" t="s">
        <v>14</v>
      </c>
      <c r="G274" s="3"/>
      <c r="H274" s="3">
        <v>2</v>
      </c>
    </row>
    <row r="275" spans="1:8" ht="18">
      <c r="A275" s="3" t="s">
        <v>119</v>
      </c>
      <c r="B275" s="3" t="s">
        <v>398</v>
      </c>
      <c r="C275" s="3" t="s">
        <v>98</v>
      </c>
      <c r="D275" s="46" t="s">
        <v>399</v>
      </c>
      <c r="E275" s="4" t="s">
        <v>838</v>
      </c>
      <c r="F275" s="3" t="s">
        <v>157</v>
      </c>
      <c r="G275" s="3"/>
      <c r="H275" s="3">
        <v>2</v>
      </c>
    </row>
    <row r="276" spans="1:8" ht="18">
      <c r="A276" s="3" t="s">
        <v>123</v>
      </c>
      <c r="B276" s="3" t="s">
        <v>374</v>
      </c>
      <c r="C276" s="3" t="s">
        <v>46</v>
      </c>
      <c r="D276" s="46" t="s">
        <v>210</v>
      </c>
      <c r="E276" s="4" t="s">
        <v>839</v>
      </c>
      <c r="F276" s="3" t="s">
        <v>11</v>
      </c>
      <c r="G276" s="3"/>
      <c r="H276" s="3">
        <v>2</v>
      </c>
    </row>
    <row r="277" spans="1:8" ht="18">
      <c r="A277" s="3" t="s">
        <v>124</v>
      </c>
      <c r="B277" s="3" t="s">
        <v>169</v>
      </c>
      <c r="C277" s="3" t="s">
        <v>170</v>
      </c>
      <c r="D277" s="46" t="s">
        <v>171</v>
      </c>
      <c r="E277" s="4" t="s">
        <v>840</v>
      </c>
      <c r="F277" s="3" t="s">
        <v>6</v>
      </c>
      <c r="G277" s="3"/>
      <c r="H277" s="3">
        <v>2</v>
      </c>
    </row>
    <row r="279" spans="6:7" ht="18">
      <c r="F279" s="48" t="s">
        <v>650</v>
      </c>
      <c r="G279" s="3" t="s">
        <v>284</v>
      </c>
    </row>
    <row r="281" spans="1:8" ht="18">
      <c r="A281" s="3" t="s">
        <v>3</v>
      </c>
      <c r="B281" s="3" t="s">
        <v>101</v>
      </c>
      <c r="C281" s="3" t="s">
        <v>104</v>
      </c>
      <c r="D281" s="46" t="s">
        <v>167</v>
      </c>
      <c r="E281" s="4" t="s">
        <v>841</v>
      </c>
      <c r="F281" s="3" t="s">
        <v>58</v>
      </c>
      <c r="G281" s="3"/>
      <c r="H281" s="3">
        <v>15</v>
      </c>
    </row>
    <row r="282" spans="1:8" ht="18">
      <c r="A282" s="3" t="s">
        <v>12</v>
      </c>
      <c r="B282" s="3" t="s">
        <v>319</v>
      </c>
      <c r="C282" s="3" t="s">
        <v>85</v>
      </c>
      <c r="D282" s="46" t="s">
        <v>320</v>
      </c>
      <c r="E282" s="4" t="s">
        <v>604</v>
      </c>
      <c r="F282" s="3" t="s">
        <v>14</v>
      </c>
      <c r="G282" s="3"/>
      <c r="H282" s="3">
        <v>13</v>
      </c>
    </row>
    <row r="285" spans="6:7" ht="15.75">
      <c r="F285" s="8"/>
      <c r="G285" s="9"/>
    </row>
    <row r="289" spans="6:7" ht="15.75">
      <c r="F289" s="8"/>
      <c r="G289" s="9"/>
    </row>
    <row r="302" spans="6:7" ht="15.75">
      <c r="F302" s="8"/>
      <c r="G302" s="9"/>
    </row>
    <row r="306" spans="6:7" ht="15.75">
      <c r="F306" s="8"/>
      <c r="G306" s="9"/>
    </row>
    <row r="310" spans="6:7" ht="15.75">
      <c r="F310" s="8"/>
      <c r="G310" s="9"/>
    </row>
    <row r="317" spans="6:7" ht="15.75">
      <c r="F317" s="8"/>
      <c r="G317" s="9"/>
    </row>
  </sheetData>
  <sheetProtection/>
  <mergeCells count="3">
    <mergeCell ref="C4:G4"/>
    <mergeCell ref="C2:G2"/>
    <mergeCell ref="C6:G6"/>
  </mergeCells>
  <printOptions/>
  <pageMargins left="0.7479166666666667" right="0.7479166666666667" top="0.67" bottom="0.66" header="0.5118055555555555" footer="0.5118055555555555"/>
  <pageSetup horizontalDpi="300" verticalDpi="300" orientation="portrait" paperSize="9" scale="71" r:id="rId1"/>
  <rowBreaks count="4" manualBreakCount="4">
    <brk id="79" max="7" man="1"/>
    <brk id="155" max="7" man="1"/>
    <brk id="230" max="7" man="1"/>
    <brk id="2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37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13.140625" style="0" customWidth="1"/>
    <col min="4" max="4" width="6.00390625" style="1" customWidth="1"/>
    <col min="5" max="5" width="9.8515625" style="2" customWidth="1"/>
    <col min="6" max="6" width="18.28125" style="0" customWidth="1"/>
    <col min="7" max="7" width="18.57421875" style="0" customWidth="1"/>
  </cols>
  <sheetData>
    <row r="2" spans="2:10" s="3" customFormat="1" ht="17.25" customHeight="1">
      <c r="B2" s="4"/>
      <c r="C2" s="73" t="s">
        <v>402</v>
      </c>
      <c r="D2" s="73"/>
      <c r="E2" s="73"/>
      <c r="F2" s="73"/>
      <c r="G2" s="73"/>
      <c r="H2" s="4"/>
      <c r="I2" s="4"/>
      <c r="J2" s="4"/>
    </row>
    <row r="4" spans="2:10" ht="18">
      <c r="B4" s="2"/>
      <c r="C4" s="71" t="s">
        <v>177</v>
      </c>
      <c r="D4" s="71"/>
      <c r="E4" s="71"/>
      <c r="F4" s="71"/>
      <c r="G4" s="71"/>
      <c r="H4" s="2"/>
      <c r="I4" s="2"/>
      <c r="J4" s="2"/>
    </row>
    <row r="6" spans="5:7" ht="18">
      <c r="E6" s="72">
        <v>40807</v>
      </c>
      <c r="F6" s="72"/>
      <c r="G6" s="72"/>
    </row>
    <row r="7" spans="5:7" ht="15.75">
      <c r="E7" s="5"/>
      <c r="F7" s="6"/>
      <c r="G7" s="6"/>
    </row>
    <row r="8" spans="4:8" s="9" customFormat="1" ht="19.5" customHeight="1">
      <c r="D8" s="38"/>
      <c r="E8" s="39"/>
      <c r="F8" s="6" t="s">
        <v>854</v>
      </c>
      <c r="G8" s="9" t="s">
        <v>81</v>
      </c>
      <c r="H8" s="6" t="s">
        <v>2</v>
      </c>
    </row>
    <row r="9" spans="4:5" s="9" customFormat="1" ht="19.5" customHeight="1">
      <c r="D9" s="38"/>
      <c r="E9" s="39"/>
    </row>
    <row r="10" spans="1:8" s="9" customFormat="1" ht="19.5" customHeight="1">
      <c r="A10" s="9" t="s">
        <v>3</v>
      </c>
      <c r="B10" s="9" t="s">
        <v>312</v>
      </c>
      <c r="C10" s="9" t="s">
        <v>482</v>
      </c>
      <c r="D10" s="38" t="s">
        <v>57</v>
      </c>
      <c r="E10" s="39" t="s">
        <v>855</v>
      </c>
      <c r="F10" s="9" t="s">
        <v>6</v>
      </c>
      <c r="H10" s="9">
        <v>15</v>
      </c>
    </row>
    <row r="11" spans="1:8" s="9" customFormat="1" ht="19.5" customHeight="1">
      <c r="A11" s="9" t="s">
        <v>12</v>
      </c>
      <c r="B11" s="9" t="s">
        <v>480</v>
      </c>
      <c r="C11" s="9" t="s">
        <v>443</v>
      </c>
      <c r="D11" s="38" t="s">
        <v>55</v>
      </c>
      <c r="E11" s="39" t="s">
        <v>856</v>
      </c>
      <c r="F11" s="9" t="s">
        <v>6</v>
      </c>
      <c r="H11" s="9">
        <v>13</v>
      </c>
    </row>
    <row r="12" spans="4:5" s="9" customFormat="1" ht="19.5" customHeight="1">
      <c r="D12" s="38"/>
      <c r="E12" s="39"/>
    </row>
    <row r="13" spans="4:7" s="9" customFormat="1" ht="19.5" customHeight="1">
      <c r="D13" s="38"/>
      <c r="E13" s="39"/>
      <c r="F13" s="6" t="s">
        <v>854</v>
      </c>
      <c r="G13" s="9" t="s">
        <v>87</v>
      </c>
    </row>
    <row r="14" spans="4:5" s="9" customFormat="1" ht="19.5" customHeight="1">
      <c r="D14" s="38"/>
      <c r="E14" s="39"/>
    </row>
    <row r="15" spans="1:8" s="9" customFormat="1" ht="19.5" customHeight="1">
      <c r="A15" s="9" t="s">
        <v>3</v>
      </c>
      <c r="B15" s="9" t="s">
        <v>4</v>
      </c>
      <c r="C15" s="9" t="s">
        <v>51</v>
      </c>
      <c r="D15" s="38" t="s">
        <v>55</v>
      </c>
      <c r="E15" s="39" t="s">
        <v>199</v>
      </c>
      <c r="F15" s="9" t="s">
        <v>6</v>
      </c>
      <c r="H15" s="9">
        <v>15</v>
      </c>
    </row>
    <row r="16" spans="1:8" s="9" customFormat="1" ht="19.5" customHeight="1">
      <c r="A16" s="9" t="s">
        <v>12</v>
      </c>
      <c r="B16" s="9" t="s">
        <v>60</v>
      </c>
      <c r="C16" s="9" t="s">
        <v>61</v>
      </c>
      <c r="D16" s="38" t="s">
        <v>55</v>
      </c>
      <c r="E16" s="39" t="s">
        <v>198</v>
      </c>
      <c r="F16" s="9" t="s">
        <v>6</v>
      </c>
      <c r="H16" s="9">
        <v>13</v>
      </c>
    </row>
    <row r="17" spans="1:8" s="9" customFormat="1" ht="19.5" customHeight="1">
      <c r="A17" s="9" t="s">
        <v>15</v>
      </c>
      <c r="B17" s="9" t="s">
        <v>409</v>
      </c>
      <c r="C17" s="9" t="s">
        <v>288</v>
      </c>
      <c r="D17" s="38" t="s">
        <v>55</v>
      </c>
      <c r="E17" s="39" t="s">
        <v>857</v>
      </c>
      <c r="F17" s="9" t="s">
        <v>39</v>
      </c>
      <c r="H17" s="9">
        <v>11</v>
      </c>
    </row>
    <row r="18" spans="1:8" s="9" customFormat="1" ht="19.5" customHeight="1">
      <c r="A18" s="9" t="s">
        <v>18</v>
      </c>
      <c r="B18" s="9" t="s">
        <v>858</v>
      </c>
      <c r="C18" s="9" t="s">
        <v>859</v>
      </c>
      <c r="D18" s="38" t="s">
        <v>57</v>
      </c>
      <c r="E18" s="39" t="s">
        <v>855</v>
      </c>
      <c r="F18" s="9" t="s">
        <v>14</v>
      </c>
      <c r="H18" s="9">
        <v>9</v>
      </c>
    </row>
    <row r="19" spans="1:8" s="9" customFormat="1" ht="19.5" customHeight="1">
      <c r="A19" s="9" t="s">
        <v>21</v>
      </c>
      <c r="B19" s="9" t="s">
        <v>300</v>
      </c>
      <c r="C19" s="9" t="s">
        <v>372</v>
      </c>
      <c r="D19" s="38" t="s">
        <v>57</v>
      </c>
      <c r="E19" s="39" t="s">
        <v>860</v>
      </c>
      <c r="F19" s="9" t="s">
        <v>39</v>
      </c>
      <c r="G19" s="6"/>
      <c r="H19" s="9">
        <v>7</v>
      </c>
    </row>
    <row r="20" spans="4:5" s="9" customFormat="1" ht="19.5" customHeight="1">
      <c r="D20" s="38"/>
      <c r="E20" s="39"/>
    </row>
    <row r="21" spans="4:7" s="9" customFormat="1" ht="19.5" customHeight="1">
      <c r="D21" s="38"/>
      <c r="E21" s="39"/>
      <c r="F21" s="6" t="s">
        <v>141</v>
      </c>
      <c r="G21" s="9" t="s">
        <v>102</v>
      </c>
    </row>
    <row r="22" spans="4:5" s="9" customFormat="1" ht="19.5" customHeight="1">
      <c r="D22" s="38"/>
      <c r="E22" s="39"/>
    </row>
    <row r="23" spans="1:8" s="9" customFormat="1" ht="19.5" customHeight="1">
      <c r="A23" s="9" t="s">
        <v>3</v>
      </c>
      <c r="B23" s="9" t="s">
        <v>663</v>
      </c>
      <c r="C23" s="9" t="s">
        <v>861</v>
      </c>
      <c r="D23" s="38" t="s">
        <v>83</v>
      </c>
      <c r="E23" s="39" t="s">
        <v>633</v>
      </c>
      <c r="F23" s="9" t="s">
        <v>6</v>
      </c>
      <c r="H23" s="9">
        <v>15</v>
      </c>
    </row>
    <row r="24" spans="1:8" s="9" customFormat="1" ht="19.5" customHeight="1">
      <c r="A24" s="9" t="s">
        <v>12</v>
      </c>
      <c r="B24" s="9" t="s">
        <v>862</v>
      </c>
      <c r="C24" s="9" t="s">
        <v>403</v>
      </c>
      <c r="D24" s="38" t="s">
        <v>89</v>
      </c>
      <c r="E24" s="39" t="s">
        <v>863</v>
      </c>
      <c r="F24" s="9" t="s">
        <v>6</v>
      </c>
      <c r="H24" s="9">
        <v>13</v>
      </c>
    </row>
    <row r="25" spans="4:5" s="9" customFormat="1" ht="19.5" customHeight="1">
      <c r="D25" s="38"/>
      <c r="E25" s="39"/>
    </row>
    <row r="26" spans="4:7" s="9" customFormat="1" ht="19.5" customHeight="1">
      <c r="D26" s="38"/>
      <c r="E26" s="39"/>
      <c r="F26" s="6" t="s">
        <v>141</v>
      </c>
      <c r="G26" s="9" t="s">
        <v>107</v>
      </c>
    </row>
    <row r="27" spans="4:5" s="9" customFormat="1" ht="19.5" customHeight="1">
      <c r="D27" s="38"/>
      <c r="E27" s="39"/>
    </row>
    <row r="28" spans="1:8" s="9" customFormat="1" ht="19.5" customHeight="1">
      <c r="A28" s="9" t="s">
        <v>3</v>
      </c>
      <c r="B28" s="9" t="s">
        <v>314</v>
      </c>
      <c r="C28" s="9" t="s">
        <v>65</v>
      </c>
      <c r="D28" s="38" t="s">
        <v>83</v>
      </c>
      <c r="E28" s="39" t="s">
        <v>864</v>
      </c>
      <c r="F28" s="9" t="s">
        <v>6</v>
      </c>
      <c r="H28" s="9">
        <v>15</v>
      </c>
    </row>
    <row r="29" spans="1:8" s="9" customFormat="1" ht="19.5" customHeight="1">
      <c r="A29" s="9" t="s">
        <v>12</v>
      </c>
      <c r="B29" s="9" t="s">
        <v>35</v>
      </c>
      <c r="C29" s="9" t="s">
        <v>93</v>
      </c>
      <c r="D29" s="38" t="s">
        <v>83</v>
      </c>
      <c r="E29" s="39" t="s">
        <v>143</v>
      </c>
      <c r="F29" s="9" t="s">
        <v>6</v>
      </c>
      <c r="H29" s="9">
        <v>13</v>
      </c>
    </row>
    <row r="30" spans="1:8" s="9" customFormat="1" ht="19.5" customHeight="1">
      <c r="A30" s="9" t="s">
        <v>15</v>
      </c>
      <c r="B30" s="9" t="s">
        <v>142</v>
      </c>
      <c r="C30" s="9" t="s">
        <v>98</v>
      </c>
      <c r="D30" s="38" t="s">
        <v>89</v>
      </c>
      <c r="E30" s="39" t="s">
        <v>144</v>
      </c>
      <c r="F30" s="9" t="s">
        <v>100</v>
      </c>
      <c r="H30" s="9">
        <v>11</v>
      </c>
    </row>
    <row r="31" spans="1:8" s="9" customFormat="1" ht="19.5" customHeight="1">
      <c r="A31" s="9" t="s">
        <v>18</v>
      </c>
      <c r="B31" s="9" t="s">
        <v>38</v>
      </c>
      <c r="C31" s="9" t="s">
        <v>48</v>
      </c>
      <c r="D31" s="38" t="s">
        <v>83</v>
      </c>
      <c r="E31" s="39" t="s">
        <v>865</v>
      </c>
      <c r="F31" s="9" t="s">
        <v>6</v>
      </c>
      <c r="H31" s="9">
        <v>9</v>
      </c>
    </row>
    <row r="32" spans="1:8" s="9" customFormat="1" ht="19.5" customHeight="1">
      <c r="A32" s="9" t="s">
        <v>21</v>
      </c>
      <c r="B32" s="9" t="s">
        <v>172</v>
      </c>
      <c r="C32" s="9" t="s">
        <v>283</v>
      </c>
      <c r="D32" s="38" t="s">
        <v>83</v>
      </c>
      <c r="E32" s="39" t="s">
        <v>385</v>
      </c>
      <c r="F32" s="9" t="s">
        <v>6</v>
      </c>
      <c r="H32" s="9">
        <v>7</v>
      </c>
    </row>
    <row r="33" spans="1:8" s="9" customFormat="1" ht="19.5" customHeight="1">
      <c r="A33" s="9" t="s">
        <v>23</v>
      </c>
      <c r="B33" s="9" t="s">
        <v>88</v>
      </c>
      <c r="C33" s="9" t="s">
        <v>65</v>
      </c>
      <c r="D33" s="38" t="s">
        <v>83</v>
      </c>
      <c r="E33" s="39" t="s">
        <v>866</v>
      </c>
      <c r="F33" s="9" t="s">
        <v>6</v>
      </c>
      <c r="H33" s="9">
        <v>5</v>
      </c>
    </row>
    <row r="34" spans="4:5" s="9" customFormat="1" ht="19.5" customHeight="1">
      <c r="D34" s="38"/>
      <c r="E34" s="39"/>
    </row>
    <row r="35" spans="4:7" s="9" customFormat="1" ht="19.5" customHeight="1">
      <c r="D35" s="38"/>
      <c r="E35" s="39"/>
      <c r="F35" s="6" t="s">
        <v>141</v>
      </c>
      <c r="G35" s="9" t="s">
        <v>148</v>
      </c>
    </row>
    <row r="36" spans="4:5" s="9" customFormat="1" ht="19.5" customHeight="1">
      <c r="D36" s="38"/>
      <c r="E36" s="39"/>
    </row>
    <row r="37" spans="1:8" s="9" customFormat="1" ht="19.5" customHeight="1">
      <c r="A37" s="9" t="s">
        <v>3</v>
      </c>
      <c r="B37" s="9" t="s">
        <v>867</v>
      </c>
      <c r="C37" s="9" t="s">
        <v>473</v>
      </c>
      <c r="D37" s="38" t="s">
        <v>103</v>
      </c>
      <c r="E37" s="39" t="s">
        <v>868</v>
      </c>
      <c r="F37" s="9" t="s">
        <v>696</v>
      </c>
      <c r="H37" s="9">
        <v>15</v>
      </c>
    </row>
    <row r="38" spans="1:8" s="9" customFormat="1" ht="19.5" customHeight="1">
      <c r="A38" s="9" t="s">
        <v>12</v>
      </c>
      <c r="B38" s="9" t="s">
        <v>728</v>
      </c>
      <c r="C38" s="9" t="s">
        <v>729</v>
      </c>
      <c r="D38" s="38" t="s">
        <v>103</v>
      </c>
      <c r="E38" s="39" t="s">
        <v>869</v>
      </c>
      <c r="F38" s="9" t="s">
        <v>6</v>
      </c>
      <c r="H38" s="9">
        <v>13</v>
      </c>
    </row>
    <row r="39" spans="4:5" s="9" customFormat="1" ht="19.5" customHeight="1">
      <c r="D39" s="38"/>
      <c r="E39" s="39"/>
    </row>
    <row r="40" spans="4:5" s="9" customFormat="1" ht="19.5" customHeight="1">
      <c r="D40" s="38"/>
      <c r="E40" s="39"/>
    </row>
    <row r="41" spans="4:7" s="9" customFormat="1" ht="19.5" customHeight="1">
      <c r="D41" s="38"/>
      <c r="E41" s="6"/>
      <c r="F41" s="6" t="s">
        <v>141</v>
      </c>
      <c r="G41" s="9" t="s">
        <v>149</v>
      </c>
    </row>
    <row r="42" spans="4:5" s="9" customFormat="1" ht="19.5" customHeight="1">
      <c r="D42" s="38"/>
      <c r="E42" s="39"/>
    </row>
    <row r="43" spans="1:8" s="9" customFormat="1" ht="19.5" customHeight="1">
      <c r="A43" s="9" t="s">
        <v>3</v>
      </c>
      <c r="B43" s="9" t="s">
        <v>108</v>
      </c>
      <c r="C43" s="9" t="s">
        <v>91</v>
      </c>
      <c r="D43" s="38" t="s">
        <v>103</v>
      </c>
      <c r="E43" s="39" t="s">
        <v>870</v>
      </c>
      <c r="F43" s="9" t="s">
        <v>6</v>
      </c>
      <c r="H43" s="9">
        <v>15</v>
      </c>
    </row>
    <row r="44" spans="1:8" s="9" customFormat="1" ht="19.5" customHeight="1">
      <c r="A44" s="9" t="s">
        <v>43</v>
      </c>
      <c r="B44" s="9" t="s">
        <v>871</v>
      </c>
      <c r="C44" s="9" t="s">
        <v>70</v>
      </c>
      <c r="D44" s="38" t="s">
        <v>103</v>
      </c>
      <c r="E44" s="39" t="s">
        <v>872</v>
      </c>
      <c r="F44" s="9" t="s">
        <v>6</v>
      </c>
      <c r="H44" s="9">
        <v>13</v>
      </c>
    </row>
    <row r="45" spans="1:8" s="9" customFormat="1" ht="19.5" customHeight="1">
      <c r="A45" s="9" t="s">
        <v>12</v>
      </c>
      <c r="B45" s="9" t="s">
        <v>383</v>
      </c>
      <c r="C45" s="9" t="s">
        <v>51</v>
      </c>
      <c r="D45" s="38" t="s">
        <v>116</v>
      </c>
      <c r="E45" s="39" t="s">
        <v>872</v>
      </c>
      <c r="F45" s="9" t="s">
        <v>6</v>
      </c>
      <c r="H45" s="9">
        <v>13</v>
      </c>
    </row>
    <row r="46" spans="1:8" s="9" customFormat="1" ht="19.5" customHeight="1">
      <c r="A46" s="9" t="s">
        <v>67</v>
      </c>
      <c r="B46" s="9" t="s">
        <v>88</v>
      </c>
      <c r="C46" s="9" t="s">
        <v>79</v>
      </c>
      <c r="D46" s="38" t="s">
        <v>103</v>
      </c>
      <c r="E46" s="39" t="s">
        <v>860</v>
      </c>
      <c r="F46" s="9" t="s">
        <v>6</v>
      </c>
      <c r="H46" s="9">
        <v>9</v>
      </c>
    </row>
    <row r="47" spans="1:8" s="9" customFormat="1" ht="19.5" customHeight="1">
      <c r="A47" s="9" t="s">
        <v>69</v>
      </c>
      <c r="B47" s="9" t="s">
        <v>873</v>
      </c>
      <c r="C47" s="9" t="s">
        <v>114</v>
      </c>
      <c r="D47" s="38" t="s">
        <v>103</v>
      </c>
      <c r="E47" s="39" t="s">
        <v>874</v>
      </c>
      <c r="F47" s="9" t="s">
        <v>6</v>
      </c>
      <c r="H47" s="9">
        <v>7</v>
      </c>
    </row>
    <row r="48" spans="1:8" s="9" customFormat="1" ht="19.5" customHeight="1">
      <c r="A48" s="9" t="s">
        <v>72</v>
      </c>
      <c r="B48" s="9" t="s">
        <v>146</v>
      </c>
      <c r="C48" s="9" t="s">
        <v>13</v>
      </c>
      <c r="D48" s="38" t="s">
        <v>103</v>
      </c>
      <c r="E48" s="39" t="s">
        <v>875</v>
      </c>
      <c r="F48" s="9" t="s">
        <v>696</v>
      </c>
      <c r="H48" s="9">
        <v>5</v>
      </c>
    </row>
    <row r="49" spans="1:8" s="9" customFormat="1" ht="19.5" customHeight="1">
      <c r="A49" s="9" t="s">
        <v>75</v>
      </c>
      <c r="B49" s="9" t="s">
        <v>109</v>
      </c>
      <c r="C49" s="9" t="s">
        <v>110</v>
      </c>
      <c r="D49" s="38" t="s">
        <v>103</v>
      </c>
      <c r="E49" s="39" t="s">
        <v>386</v>
      </c>
      <c r="F49" s="9" t="s">
        <v>6</v>
      </c>
      <c r="H49" s="9">
        <v>3</v>
      </c>
    </row>
    <row r="50" spans="1:8" s="9" customFormat="1" ht="19.5" customHeight="1">
      <c r="A50" s="9" t="s">
        <v>76</v>
      </c>
      <c r="B50" s="9" t="s">
        <v>876</v>
      </c>
      <c r="C50" s="9" t="s">
        <v>877</v>
      </c>
      <c r="D50" s="38" t="s">
        <v>103</v>
      </c>
      <c r="E50" s="39" t="s">
        <v>878</v>
      </c>
      <c r="F50" s="9" t="s">
        <v>6</v>
      </c>
      <c r="H50" s="9">
        <v>2</v>
      </c>
    </row>
    <row r="51" spans="1:8" s="9" customFormat="1" ht="19.5" customHeight="1">
      <c r="A51" s="9" t="s">
        <v>78</v>
      </c>
      <c r="B51" s="9" t="s">
        <v>191</v>
      </c>
      <c r="C51" s="9" t="s">
        <v>61</v>
      </c>
      <c r="D51" s="38" t="s">
        <v>116</v>
      </c>
      <c r="E51" s="39" t="s">
        <v>878</v>
      </c>
      <c r="F51" s="9" t="s">
        <v>6</v>
      </c>
      <c r="H51" s="9">
        <v>2</v>
      </c>
    </row>
    <row r="52" spans="1:8" s="9" customFormat="1" ht="19.5" customHeight="1">
      <c r="A52" s="9" t="s">
        <v>80</v>
      </c>
      <c r="B52" s="9" t="s">
        <v>4</v>
      </c>
      <c r="C52" s="9" t="s">
        <v>115</v>
      </c>
      <c r="D52" s="38" t="s">
        <v>116</v>
      </c>
      <c r="E52" s="39" t="s">
        <v>640</v>
      </c>
      <c r="F52" s="9" t="s">
        <v>6</v>
      </c>
      <c r="H52" s="9">
        <v>2</v>
      </c>
    </row>
    <row r="53" spans="4:5" s="9" customFormat="1" ht="19.5" customHeight="1">
      <c r="D53" s="38"/>
      <c r="E53" s="39"/>
    </row>
    <row r="54" spans="4:5" s="9" customFormat="1" ht="19.5" customHeight="1">
      <c r="D54" s="38"/>
      <c r="E54" s="39"/>
    </row>
    <row r="55" spans="4:7" s="9" customFormat="1" ht="19.5" customHeight="1">
      <c r="D55" s="38"/>
      <c r="E55" s="39"/>
      <c r="F55" s="6" t="s">
        <v>141</v>
      </c>
      <c r="G55" s="9" t="s">
        <v>136</v>
      </c>
    </row>
    <row r="56" spans="4:5" s="9" customFormat="1" ht="19.5" customHeight="1">
      <c r="D56" s="38"/>
      <c r="E56" s="39"/>
    </row>
    <row r="57" spans="1:8" s="9" customFormat="1" ht="19.5" customHeight="1">
      <c r="A57" s="9" t="s">
        <v>3</v>
      </c>
      <c r="B57" s="9" t="s">
        <v>131</v>
      </c>
      <c r="C57" s="9" t="s">
        <v>132</v>
      </c>
      <c r="D57" s="38" t="s">
        <v>133</v>
      </c>
      <c r="E57" s="39" t="s">
        <v>879</v>
      </c>
      <c r="F57" s="9" t="s">
        <v>14</v>
      </c>
      <c r="H57" s="9">
        <v>15</v>
      </c>
    </row>
    <row r="58" spans="1:8" s="9" customFormat="1" ht="19.5" customHeight="1">
      <c r="A58" s="9" t="s">
        <v>12</v>
      </c>
      <c r="B58" s="9" t="s">
        <v>134</v>
      </c>
      <c r="C58" s="9" t="s">
        <v>114</v>
      </c>
      <c r="D58" s="38" t="s">
        <v>133</v>
      </c>
      <c r="E58" s="39" t="s">
        <v>869</v>
      </c>
      <c r="F58" s="9" t="s">
        <v>14</v>
      </c>
      <c r="H58" s="9">
        <v>13</v>
      </c>
    </row>
    <row r="59" spans="1:8" s="9" customFormat="1" ht="19.5" customHeight="1">
      <c r="A59" s="9" t="s">
        <v>15</v>
      </c>
      <c r="B59" s="9" t="s">
        <v>641</v>
      </c>
      <c r="C59" s="9" t="s">
        <v>263</v>
      </c>
      <c r="D59" s="38" t="s">
        <v>642</v>
      </c>
      <c r="E59" s="39" t="s">
        <v>880</v>
      </c>
      <c r="F59" s="9" t="s">
        <v>39</v>
      </c>
      <c r="H59" s="9">
        <v>11</v>
      </c>
    </row>
    <row r="60" spans="4:5" s="9" customFormat="1" ht="19.5" customHeight="1">
      <c r="D60" s="38"/>
      <c r="E60" s="39"/>
    </row>
    <row r="61" spans="4:7" s="9" customFormat="1" ht="19.5" customHeight="1">
      <c r="D61" s="38"/>
      <c r="E61" s="39"/>
      <c r="F61" s="6" t="s">
        <v>387</v>
      </c>
      <c r="G61" s="9" t="s">
        <v>29</v>
      </c>
    </row>
    <row r="62" spans="4:5" s="9" customFormat="1" ht="19.5" customHeight="1">
      <c r="D62" s="38"/>
      <c r="E62" s="39"/>
    </row>
    <row r="63" spans="1:8" s="9" customFormat="1" ht="19.5" customHeight="1">
      <c r="A63" s="9" t="s">
        <v>3</v>
      </c>
      <c r="B63" s="9" t="s">
        <v>4</v>
      </c>
      <c r="C63" s="9" t="s">
        <v>106</v>
      </c>
      <c r="D63" s="38" t="s">
        <v>5</v>
      </c>
      <c r="E63" s="39" t="s">
        <v>881</v>
      </c>
      <c r="F63" s="9" t="s">
        <v>6</v>
      </c>
      <c r="H63" s="9">
        <v>15</v>
      </c>
    </row>
    <row r="64" spans="1:8" s="9" customFormat="1" ht="19.5" customHeight="1">
      <c r="A64" s="9" t="s">
        <v>12</v>
      </c>
      <c r="B64" s="9" t="s">
        <v>440</v>
      </c>
      <c r="C64" s="9" t="s">
        <v>406</v>
      </c>
      <c r="D64" s="38" t="s">
        <v>153</v>
      </c>
      <c r="E64" s="39" t="s">
        <v>882</v>
      </c>
      <c r="F64" s="9" t="s">
        <v>39</v>
      </c>
      <c r="H64" s="9">
        <v>13</v>
      </c>
    </row>
    <row r="65" spans="1:8" s="9" customFormat="1" ht="19.5" customHeight="1">
      <c r="A65" s="9" t="s">
        <v>15</v>
      </c>
      <c r="B65" s="9" t="s">
        <v>307</v>
      </c>
      <c r="C65" s="9" t="s">
        <v>297</v>
      </c>
      <c r="D65" s="38" t="s">
        <v>153</v>
      </c>
      <c r="E65" s="39" t="s">
        <v>883</v>
      </c>
      <c r="F65" s="9" t="s">
        <v>39</v>
      </c>
      <c r="H65" s="9">
        <v>11</v>
      </c>
    </row>
    <row r="66" spans="4:5" s="9" customFormat="1" ht="19.5" customHeight="1">
      <c r="D66" s="38"/>
      <c r="E66" s="39"/>
    </row>
    <row r="67" spans="4:7" s="9" customFormat="1" ht="19.5" customHeight="1">
      <c r="D67" s="38"/>
      <c r="E67" s="39"/>
      <c r="F67" s="6" t="s">
        <v>150</v>
      </c>
      <c r="G67" s="9" t="s">
        <v>52</v>
      </c>
    </row>
    <row r="68" spans="4:5" s="9" customFormat="1" ht="19.5" customHeight="1">
      <c r="D68" s="38"/>
      <c r="E68" s="39"/>
    </row>
    <row r="69" spans="1:8" s="9" customFormat="1" ht="19.5" customHeight="1">
      <c r="A69" s="9" t="s">
        <v>3</v>
      </c>
      <c r="B69" s="9" t="s">
        <v>468</v>
      </c>
      <c r="C69" s="9" t="s">
        <v>106</v>
      </c>
      <c r="D69" s="38" t="s">
        <v>44</v>
      </c>
      <c r="E69" s="39" t="s">
        <v>884</v>
      </c>
      <c r="F69" s="9" t="s">
        <v>14</v>
      </c>
      <c r="H69" s="9">
        <v>15</v>
      </c>
    </row>
    <row r="70" spans="1:8" s="9" customFormat="1" ht="19.5" customHeight="1">
      <c r="A70" s="9" t="s">
        <v>12</v>
      </c>
      <c r="B70" s="9" t="s">
        <v>885</v>
      </c>
      <c r="C70" s="9" t="s">
        <v>886</v>
      </c>
      <c r="D70" s="38" t="s">
        <v>44</v>
      </c>
      <c r="E70" s="39" t="s">
        <v>887</v>
      </c>
      <c r="F70" s="9" t="s">
        <v>6</v>
      </c>
      <c r="H70" s="9">
        <v>13</v>
      </c>
    </row>
    <row r="71" spans="1:8" s="9" customFormat="1" ht="19.5" customHeight="1">
      <c r="A71" s="9" t="s">
        <v>15</v>
      </c>
      <c r="B71" s="9" t="s">
        <v>309</v>
      </c>
      <c r="C71" s="9" t="s">
        <v>31</v>
      </c>
      <c r="D71" s="38" t="s">
        <v>44</v>
      </c>
      <c r="E71" s="39" t="s">
        <v>888</v>
      </c>
      <c r="F71" s="9" t="s">
        <v>11</v>
      </c>
      <c r="H71" s="9">
        <v>11</v>
      </c>
    </row>
    <row r="72" spans="4:5" s="9" customFormat="1" ht="19.5" customHeight="1">
      <c r="D72" s="38"/>
      <c r="E72" s="39"/>
    </row>
    <row r="73" spans="4:7" s="9" customFormat="1" ht="19.5" customHeight="1">
      <c r="D73" s="38"/>
      <c r="E73" s="39"/>
      <c r="F73" s="6" t="s">
        <v>387</v>
      </c>
      <c r="G73" s="9" t="s">
        <v>7</v>
      </c>
    </row>
    <row r="74" spans="4:5" s="9" customFormat="1" ht="19.5" customHeight="1">
      <c r="D74" s="38"/>
      <c r="E74" s="39"/>
    </row>
    <row r="75" spans="1:8" s="9" customFormat="1" ht="19.5" customHeight="1">
      <c r="A75" s="9" t="s">
        <v>3</v>
      </c>
      <c r="B75" s="9" t="s">
        <v>663</v>
      </c>
      <c r="C75" s="9" t="s">
        <v>664</v>
      </c>
      <c r="D75" s="38" t="s">
        <v>330</v>
      </c>
      <c r="E75" s="39" t="s">
        <v>889</v>
      </c>
      <c r="F75" s="9" t="s">
        <v>6</v>
      </c>
      <c r="H75" s="9">
        <v>15</v>
      </c>
    </row>
    <row r="76" spans="4:5" s="9" customFormat="1" ht="19.5" customHeight="1">
      <c r="D76" s="38"/>
      <c r="E76" s="39"/>
    </row>
    <row r="77" spans="4:7" s="9" customFormat="1" ht="19.5" customHeight="1">
      <c r="D77" s="38"/>
      <c r="E77" s="39"/>
      <c r="F77" s="6" t="s">
        <v>387</v>
      </c>
      <c r="G77" s="9" t="s">
        <v>40</v>
      </c>
    </row>
    <row r="78" spans="4:5" s="9" customFormat="1" ht="19.5" customHeight="1">
      <c r="D78" s="38"/>
      <c r="E78" s="39"/>
    </row>
    <row r="79" spans="1:8" s="9" customFormat="1" ht="19.5" customHeight="1">
      <c r="A79" s="9" t="s">
        <v>3</v>
      </c>
      <c r="B79" s="9" t="s">
        <v>165</v>
      </c>
      <c r="C79" s="9" t="s">
        <v>890</v>
      </c>
      <c r="D79" s="38" t="s">
        <v>5</v>
      </c>
      <c r="E79" s="39" t="s">
        <v>891</v>
      </c>
      <c r="F79" s="9" t="s">
        <v>39</v>
      </c>
      <c r="H79" s="9">
        <v>15</v>
      </c>
    </row>
    <row r="80" spans="1:8" s="9" customFormat="1" ht="19.5" customHeight="1">
      <c r="A80" s="9" t="s">
        <v>12</v>
      </c>
      <c r="B80" s="9" t="s">
        <v>459</v>
      </c>
      <c r="C80" s="9" t="s">
        <v>65</v>
      </c>
      <c r="D80" s="38" t="s">
        <v>153</v>
      </c>
      <c r="E80" s="39" t="s">
        <v>388</v>
      </c>
      <c r="F80" s="9" t="s">
        <v>6</v>
      </c>
      <c r="H80" s="9">
        <v>13</v>
      </c>
    </row>
    <row r="81" spans="4:5" s="9" customFormat="1" ht="19.5" customHeight="1">
      <c r="D81" s="38"/>
      <c r="E81" s="39"/>
    </row>
    <row r="82" spans="4:7" s="9" customFormat="1" ht="19.5" customHeight="1">
      <c r="D82" s="38"/>
      <c r="E82" s="39"/>
      <c r="F82" s="6" t="s">
        <v>387</v>
      </c>
      <c r="G82" s="9" t="s">
        <v>59</v>
      </c>
    </row>
    <row r="83" spans="4:5" s="9" customFormat="1" ht="19.5" customHeight="1">
      <c r="D83" s="38"/>
      <c r="E83" s="39"/>
    </row>
    <row r="84" spans="1:8" s="9" customFormat="1" ht="19.5" customHeight="1">
      <c r="A84" s="9" t="s">
        <v>3</v>
      </c>
      <c r="B84" s="9" t="s">
        <v>375</v>
      </c>
      <c r="C84" s="9" t="s">
        <v>376</v>
      </c>
      <c r="D84" s="38" t="s">
        <v>36</v>
      </c>
      <c r="E84" s="39" t="s">
        <v>892</v>
      </c>
      <c r="F84" s="9" t="s">
        <v>39</v>
      </c>
      <c r="H84" s="9">
        <v>15</v>
      </c>
    </row>
    <row r="85" spans="1:8" s="9" customFormat="1" ht="19.5" customHeight="1">
      <c r="A85" s="9" t="s">
        <v>12</v>
      </c>
      <c r="B85" s="9" t="s">
        <v>893</v>
      </c>
      <c r="C85" s="9" t="s">
        <v>397</v>
      </c>
      <c r="D85" s="38" t="s">
        <v>44</v>
      </c>
      <c r="E85" s="39" t="s">
        <v>894</v>
      </c>
      <c r="F85" s="9" t="s">
        <v>100</v>
      </c>
      <c r="H85" s="9">
        <v>13</v>
      </c>
    </row>
    <row r="86" spans="1:8" s="9" customFormat="1" ht="19.5" customHeight="1">
      <c r="A86" s="9" t="s">
        <v>15</v>
      </c>
      <c r="B86" s="9" t="s">
        <v>265</v>
      </c>
      <c r="C86" s="9" t="s">
        <v>232</v>
      </c>
      <c r="D86" s="38" t="s">
        <v>44</v>
      </c>
      <c r="E86" s="39" t="s">
        <v>895</v>
      </c>
      <c r="F86" s="9" t="s">
        <v>100</v>
      </c>
      <c r="H86" s="9">
        <v>11</v>
      </c>
    </row>
    <row r="87" spans="4:5" s="9" customFormat="1" ht="19.5" customHeight="1">
      <c r="D87" s="38"/>
      <c r="E87" s="39"/>
    </row>
    <row r="88" spans="4:7" s="9" customFormat="1" ht="19.5" customHeight="1">
      <c r="D88" s="38"/>
      <c r="E88" s="39"/>
      <c r="F88" s="6" t="s">
        <v>150</v>
      </c>
      <c r="G88" s="9" t="s">
        <v>81</v>
      </c>
    </row>
    <row r="89" spans="4:5" s="9" customFormat="1" ht="19.5" customHeight="1">
      <c r="D89" s="38"/>
      <c r="E89" s="39"/>
    </row>
    <row r="90" spans="1:8" s="9" customFormat="1" ht="19.5" customHeight="1">
      <c r="A90" s="9" t="s">
        <v>3</v>
      </c>
      <c r="B90" s="9" t="s">
        <v>419</v>
      </c>
      <c r="C90" s="9" t="s">
        <v>260</v>
      </c>
      <c r="D90" s="38" t="s">
        <v>55</v>
      </c>
      <c r="E90" s="39" t="s">
        <v>896</v>
      </c>
      <c r="F90" s="9" t="s">
        <v>696</v>
      </c>
      <c r="H90" s="9">
        <v>15</v>
      </c>
    </row>
    <row r="91" spans="1:8" s="9" customFormat="1" ht="19.5" customHeight="1">
      <c r="A91" s="9" t="s">
        <v>12</v>
      </c>
      <c r="B91" s="9" t="s">
        <v>404</v>
      </c>
      <c r="C91" s="9" t="s">
        <v>106</v>
      </c>
      <c r="D91" s="38" t="s">
        <v>55</v>
      </c>
      <c r="E91" s="39" t="s">
        <v>897</v>
      </c>
      <c r="F91" s="9" t="s">
        <v>14</v>
      </c>
      <c r="H91" s="9">
        <v>13</v>
      </c>
    </row>
    <row r="92" spans="1:6" s="9" customFormat="1" ht="19.5" customHeight="1">
      <c r="A92" s="9" t="s">
        <v>15</v>
      </c>
      <c r="B92" s="9" t="s">
        <v>898</v>
      </c>
      <c r="C92" s="9" t="s">
        <v>899</v>
      </c>
      <c r="D92" s="38" t="s">
        <v>55</v>
      </c>
      <c r="E92" s="39" t="s">
        <v>900</v>
      </c>
      <c r="F92" s="9" t="s">
        <v>901</v>
      </c>
    </row>
    <row r="93" spans="1:8" s="9" customFormat="1" ht="19.5" customHeight="1">
      <c r="A93" s="9" t="s">
        <v>18</v>
      </c>
      <c r="B93" s="9" t="s">
        <v>404</v>
      </c>
      <c r="C93" s="9" t="s">
        <v>369</v>
      </c>
      <c r="D93" s="38" t="s">
        <v>57</v>
      </c>
      <c r="E93" s="39" t="s">
        <v>902</v>
      </c>
      <c r="F93" s="9" t="s">
        <v>14</v>
      </c>
      <c r="H93" s="9">
        <v>11</v>
      </c>
    </row>
    <row r="94" spans="1:8" s="9" customFormat="1" ht="19.5" customHeight="1">
      <c r="A94" s="9" t="s">
        <v>21</v>
      </c>
      <c r="B94" s="9" t="s">
        <v>480</v>
      </c>
      <c r="C94" s="9" t="s">
        <v>443</v>
      </c>
      <c r="D94" s="38" t="s">
        <v>55</v>
      </c>
      <c r="E94" s="39" t="s">
        <v>903</v>
      </c>
      <c r="F94" s="9" t="s">
        <v>6</v>
      </c>
      <c r="H94" s="9">
        <v>9</v>
      </c>
    </row>
    <row r="95" spans="1:8" s="9" customFormat="1" ht="19.5" customHeight="1">
      <c r="A95" s="9" t="s">
        <v>23</v>
      </c>
      <c r="B95" s="9" t="s">
        <v>312</v>
      </c>
      <c r="C95" s="9" t="s">
        <v>482</v>
      </c>
      <c r="D95" s="38" t="s">
        <v>57</v>
      </c>
      <c r="E95" s="39" t="s">
        <v>904</v>
      </c>
      <c r="F95" s="9" t="s">
        <v>6</v>
      </c>
      <c r="H95" s="9">
        <v>7</v>
      </c>
    </row>
    <row r="96" spans="1:8" s="9" customFormat="1" ht="19.5" customHeight="1">
      <c r="A96" s="9" t="s">
        <v>25</v>
      </c>
      <c r="B96" s="9" t="s">
        <v>82</v>
      </c>
      <c r="C96" s="9" t="s">
        <v>34</v>
      </c>
      <c r="D96" s="38" t="s">
        <v>57</v>
      </c>
      <c r="E96" s="39" t="s">
        <v>905</v>
      </c>
      <c r="F96" s="9" t="s">
        <v>14</v>
      </c>
      <c r="H96" s="9">
        <v>5</v>
      </c>
    </row>
    <row r="97" spans="1:8" s="9" customFormat="1" ht="19.5" customHeight="1">
      <c r="A97" s="9" t="s">
        <v>37</v>
      </c>
      <c r="B97" s="9" t="s">
        <v>479</v>
      </c>
      <c r="C97" s="9" t="s">
        <v>260</v>
      </c>
      <c r="D97" s="38" t="s">
        <v>55</v>
      </c>
      <c r="E97" s="39" t="s">
        <v>906</v>
      </c>
      <c r="F97" s="9" t="s">
        <v>14</v>
      </c>
      <c r="H97" s="9">
        <v>3</v>
      </c>
    </row>
    <row r="98" spans="1:8" s="9" customFormat="1" ht="19.5" customHeight="1">
      <c r="A98" s="9" t="s">
        <v>117</v>
      </c>
      <c r="B98" s="9" t="s">
        <v>703</v>
      </c>
      <c r="C98" s="9" t="s">
        <v>704</v>
      </c>
      <c r="D98" s="38" t="s">
        <v>55</v>
      </c>
      <c r="E98" s="39" t="s">
        <v>907</v>
      </c>
      <c r="F98" s="9" t="s">
        <v>14</v>
      </c>
      <c r="H98" s="9">
        <v>2</v>
      </c>
    </row>
    <row r="99" spans="4:5" s="9" customFormat="1" ht="19.5" customHeight="1">
      <c r="D99" s="38"/>
      <c r="E99" s="39"/>
    </row>
    <row r="100" spans="4:7" s="9" customFormat="1" ht="19.5" customHeight="1">
      <c r="D100" s="38"/>
      <c r="E100" s="39"/>
      <c r="F100" s="6" t="s">
        <v>150</v>
      </c>
      <c r="G100" s="9" t="s">
        <v>87</v>
      </c>
    </row>
    <row r="101" spans="4:5" s="9" customFormat="1" ht="19.5" customHeight="1">
      <c r="D101" s="38"/>
      <c r="E101" s="39"/>
    </row>
    <row r="102" spans="1:8" s="9" customFormat="1" ht="19.5" customHeight="1">
      <c r="A102" s="9" t="s">
        <v>3</v>
      </c>
      <c r="B102" s="9" t="s">
        <v>4</v>
      </c>
      <c r="C102" s="9" t="s">
        <v>51</v>
      </c>
      <c r="D102" s="38" t="s">
        <v>55</v>
      </c>
      <c r="E102" s="39" t="s">
        <v>908</v>
      </c>
      <c r="F102" s="9" t="s">
        <v>6</v>
      </c>
      <c r="H102" s="9">
        <v>15</v>
      </c>
    </row>
    <row r="103" spans="1:8" s="9" customFormat="1" ht="19.5" customHeight="1">
      <c r="A103" s="9" t="s">
        <v>12</v>
      </c>
      <c r="B103" s="9" t="s">
        <v>409</v>
      </c>
      <c r="C103" s="9" t="s">
        <v>288</v>
      </c>
      <c r="D103" s="38" t="s">
        <v>55</v>
      </c>
      <c r="E103" s="39" t="s">
        <v>909</v>
      </c>
      <c r="F103" s="9" t="s">
        <v>39</v>
      </c>
      <c r="H103" s="9">
        <v>13</v>
      </c>
    </row>
    <row r="104" spans="1:8" s="9" customFormat="1" ht="19.5" customHeight="1">
      <c r="A104" s="9" t="s">
        <v>15</v>
      </c>
      <c r="B104" s="9" t="s">
        <v>60</v>
      </c>
      <c r="C104" s="9" t="s">
        <v>61</v>
      </c>
      <c r="D104" s="38" t="s">
        <v>55</v>
      </c>
      <c r="E104" s="39" t="s">
        <v>910</v>
      </c>
      <c r="F104" s="9" t="s">
        <v>6</v>
      </c>
      <c r="H104" s="9">
        <v>11</v>
      </c>
    </row>
    <row r="105" spans="1:8" s="9" customFormat="1" ht="19.5" customHeight="1">
      <c r="A105" s="9" t="s">
        <v>18</v>
      </c>
      <c r="B105" s="9" t="s">
        <v>858</v>
      </c>
      <c r="C105" s="9" t="s">
        <v>859</v>
      </c>
      <c r="D105" s="38" t="s">
        <v>57</v>
      </c>
      <c r="E105" s="39" t="s">
        <v>911</v>
      </c>
      <c r="F105" s="9" t="s">
        <v>14</v>
      </c>
      <c r="H105" s="9">
        <v>9</v>
      </c>
    </row>
    <row r="106" spans="1:8" s="9" customFormat="1" ht="19.5" customHeight="1">
      <c r="A106" s="9" t="s">
        <v>21</v>
      </c>
      <c r="B106" s="9" t="s">
        <v>707</v>
      </c>
      <c r="C106" s="9" t="s">
        <v>61</v>
      </c>
      <c r="D106" s="38" t="s">
        <v>55</v>
      </c>
      <c r="E106" s="39" t="s">
        <v>912</v>
      </c>
      <c r="F106" s="9" t="s">
        <v>14</v>
      </c>
      <c r="H106" s="9">
        <v>7</v>
      </c>
    </row>
    <row r="107" spans="1:8" s="9" customFormat="1" ht="19.5" customHeight="1">
      <c r="A107" s="9" t="s">
        <v>23</v>
      </c>
      <c r="B107" s="9" t="s">
        <v>913</v>
      </c>
      <c r="C107" s="9" t="s">
        <v>77</v>
      </c>
      <c r="D107" s="38" t="s">
        <v>55</v>
      </c>
      <c r="E107" s="39" t="s">
        <v>914</v>
      </c>
      <c r="F107" s="9" t="s">
        <v>14</v>
      </c>
      <c r="H107" s="9">
        <v>5</v>
      </c>
    </row>
    <row r="108" spans="1:8" s="9" customFormat="1" ht="19.5" customHeight="1">
      <c r="A108" s="9" t="s">
        <v>25</v>
      </c>
      <c r="B108" s="9" t="s">
        <v>300</v>
      </c>
      <c r="C108" s="9" t="s">
        <v>372</v>
      </c>
      <c r="D108" s="38" t="s">
        <v>57</v>
      </c>
      <c r="E108" s="39" t="s">
        <v>915</v>
      </c>
      <c r="F108" s="9" t="s">
        <v>39</v>
      </c>
      <c r="H108" s="9">
        <v>3</v>
      </c>
    </row>
    <row r="109" spans="4:5" s="9" customFormat="1" ht="19.5" customHeight="1">
      <c r="D109" s="38"/>
      <c r="E109" s="39"/>
    </row>
    <row r="110" spans="4:7" s="9" customFormat="1" ht="19.5" customHeight="1">
      <c r="D110" s="38"/>
      <c r="E110" s="39"/>
      <c r="F110" s="8" t="s">
        <v>155</v>
      </c>
      <c r="G110" s="9" t="s">
        <v>149</v>
      </c>
    </row>
    <row r="111" spans="4:5" s="9" customFormat="1" ht="19.5" customHeight="1">
      <c r="D111" s="38"/>
      <c r="E111" s="39"/>
    </row>
    <row r="112" spans="1:8" s="9" customFormat="1" ht="19.5" customHeight="1">
      <c r="A112" s="9" t="s">
        <v>3</v>
      </c>
      <c r="B112" s="9" t="s">
        <v>873</v>
      </c>
      <c r="C112" s="9" t="s">
        <v>114</v>
      </c>
      <c r="D112" s="38" t="s">
        <v>103</v>
      </c>
      <c r="E112" s="39" t="s">
        <v>919</v>
      </c>
      <c r="F112" s="9" t="s">
        <v>6</v>
      </c>
      <c r="H112" s="9">
        <v>15</v>
      </c>
    </row>
    <row r="113" spans="1:8" s="9" customFormat="1" ht="19.5" customHeight="1">
      <c r="A113" s="9" t="s">
        <v>12</v>
      </c>
      <c r="B113" s="9" t="s">
        <v>108</v>
      </c>
      <c r="C113" s="9" t="s">
        <v>91</v>
      </c>
      <c r="D113" s="38" t="s">
        <v>103</v>
      </c>
      <c r="E113" s="39" t="s">
        <v>740</v>
      </c>
      <c r="F113" s="9" t="s">
        <v>6</v>
      </c>
      <c r="H113" s="9">
        <v>13</v>
      </c>
    </row>
    <row r="114" spans="1:8" s="9" customFormat="1" ht="19.5" customHeight="1">
      <c r="A114" s="9" t="s">
        <v>15</v>
      </c>
      <c r="B114" s="9" t="s">
        <v>120</v>
      </c>
      <c r="C114" s="9" t="s">
        <v>121</v>
      </c>
      <c r="D114" s="38" t="s">
        <v>103</v>
      </c>
      <c r="E114" s="39" t="s">
        <v>927</v>
      </c>
      <c r="F114" s="9" t="s">
        <v>14</v>
      </c>
      <c r="H114" s="9">
        <v>11</v>
      </c>
    </row>
    <row r="115" spans="1:8" s="9" customFormat="1" ht="19.5" customHeight="1">
      <c r="A115" s="9" t="s">
        <v>18</v>
      </c>
      <c r="B115" s="9" t="s">
        <v>109</v>
      </c>
      <c r="C115" s="9" t="s">
        <v>110</v>
      </c>
      <c r="D115" s="38" t="s">
        <v>103</v>
      </c>
      <c r="E115" s="39" t="s">
        <v>920</v>
      </c>
      <c r="F115" s="9" t="s">
        <v>6</v>
      </c>
      <c r="H115" s="9">
        <v>9</v>
      </c>
    </row>
    <row r="116" spans="1:8" s="9" customFormat="1" ht="19.5" customHeight="1">
      <c r="A116" s="9" t="s">
        <v>21</v>
      </c>
      <c r="B116" s="9" t="s">
        <v>146</v>
      </c>
      <c r="C116" s="9" t="s">
        <v>13</v>
      </c>
      <c r="D116" s="38" t="s">
        <v>103</v>
      </c>
      <c r="E116" s="39" t="s">
        <v>916</v>
      </c>
      <c r="F116" s="9" t="s">
        <v>696</v>
      </c>
      <c r="H116" s="9">
        <v>7</v>
      </c>
    </row>
    <row r="117" spans="1:8" s="9" customFormat="1" ht="19.5" customHeight="1">
      <c r="A117" s="9" t="s">
        <v>23</v>
      </c>
      <c r="B117" s="9" t="s">
        <v>88</v>
      </c>
      <c r="C117" s="9" t="s">
        <v>79</v>
      </c>
      <c r="D117" s="38" t="s">
        <v>103</v>
      </c>
      <c r="E117" s="39" t="s">
        <v>921</v>
      </c>
      <c r="F117" s="9" t="s">
        <v>6</v>
      </c>
      <c r="H117" s="9">
        <v>5</v>
      </c>
    </row>
    <row r="118" spans="1:8" s="9" customFormat="1" ht="19.5" customHeight="1">
      <c r="A118" s="9" t="s">
        <v>25</v>
      </c>
      <c r="B118" s="9" t="s">
        <v>4</v>
      </c>
      <c r="C118" s="9" t="s">
        <v>115</v>
      </c>
      <c r="D118" s="38" t="s">
        <v>116</v>
      </c>
      <c r="E118" s="39" t="s">
        <v>923</v>
      </c>
      <c r="F118" s="9" t="s">
        <v>6</v>
      </c>
      <c r="H118" s="9">
        <v>3</v>
      </c>
    </row>
    <row r="119" spans="1:8" s="9" customFormat="1" ht="19.5" customHeight="1">
      <c r="A119" s="9" t="s">
        <v>37</v>
      </c>
      <c r="B119" s="9" t="s">
        <v>118</v>
      </c>
      <c r="C119" s="9" t="s">
        <v>65</v>
      </c>
      <c r="D119" s="38" t="s">
        <v>116</v>
      </c>
      <c r="E119" s="39" t="s">
        <v>926</v>
      </c>
      <c r="F119" s="9" t="s">
        <v>14</v>
      </c>
      <c r="H119" s="9">
        <v>2</v>
      </c>
    </row>
    <row r="120" spans="1:8" s="9" customFormat="1" ht="19.5" customHeight="1">
      <c r="A120" s="9" t="s">
        <v>117</v>
      </c>
      <c r="B120" s="9" t="s">
        <v>53</v>
      </c>
      <c r="C120" s="9" t="s">
        <v>77</v>
      </c>
      <c r="D120" s="38" t="s">
        <v>116</v>
      </c>
      <c r="E120" s="39" t="s">
        <v>917</v>
      </c>
      <c r="F120" s="9" t="s">
        <v>696</v>
      </c>
      <c r="H120" s="9">
        <v>2</v>
      </c>
    </row>
    <row r="121" spans="1:8" s="9" customFormat="1" ht="19.5" customHeight="1">
      <c r="A121" s="9" t="s">
        <v>119</v>
      </c>
      <c r="B121" s="9" t="s">
        <v>383</v>
      </c>
      <c r="C121" s="9" t="s">
        <v>51</v>
      </c>
      <c r="D121" s="38" t="s">
        <v>116</v>
      </c>
      <c r="E121" s="39" t="s">
        <v>917</v>
      </c>
      <c r="F121" s="9" t="s">
        <v>6</v>
      </c>
      <c r="H121" s="9">
        <v>2</v>
      </c>
    </row>
    <row r="122" spans="1:8" s="9" customFormat="1" ht="19.5" customHeight="1">
      <c r="A122" s="9" t="s">
        <v>123</v>
      </c>
      <c r="B122" s="9" t="s">
        <v>871</v>
      </c>
      <c r="C122" s="9" t="s">
        <v>70</v>
      </c>
      <c r="D122" s="38" t="s">
        <v>103</v>
      </c>
      <c r="E122" s="39" t="s">
        <v>922</v>
      </c>
      <c r="F122" s="9" t="s">
        <v>6</v>
      </c>
      <c r="H122" s="9">
        <v>2</v>
      </c>
    </row>
    <row r="123" spans="1:8" s="9" customFormat="1" ht="19.5" customHeight="1">
      <c r="A123" s="9" t="s">
        <v>124</v>
      </c>
      <c r="B123" s="9" t="s">
        <v>194</v>
      </c>
      <c r="C123" s="9" t="s">
        <v>195</v>
      </c>
      <c r="D123" s="38" t="s">
        <v>116</v>
      </c>
      <c r="E123" s="39" t="s">
        <v>918</v>
      </c>
      <c r="F123" s="9" t="s">
        <v>696</v>
      </c>
      <c r="H123" s="9">
        <v>2</v>
      </c>
    </row>
    <row r="124" spans="1:8" s="9" customFormat="1" ht="19.5" customHeight="1">
      <c r="A124" s="9" t="s">
        <v>147</v>
      </c>
      <c r="B124" s="9" t="s">
        <v>191</v>
      </c>
      <c r="C124" s="9" t="s">
        <v>61</v>
      </c>
      <c r="D124" s="38" t="s">
        <v>116</v>
      </c>
      <c r="E124" s="39" t="s">
        <v>925</v>
      </c>
      <c r="F124" s="9" t="s">
        <v>6</v>
      </c>
      <c r="H124" s="9">
        <v>2</v>
      </c>
    </row>
    <row r="125" spans="1:8" s="9" customFormat="1" ht="19.5" customHeight="1">
      <c r="A125" s="9" t="s">
        <v>127</v>
      </c>
      <c r="B125" s="9" t="s">
        <v>876</v>
      </c>
      <c r="C125" s="9" t="s">
        <v>877</v>
      </c>
      <c r="D125" s="38" t="s">
        <v>103</v>
      </c>
      <c r="E125" s="39" t="s">
        <v>924</v>
      </c>
      <c r="F125" s="9" t="s">
        <v>6</v>
      </c>
      <c r="H125" s="9">
        <v>2</v>
      </c>
    </row>
    <row r="126" spans="4:5" s="9" customFormat="1" ht="19.5" customHeight="1">
      <c r="D126" s="38"/>
      <c r="E126" s="39"/>
    </row>
    <row r="127" spans="4:5" s="9" customFormat="1" ht="19.5" customHeight="1">
      <c r="D127" s="38"/>
      <c r="E127" s="39"/>
    </row>
    <row r="128" spans="4:7" s="9" customFormat="1" ht="19.5" customHeight="1">
      <c r="D128" s="38"/>
      <c r="E128" s="39"/>
      <c r="F128" s="8" t="s">
        <v>155</v>
      </c>
      <c r="G128" s="9" t="s">
        <v>136</v>
      </c>
    </row>
    <row r="129" spans="4:5" s="9" customFormat="1" ht="19.5" customHeight="1">
      <c r="D129" s="38"/>
      <c r="E129" s="39"/>
    </row>
    <row r="130" spans="1:8" s="9" customFormat="1" ht="19.5" customHeight="1">
      <c r="A130" s="9" t="s">
        <v>3</v>
      </c>
      <c r="B130" s="9" t="s">
        <v>407</v>
      </c>
      <c r="C130" s="9" t="s">
        <v>408</v>
      </c>
      <c r="D130" s="38" t="s">
        <v>129</v>
      </c>
      <c r="E130" s="39" t="s">
        <v>931</v>
      </c>
      <c r="F130" s="9" t="s">
        <v>39</v>
      </c>
      <c r="H130" s="9">
        <v>15</v>
      </c>
    </row>
    <row r="131" spans="1:8" s="9" customFormat="1" ht="19.5" customHeight="1">
      <c r="A131" s="9" t="s">
        <v>12</v>
      </c>
      <c r="B131" s="9" t="s">
        <v>928</v>
      </c>
      <c r="C131" s="9" t="s">
        <v>20</v>
      </c>
      <c r="D131" s="38" t="s">
        <v>129</v>
      </c>
      <c r="E131" s="39" t="s">
        <v>929</v>
      </c>
      <c r="F131" s="9" t="s">
        <v>696</v>
      </c>
      <c r="H131" s="9">
        <v>13</v>
      </c>
    </row>
    <row r="132" spans="1:8" s="9" customFormat="1" ht="19.5" customHeight="1">
      <c r="A132" s="9" t="s">
        <v>15</v>
      </c>
      <c r="B132" s="9" t="s">
        <v>194</v>
      </c>
      <c r="C132" s="9" t="s">
        <v>263</v>
      </c>
      <c r="D132" s="38" t="s">
        <v>129</v>
      </c>
      <c r="E132" s="39" t="s">
        <v>389</v>
      </c>
      <c r="F132" s="9" t="s">
        <v>696</v>
      </c>
      <c r="H132" s="9">
        <v>11</v>
      </c>
    </row>
    <row r="133" spans="1:8" s="9" customFormat="1" ht="19.5" customHeight="1">
      <c r="A133" s="9" t="s">
        <v>18</v>
      </c>
      <c r="B133" s="9" t="s">
        <v>134</v>
      </c>
      <c r="C133" s="9" t="s">
        <v>114</v>
      </c>
      <c r="D133" s="38" t="s">
        <v>133</v>
      </c>
      <c r="E133" s="39" t="s">
        <v>930</v>
      </c>
      <c r="F133" s="9" t="s">
        <v>14</v>
      </c>
      <c r="H133" s="9">
        <v>9</v>
      </c>
    </row>
    <row r="134" spans="1:8" s="9" customFormat="1" ht="19.5" customHeight="1">
      <c r="A134" s="9" t="s">
        <v>21</v>
      </c>
      <c r="B134" s="9" t="s">
        <v>169</v>
      </c>
      <c r="C134" s="9" t="s">
        <v>170</v>
      </c>
      <c r="D134" s="38" t="s">
        <v>171</v>
      </c>
      <c r="E134" s="39" t="s">
        <v>932</v>
      </c>
      <c r="F134" s="9" t="s">
        <v>6</v>
      </c>
      <c r="H134" s="9">
        <v>7</v>
      </c>
    </row>
    <row r="135" spans="4:5" s="9" customFormat="1" ht="19.5" customHeight="1">
      <c r="D135" s="38"/>
      <c r="E135" s="39"/>
    </row>
    <row r="136" spans="4:7" s="9" customFormat="1" ht="19.5" customHeight="1">
      <c r="D136" s="38"/>
      <c r="E136" s="39"/>
      <c r="F136" s="8" t="s">
        <v>155</v>
      </c>
      <c r="G136" s="9" t="s">
        <v>148</v>
      </c>
    </row>
    <row r="137" spans="4:5" s="9" customFormat="1" ht="19.5" customHeight="1">
      <c r="D137" s="38"/>
      <c r="E137" s="39"/>
    </row>
    <row r="138" spans="1:8" s="9" customFormat="1" ht="19.5" customHeight="1">
      <c r="A138" s="9" t="s">
        <v>3</v>
      </c>
      <c r="B138" s="9" t="s">
        <v>184</v>
      </c>
      <c r="C138" s="9" t="s">
        <v>933</v>
      </c>
      <c r="D138" s="38" t="s">
        <v>103</v>
      </c>
      <c r="E138" s="39" t="s">
        <v>934</v>
      </c>
      <c r="F138" s="9" t="s">
        <v>696</v>
      </c>
      <c r="H138" s="9">
        <v>15</v>
      </c>
    </row>
    <row r="139" spans="1:8" s="9" customFormat="1" ht="19.5" customHeight="1">
      <c r="A139" s="9" t="s">
        <v>12</v>
      </c>
      <c r="B139" s="9" t="s">
        <v>728</v>
      </c>
      <c r="C139" s="9" t="s">
        <v>729</v>
      </c>
      <c r="D139" s="38" t="s">
        <v>103</v>
      </c>
      <c r="E139" s="39" t="s">
        <v>935</v>
      </c>
      <c r="F139" s="9" t="s">
        <v>6</v>
      </c>
      <c r="H139" s="9">
        <v>13</v>
      </c>
    </row>
    <row r="140" spans="4:5" s="9" customFormat="1" ht="19.5" customHeight="1">
      <c r="D140" s="38"/>
      <c r="E140" s="39"/>
    </row>
    <row r="141" spans="4:7" s="9" customFormat="1" ht="19.5" customHeight="1">
      <c r="D141" s="38"/>
      <c r="E141" s="39"/>
      <c r="F141" s="8" t="s">
        <v>155</v>
      </c>
      <c r="G141" s="9" t="s">
        <v>284</v>
      </c>
    </row>
    <row r="142" spans="4:5" s="9" customFormat="1" ht="19.5" customHeight="1">
      <c r="D142" s="38"/>
      <c r="E142" s="39"/>
    </row>
    <row r="143" spans="2:8" s="9" customFormat="1" ht="19.5" customHeight="1">
      <c r="B143" s="9" t="s">
        <v>173</v>
      </c>
      <c r="C143" s="9" t="s">
        <v>174</v>
      </c>
      <c r="D143" s="38" t="s">
        <v>129</v>
      </c>
      <c r="E143" s="39" t="s">
        <v>391</v>
      </c>
      <c r="F143" s="9" t="s">
        <v>6</v>
      </c>
      <c r="H143" s="9">
        <v>15</v>
      </c>
    </row>
    <row r="144" spans="2:8" s="9" customFormat="1" ht="19.5" customHeight="1">
      <c r="B144" s="9" t="s">
        <v>319</v>
      </c>
      <c r="C144" s="9" t="s">
        <v>85</v>
      </c>
      <c r="D144" s="38" t="s">
        <v>320</v>
      </c>
      <c r="E144" s="39" t="s">
        <v>936</v>
      </c>
      <c r="F144" s="9" t="s">
        <v>14</v>
      </c>
      <c r="H144" s="9">
        <v>13</v>
      </c>
    </row>
    <row r="145" spans="4:5" s="9" customFormat="1" ht="19.5" customHeight="1">
      <c r="D145" s="38"/>
      <c r="E145" s="39"/>
    </row>
    <row r="146" spans="4:5" s="9" customFormat="1" ht="19.5" customHeight="1">
      <c r="D146" s="38"/>
      <c r="E146" s="39"/>
    </row>
    <row r="147" spans="4:7" s="9" customFormat="1" ht="19.5" customHeight="1">
      <c r="D147" s="38"/>
      <c r="E147" s="74" t="s">
        <v>226</v>
      </c>
      <c r="F147" s="74"/>
      <c r="G147" s="74"/>
    </row>
    <row r="148" spans="4:5" s="9" customFormat="1" ht="19.5" customHeight="1">
      <c r="D148" s="38"/>
      <c r="E148" s="39"/>
    </row>
    <row r="149" spans="1:8" s="9" customFormat="1" ht="19.5" customHeight="1">
      <c r="A149" s="9" t="s">
        <v>3</v>
      </c>
      <c r="B149" s="9" t="s">
        <v>265</v>
      </c>
      <c r="C149" s="9" t="s">
        <v>158</v>
      </c>
      <c r="D149" s="38" t="s">
        <v>83</v>
      </c>
      <c r="E149" s="39" t="s">
        <v>604</v>
      </c>
      <c r="F149" s="9" t="s">
        <v>14</v>
      </c>
      <c r="H149" s="9">
        <v>15</v>
      </c>
    </row>
    <row r="150" spans="1:8" s="9" customFormat="1" ht="19.5" customHeight="1">
      <c r="A150" s="9" t="s">
        <v>12</v>
      </c>
      <c r="B150" s="9" t="s">
        <v>134</v>
      </c>
      <c r="C150" s="9" t="s">
        <v>30</v>
      </c>
      <c r="D150" s="38" t="s">
        <v>83</v>
      </c>
      <c r="E150" s="39" t="s">
        <v>944</v>
      </c>
      <c r="F150" s="9" t="s">
        <v>14</v>
      </c>
      <c r="H150" s="9">
        <v>13</v>
      </c>
    </row>
    <row r="151" spans="1:8" s="9" customFormat="1" ht="19.5" customHeight="1">
      <c r="A151" s="9" t="s">
        <v>15</v>
      </c>
      <c r="B151" s="9" t="s">
        <v>310</v>
      </c>
      <c r="C151" s="9" t="s">
        <v>311</v>
      </c>
      <c r="D151" s="38" t="s">
        <v>83</v>
      </c>
      <c r="E151" s="39" t="s">
        <v>942</v>
      </c>
      <c r="F151" s="9" t="s">
        <v>14</v>
      </c>
      <c r="H151" s="9">
        <v>11</v>
      </c>
    </row>
    <row r="152" spans="1:8" s="9" customFormat="1" ht="19.5" customHeight="1">
      <c r="A152" s="9" t="s">
        <v>18</v>
      </c>
      <c r="B152" s="9" t="s">
        <v>84</v>
      </c>
      <c r="C152" s="9" t="s">
        <v>85</v>
      </c>
      <c r="D152" s="38" t="s">
        <v>83</v>
      </c>
      <c r="E152" s="39" t="s">
        <v>943</v>
      </c>
      <c r="F152" s="9" t="s">
        <v>14</v>
      </c>
      <c r="H152" s="9">
        <v>9</v>
      </c>
    </row>
    <row r="153" spans="1:8" s="9" customFormat="1" ht="19.5" customHeight="1">
      <c r="A153" s="9" t="s">
        <v>21</v>
      </c>
      <c r="B153" s="9" t="s">
        <v>862</v>
      </c>
      <c r="C153" s="9" t="s">
        <v>403</v>
      </c>
      <c r="D153" s="38" t="s">
        <v>83</v>
      </c>
      <c r="E153" s="39" t="s">
        <v>940</v>
      </c>
      <c r="F153" s="9" t="s">
        <v>6</v>
      </c>
      <c r="H153" s="9">
        <v>7</v>
      </c>
    </row>
    <row r="154" spans="1:8" s="9" customFormat="1" ht="19.5" customHeight="1">
      <c r="A154" s="9" t="s">
        <v>23</v>
      </c>
      <c r="B154" s="9" t="s">
        <v>937</v>
      </c>
      <c r="C154" s="9" t="s">
        <v>938</v>
      </c>
      <c r="D154" s="38" t="s">
        <v>83</v>
      </c>
      <c r="E154" s="39" t="s">
        <v>939</v>
      </c>
      <c r="F154" s="9" t="s">
        <v>14</v>
      </c>
      <c r="H154" s="9">
        <v>5</v>
      </c>
    </row>
    <row r="155" spans="1:8" s="9" customFormat="1" ht="19.5" customHeight="1">
      <c r="A155" s="9" t="s">
        <v>25</v>
      </c>
      <c r="B155" s="9" t="s">
        <v>663</v>
      </c>
      <c r="C155" s="9" t="s">
        <v>861</v>
      </c>
      <c r="D155" s="38" t="s">
        <v>83</v>
      </c>
      <c r="E155" s="39" t="s">
        <v>941</v>
      </c>
      <c r="F155" s="9" t="s">
        <v>6</v>
      </c>
      <c r="H155" s="9">
        <v>3</v>
      </c>
    </row>
    <row r="156" spans="4:5" s="9" customFormat="1" ht="19.5" customHeight="1">
      <c r="D156" s="38"/>
      <c r="E156" s="39"/>
    </row>
    <row r="157" spans="4:7" s="9" customFormat="1" ht="19.5" customHeight="1">
      <c r="D157" s="38"/>
      <c r="E157" s="74" t="s">
        <v>228</v>
      </c>
      <c r="F157" s="74"/>
      <c r="G157" s="74"/>
    </row>
    <row r="158" spans="4:5" s="9" customFormat="1" ht="19.5" customHeight="1">
      <c r="D158" s="38"/>
      <c r="E158" s="39"/>
    </row>
    <row r="159" spans="1:8" s="9" customFormat="1" ht="19.5" customHeight="1">
      <c r="A159" s="9" t="s">
        <v>3</v>
      </c>
      <c r="B159" s="9" t="s">
        <v>35</v>
      </c>
      <c r="C159" s="9" t="s">
        <v>93</v>
      </c>
      <c r="D159" s="38" t="s">
        <v>83</v>
      </c>
      <c r="E159" s="39" t="s">
        <v>945</v>
      </c>
      <c r="F159" s="9" t="s">
        <v>6</v>
      </c>
      <c r="H159" s="9">
        <v>15</v>
      </c>
    </row>
    <row r="160" spans="1:8" s="9" customFormat="1" ht="19.5" customHeight="1">
      <c r="A160" s="9" t="s">
        <v>12</v>
      </c>
      <c r="B160" s="9" t="s">
        <v>172</v>
      </c>
      <c r="C160" s="9" t="s">
        <v>283</v>
      </c>
      <c r="D160" s="38" t="s">
        <v>83</v>
      </c>
      <c r="E160" s="39" t="s">
        <v>946</v>
      </c>
      <c r="F160" s="9" t="s">
        <v>6</v>
      </c>
      <c r="H160" s="9">
        <v>13</v>
      </c>
    </row>
    <row r="161" spans="1:8" s="9" customFormat="1" ht="19.5" customHeight="1">
      <c r="A161" s="9" t="s">
        <v>15</v>
      </c>
      <c r="B161" s="9" t="s">
        <v>317</v>
      </c>
      <c r="C161" s="9" t="s">
        <v>318</v>
      </c>
      <c r="D161" s="38" t="s">
        <v>89</v>
      </c>
      <c r="E161" s="39" t="s">
        <v>950</v>
      </c>
      <c r="F161" s="9" t="s">
        <v>100</v>
      </c>
      <c r="H161" s="9">
        <v>11</v>
      </c>
    </row>
    <row r="162" spans="1:8" s="9" customFormat="1" ht="19.5" customHeight="1">
      <c r="A162" s="9" t="s">
        <v>18</v>
      </c>
      <c r="B162" s="9" t="s">
        <v>314</v>
      </c>
      <c r="C162" s="9" t="s">
        <v>65</v>
      </c>
      <c r="D162" s="38" t="s">
        <v>83</v>
      </c>
      <c r="E162" s="39" t="s">
        <v>949</v>
      </c>
      <c r="F162" s="9" t="s">
        <v>6</v>
      </c>
      <c r="H162" s="9">
        <v>9</v>
      </c>
    </row>
    <row r="163" spans="1:8" s="9" customFormat="1" ht="19.5" customHeight="1">
      <c r="A163" s="9" t="s">
        <v>21</v>
      </c>
      <c r="B163" s="9" t="s">
        <v>101</v>
      </c>
      <c r="C163" s="9" t="s">
        <v>9</v>
      </c>
      <c r="D163" s="38" t="s">
        <v>89</v>
      </c>
      <c r="E163" s="39" t="s">
        <v>951</v>
      </c>
      <c r="F163" s="9" t="s">
        <v>100</v>
      </c>
      <c r="H163" s="9">
        <v>7</v>
      </c>
    </row>
    <row r="164" spans="1:8" s="9" customFormat="1" ht="19.5" customHeight="1">
      <c r="A164" s="9" t="s">
        <v>23</v>
      </c>
      <c r="B164" s="9" t="s">
        <v>38</v>
      </c>
      <c r="C164" s="9" t="s">
        <v>48</v>
      </c>
      <c r="D164" s="38" t="s">
        <v>83</v>
      </c>
      <c r="E164" s="39" t="s">
        <v>947</v>
      </c>
      <c r="F164" s="9" t="s">
        <v>6</v>
      </c>
      <c r="H164" s="9">
        <v>5</v>
      </c>
    </row>
    <row r="165" spans="1:8" s="9" customFormat="1" ht="19.5" customHeight="1">
      <c r="A165" s="9" t="s">
        <v>25</v>
      </c>
      <c r="B165" s="9" t="s">
        <v>88</v>
      </c>
      <c r="C165" s="9" t="s">
        <v>65</v>
      </c>
      <c r="D165" s="38" t="s">
        <v>83</v>
      </c>
      <c r="E165" s="39" t="s">
        <v>948</v>
      </c>
      <c r="F165" s="9" t="s">
        <v>6</v>
      </c>
      <c r="H165" s="9">
        <v>3</v>
      </c>
    </row>
    <row r="166" spans="2:6" s="9" customFormat="1" ht="19.5" customHeight="1">
      <c r="B166" s="9" t="s">
        <v>799</v>
      </c>
      <c r="C166" s="9" t="s">
        <v>65</v>
      </c>
      <c r="D166" s="38" t="s">
        <v>83</v>
      </c>
      <c r="E166" s="39" t="s">
        <v>952</v>
      </c>
      <c r="F166" s="9" t="s">
        <v>14</v>
      </c>
    </row>
    <row r="167" spans="4:5" s="9" customFormat="1" ht="19.5" customHeight="1">
      <c r="D167" s="38"/>
      <c r="E167" s="39"/>
    </row>
    <row r="168" spans="4:7" s="9" customFormat="1" ht="19.5" customHeight="1">
      <c r="D168" s="38"/>
      <c r="E168" s="39"/>
      <c r="F168" s="48" t="s">
        <v>953</v>
      </c>
      <c r="G168" s="3" t="s">
        <v>81</v>
      </c>
    </row>
    <row r="169" spans="4:5" s="9" customFormat="1" ht="19.5" customHeight="1">
      <c r="D169" s="38"/>
      <c r="E169" s="39"/>
    </row>
    <row r="170" spans="1:8" s="9" customFormat="1" ht="19.5" customHeight="1">
      <c r="A170" s="9" t="s">
        <v>3</v>
      </c>
      <c r="B170" s="9" t="s">
        <v>404</v>
      </c>
      <c r="C170" s="9" t="s">
        <v>106</v>
      </c>
      <c r="D170" s="38" t="s">
        <v>55</v>
      </c>
      <c r="E170" s="39" t="s">
        <v>781</v>
      </c>
      <c r="F170" s="9" t="s">
        <v>14</v>
      </c>
      <c r="H170" s="9">
        <v>15</v>
      </c>
    </row>
    <row r="171" spans="1:8" s="9" customFormat="1" ht="19.5" customHeight="1">
      <c r="A171" s="9" t="s">
        <v>12</v>
      </c>
      <c r="B171" s="9" t="s">
        <v>312</v>
      </c>
      <c r="C171" s="9" t="s">
        <v>482</v>
      </c>
      <c r="D171" s="38" t="s">
        <v>57</v>
      </c>
      <c r="E171" s="39" t="s">
        <v>781</v>
      </c>
      <c r="F171" s="9" t="s">
        <v>6</v>
      </c>
      <c r="H171" s="9">
        <v>13</v>
      </c>
    </row>
    <row r="172" spans="1:8" s="9" customFormat="1" ht="19.5" customHeight="1">
      <c r="A172" s="9" t="s">
        <v>15</v>
      </c>
      <c r="B172" s="9" t="s">
        <v>480</v>
      </c>
      <c r="C172" s="9" t="s">
        <v>443</v>
      </c>
      <c r="D172" s="38" t="s">
        <v>55</v>
      </c>
      <c r="E172" s="39" t="s">
        <v>781</v>
      </c>
      <c r="F172" s="9" t="s">
        <v>6</v>
      </c>
      <c r="H172" s="9">
        <v>11</v>
      </c>
    </row>
    <row r="173" spans="1:8" s="9" customFormat="1" ht="19.5" customHeight="1">
      <c r="A173" s="9" t="s">
        <v>18</v>
      </c>
      <c r="B173" s="9" t="s">
        <v>404</v>
      </c>
      <c r="C173" s="9" t="s">
        <v>369</v>
      </c>
      <c r="D173" s="38" t="s">
        <v>57</v>
      </c>
      <c r="E173" s="39" t="s">
        <v>785</v>
      </c>
      <c r="F173" s="9" t="s">
        <v>14</v>
      </c>
      <c r="H173" s="9">
        <v>9</v>
      </c>
    </row>
    <row r="174" spans="1:8" s="9" customFormat="1" ht="19.5" customHeight="1">
      <c r="A174" s="9" t="s">
        <v>21</v>
      </c>
      <c r="B174" s="9" t="s">
        <v>82</v>
      </c>
      <c r="C174" s="9" t="s">
        <v>34</v>
      </c>
      <c r="D174" s="38" t="s">
        <v>57</v>
      </c>
      <c r="E174" s="39" t="s">
        <v>954</v>
      </c>
      <c r="F174" s="9" t="s">
        <v>14</v>
      </c>
      <c r="H174" s="9">
        <v>7</v>
      </c>
    </row>
    <row r="175" spans="4:5" s="9" customFormat="1" ht="19.5" customHeight="1">
      <c r="D175" s="38"/>
      <c r="E175" s="39"/>
    </row>
    <row r="176" spans="4:7" s="9" customFormat="1" ht="19.5" customHeight="1">
      <c r="D176" s="38"/>
      <c r="E176" s="39"/>
      <c r="F176" s="48" t="s">
        <v>953</v>
      </c>
      <c r="G176" s="3" t="s">
        <v>87</v>
      </c>
    </row>
    <row r="177" spans="4:5" s="9" customFormat="1" ht="19.5" customHeight="1">
      <c r="D177" s="38"/>
      <c r="E177" s="39"/>
    </row>
    <row r="178" spans="1:8" s="9" customFormat="1" ht="19.5" customHeight="1">
      <c r="A178" s="9" t="s">
        <v>3</v>
      </c>
      <c r="B178" s="9" t="s">
        <v>4</v>
      </c>
      <c r="C178" s="9" t="s">
        <v>51</v>
      </c>
      <c r="D178" s="38" t="s">
        <v>55</v>
      </c>
      <c r="E178" s="39" t="s">
        <v>955</v>
      </c>
      <c r="F178" s="9" t="s">
        <v>6</v>
      </c>
      <c r="H178" s="9">
        <v>15</v>
      </c>
    </row>
    <row r="179" spans="1:8" s="9" customFormat="1" ht="19.5" customHeight="1">
      <c r="A179" s="9" t="s">
        <v>12</v>
      </c>
      <c r="B179" s="9" t="s">
        <v>60</v>
      </c>
      <c r="C179" s="9" t="s">
        <v>61</v>
      </c>
      <c r="D179" s="38" t="s">
        <v>55</v>
      </c>
      <c r="E179" s="39" t="s">
        <v>798</v>
      </c>
      <c r="F179" s="9" t="s">
        <v>6</v>
      </c>
      <c r="H179" s="9">
        <v>13</v>
      </c>
    </row>
    <row r="180" spans="1:8" s="9" customFormat="1" ht="19.5" customHeight="1">
      <c r="A180" s="9" t="s">
        <v>15</v>
      </c>
      <c r="B180" s="9" t="s">
        <v>409</v>
      </c>
      <c r="C180" s="9" t="s">
        <v>288</v>
      </c>
      <c r="D180" s="38" t="s">
        <v>55</v>
      </c>
      <c r="E180" s="39" t="s">
        <v>798</v>
      </c>
      <c r="F180" s="9" t="s">
        <v>39</v>
      </c>
      <c r="H180" s="9">
        <v>13</v>
      </c>
    </row>
    <row r="181" spans="1:8" s="9" customFormat="1" ht="19.5" customHeight="1">
      <c r="A181" s="9" t="s">
        <v>18</v>
      </c>
      <c r="B181" s="9" t="s">
        <v>300</v>
      </c>
      <c r="C181" s="9" t="s">
        <v>372</v>
      </c>
      <c r="D181" s="38" t="s">
        <v>57</v>
      </c>
      <c r="E181" s="39" t="s">
        <v>954</v>
      </c>
      <c r="F181" s="9" t="s">
        <v>39</v>
      </c>
      <c r="H181" s="9">
        <v>9</v>
      </c>
    </row>
    <row r="182" spans="4:5" s="9" customFormat="1" ht="19.5" customHeight="1">
      <c r="D182" s="38"/>
      <c r="E182" s="39"/>
    </row>
    <row r="183" spans="4:7" s="9" customFormat="1" ht="19.5" customHeight="1">
      <c r="D183" s="38"/>
      <c r="E183" s="39"/>
      <c r="F183" s="6" t="s">
        <v>956</v>
      </c>
      <c r="G183" s="9" t="s">
        <v>102</v>
      </c>
    </row>
    <row r="184" spans="4:5" s="9" customFormat="1" ht="19.5" customHeight="1">
      <c r="D184" s="38"/>
      <c r="E184" s="39"/>
    </row>
    <row r="185" spans="1:8" s="9" customFormat="1" ht="19.5" customHeight="1">
      <c r="A185" s="9" t="s">
        <v>3</v>
      </c>
      <c r="B185" s="9" t="s">
        <v>663</v>
      </c>
      <c r="C185" s="9" t="s">
        <v>861</v>
      </c>
      <c r="D185" s="38" t="s">
        <v>83</v>
      </c>
      <c r="E185" s="39" t="s">
        <v>957</v>
      </c>
      <c r="F185" s="9" t="s">
        <v>6</v>
      </c>
      <c r="H185" s="9">
        <v>15</v>
      </c>
    </row>
    <row r="186" spans="1:8" s="9" customFormat="1" ht="19.5" customHeight="1">
      <c r="A186" s="9" t="s">
        <v>12</v>
      </c>
      <c r="B186" s="9" t="s">
        <v>862</v>
      </c>
      <c r="C186" s="9" t="s">
        <v>403</v>
      </c>
      <c r="D186" s="38" t="s">
        <v>89</v>
      </c>
      <c r="E186" s="39" t="s">
        <v>958</v>
      </c>
      <c r="F186" s="9" t="s">
        <v>6</v>
      </c>
      <c r="H186" s="9">
        <v>13</v>
      </c>
    </row>
    <row r="187" spans="1:8" s="9" customFormat="1" ht="19.5" customHeight="1">
      <c r="A187" s="9" t="s">
        <v>15</v>
      </c>
      <c r="B187" s="9" t="s">
        <v>265</v>
      </c>
      <c r="C187" s="9" t="s">
        <v>158</v>
      </c>
      <c r="D187" s="38" t="s">
        <v>83</v>
      </c>
      <c r="E187" s="39" t="s">
        <v>959</v>
      </c>
      <c r="F187" s="9" t="s">
        <v>14</v>
      </c>
      <c r="H187" s="9">
        <v>11</v>
      </c>
    </row>
    <row r="188" spans="1:8" s="9" customFormat="1" ht="19.5" customHeight="1">
      <c r="A188" s="9" t="s">
        <v>18</v>
      </c>
      <c r="B188" s="9" t="s">
        <v>310</v>
      </c>
      <c r="C188" s="9" t="s">
        <v>960</v>
      </c>
      <c r="D188" s="38" t="s">
        <v>83</v>
      </c>
      <c r="E188" s="39" t="s">
        <v>961</v>
      </c>
      <c r="F188" s="9" t="s">
        <v>14</v>
      </c>
      <c r="H188" s="9">
        <v>9</v>
      </c>
    </row>
    <row r="189" spans="1:8" s="9" customFormat="1" ht="19.5" customHeight="1">
      <c r="A189" s="9" t="s">
        <v>21</v>
      </c>
      <c r="B189" s="9" t="s">
        <v>84</v>
      </c>
      <c r="C189" s="9" t="s">
        <v>85</v>
      </c>
      <c r="D189" s="38" t="s">
        <v>83</v>
      </c>
      <c r="E189" s="39" t="s">
        <v>962</v>
      </c>
      <c r="F189" s="9" t="s">
        <v>14</v>
      </c>
      <c r="H189" s="9">
        <v>7</v>
      </c>
    </row>
    <row r="190" spans="1:8" s="9" customFormat="1" ht="19.5" customHeight="1">
      <c r="A190" s="9" t="s">
        <v>23</v>
      </c>
      <c r="B190" s="9" t="s">
        <v>134</v>
      </c>
      <c r="C190" s="9" t="s">
        <v>30</v>
      </c>
      <c r="D190" s="38" t="s">
        <v>83</v>
      </c>
      <c r="E190" s="39" t="s">
        <v>963</v>
      </c>
      <c r="F190" s="9" t="s">
        <v>14</v>
      </c>
      <c r="H190" s="9">
        <v>5</v>
      </c>
    </row>
    <row r="191" spans="4:5" s="9" customFormat="1" ht="19.5" customHeight="1">
      <c r="D191" s="38"/>
      <c r="E191" s="39"/>
    </row>
    <row r="192" spans="4:7" s="9" customFormat="1" ht="19.5" customHeight="1">
      <c r="D192" s="38"/>
      <c r="E192" s="39"/>
      <c r="F192" s="6" t="s">
        <v>956</v>
      </c>
      <c r="G192" s="9" t="s">
        <v>107</v>
      </c>
    </row>
    <row r="193" spans="4:5" s="9" customFormat="1" ht="19.5" customHeight="1">
      <c r="D193" s="38"/>
      <c r="E193" s="39"/>
    </row>
    <row r="194" spans="1:8" s="9" customFormat="1" ht="19.5" customHeight="1">
      <c r="A194" s="9" t="s">
        <v>3</v>
      </c>
      <c r="B194" s="9" t="s">
        <v>964</v>
      </c>
      <c r="C194" s="9" t="s">
        <v>631</v>
      </c>
      <c r="D194" s="38" t="s">
        <v>83</v>
      </c>
      <c r="E194" s="39" t="s">
        <v>965</v>
      </c>
      <c r="F194" s="9" t="s">
        <v>14</v>
      </c>
      <c r="H194" s="9">
        <v>15</v>
      </c>
    </row>
    <row r="195" spans="1:8" s="9" customFormat="1" ht="19.5" customHeight="1">
      <c r="A195" s="9" t="s">
        <v>12</v>
      </c>
      <c r="B195" s="9" t="s">
        <v>791</v>
      </c>
      <c r="C195" s="9" t="s">
        <v>966</v>
      </c>
      <c r="D195" s="38" t="s">
        <v>89</v>
      </c>
      <c r="E195" s="39" t="s">
        <v>967</v>
      </c>
      <c r="F195" s="9" t="s">
        <v>100</v>
      </c>
      <c r="H195" s="9">
        <v>13</v>
      </c>
    </row>
    <row r="196" spans="1:8" s="9" customFormat="1" ht="19.5" customHeight="1">
      <c r="A196" s="9" t="s">
        <v>15</v>
      </c>
      <c r="B196" s="9" t="s">
        <v>314</v>
      </c>
      <c r="C196" s="9" t="s">
        <v>65</v>
      </c>
      <c r="D196" s="38" t="s">
        <v>83</v>
      </c>
      <c r="E196" s="39" t="s">
        <v>968</v>
      </c>
      <c r="F196" s="9" t="s">
        <v>6</v>
      </c>
      <c r="H196" s="9">
        <v>11</v>
      </c>
    </row>
    <row r="197" spans="1:8" s="9" customFormat="1" ht="19.5" customHeight="1">
      <c r="A197" s="9" t="s">
        <v>18</v>
      </c>
      <c r="B197" s="9" t="s">
        <v>802</v>
      </c>
      <c r="C197" s="9" t="s">
        <v>65</v>
      </c>
      <c r="D197" s="38" t="s">
        <v>83</v>
      </c>
      <c r="E197" s="39" t="s">
        <v>969</v>
      </c>
      <c r="F197" s="9" t="s">
        <v>39</v>
      </c>
      <c r="H197" s="9">
        <v>9</v>
      </c>
    </row>
    <row r="198" spans="1:8" s="9" customFormat="1" ht="19.5" customHeight="1">
      <c r="A198" s="9" t="s">
        <v>21</v>
      </c>
      <c r="B198" s="9" t="s">
        <v>88</v>
      </c>
      <c r="C198" s="9" t="s">
        <v>65</v>
      </c>
      <c r="D198" s="38" t="s">
        <v>83</v>
      </c>
      <c r="E198" s="39" t="s">
        <v>970</v>
      </c>
      <c r="F198" s="9" t="s">
        <v>6</v>
      </c>
      <c r="H198" s="9">
        <v>7</v>
      </c>
    </row>
    <row r="199" spans="1:8" s="9" customFormat="1" ht="19.5" customHeight="1">
      <c r="A199" s="9" t="s">
        <v>23</v>
      </c>
      <c r="B199" s="9" t="s">
        <v>38</v>
      </c>
      <c r="C199" s="9" t="s">
        <v>48</v>
      </c>
      <c r="D199" s="38" t="s">
        <v>83</v>
      </c>
      <c r="E199" s="39" t="s">
        <v>971</v>
      </c>
      <c r="F199" s="9" t="s">
        <v>6</v>
      </c>
      <c r="H199" s="9">
        <v>5</v>
      </c>
    </row>
    <row r="200" spans="1:8" s="9" customFormat="1" ht="19.5" customHeight="1">
      <c r="A200" s="9" t="s">
        <v>25</v>
      </c>
      <c r="B200" s="9" t="s">
        <v>172</v>
      </c>
      <c r="C200" s="9" t="s">
        <v>283</v>
      </c>
      <c r="D200" s="38" t="s">
        <v>83</v>
      </c>
      <c r="E200" s="39" t="s">
        <v>972</v>
      </c>
      <c r="F200" s="9" t="s">
        <v>6</v>
      </c>
      <c r="H200" s="9">
        <v>3</v>
      </c>
    </row>
    <row r="201" spans="1:8" s="9" customFormat="1" ht="19.5" customHeight="1">
      <c r="A201" s="9" t="s">
        <v>37</v>
      </c>
      <c r="B201" s="9" t="s">
        <v>799</v>
      </c>
      <c r="C201" s="9" t="s">
        <v>65</v>
      </c>
      <c r="D201" s="38" t="s">
        <v>83</v>
      </c>
      <c r="E201" s="39" t="s">
        <v>973</v>
      </c>
      <c r="F201" s="9" t="s">
        <v>14</v>
      </c>
      <c r="H201" s="9">
        <v>2</v>
      </c>
    </row>
    <row r="202" spans="4:5" s="9" customFormat="1" ht="19.5" customHeight="1">
      <c r="D202" s="38"/>
      <c r="E202" s="39"/>
    </row>
    <row r="203" spans="4:7" s="9" customFormat="1" ht="19.5" customHeight="1">
      <c r="D203" s="38"/>
      <c r="E203" s="39"/>
      <c r="F203" s="6" t="s">
        <v>956</v>
      </c>
      <c r="G203" s="9" t="s">
        <v>148</v>
      </c>
    </row>
    <row r="204" spans="4:5" s="9" customFormat="1" ht="19.5" customHeight="1">
      <c r="D204" s="38"/>
      <c r="E204" s="39"/>
    </row>
    <row r="205" spans="1:6" s="9" customFormat="1" ht="19.5" customHeight="1">
      <c r="A205" s="9" t="s">
        <v>3</v>
      </c>
      <c r="B205" s="9" t="s">
        <v>974</v>
      </c>
      <c r="C205" s="9" t="s">
        <v>420</v>
      </c>
      <c r="D205" s="38" t="s">
        <v>175</v>
      </c>
      <c r="E205" s="39" t="s">
        <v>975</v>
      </c>
      <c r="F205" s="9" t="s">
        <v>901</v>
      </c>
    </row>
    <row r="206" spans="4:5" s="9" customFormat="1" ht="19.5" customHeight="1">
      <c r="D206" s="38"/>
      <c r="E206" s="39"/>
    </row>
    <row r="207" spans="4:7" s="9" customFormat="1" ht="19.5" customHeight="1">
      <c r="D207" s="38"/>
      <c r="E207" s="39"/>
      <c r="F207" s="6" t="s">
        <v>956</v>
      </c>
      <c r="G207" s="9" t="s">
        <v>149</v>
      </c>
    </row>
    <row r="208" spans="4:5" s="9" customFormat="1" ht="19.5" customHeight="1">
      <c r="D208" s="38"/>
      <c r="E208" s="39"/>
    </row>
    <row r="209" spans="1:8" s="9" customFormat="1" ht="19.5" customHeight="1">
      <c r="A209" s="9" t="s">
        <v>3</v>
      </c>
      <c r="B209" s="9" t="s">
        <v>88</v>
      </c>
      <c r="C209" s="9" t="s">
        <v>79</v>
      </c>
      <c r="D209" s="38" t="s">
        <v>103</v>
      </c>
      <c r="E209" s="39" t="s">
        <v>976</v>
      </c>
      <c r="F209" s="9" t="s">
        <v>6</v>
      </c>
      <c r="H209" s="9">
        <v>15</v>
      </c>
    </row>
    <row r="210" spans="1:8" s="9" customFormat="1" ht="19.5" customHeight="1">
      <c r="A210" s="9" t="s">
        <v>12</v>
      </c>
      <c r="B210" s="9" t="s">
        <v>876</v>
      </c>
      <c r="C210" s="9" t="s">
        <v>877</v>
      </c>
      <c r="D210" s="38" t="s">
        <v>103</v>
      </c>
      <c r="E210" s="39" t="s">
        <v>977</v>
      </c>
      <c r="F210" s="9" t="s">
        <v>6</v>
      </c>
      <c r="H210" s="9">
        <v>13</v>
      </c>
    </row>
    <row r="211" spans="1:8" s="9" customFormat="1" ht="19.5" customHeight="1">
      <c r="A211" s="9" t="s">
        <v>15</v>
      </c>
      <c r="B211" s="9" t="s">
        <v>108</v>
      </c>
      <c r="C211" s="9" t="s">
        <v>978</v>
      </c>
      <c r="D211" s="38" t="s">
        <v>103</v>
      </c>
      <c r="E211" s="39" t="s">
        <v>979</v>
      </c>
      <c r="F211" s="9" t="s">
        <v>6</v>
      </c>
      <c r="H211" s="9">
        <v>11</v>
      </c>
    </row>
    <row r="212" spans="1:8" s="9" customFormat="1" ht="19.5" customHeight="1">
      <c r="A212" s="9" t="s">
        <v>18</v>
      </c>
      <c r="B212" s="9" t="s">
        <v>53</v>
      </c>
      <c r="C212" s="9" t="s">
        <v>77</v>
      </c>
      <c r="D212" s="38" t="s">
        <v>116</v>
      </c>
      <c r="E212" s="39" t="s">
        <v>980</v>
      </c>
      <c r="F212" s="9" t="s">
        <v>696</v>
      </c>
      <c r="H212" s="9">
        <v>9</v>
      </c>
    </row>
    <row r="213" spans="1:8" s="9" customFormat="1" ht="19.5" customHeight="1">
      <c r="A213" s="9" t="s">
        <v>21</v>
      </c>
      <c r="B213" s="9" t="s">
        <v>146</v>
      </c>
      <c r="C213" s="9" t="s">
        <v>13</v>
      </c>
      <c r="D213" s="38" t="s">
        <v>103</v>
      </c>
      <c r="E213" s="39" t="s">
        <v>981</v>
      </c>
      <c r="F213" s="9" t="s">
        <v>696</v>
      </c>
      <c r="H213" s="9">
        <v>7</v>
      </c>
    </row>
    <row r="214" spans="1:8" s="9" customFormat="1" ht="19.5" customHeight="1">
      <c r="A214" s="9" t="s">
        <v>23</v>
      </c>
      <c r="B214" s="9" t="s">
        <v>109</v>
      </c>
      <c r="C214" s="9" t="s">
        <v>110</v>
      </c>
      <c r="D214" s="38" t="s">
        <v>103</v>
      </c>
      <c r="E214" s="39" t="s">
        <v>982</v>
      </c>
      <c r="F214" s="9" t="s">
        <v>6</v>
      </c>
      <c r="H214" s="9">
        <v>5</v>
      </c>
    </row>
    <row r="215" spans="1:8" s="9" customFormat="1" ht="19.5" customHeight="1">
      <c r="A215" s="9" t="s">
        <v>25</v>
      </c>
      <c r="B215" s="9" t="s">
        <v>194</v>
      </c>
      <c r="C215" s="9" t="s">
        <v>195</v>
      </c>
      <c r="D215" s="38" t="s">
        <v>116</v>
      </c>
      <c r="E215" s="39" t="s">
        <v>983</v>
      </c>
      <c r="F215" s="9" t="s">
        <v>696</v>
      </c>
      <c r="H215" s="9">
        <v>3</v>
      </c>
    </row>
    <row r="216" spans="1:8" s="9" customFormat="1" ht="19.5" customHeight="1">
      <c r="A216" s="9" t="s">
        <v>37</v>
      </c>
      <c r="B216" s="9" t="s">
        <v>191</v>
      </c>
      <c r="C216" s="9" t="s">
        <v>61</v>
      </c>
      <c r="D216" s="38" t="s">
        <v>116</v>
      </c>
      <c r="E216" s="39" t="s">
        <v>984</v>
      </c>
      <c r="F216" s="9" t="s">
        <v>6</v>
      </c>
      <c r="H216" s="9">
        <v>2</v>
      </c>
    </row>
    <row r="217" spans="1:8" s="9" customFormat="1" ht="19.5" customHeight="1">
      <c r="A217" s="9" t="s">
        <v>117</v>
      </c>
      <c r="B217" s="9" t="s">
        <v>4</v>
      </c>
      <c r="C217" s="9" t="s">
        <v>115</v>
      </c>
      <c r="D217" s="38" t="s">
        <v>116</v>
      </c>
      <c r="E217" s="39" t="s">
        <v>985</v>
      </c>
      <c r="F217" s="9" t="s">
        <v>6</v>
      </c>
      <c r="H217" s="9">
        <v>2</v>
      </c>
    </row>
    <row r="218" spans="1:8" s="9" customFormat="1" ht="19.5" customHeight="1">
      <c r="A218" s="9" t="s">
        <v>119</v>
      </c>
      <c r="B218" s="9" t="s">
        <v>986</v>
      </c>
      <c r="C218" s="9" t="s">
        <v>827</v>
      </c>
      <c r="D218" s="38" t="s">
        <v>116</v>
      </c>
      <c r="E218" s="39" t="s">
        <v>987</v>
      </c>
      <c r="F218" s="9" t="s">
        <v>6</v>
      </c>
      <c r="H218" s="9">
        <v>2</v>
      </c>
    </row>
    <row r="219" spans="1:8" s="9" customFormat="1" ht="19.5" customHeight="1">
      <c r="A219" s="9" t="s">
        <v>123</v>
      </c>
      <c r="B219" s="9" t="s">
        <v>871</v>
      </c>
      <c r="C219" s="9" t="s">
        <v>70</v>
      </c>
      <c r="D219" s="38" t="s">
        <v>103</v>
      </c>
      <c r="E219" s="39" t="s">
        <v>988</v>
      </c>
      <c r="F219" s="9" t="s">
        <v>6</v>
      </c>
      <c r="H219" s="9">
        <v>2</v>
      </c>
    </row>
    <row r="220" spans="1:8" s="9" customFormat="1" ht="19.5" customHeight="1">
      <c r="A220" s="9" t="s">
        <v>124</v>
      </c>
      <c r="B220" s="9" t="s">
        <v>383</v>
      </c>
      <c r="C220" s="9" t="s">
        <v>51</v>
      </c>
      <c r="D220" s="38" t="s">
        <v>116</v>
      </c>
      <c r="E220" s="39" t="s">
        <v>989</v>
      </c>
      <c r="F220" s="9" t="s">
        <v>6</v>
      </c>
      <c r="H220" s="9">
        <v>2</v>
      </c>
    </row>
    <row r="221" spans="4:6" s="9" customFormat="1" ht="19.5" customHeight="1">
      <c r="D221" s="38"/>
      <c r="E221" s="39"/>
      <c r="F221" s="8"/>
    </row>
    <row r="222" spans="4:7" s="9" customFormat="1" ht="19.5" customHeight="1">
      <c r="D222" s="38"/>
      <c r="E222" s="39"/>
      <c r="F222" s="6" t="s">
        <v>956</v>
      </c>
      <c r="G222" s="9" t="s">
        <v>136</v>
      </c>
    </row>
    <row r="223" spans="4:5" s="9" customFormat="1" ht="19.5" customHeight="1">
      <c r="D223" s="38"/>
      <c r="E223" s="39"/>
    </row>
    <row r="224" spans="1:6" s="9" customFormat="1" ht="19.5" customHeight="1">
      <c r="A224" s="9" t="s">
        <v>3</v>
      </c>
      <c r="B224" s="9" t="s">
        <v>991</v>
      </c>
      <c r="C224" s="9" t="s">
        <v>115</v>
      </c>
      <c r="D224" s="38" t="s">
        <v>320</v>
      </c>
      <c r="E224" s="39" t="s">
        <v>990</v>
      </c>
      <c r="F224" s="9" t="s">
        <v>901</v>
      </c>
    </row>
    <row r="225" spans="1:6" s="9" customFormat="1" ht="19.5" customHeight="1">
      <c r="A225" s="9" t="s">
        <v>12</v>
      </c>
      <c r="B225" s="9" t="s">
        <v>992</v>
      </c>
      <c r="C225" s="9" t="s">
        <v>13</v>
      </c>
      <c r="D225" s="38" t="s">
        <v>175</v>
      </c>
      <c r="E225" s="39" t="s">
        <v>993</v>
      </c>
      <c r="F225" s="9" t="s">
        <v>901</v>
      </c>
    </row>
    <row r="226" spans="1:8" s="9" customFormat="1" ht="19.5" customHeight="1">
      <c r="A226" s="9" t="s">
        <v>15</v>
      </c>
      <c r="B226" s="9" t="s">
        <v>994</v>
      </c>
      <c r="C226" s="9" t="s">
        <v>638</v>
      </c>
      <c r="D226" s="38" t="s">
        <v>133</v>
      </c>
      <c r="E226" s="39" t="s">
        <v>995</v>
      </c>
      <c r="F226" s="9" t="s">
        <v>39</v>
      </c>
      <c r="H226" s="9">
        <v>15</v>
      </c>
    </row>
    <row r="227" spans="1:8" s="9" customFormat="1" ht="19.5" customHeight="1">
      <c r="A227" s="9" t="s">
        <v>18</v>
      </c>
      <c r="B227" s="9" t="s">
        <v>641</v>
      </c>
      <c r="C227" s="9" t="s">
        <v>263</v>
      </c>
      <c r="D227" s="38" t="s">
        <v>642</v>
      </c>
      <c r="E227" s="39" t="s">
        <v>996</v>
      </c>
      <c r="F227" s="9" t="s">
        <v>39</v>
      </c>
      <c r="H227" s="9">
        <v>13</v>
      </c>
    </row>
    <row r="228" spans="1:8" s="9" customFormat="1" ht="19.5" customHeight="1">
      <c r="A228" s="9" t="s">
        <v>21</v>
      </c>
      <c r="B228" s="9" t="s">
        <v>194</v>
      </c>
      <c r="C228" s="9" t="s">
        <v>263</v>
      </c>
      <c r="D228" s="38" t="s">
        <v>129</v>
      </c>
      <c r="E228" s="39" t="s">
        <v>997</v>
      </c>
      <c r="F228" s="9" t="s">
        <v>696</v>
      </c>
      <c r="H228" s="9">
        <v>11</v>
      </c>
    </row>
    <row r="229" spans="1:8" s="9" customFormat="1" ht="19.5" customHeight="1">
      <c r="A229" s="9" t="s">
        <v>23</v>
      </c>
      <c r="B229" s="9" t="s">
        <v>998</v>
      </c>
      <c r="C229" s="9" t="s">
        <v>999</v>
      </c>
      <c r="D229" s="38" t="s">
        <v>834</v>
      </c>
      <c r="E229" s="39" t="s">
        <v>1000</v>
      </c>
      <c r="F229" s="9" t="s">
        <v>696</v>
      </c>
      <c r="H229" s="9">
        <v>9</v>
      </c>
    </row>
    <row r="230" spans="1:8" s="9" customFormat="1" ht="19.5" customHeight="1">
      <c r="A230" s="9" t="s">
        <v>25</v>
      </c>
      <c r="B230" s="9" t="s">
        <v>398</v>
      </c>
      <c r="C230" s="9" t="s">
        <v>98</v>
      </c>
      <c r="D230" s="38" t="s">
        <v>399</v>
      </c>
      <c r="E230" s="39" t="s">
        <v>1001</v>
      </c>
      <c r="F230" s="9" t="s">
        <v>696</v>
      </c>
      <c r="H230" s="9">
        <v>7</v>
      </c>
    </row>
    <row r="231" spans="1:8" s="9" customFormat="1" ht="19.5" customHeight="1">
      <c r="A231" s="9" t="s">
        <v>37</v>
      </c>
      <c r="B231" s="9" t="s">
        <v>8</v>
      </c>
      <c r="C231" s="9" t="s">
        <v>234</v>
      </c>
      <c r="D231" s="38" t="s">
        <v>1002</v>
      </c>
      <c r="E231" s="39" t="s">
        <v>1003</v>
      </c>
      <c r="F231" s="9" t="s">
        <v>11</v>
      </c>
      <c r="H231" s="9">
        <v>5</v>
      </c>
    </row>
    <row r="232" spans="1:6" s="9" customFormat="1" ht="19.5" customHeight="1">
      <c r="A232" s="9" t="s">
        <v>117</v>
      </c>
      <c r="B232" s="9" t="s">
        <v>991</v>
      </c>
      <c r="C232" s="9" t="s">
        <v>1004</v>
      </c>
      <c r="D232" s="38" t="s">
        <v>1005</v>
      </c>
      <c r="E232" s="39" t="s">
        <v>1006</v>
      </c>
      <c r="F232" s="9" t="s">
        <v>901</v>
      </c>
    </row>
    <row r="233" spans="1:8" s="9" customFormat="1" ht="19.5" customHeight="1">
      <c r="A233" s="9" t="s">
        <v>119</v>
      </c>
      <c r="B233" s="9" t="s">
        <v>169</v>
      </c>
      <c r="C233" s="9" t="s">
        <v>170</v>
      </c>
      <c r="D233" s="38" t="s">
        <v>171</v>
      </c>
      <c r="E233" s="39" t="s">
        <v>1007</v>
      </c>
      <c r="F233" s="9" t="s">
        <v>6</v>
      </c>
      <c r="H233" s="9">
        <v>3</v>
      </c>
    </row>
    <row r="234" spans="4:5" s="9" customFormat="1" ht="19.5" customHeight="1">
      <c r="D234" s="38"/>
      <c r="E234" s="39"/>
    </row>
    <row r="235" spans="4:5" s="9" customFormat="1" ht="19.5" customHeight="1">
      <c r="D235" s="38"/>
      <c r="E235" s="39"/>
    </row>
    <row r="236" spans="4:5" s="9" customFormat="1" ht="19.5" customHeight="1">
      <c r="D236" s="38"/>
      <c r="E236" s="39"/>
    </row>
    <row r="237" spans="4:5" s="9" customFormat="1" ht="19.5" customHeight="1">
      <c r="D237" s="38"/>
      <c r="E237" s="39"/>
    </row>
  </sheetData>
  <sheetProtection/>
  <autoFilter ref="F7:F237"/>
  <mergeCells count="5">
    <mergeCell ref="C2:G2"/>
    <mergeCell ref="E157:G157"/>
    <mergeCell ref="E147:G147"/>
    <mergeCell ref="C4:G4"/>
    <mergeCell ref="E6:G6"/>
  </mergeCells>
  <printOptions/>
  <pageMargins left="0.7479166666666667" right="0.7479166666666667" top="0.41" bottom="0.62" header="0.35" footer="0.5"/>
  <pageSetup horizontalDpi="300" verticalDpi="300" orientation="portrait" paperSize="9" scale="58" r:id="rId1"/>
  <rowBreaks count="4" manualBreakCount="4">
    <brk id="60" max="7" man="1"/>
    <brk id="108" max="7" man="1"/>
    <brk id="166" max="7" man="1"/>
    <brk id="2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414"/>
  <sheetViews>
    <sheetView tabSelected="1" zoomScalePageLayoutView="0" workbookViewId="0" topLeftCell="A1">
      <selection activeCell="C413" sqref="C413:F413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12.00390625" style="0" customWidth="1"/>
    <col min="4" max="4" width="6.00390625" style="1" customWidth="1"/>
    <col min="5" max="5" width="9.8515625" style="2" customWidth="1"/>
    <col min="6" max="6" width="18.28125" style="0" customWidth="1"/>
  </cols>
  <sheetData>
    <row r="2" spans="1:9" s="3" customFormat="1" ht="17.25" customHeight="1">
      <c r="A2" s="75" t="s">
        <v>1165</v>
      </c>
      <c r="B2" s="76"/>
      <c r="C2" s="76"/>
      <c r="D2" s="76"/>
      <c r="E2" s="76"/>
      <c r="F2" s="76"/>
      <c r="G2" s="76"/>
      <c r="H2" s="4"/>
      <c r="I2" s="4"/>
    </row>
    <row r="4" spans="2:9" ht="15.75">
      <c r="B4" s="2"/>
      <c r="C4" s="77" t="s">
        <v>179</v>
      </c>
      <c r="D4" s="77"/>
      <c r="E4" s="77"/>
      <c r="F4" s="77"/>
      <c r="G4" s="2"/>
      <c r="H4" s="2"/>
      <c r="I4" s="2"/>
    </row>
    <row r="6" spans="5:6" ht="15.75">
      <c r="E6" s="63">
        <v>40466</v>
      </c>
      <c r="F6" s="63"/>
    </row>
    <row r="8" spans="5:6" ht="12.75">
      <c r="E8" s="74" t="s">
        <v>418</v>
      </c>
      <c r="F8" s="74"/>
    </row>
    <row r="10" spans="1:8" ht="12.75">
      <c r="A10" t="s">
        <v>3</v>
      </c>
      <c r="B10" s="57" t="s">
        <v>1170</v>
      </c>
      <c r="C10" s="57" t="s">
        <v>1171</v>
      </c>
      <c r="D10" s="1" t="s">
        <v>341</v>
      </c>
      <c r="E10" s="2" t="s">
        <v>1173</v>
      </c>
      <c r="F10" t="s">
        <v>1172</v>
      </c>
      <c r="G10" s="2"/>
      <c r="H10" s="60"/>
    </row>
    <row r="11" spans="1:8" ht="12.75">
      <c r="A11" t="s">
        <v>12</v>
      </c>
      <c r="B11" s="44" t="s">
        <v>309</v>
      </c>
      <c r="C11" s="44" t="s">
        <v>31</v>
      </c>
      <c r="D11" s="41" t="s">
        <v>337</v>
      </c>
      <c r="E11" s="40" t="s">
        <v>1166</v>
      </c>
      <c r="F11" s="44" t="s">
        <v>11</v>
      </c>
      <c r="G11" s="59">
        <v>15</v>
      </c>
      <c r="H11" s="59"/>
    </row>
    <row r="12" spans="1:8" ht="12.75">
      <c r="A12" t="s">
        <v>15</v>
      </c>
      <c r="B12" s="44" t="s">
        <v>405</v>
      </c>
      <c r="C12" s="44" t="s">
        <v>104</v>
      </c>
      <c r="D12" s="41" t="s">
        <v>337</v>
      </c>
      <c r="E12" s="40" t="s">
        <v>1167</v>
      </c>
      <c r="F12" s="44" t="s">
        <v>39</v>
      </c>
      <c r="G12" s="59">
        <v>13</v>
      </c>
      <c r="H12" s="59"/>
    </row>
    <row r="13" spans="1:8" ht="12.75">
      <c r="A13" t="s">
        <v>18</v>
      </c>
      <c r="B13" s="44" t="s">
        <v>1119</v>
      </c>
      <c r="C13" s="44" t="s">
        <v>163</v>
      </c>
      <c r="D13" s="41" t="s">
        <v>341</v>
      </c>
      <c r="E13" s="40" t="s">
        <v>1168</v>
      </c>
      <c r="F13" s="44" t="s">
        <v>42</v>
      </c>
      <c r="G13" s="59">
        <v>11</v>
      </c>
      <c r="H13" s="59"/>
    </row>
    <row r="14" spans="1:8" ht="12.75">
      <c r="A14" t="s">
        <v>21</v>
      </c>
      <c r="B14" s="44" t="s">
        <v>173</v>
      </c>
      <c r="C14" s="44" t="s">
        <v>1169</v>
      </c>
      <c r="D14" s="41" t="s">
        <v>337</v>
      </c>
      <c r="E14" s="40" t="s">
        <v>875</v>
      </c>
      <c r="F14" s="44" t="s">
        <v>42</v>
      </c>
      <c r="G14" s="59">
        <v>9</v>
      </c>
      <c r="H14" s="59"/>
    </row>
    <row r="15" spans="2:8" ht="12.75">
      <c r="B15" s="57"/>
      <c r="C15" s="57"/>
      <c r="G15" s="60"/>
      <c r="H15" s="60"/>
    </row>
    <row r="16" spans="2:8" ht="12.75">
      <c r="B16" s="57"/>
      <c r="C16" s="57"/>
      <c r="E16" s="74" t="s">
        <v>421</v>
      </c>
      <c r="F16" s="74"/>
      <c r="G16" s="60"/>
      <c r="H16" s="60"/>
    </row>
    <row r="17" spans="2:8" ht="12.75">
      <c r="B17" s="57"/>
      <c r="C17" s="57"/>
      <c r="G17" s="60"/>
      <c r="H17" s="60"/>
    </row>
    <row r="18" spans="1:8" ht="12.75">
      <c r="A18" t="s">
        <v>3</v>
      </c>
      <c r="B18" s="44" t="s">
        <v>4</v>
      </c>
      <c r="C18" s="44" t="s">
        <v>106</v>
      </c>
      <c r="D18" s="41" t="s">
        <v>339</v>
      </c>
      <c r="E18" s="40" t="s">
        <v>674</v>
      </c>
      <c r="F18" s="42" t="s">
        <v>347</v>
      </c>
      <c r="G18" s="59">
        <v>15</v>
      </c>
      <c r="H18" s="59"/>
    </row>
    <row r="19" spans="1:8" ht="12.75">
      <c r="A19" t="s">
        <v>12</v>
      </c>
      <c r="B19" s="44" t="s">
        <v>1174</v>
      </c>
      <c r="C19" s="44" t="s">
        <v>1086</v>
      </c>
      <c r="D19" s="41" t="s">
        <v>332</v>
      </c>
      <c r="E19" s="40" t="s">
        <v>674</v>
      </c>
      <c r="F19" s="44" t="s">
        <v>1175</v>
      </c>
      <c r="G19" s="59"/>
      <c r="H19" s="59"/>
    </row>
    <row r="20" spans="1:8" ht="12.75">
      <c r="A20" t="s">
        <v>15</v>
      </c>
      <c r="B20" s="44" t="s">
        <v>1081</v>
      </c>
      <c r="C20" s="44" t="s">
        <v>260</v>
      </c>
      <c r="D20" s="41" t="s">
        <v>332</v>
      </c>
      <c r="E20" s="40" t="s">
        <v>211</v>
      </c>
      <c r="F20" s="44" t="s">
        <v>347</v>
      </c>
      <c r="G20" s="59">
        <v>13</v>
      </c>
      <c r="H20" s="59"/>
    </row>
    <row r="21" spans="1:8" ht="12.75">
      <c r="A21" t="s">
        <v>18</v>
      </c>
      <c r="B21" s="44" t="s">
        <v>307</v>
      </c>
      <c r="C21" s="44" t="s">
        <v>297</v>
      </c>
      <c r="D21" s="41" t="s">
        <v>332</v>
      </c>
      <c r="E21" s="40" t="s">
        <v>1176</v>
      </c>
      <c r="F21" s="44" t="s">
        <v>39</v>
      </c>
      <c r="G21" s="59">
        <v>11</v>
      </c>
      <c r="H21" s="59"/>
    </row>
    <row r="22" spans="1:8" ht="12.75">
      <c r="A22" t="s">
        <v>21</v>
      </c>
      <c r="B22" s="44" t="s">
        <v>410</v>
      </c>
      <c r="C22" s="44" t="s">
        <v>681</v>
      </c>
      <c r="D22" s="41" t="s">
        <v>332</v>
      </c>
      <c r="E22" s="40" t="s">
        <v>1177</v>
      </c>
      <c r="F22" s="44" t="s">
        <v>347</v>
      </c>
      <c r="G22" s="59">
        <v>9</v>
      </c>
      <c r="H22" s="59"/>
    </row>
    <row r="23" spans="1:8" ht="12.75">
      <c r="A23" t="s">
        <v>23</v>
      </c>
      <c r="B23" s="44" t="s">
        <v>459</v>
      </c>
      <c r="C23" s="44" t="s">
        <v>160</v>
      </c>
      <c r="D23" s="41" t="s">
        <v>339</v>
      </c>
      <c r="E23" s="40" t="s">
        <v>1178</v>
      </c>
      <c r="F23" s="44" t="s">
        <v>347</v>
      </c>
      <c r="G23" s="59">
        <v>7</v>
      </c>
      <c r="H23" s="59"/>
    </row>
    <row r="24" spans="1:8" ht="12.75">
      <c r="A24" t="s">
        <v>25</v>
      </c>
      <c r="B24" s="44" t="s">
        <v>8</v>
      </c>
      <c r="C24" s="44" t="s">
        <v>104</v>
      </c>
      <c r="D24" s="41" t="s">
        <v>332</v>
      </c>
      <c r="E24" s="40" t="s">
        <v>1179</v>
      </c>
      <c r="F24" s="44" t="s">
        <v>11</v>
      </c>
      <c r="G24" s="59">
        <v>5</v>
      </c>
      <c r="H24" s="59"/>
    </row>
    <row r="25" spans="2:8" ht="12.75">
      <c r="B25" s="40"/>
      <c r="C25" s="40"/>
      <c r="D25" s="41"/>
      <c r="E25" s="40"/>
      <c r="F25" s="44"/>
      <c r="G25" s="59"/>
      <c r="H25" s="59"/>
    </row>
    <row r="26" spans="5:8" ht="12.75">
      <c r="E26" s="74" t="s">
        <v>422</v>
      </c>
      <c r="F26" s="74"/>
      <c r="G26" s="60"/>
      <c r="H26" s="60"/>
    </row>
    <row r="27" spans="7:8" ht="12.75">
      <c r="G27" s="60"/>
      <c r="H27" s="60"/>
    </row>
    <row r="28" spans="1:8" ht="12.75">
      <c r="A28" t="s">
        <v>3</v>
      </c>
      <c r="B28" s="44" t="s">
        <v>1078</v>
      </c>
      <c r="C28" s="44" t="s">
        <v>729</v>
      </c>
      <c r="D28" s="41" t="s">
        <v>334</v>
      </c>
      <c r="E28" s="45" t="s">
        <v>333</v>
      </c>
      <c r="F28" s="44" t="s">
        <v>347</v>
      </c>
      <c r="G28" s="59">
        <v>15</v>
      </c>
      <c r="H28" s="59"/>
    </row>
    <row r="29" spans="1:8" ht="12.75">
      <c r="A29" t="s">
        <v>43</v>
      </c>
      <c r="B29" s="44" t="s">
        <v>1079</v>
      </c>
      <c r="C29" s="44" t="s">
        <v>1080</v>
      </c>
      <c r="D29" s="41" t="s">
        <v>645</v>
      </c>
      <c r="E29" s="45" t="s">
        <v>333</v>
      </c>
      <c r="F29" s="44" t="s">
        <v>347</v>
      </c>
      <c r="G29" s="59">
        <v>13</v>
      </c>
      <c r="H29" s="59"/>
    </row>
    <row r="30" spans="2:8" ht="12.75">
      <c r="B30" s="40"/>
      <c r="C30" s="40"/>
      <c r="D30" s="41"/>
      <c r="E30" s="45"/>
      <c r="F30" s="44"/>
      <c r="G30" s="59"/>
      <c r="H30" s="59"/>
    </row>
    <row r="31" spans="5:8" ht="12.75">
      <c r="E31" s="74" t="s">
        <v>1181</v>
      </c>
      <c r="F31" s="74"/>
      <c r="G31" s="60"/>
      <c r="H31" s="60"/>
    </row>
    <row r="32" spans="2:8" ht="12.75">
      <c r="B32" s="40"/>
      <c r="C32" s="40"/>
      <c r="D32" s="41"/>
      <c r="E32" s="45"/>
      <c r="F32" s="44"/>
      <c r="G32" s="59"/>
      <c r="H32" s="59"/>
    </row>
    <row r="33" spans="1:8" ht="12.75">
      <c r="A33" t="s">
        <v>3</v>
      </c>
      <c r="B33" t="s">
        <v>1112</v>
      </c>
      <c r="C33" t="s">
        <v>70</v>
      </c>
      <c r="D33" s="1" t="s">
        <v>337</v>
      </c>
      <c r="E33" s="2" t="s">
        <v>1182</v>
      </c>
      <c r="F33" s="44" t="s">
        <v>347</v>
      </c>
      <c r="G33" s="60">
        <v>15</v>
      </c>
      <c r="H33" s="60"/>
    </row>
    <row r="34" spans="1:8" ht="12.75">
      <c r="A34" t="s">
        <v>12</v>
      </c>
      <c r="B34" s="44" t="s">
        <v>412</v>
      </c>
      <c r="C34" s="44" t="s">
        <v>114</v>
      </c>
      <c r="D34" s="41" t="s">
        <v>341</v>
      </c>
      <c r="E34" s="40" t="s">
        <v>1183</v>
      </c>
      <c r="F34" t="s">
        <v>42</v>
      </c>
      <c r="G34" s="59">
        <v>13</v>
      </c>
      <c r="H34" s="59"/>
    </row>
    <row r="35" spans="1:7" ht="12.75">
      <c r="A35" t="s">
        <v>15</v>
      </c>
      <c r="B35" t="s">
        <v>182</v>
      </c>
      <c r="C35" t="s">
        <v>137</v>
      </c>
      <c r="D35" s="1" t="s">
        <v>337</v>
      </c>
      <c r="E35" s="2" t="s">
        <v>1184</v>
      </c>
      <c r="F35" t="s">
        <v>42</v>
      </c>
      <c r="G35">
        <v>11</v>
      </c>
    </row>
    <row r="36" spans="1:8" ht="12.75">
      <c r="A36" t="s">
        <v>18</v>
      </c>
      <c r="B36" s="44" t="s">
        <v>1105</v>
      </c>
      <c r="C36" s="44" t="s">
        <v>263</v>
      </c>
      <c r="D36" s="41" t="s">
        <v>341</v>
      </c>
      <c r="E36" s="40" t="s">
        <v>1185</v>
      </c>
      <c r="F36" t="s">
        <v>42</v>
      </c>
      <c r="G36" s="61">
        <v>9</v>
      </c>
      <c r="H36" s="43"/>
    </row>
    <row r="37" spans="1:7" ht="12.75">
      <c r="A37" t="s">
        <v>21</v>
      </c>
      <c r="B37" t="s">
        <v>1111</v>
      </c>
      <c r="C37" t="s">
        <v>77</v>
      </c>
      <c r="D37" s="1" t="s">
        <v>341</v>
      </c>
      <c r="E37" s="2" t="s">
        <v>1186</v>
      </c>
      <c r="F37" s="44" t="s">
        <v>347</v>
      </c>
      <c r="G37">
        <v>7</v>
      </c>
    </row>
    <row r="38" spans="1:8" ht="12.75">
      <c r="A38" t="s">
        <v>23</v>
      </c>
      <c r="B38" s="44" t="s">
        <v>35</v>
      </c>
      <c r="C38" s="44" t="s">
        <v>51</v>
      </c>
      <c r="D38" s="41" t="s">
        <v>337</v>
      </c>
      <c r="E38" s="40" t="s">
        <v>1187</v>
      </c>
      <c r="F38" s="44" t="s">
        <v>347</v>
      </c>
      <c r="G38" s="61">
        <v>5</v>
      </c>
      <c r="H38" s="43"/>
    </row>
    <row r="39" spans="1:7" ht="12.75">
      <c r="A39" t="s">
        <v>25</v>
      </c>
      <c r="B39" s="57" t="s">
        <v>893</v>
      </c>
      <c r="C39" s="57" t="s">
        <v>397</v>
      </c>
      <c r="D39" s="1" t="s">
        <v>341</v>
      </c>
      <c r="E39" s="2" t="s">
        <v>1188</v>
      </c>
      <c r="F39" t="s">
        <v>100</v>
      </c>
      <c r="G39" s="58">
        <v>3</v>
      </c>
    </row>
    <row r="40" spans="1:8" ht="12.75">
      <c r="A40" t="s">
        <v>37</v>
      </c>
      <c r="B40" s="44" t="s">
        <v>375</v>
      </c>
      <c r="C40" s="44" t="s">
        <v>376</v>
      </c>
      <c r="D40" s="41" t="s">
        <v>337</v>
      </c>
      <c r="E40" s="40" t="s">
        <v>1168</v>
      </c>
      <c r="F40" s="44" t="s">
        <v>39</v>
      </c>
      <c r="G40" s="61">
        <v>2</v>
      </c>
      <c r="H40" s="43"/>
    </row>
    <row r="41" spans="1:7" ht="12.75">
      <c r="A41" t="s">
        <v>117</v>
      </c>
      <c r="B41" s="57" t="s">
        <v>265</v>
      </c>
      <c r="C41" s="57" t="s">
        <v>232</v>
      </c>
      <c r="D41" s="1" t="s">
        <v>341</v>
      </c>
      <c r="E41" s="2" t="s">
        <v>1189</v>
      </c>
      <c r="F41" t="s">
        <v>100</v>
      </c>
      <c r="G41" s="58">
        <v>2</v>
      </c>
    </row>
    <row r="42" spans="1:8" ht="12.75">
      <c r="A42" t="s">
        <v>119</v>
      </c>
      <c r="B42" s="44" t="s">
        <v>172</v>
      </c>
      <c r="C42" s="44" t="s">
        <v>1110</v>
      </c>
      <c r="D42" s="41" t="s">
        <v>337</v>
      </c>
      <c r="E42" s="40" t="s">
        <v>860</v>
      </c>
      <c r="F42" s="44" t="s">
        <v>347</v>
      </c>
      <c r="G42" s="61">
        <v>2</v>
      </c>
      <c r="H42" s="43"/>
    </row>
    <row r="43" spans="1:7" ht="12.75">
      <c r="A43" t="s">
        <v>123</v>
      </c>
      <c r="B43" s="57" t="s">
        <v>307</v>
      </c>
      <c r="C43" s="57" t="s">
        <v>27</v>
      </c>
      <c r="D43" s="1" t="s">
        <v>337</v>
      </c>
      <c r="E43" s="2" t="s">
        <v>211</v>
      </c>
      <c r="F43" s="44" t="s">
        <v>39</v>
      </c>
      <c r="G43" s="58">
        <v>2</v>
      </c>
    </row>
    <row r="44" spans="2:7" ht="12.75">
      <c r="B44" s="57"/>
      <c r="C44" s="57"/>
      <c r="F44" s="44"/>
      <c r="G44" s="58"/>
    </row>
    <row r="45" spans="5:8" ht="12.75">
      <c r="E45" s="74" t="s">
        <v>1190</v>
      </c>
      <c r="F45" s="74"/>
      <c r="G45" s="60"/>
      <c r="H45" s="60"/>
    </row>
    <row r="46" spans="2:8" ht="12.75">
      <c r="B46" s="40"/>
      <c r="C46" s="40"/>
      <c r="D46" s="41"/>
      <c r="E46" s="45"/>
      <c r="F46" s="44"/>
      <c r="G46" s="59"/>
      <c r="H46" s="59"/>
    </row>
    <row r="47" spans="1:8" ht="12.75">
      <c r="A47" t="s">
        <v>3</v>
      </c>
      <c r="B47" t="s">
        <v>1100</v>
      </c>
      <c r="C47" t="s">
        <v>27</v>
      </c>
      <c r="D47" s="1" t="s">
        <v>339</v>
      </c>
      <c r="E47" s="2" t="s">
        <v>1191</v>
      </c>
      <c r="F47" t="s">
        <v>42</v>
      </c>
      <c r="G47" s="60">
        <v>15</v>
      </c>
      <c r="H47" s="60"/>
    </row>
    <row r="48" spans="1:8" ht="12.75">
      <c r="A48" t="s">
        <v>12</v>
      </c>
      <c r="B48" s="44" t="s">
        <v>1097</v>
      </c>
      <c r="C48" s="44" t="s">
        <v>137</v>
      </c>
      <c r="D48" s="41" t="s">
        <v>339</v>
      </c>
      <c r="E48" s="40" t="s">
        <v>1192</v>
      </c>
      <c r="F48" t="s">
        <v>42</v>
      </c>
      <c r="G48" s="59">
        <v>13</v>
      </c>
      <c r="H48" s="59"/>
    </row>
    <row r="49" spans="1:7" ht="12.75">
      <c r="A49" t="s">
        <v>15</v>
      </c>
      <c r="B49" t="s">
        <v>1098</v>
      </c>
      <c r="C49" t="s">
        <v>263</v>
      </c>
      <c r="D49" s="1" t="s">
        <v>339</v>
      </c>
      <c r="E49" s="2" t="s">
        <v>1187</v>
      </c>
      <c r="F49" t="s">
        <v>42</v>
      </c>
      <c r="G49">
        <v>11</v>
      </c>
    </row>
    <row r="50" spans="1:8" ht="12.75">
      <c r="A50" t="s">
        <v>18</v>
      </c>
      <c r="B50" s="44" t="s">
        <v>1099</v>
      </c>
      <c r="C50" s="44" t="s">
        <v>435</v>
      </c>
      <c r="D50" s="41" t="s">
        <v>339</v>
      </c>
      <c r="E50" s="40" t="s">
        <v>1193</v>
      </c>
      <c r="F50" t="s">
        <v>42</v>
      </c>
      <c r="G50" s="61">
        <v>9</v>
      </c>
      <c r="H50" s="43"/>
    </row>
    <row r="51" spans="1:7" ht="12.75">
      <c r="A51" t="s">
        <v>21</v>
      </c>
      <c r="B51" t="s">
        <v>19</v>
      </c>
      <c r="C51" t="s">
        <v>20</v>
      </c>
      <c r="D51" s="1" t="s">
        <v>339</v>
      </c>
      <c r="E51" s="2" t="s">
        <v>1194</v>
      </c>
      <c r="F51" s="44" t="s">
        <v>11</v>
      </c>
      <c r="G51">
        <v>7</v>
      </c>
    </row>
    <row r="52" spans="1:8" ht="12.75">
      <c r="A52" t="s">
        <v>23</v>
      </c>
      <c r="B52" s="44" t="s">
        <v>165</v>
      </c>
      <c r="C52" s="44" t="s">
        <v>139</v>
      </c>
      <c r="D52" s="41" t="s">
        <v>339</v>
      </c>
      <c r="E52" s="40" t="s">
        <v>1195</v>
      </c>
      <c r="F52" s="44" t="s">
        <v>39</v>
      </c>
      <c r="G52" s="61">
        <v>5</v>
      </c>
      <c r="H52" s="43"/>
    </row>
    <row r="53" spans="1:7" ht="12.75">
      <c r="A53" t="s">
        <v>25</v>
      </c>
      <c r="B53" s="57" t="s">
        <v>26</v>
      </c>
      <c r="C53" s="57" t="s">
        <v>27</v>
      </c>
      <c r="D53" s="1" t="s">
        <v>339</v>
      </c>
      <c r="E53" s="2" t="s">
        <v>1196</v>
      </c>
      <c r="F53" t="s">
        <v>11</v>
      </c>
      <c r="G53" s="58">
        <v>3</v>
      </c>
    </row>
    <row r="54" spans="1:8" ht="12.75">
      <c r="A54" t="s">
        <v>37</v>
      </c>
      <c r="B54" s="44" t="s">
        <v>1079</v>
      </c>
      <c r="C54" s="44" t="s">
        <v>27</v>
      </c>
      <c r="D54" s="41" t="s">
        <v>339</v>
      </c>
      <c r="E54" s="40" t="s">
        <v>1197</v>
      </c>
      <c r="F54" s="44" t="s">
        <v>347</v>
      </c>
      <c r="G54" s="61">
        <v>2</v>
      </c>
      <c r="H54" s="43"/>
    </row>
    <row r="55" spans="1:7" ht="12.75">
      <c r="A55" t="s">
        <v>117</v>
      </c>
      <c r="B55" s="57" t="s">
        <v>261</v>
      </c>
      <c r="C55" s="57" t="s">
        <v>61</v>
      </c>
      <c r="D55" s="1" t="s">
        <v>332</v>
      </c>
      <c r="E55" s="2" t="s">
        <v>386</v>
      </c>
      <c r="F55" s="44" t="s">
        <v>39</v>
      </c>
      <c r="G55" s="58">
        <v>2</v>
      </c>
    </row>
    <row r="56" spans="1:8" ht="12.75">
      <c r="A56" t="s">
        <v>119</v>
      </c>
      <c r="B56" s="44" t="s">
        <v>459</v>
      </c>
      <c r="C56" s="44" t="s">
        <v>65</v>
      </c>
      <c r="D56" s="41" t="s">
        <v>332</v>
      </c>
      <c r="E56" s="40" t="s">
        <v>1198</v>
      </c>
      <c r="F56" s="44" t="s">
        <v>347</v>
      </c>
      <c r="G56" s="61">
        <v>2</v>
      </c>
      <c r="H56" s="43"/>
    </row>
    <row r="57" spans="1:7" ht="12.75">
      <c r="A57" t="s">
        <v>123</v>
      </c>
      <c r="B57" s="57" t="s">
        <v>413</v>
      </c>
      <c r="C57" s="57" t="s">
        <v>126</v>
      </c>
      <c r="D57" s="1" t="s">
        <v>339</v>
      </c>
      <c r="E57" s="2" t="s">
        <v>1199</v>
      </c>
      <c r="F57" s="44" t="s">
        <v>11</v>
      </c>
      <c r="G57" s="58">
        <v>2</v>
      </c>
    </row>
    <row r="58" spans="1:8" ht="12.75">
      <c r="A58" t="s">
        <v>124</v>
      </c>
      <c r="B58" s="44" t="s">
        <v>1068</v>
      </c>
      <c r="C58" s="44" t="s">
        <v>435</v>
      </c>
      <c r="D58" s="41" t="s">
        <v>332</v>
      </c>
      <c r="E58" s="40" t="s">
        <v>878</v>
      </c>
      <c r="F58" s="44" t="s">
        <v>42</v>
      </c>
      <c r="G58" s="61">
        <v>2</v>
      </c>
      <c r="H58" s="43"/>
    </row>
    <row r="59" spans="1:7" ht="12.75">
      <c r="A59" t="s">
        <v>147</v>
      </c>
      <c r="B59" s="57" t="s">
        <v>1103</v>
      </c>
      <c r="C59" s="57" t="s">
        <v>1104</v>
      </c>
      <c r="D59" s="1" t="s">
        <v>332</v>
      </c>
      <c r="E59" s="2" t="s">
        <v>1200</v>
      </c>
      <c r="F59" s="44" t="s">
        <v>347</v>
      </c>
      <c r="G59" s="58">
        <v>2</v>
      </c>
    </row>
    <row r="60" spans="1:8" ht="12.75">
      <c r="A60" t="s">
        <v>127</v>
      </c>
      <c r="B60" s="44" t="s">
        <v>692</v>
      </c>
      <c r="C60" s="44" t="s">
        <v>13</v>
      </c>
      <c r="D60" s="41" t="s">
        <v>339</v>
      </c>
      <c r="E60" s="40" t="s">
        <v>1201</v>
      </c>
      <c r="F60" s="44" t="s">
        <v>39</v>
      </c>
      <c r="G60" s="61">
        <v>2</v>
      </c>
      <c r="H60" s="43"/>
    </row>
    <row r="61" spans="1:8" ht="12.75">
      <c r="A61" t="s">
        <v>451</v>
      </c>
      <c r="B61" s="44" t="s">
        <v>1102</v>
      </c>
      <c r="C61" s="44" t="s">
        <v>46</v>
      </c>
      <c r="D61" s="41" t="s">
        <v>332</v>
      </c>
      <c r="E61" s="40" t="s">
        <v>1202</v>
      </c>
      <c r="F61" s="44" t="s">
        <v>347</v>
      </c>
      <c r="G61" s="61">
        <v>2</v>
      </c>
      <c r="H61" s="43"/>
    </row>
    <row r="62" spans="2:8" ht="12.75">
      <c r="B62" s="44"/>
      <c r="C62" s="44"/>
      <c r="D62" s="41"/>
      <c r="E62" s="40"/>
      <c r="F62" s="44"/>
      <c r="G62" s="61"/>
      <c r="H62" s="43"/>
    </row>
    <row r="63" spans="5:8" ht="12.75">
      <c r="E63" s="74" t="s">
        <v>1203</v>
      </c>
      <c r="F63" s="74"/>
      <c r="G63" s="60"/>
      <c r="H63" s="60"/>
    </row>
    <row r="64" spans="2:8" ht="12.75">
      <c r="B64" s="40"/>
      <c r="C64" s="40"/>
      <c r="D64" s="41"/>
      <c r="E64" s="45"/>
      <c r="F64" s="44"/>
      <c r="G64" s="59"/>
      <c r="H64" s="59"/>
    </row>
    <row r="65" spans="1:8" ht="12.75">
      <c r="A65" t="s">
        <v>3</v>
      </c>
      <c r="B65" t="s">
        <v>299</v>
      </c>
      <c r="C65" t="s">
        <v>154</v>
      </c>
      <c r="D65" s="1" t="s">
        <v>334</v>
      </c>
      <c r="E65" s="2" t="s">
        <v>1204</v>
      </c>
      <c r="F65" t="s">
        <v>11</v>
      </c>
      <c r="G65" s="60">
        <v>15</v>
      </c>
      <c r="H65" s="60"/>
    </row>
    <row r="66" spans="1:8" ht="12.75">
      <c r="A66" t="s">
        <v>12</v>
      </c>
      <c r="B66" s="44" t="s">
        <v>73</v>
      </c>
      <c r="C66" s="44" t="s">
        <v>435</v>
      </c>
      <c r="D66" s="41" t="s">
        <v>334</v>
      </c>
      <c r="E66" s="40" t="s">
        <v>1176</v>
      </c>
      <c r="F66" s="44" t="s">
        <v>347</v>
      </c>
      <c r="G66" s="59">
        <v>13</v>
      </c>
      <c r="H66" s="59"/>
    </row>
    <row r="67" spans="1:7" ht="12.75">
      <c r="A67" t="s">
        <v>12</v>
      </c>
      <c r="B67" t="s">
        <v>405</v>
      </c>
      <c r="C67" t="s">
        <v>395</v>
      </c>
      <c r="D67" s="1" t="s">
        <v>645</v>
      </c>
      <c r="E67" s="2" t="s">
        <v>1176</v>
      </c>
      <c r="F67" s="44" t="s">
        <v>39</v>
      </c>
      <c r="G67">
        <v>13</v>
      </c>
    </row>
    <row r="68" spans="1:8" ht="12.75">
      <c r="A68" t="s">
        <v>18</v>
      </c>
      <c r="B68" s="44" t="s">
        <v>1068</v>
      </c>
      <c r="C68" s="44" t="s">
        <v>137</v>
      </c>
      <c r="D68" s="41" t="s">
        <v>645</v>
      </c>
      <c r="E68" s="40" t="s">
        <v>1205</v>
      </c>
      <c r="F68" t="s">
        <v>42</v>
      </c>
      <c r="G68" s="61">
        <v>9</v>
      </c>
      <c r="H68" s="43"/>
    </row>
    <row r="69" spans="1:7" ht="12.75">
      <c r="A69" t="s">
        <v>21</v>
      </c>
      <c r="B69" t="s">
        <v>663</v>
      </c>
      <c r="C69" t="s">
        <v>664</v>
      </c>
      <c r="D69" s="1" t="s">
        <v>645</v>
      </c>
      <c r="E69" s="2" t="s">
        <v>1206</v>
      </c>
      <c r="F69" s="44" t="s">
        <v>347</v>
      </c>
      <c r="G69">
        <v>7</v>
      </c>
    </row>
    <row r="70" spans="1:8" ht="12.75">
      <c r="A70" t="s">
        <v>23</v>
      </c>
      <c r="B70" s="44" t="s">
        <v>1092</v>
      </c>
      <c r="C70" s="44" t="s">
        <v>17</v>
      </c>
      <c r="D70" s="41" t="s">
        <v>334</v>
      </c>
      <c r="E70" s="40" t="s">
        <v>1207</v>
      </c>
      <c r="F70" s="44" t="s">
        <v>42</v>
      </c>
      <c r="G70" s="61">
        <v>5</v>
      </c>
      <c r="H70" s="43"/>
    </row>
    <row r="71" spans="1:7" ht="12.75">
      <c r="A71" t="s">
        <v>25</v>
      </c>
      <c r="B71" s="57" t="s">
        <v>314</v>
      </c>
      <c r="C71" s="57" t="s">
        <v>1118</v>
      </c>
      <c r="D71" s="1" t="s">
        <v>334</v>
      </c>
      <c r="E71" s="2" t="s">
        <v>632</v>
      </c>
      <c r="F71" t="s">
        <v>11</v>
      </c>
      <c r="G71" s="58">
        <v>3</v>
      </c>
    </row>
    <row r="72" spans="1:8" ht="12.75">
      <c r="A72" t="s">
        <v>37</v>
      </c>
      <c r="B72" s="44" t="s">
        <v>1093</v>
      </c>
      <c r="C72" s="44" t="s">
        <v>1094</v>
      </c>
      <c r="D72" s="41" t="s">
        <v>334</v>
      </c>
      <c r="E72" s="40" t="s">
        <v>1180</v>
      </c>
      <c r="F72" s="44" t="s">
        <v>42</v>
      </c>
      <c r="G72" s="61">
        <v>2</v>
      </c>
      <c r="H72" s="43"/>
    </row>
    <row r="73" spans="1:7" ht="12.75">
      <c r="A73" t="s">
        <v>117</v>
      </c>
      <c r="B73" s="57" t="s">
        <v>1095</v>
      </c>
      <c r="C73" s="57" t="s">
        <v>48</v>
      </c>
      <c r="D73" s="1" t="s">
        <v>645</v>
      </c>
      <c r="E73" s="2" t="s">
        <v>869</v>
      </c>
      <c r="F73" s="44" t="s">
        <v>42</v>
      </c>
      <c r="G73" s="58">
        <v>2</v>
      </c>
    </row>
    <row r="74" spans="2:7" ht="12.75">
      <c r="B74" s="57"/>
      <c r="C74" s="57"/>
      <c r="F74" s="44"/>
      <c r="G74" s="58"/>
    </row>
    <row r="75" spans="5:8" ht="12.75">
      <c r="E75" s="74" t="s">
        <v>1208</v>
      </c>
      <c r="F75" s="74"/>
      <c r="G75" s="60"/>
      <c r="H75" s="60"/>
    </row>
    <row r="76" spans="2:8" ht="12.75">
      <c r="B76" s="40"/>
      <c r="C76" s="40"/>
      <c r="D76" s="41"/>
      <c r="E76" s="45"/>
      <c r="F76" s="44"/>
      <c r="G76" s="59"/>
      <c r="H76" s="59"/>
    </row>
    <row r="77" spans="1:8" ht="12.75">
      <c r="A77" t="s">
        <v>3</v>
      </c>
      <c r="B77" t="s">
        <v>481</v>
      </c>
      <c r="C77" t="s">
        <v>85</v>
      </c>
      <c r="D77" s="1" t="s">
        <v>57</v>
      </c>
      <c r="E77" s="2" t="s">
        <v>1209</v>
      </c>
      <c r="F77" s="44" t="s">
        <v>39</v>
      </c>
      <c r="G77" s="60">
        <v>15</v>
      </c>
      <c r="H77" s="60"/>
    </row>
    <row r="78" spans="1:8" ht="12.75">
      <c r="A78" t="s">
        <v>12</v>
      </c>
      <c r="B78" s="44" t="s">
        <v>312</v>
      </c>
      <c r="C78" s="44" t="s">
        <v>482</v>
      </c>
      <c r="D78" s="41" t="s">
        <v>57</v>
      </c>
      <c r="E78" s="40" t="s">
        <v>1210</v>
      </c>
      <c r="F78" s="44" t="s">
        <v>347</v>
      </c>
      <c r="G78" s="59">
        <v>13</v>
      </c>
      <c r="H78" s="59"/>
    </row>
    <row r="79" spans="1:7" ht="12.75">
      <c r="A79" t="s">
        <v>15</v>
      </c>
      <c r="B79" t="s">
        <v>404</v>
      </c>
      <c r="C79" t="s">
        <v>106</v>
      </c>
      <c r="D79" s="1" t="s">
        <v>55</v>
      </c>
      <c r="E79" s="2" t="s">
        <v>1211</v>
      </c>
      <c r="F79" t="s">
        <v>14</v>
      </c>
      <c r="G79">
        <v>11</v>
      </c>
    </row>
    <row r="80" spans="1:8" ht="12.75">
      <c r="A80" t="s">
        <v>18</v>
      </c>
      <c r="B80" s="44" t="s">
        <v>145</v>
      </c>
      <c r="C80" s="44" t="s">
        <v>159</v>
      </c>
      <c r="D80" s="41" t="s">
        <v>57</v>
      </c>
      <c r="E80" s="40" t="s">
        <v>1212</v>
      </c>
      <c r="F80" t="s">
        <v>42</v>
      </c>
      <c r="G80" s="61">
        <v>9</v>
      </c>
      <c r="H80" s="43"/>
    </row>
    <row r="81" spans="1:7" ht="12.75">
      <c r="A81" t="s">
        <v>21</v>
      </c>
      <c r="B81" t="s">
        <v>1091</v>
      </c>
      <c r="C81" t="s">
        <v>30</v>
      </c>
      <c r="D81" s="1" t="s">
        <v>57</v>
      </c>
      <c r="E81" s="2" t="s">
        <v>1182</v>
      </c>
      <c r="F81" s="44" t="s">
        <v>39</v>
      </c>
      <c r="G81">
        <v>7</v>
      </c>
    </row>
    <row r="82" spans="1:8" ht="12.75">
      <c r="A82" t="s">
        <v>23</v>
      </c>
      <c r="B82" s="44" t="s">
        <v>703</v>
      </c>
      <c r="C82" s="44" t="s">
        <v>1213</v>
      </c>
      <c r="D82" s="41" t="s">
        <v>55</v>
      </c>
      <c r="E82" s="40" t="s">
        <v>1195</v>
      </c>
      <c r="F82" s="44" t="s">
        <v>14</v>
      </c>
      <c r="G82" s="61">
        <v>5</v>
      </c>
      <c r="H82" s="43"/>
    </row>
    <row r="83" spans="1:7" ht="12.75">
      <c r="A83" t="s">
        <v>25</v>
      </c>
      <c r="B83" s="57" t="s">
        <v>259</v>
      </c>
      <c r="C83" s="57" t="s">
        <v>106</v>
      </c>
      <c r="D83" s="1" t="s">
        <v>57</v>
      </c>
      <c r="E83" s="2" t="s">
        <v>1173</v>
      </c>
      <c r="F83" t="s">
        <v>58</v>
      </c>
      <c r="G83" s="58">
        <v>3</v>
      </c>
    </row>
    <row r="84" spans="1:8" ht="12.75">
      <c r="A84" t="s">
        <v>37</v>
      </c>
      <c r="B84" s="44" t="s">
        <v>1087</v>
      </c>
      <c r="C84" s="44" t="s">
        <v>449</v>
      </c>
      <c r="D84" s="41" t="s">
        <v>55</v>
      </c>
      <c r="E84" s="40" t="s">
        <v>1184</v>
      </c>
      <c r="F84" s="44" t="s">
        <v>42</v>
      </c>
      <c r="G84" s="61">
        <v>2</v>
      </c>
      <c r="H84" s="43"/>
    </row>
    <row r="85" spans="1:7" ht="12.75">
      <c r="A85" t="s">
        <v>117</v>
      </c>
      <c r="B85" s="57" t="s">
        <v>1214</v>
      </c>
      <c r="C85" s="57" t="s">
        <v>420</v>
      </c>
      <c r="D85" s="1" t="s">
        <v>57</v>
      </c>
      <c r="E85" s="2" t="s">
        <v>1184</v>
      </c>
      <c r="F85" s="44" t="s">
        <v>1175</v>
      </c>
      <c r="G85" s="58"/>
    </row>
    <row r="86" spans="1:8" ht="12.75">
      <c r="A86" t="s">
        <v>119</v>
      </c>
      <c r="B86" s="44" t="s">
        <v>1089</v>
      </c>
      <c r="C86" s="44" t="s">
        <v>1090</v>
      </c>
      <c r="D86" s="41" t="s">
        <v>55</v>
      </c>
      <c r="E86" s="40" t="s">
        <v>1215</v>
      </c>
      <c r="F86" s="44" t="s">
        <v>42</v>
      </c>
      <c r="G86" s="61">
        <v>2</v>
      </c>
      <c r="H86" s="43"/>
    </row>
    <row r="87" spans="1:7" ht="12.75">
      <c r="A87" t="s">
        <v>123</v>
      </c>
      <c r="B87" s="57" t="s">
        <v>261</v>
      </c>
      <c r="C87" s="57" t="s">
        <v>262</v>
      </c>
      <c r="D87" s="1" t="s">
        <v>55</v>
      </c>
      <c r="E87" s="2" t="s">
        <v>1216</v>
      </c>
      <c r="F87" s="44" t="s">
        <v>39</v>
      </c>
      <c r="G87" s="58">
        <v>2</v>
      </c>
    </row>
    <row r="88" spans="1:8" ht="12.75">
      <c r="A88" t="s">
        <v>124</v>
      </c>
      <c r="B88" s="44" t="s">
        <v>82</v>
      </c>
      <c r="C88" s="44" t="s">
        <v>34</v>
      </c>
      <c r="D88" s="41" t="s">
        <v>57</v>
      </c>
      <c r="E88" s="40" t="s">
        <v>1217</v>
      </c>
      <c r="F88" s="44" t="s">
        <v>14</v>
      </c>
      <c r="G88" s="61">
        <v>2</v>
      </c>
      <c r="H88" s="43"/>
    </row>
    <row r="89" spans="1:7" ht="12.75">
      <c r="A89" t="s">
        <v>147</v>
      </c>
      <c r="B89" s="57" t="s">
        <v>1088</v>
      </c>
      <c r="C89" s="57" t="s">
        <v>473</v>
      </c>
      <c r="D89" s="1" t="s">
        <v>57</v>
      </c>
      <c r="E89" s="2" t="s">
        <v>1218</v>
      </c>
      <c r="F89" s="44" t="s">
        <v>39</v>
      </c>
      <c r="G89" s="58">
        <v>2</v>
      </c>
    </row>
    <row r="91" spans="5:8" ht="12.75">
      <c r="E91" s="74" t="s">
        <v>1219</v>
      </c>
      <c r="F91" s="74"/>
      <c r="G91" s="60"/>
      <c r="H91" s="60"/>
    </row>
    <row r="92" spans="2:8" ht="12.75">
      <c r="B92" s="40"/>
      <c r="C92" s="40"/>
      <c r="D92" s="41"/>
      <c r="E92" s="45"/>
      <c r="F92" s="44"/>
      <c r="G92" s="59"/>
      <c r="H92" s="59"/>
    </row>
    <row r="93" spans="1:8" ht="12.75">
      <c r="A93" t="s">
        <v>3</v>
      </c>
      <c r="B93" t="s">
        <v>4</v>
      </c>
      <c r="C93" t="s">
        <v>51</v>
      </c>
      <c r="D93" s="1" t="s">
        <v>55</v>
      </c>
      <c r="E93" s="2" t="s">
        <v>186</v>
      </c>
      <c r="F93" s="44" t="s">
        <v>347</v>
      </c>
      <c r="G93" s="60">
        <v>15</v>
      </c>
      <c r="H93" s="60"/>
    </row>
    <row r="94" spans="1:8" ht="12.75">
      <c r="A94" t="s">
        <v>12</v>
      </c>
      <c r="B94" s="44" t="s">
        <v>1174</v>
      </c>
      <c r="C94" s="44" t="s">
        <v>132</v>
      </c>
      <c r="D94" s="41" t="s">
        <v>57</v>
      </c>
      <c r="E94" s="40" t="s">
        <v>1220</v>
      </c>
      <c r="F94" s="44" t="s">
        <v>1175</v>
      </c>
      <c r="G94" s="59"/>
      <c r="H94" s="59"/>
    </row>
    <row r="95" spans="1:6" ht="12.75">
      <c r="A95" t="s">
        <v>15</v>
      </c>
      <c r="B95" t="s">
        <v>1221</v>
      </c>
      <c r="C95" t="s">
        <v>65</v>
      </c>
      <c r="D95" s="1" t="s">
        <v>57</v>
      </c>
      <c r="E95" s="2" t="s">
        <v>199</v>
      </c>
      <c r="F95" t="s">
        <v>1175</v>
      </c>
    </row>
    <row r="96" spans="1:8" ht="12.75">
      <c r="A96" t="s">
        <v>18</v>
      </c>
      <c r="B96" s="44" t="s">
        <v>88</v>
      </c>
      <c r="C96" s="44" t="s">
        <v>801</v>
      </c>
      <c r="D96" s="41" t="s">
        <v>57</v>
      </c>
      <c r="E96" s="40" t="s">
        <v>1222</v>
      </c>
      <c r="F96" s="44" t="s">
        <v>347</v>
      </c>
      <c r="G96" s="61">
        <v>13</v>
      </c>
      <c r="H96" s="43"/>
    </row>
    <row r="97" spans="1:6" ht="12.75">
      <c r="A97" t="s">
        <v>21</v>
      </c>
      <c r="B97" t="s">
        <v>1223</v>
      </c>
      <c r="C97" t="s">
        <v>132</v>
      </c>
      <c r="D97" s="1" t="s">
        <v>57</v>
      </c>
      <c r="E97" s="2" t="s">
        <v>1224</v>
      </c>
      <c r="F97" s="44" t="s">
        <v>1175</v>
      </c>
    </row>
    <row r="98" spans="1:8" ht="12.75">
      <c r="A98" t="s">
        <v>23</v>
      </c>
      <c r="B98" s="44" t="s">
        <v>1113</v>
      </c>
      <c r="C98" s="44" t="s">
        <v>1114</v>
      </c>
      <c r="D98" s="41" t="s">
        <v>57</v>
      </c>
      <c r="E98" s="40" t="s">
        <v>1211</v>
      </c>
      <c r="F98" s="44" t="s">
        <v>42</v>
      </c>
      <c r="G98" s="61">
        <v>11</v>
      </c>
      <c r="H98" s="43"/>
    </row>
    <row r="99" spans="1:7" ht="12.75">
      <c r="A99" t="s">
        <v>25</v>
      </c>
      <c r="B99" s="57" t="s">
        <v>1115</v>
      </c>
      <c r="C99" s="57" t="s">
        <v>65</v>
      </c>
      <c r="D99" s="1" t="s">
        <v>57</v>
      </c>
      <c r="E99" s="2" t="s">
        <v>1225</v>
      </c>
      <c r="F99" t="s">
        <v>42</v>
      </c>
      <c r="G99" s="58">
        <v>9</v>
      </c>
    </row>
    <row r="100" spans="1:8" ht="12.75">
      <c r="A100" t="s">
        <v>37</v>
      </c>
      <c r="B100" s="44" t="s">
        <v>707</v>
      </c>
      <c r="C100" s="44" t="s">
        <v>61</v>
      </c>
      <c r="D100" s="41" t="s">
        <v>55</v>
      </c>
      <c r="E100" s="40" t="s">
        <v>1173</v>
      </c>
      <c r="F100" s="44" t="s">
        <v>14</v>
      </c>
      <c r="G100" s="61">
        <v>7</v>
      </c>
      <c r="H100" s="43"/>
    </row>
    <row r="101" spans="1:7" ht="12.75">
      <c r="A101" t="s">
        <v>117</v>
      </c>
      <c r="B101" s="57" t="s">
        <v>1226</v>
      </c>
      <c r="C101" s="57" t="s">
        <v>1227</v>
      </c>
      <c r="D101" s="1" t="s">
        <v>57</v>
      </c>
      <c r="E101" s="2" t="s">
        <v>1184</v>
      </c>
      <c r="F101" s="44" t="s">
        <v>1175</v>
      </c>
      <c r="G101" s="58"/>
    </row>
    <row r="102" spans="2:7" ht="12.75">
      <c r="B102" s="57"/>
      <c r="C102" s="57"/>
      <c r="F102" s="44"/>
      <c r="G102" s="58"/>
    </row>
    <row r="103" spans="5:8" ht="12.75">
      <c r="E103" s="74" t="s">
        <v>1228</v>
      </c>
      <c r="F103" s="74"/>
      <c r="G103" s="60"/>
      <c r="H103" s="60"/>
    </row>
    <row r="104" spans="2:8" ht="12.75">
      <c r="B104" s="40"/>
      <c r="C104" s="40"/>
      <c r="D104" s="41"/>
      <c r="E104" s="45"/>
      <c r="F104" s="44"/>
      <c r="G104" s="59"/>
      <c r="H104" s="59"/>
    </row>
    <row r="105" spans="1:8" ht="12.75">
      <c r="A105" t="s">
        <v>3</v>
      </c>
      <c r="B105" t="s">
        <v>862</v>
      </c>
      <c r="C105" t="s">
        <v>403</v>
      </c>
      <c r="D105" s="1" t="s">
        <v>89</v>
      </c>
      <c r="E105" s="2" t="s">
        <v>202</v>
      </c>
      <c r="F105" s="44" t="s">
        <v>347</v>
      </c>
      <c r="G105" s="60">
        <v>15</v>
      </c>
      <c r="H105" s="60"/>
    </row>
    <row r="106" spans="1:8" ht="12.75">
      <c r="A106" t="s">
        <v>12</v>
      </c>
      <c r="B106" s="44" t="s">
        <v>1075</v>
      </c>
      <c r="C106" s="44" t="s">
        <v>85</v>
      </c>
      <c r="D106" s="41" t="s">
        <v>83</v>
      </c>
      <c r="E106" s="40" t="s">
        <v>193</v>
      </c>
      <c r="F106" s="44" t="s">
        <v>42</v>
      </c>
      <c r="G106" s="59">
        <v>13</v>
      </c>
      <c r="H106" s="59"/>
    </row>
    <row r="107" spans="1:7" ht="12.75">
      <c r="A107" t="s">
        <v>15</v>
      </c>
      <c r="B107" t="s">
        <v>780</v>
      </c>
      <c r="C107" t="s">
        <v>34</v>
      </c>
      <c r="D107" s="1" t="s">
        <v>83</v>
      </c>
      <c r="E107" s="2" t="s">
        <v>1229</v>
      </c>
      <c r="F107" t="s">
        <v>42</v>
      </c>
      <c r="G107">
        <v>11</v>
      </c>
    </row>
    <row r="108" spans="1:8" ht="12.75">
      <c r="A108" t="s">
        <v>18</v>
      </c>
      <c r="B108" s="44" t="s">
        <v>1230</v>
      </c>
      <c r="C108" s="44" t="s">
        <v>1231</v>
      </c>
      <c r="D108" s="41" t="s">
        <v>83</v>
      </c>
      <c r="E108" s="40" t="s">
        <v>1232</v>
      </c>
      <c r="F108" s="44" t="s">
        <v>1175</v>
      </c>
      <c r="G108" s="61"/>
      <c r="H108" s="43"/>
    </row>
    <row r="109" spans="1:7" ht="12.75">
      <c r="A109" t="s">
        <v>21</v>
      </c>
      <c r="B109" s="44" t="s">
        <v>265</v>
      </c>
      <c r="C109" s="44" t="s">
        <v>158</v>
      </c>
      <c r="D109" s="41" t="s">
        <v>83</v>
      </c>
      <c r="E109" s="40" t="s">
        <v>857</v>
      </c>
      <c r="F109" s="44" t="s">
        <v>14</v>
      </c>
      <c r="G109" s="61">
        <v>9</v>
      </c>
    </row>
    <row r="110" spans="1:8" ht="12.75">
      <c r="A110" t="s">
        <v>23</v>
      </c>
      <c r="B110" t="s">
        <v>310</v>
      </c>
      <c r="C110" t="s">
        <v>311</v>
      </c>
      <c r="D110" s="1" t="s">
        <v>83</v>
      </c>
      <c r="E110" s="2" t="s">
        <v>1210</v>
      </c>
      <c r="F110" s="44" t="s">
        <v>14</v>
      </c>
      <c r="G110" s="62">
        <v>7</v>
      </c>
      <c r="H110" s="43"/>
    </row>
    <row r="111" spans="1:7" ht="12.75">
      <c r="A111" t="s">
        <v>25</v>
      </c>
      <c r="B111" s="57" t="s">
        <v>86</v>
      </c>
      <c r="C111" s="57" t="s">
        <v>85</v>
      </c>
      <c r="D111" s="1" t="s">
        <v>83</v>
      </c>
      <c r="E111" s="2" t="s">
        <v>1210</v>
      </c>
      <c r="F111" s="44" t="s">
        <v>347</v>
      </c>
      <c r="G111" s="58">
        <v>7</v>
      </c>
    </row>
    <row r="112" spans="1:8" ht="12.75">
      <c r="A112" t="s">
        <v>37</v>
      </c>
      <c r="B112" s="44" t="s">
        <v>134</v>
      </c>
      <c r="C112" s="44" t="s">
        <v>30</v>
      </c>
      <c r="D112" s="41" t="s">
        <v>83</v>
      </c>
      <c r="E112" s="40" t="s">
        <v>1233</v>
      </c>
      <c r="F112" s="44" t="s">
        <v>14</v>
      </c>
      <c r="G112" s="61">
        <v>5</v>
      </c>
      <c r="H112" s="43"/>
    </row>
    <row r="113" spans="1:7" ht="12.75">
      <c r="A113" t="s">
        <v>117</v>
      </c>
      <c r="B113" s="57" t="s">
        <v>313</v>
      </c>
      <c r="C113" s="57" t="s">
        <v>297</v>
      </c>
      <c r="D113" s="1" t="s">
        <v>83</v>
      </c>
      <c r="E113" s="2" t="s">
        <v>1234</v>
      </c>
      <c r="F113" s="44" t="s">
        <v>58</v>
      </c>
      <c r="G113" s="58">
        <v>3</v>
      </c>
    </row>
    <row r="114" spans="2:7" ht="12.75">
      <c r="B114" s="57"/>
      <c r="C114" s="57"/>
      <c r="F114" s="44"/>
      <c r="G114" s="58"/>
    </row>
    <row r="115" spans="5:6" ht="12.75">
      <c r="E115" s="74" t="s">
        <v>185</v>
      </c>
      <c r="F115" s="74"/>
    </row>
    <row r="117" spans="1:7" ht="12.75">
      <c r="A117" t="s">
        <v>3</v>
      </c>
      <c r="B117" t="s">
        <v>1235</v>
      </c>
      <c r="C117" t="s">
        <v>631</v>
      </c>
      <c r="D117" s="1" t="s">
        <v>83</v>
      </c>
      <c r="E117" s="2" t="s">
        <v>1236</v>
      </c>
      <c r="F117" t="s">
        <v>14</v>
      </c>
      <c r="G117">
        <v>15</v>
      </c>
    </row>
    <row r="118" spans="1:7" ht="12.75">
      <c r="A118" t="s">
        <v>12</v>
      </c>
      <c r="B118" t="s">
        <v>314</v>
      </c>
      <c r="C118" t="s">
        <v>65</v>
      </c>
      <c r="D118" s="1" t="s">
        <v>83</v>
      </c>
      <c r="E118" s="2" t="s">
        <v>1237</v>
      </c>
      <c r="F118" t="s">
        <v>6</v>
      </c>
      <c r="G118">
        <v>13</v>
      </c>
    </row>
    <row r="119" spans="1:6" ht="12.75">
      <c r="A119" t="s">
        <v>15</v>
      </c>
      <c r="B119" t="s">
        <v>1170</v>
      </c>
      <c r="C119" t="s">
        <v>1238</v>
      </c>
      <c r="D119" s="1" t="s">
        <v>83</v>
      </c>
      <c r="E119" s="2" t="s">
        <v>1239</v>
      </c>
      <c r="F119" t="s">
        <v>1172</v>
      </c>
    </row>
    <row r="120" spans="1:7" ht="12.75">
      <c r="A120" t="s">
        <v>18</v>
      </c>
      <c r="B120" t="s">
        <v>35</v>
      </c>
      <c r="C120" t="s">
        <v>93</v>
      </c>
      <c r="D120" s="1" t="s">
        <v>83</v>
      </c>
      <c r="E120" s="2" t="s">
        <v>201</v>
      </c>
      <c r="F120" t="s">
        <v>6</v>
      </c>
      <c r="G120">
        <v>11</v>
      </c>
    </row>
    <row r="121" spans="1:7" ht="12.75">
      <c r="A121" t="s">
        <v>21</v>
      </c>
      <c r="B121" t="s">
        <v>791</v>
      </c>
      <c r="C121" t="s">
        <v>792</v>
      </c>
      <c r="D121" s="1" t="s">
        <v>89</v>
      </c>
      <c r="E121" s="2" t="s">
        <v>189</v>
      </c>
      <c r="F121" t="s">
        <v>100</v>
      </c>
      <c r="G121">
        <v>9</v>
      </c>
    </row>
    <row r="122" spans="1:7" ht="12.75">
      <c r="A122" t="s">
        <v>23</v>
      </c>
      <c r="B122" t="s">
        <v>233</v>
      </c>
      <c r="C122" t="s">
        <v>1240</v>
      </c>
      <c r="D122" s="1" t="s">
        <v>83</v>
      </c>
      <c r="E122" s="2" t="s">
        <v>190</v>
      </c>
      <c r="F122" t="s">
        <v>42</v>
      </c>
      <c r="G122">
        <v>7</v>
      </c>
    </row>
    <row r="123" spans="1:7" ht="12.75">
      <c r="A123" t="s">
        <v>25</v>
      </c>
      <c r="B123" t="s">
        <v>325</v>
      </c>
      <c r="C123" t="s">
        <v>17</v>
      </c>
      <c r="D123" s="1" t="s">
        <v>83</v>
      </c>
      <c r="E123" s="2" t="s">
        <v>1241</v>
      </c>
      <c r="F123" t="s">
        <v>14</v>
      </c>
      <c r="G123">
        <v>5</v>
      </c>
    </row>
    <row r="124" spans="1:7" ht="12.75">
      <c r="A124" t="s">
        <v>37</v>
      </c>
      <c r="B124" t="s">
        <v>172</v>
      </c>
      <c r="C124" t="s">
        <v>283</v>
      </c>
      <c r="D124" s="1" t="s">
        <v>83</v>
      </c>
      <c r="E124" s="2" t="s">
        <v>196</v>
      </c>
      <c r="F124" t="s">
        <v>6</v>
      </c>
      <c r="G124">
        <v>3</v>
      </c>
    </row>
    <row r="125" spans="1:7" ht="12.75">
      <c r="A125" t="s">
        <v>117</v>
      </c>
      <c r="B125" t="s">
        <v>38</v>
      </c>
      <c r="C125" t="s">
        <v>48</v>
      </c>
      <c r="D125" s="1" t="s">
        <v>83</v>
      </c>
      <c r="E125" s="2" t="s">
        <v>1242</v>
      </c>
      <c r="F125" t="s">
        <v>6</v>
      </c>
      <c r="G125">
        <v>2</v>
      </c>
    </row>
    <row r="126" spans="1:7" ht="12.75">
      <c r="A126" t="s">
        <v>117</v>
      </c>
      <c r="B126" t="s">
        <v>183</v>
      </c>
      <c r="C126" t="s">
        <v>27</v>
      </c>
      <c r="D126" s="1" t="s">
        <v>83</v>
      </c>
      <c r="E126" s="2" t="s">
        <v>1242</v>
      </c>
      <c r="F126" t="s">
        <v>42</v>
      </c>
      <c r="G126">
        <v>2</v>
      </c>
    </row>
    <row r="127" spans="1:7" ht="12.75">
      <c r="A127" t="s">
        <v>123</v>
      </c>
      <c r="B127" t="s">
        <v>88</v>
      </c>
      <c r="C127" t="s">
        <v>65</v>
      </c>
      <c r="D127" s="1" t="s">
        <v>83</v>
      </c>
      <c r="E127" s="2" t="s">
        <v>1243</v>
      </c>
      <c r="F127" t="s">
        <v>6</v>
      </c>
      <c r="G127">
        <v>2</v>
      </c>
    </row>
    <row r="128" spans="1:7" ht="12.75">
      <c r="A128" t="s">
        <v>124</v>
      </c>
      <c r="B128" t="s">
        <v>802</v>
      </c>
      <c r="C128" t="s">
        <v>65</v>
      </c>
      <c r="D128" s="1" t="s">
        <v>83</v>
      </c>
      <c r="E128" s="2" t="s">
        <v>672</v>
      </c>
      <c r="F128" s="44" t="s">
        <v>39</v>
      </c>
      <c r="G128">
        <v>2</v>
      </c>
    </row>
    <row r="130" spans="5:6" ht="12.75">
      <c r="E130" s="74" t="s">
        <v>197</v>
      </c>
      <c r="F130" s="74"/>
    </row>
    <row r="132" spans="1:7" ht="12.75">
      <c r="A132" t="s">
        <v>3</v>
      </c>
      <c r="B132" t="s">
        <v>1244</v>
      </c>
      <c r="C132" t="s">
        <v>933</v>
      </c>
      <c r="D132" s="1" t="s">
        <v>103</v>
      </c>
      <c r="E132" s="2" t="s">
        <v>209</v>
      </c>
      <c r="F132" t="s">
        <v>42</v>
      </c>
      <c r="G132">
        <v>15</v>
      </c>
    </row>
    <row r="133" spans="1:7" ht="12.75">
      <c r="A133" t="s">
        <v>12</v>
      </c>
      <c r="B133" t="s">
        <v>780</v>
      </c>
      <c r="C133" t="s">
        <v>1076</v>
      </c>
      <c r="D133" s="1" t="s">
        <v>103</v>
      </c>
      <c r="E133" s="2" t="s">
        <v>1191</v>
      </c>
      <c r="F133" t="s">
        <v>42</v>
      </c>
      <c r="G133">
        <v>13</v>
      </c>
    </row>
    <row r="134" spans="1:7" ht="12.75">
      <c r="A134" t="s">
        <v>15</v>
      </c>
      <c r="B134" t="s">
        <v>1245</v>
      </c>
      <c r="C134" t="s">
        <v>56</v>
      </c>
      <c r="D134" s="1" t="s">
        <v>103</v>
      </c>
      <c r="E134" s="2" t="s">
        <v>1246</v>
      </c>
      <c r="F134" t="s">
        <v>42</v>
      </c>
      <c r="G134">
        <v>11</v>
      </c>
    </row>
    <row r="136" spans="5:6" ht="12.75">
      <c r="E136" s="74" t="s">
        <v>200</v>
      </c>
      <c r="F136" s="74"/>
    </row>
    <row r="137" spans="5:6" ht="12.75">
      <c r="E137" s="7"/>
      <c r="F137" s="7"/>
    </row>
    <row r="138" spans="1:7" ht="12.75">
      <c r="A138" t="s">
        <v>3</v>
      </c>
      <c r="B138" t="s">
        <v>1067</v>
      </c>
      <c r="C138" t="s">
        <v>22</v>
      </c>
      <c r="D138" s="1" t="s">
        <v>103</v>
      </c>
      <c r="E138" s="2" t="s">
        <v>28</v>
      </c>
      <c r="F138" t="s">
        <v>42</v>
      </c>
      <c r="G138">
        <v>15</v>
      </c>
    </row>
    <row r="139" spans="1:7" ht="12.75">
      <c r="A139" t="s">
        <v>12</v>
      </c>
      <c r="B139" t="s">
        <v>108</v>
      </c>
      <c r="C139" t="s">
        <v>91</v>
      </c>
      <c r="D139" s="1" t="s">
        <v>103</v>
      </c>
      <c r="E139" s="2" t="s">
        <v>1247</v>
      </c>
      <c r="F139" t="s">
        <v>6</v>
      </c>
      <c r="G139">
        <v>13</v>
      </c>
    </row>
    <row r="140" spans="1:7" ht="12.75">
      <c r="A140" t="s">
        <v>15</v>
      </c>
      <c r="B140" t="s">
        <v>88</v>
      </c>
      <c r="C140" t="s">
        <v>79</v>
      </c>
      <c r="D140" s="1" t="s">
        <v>103</v>
      </c>
      <c r="E140" s="2" t="s">
        <v>205</v>
      </c>
      <c r="F140" t="s">
        <v>6</v>
      </c>
      <c r="G140">
        <v>11</v>
      </c>
    </row>
    <row r="141" spans="1:7" ht="12.75">
      <c r="A141" t="s">
        <v>18</v>
      </c>
      <c r="B141" t="s">
        <v>4</v>
      </c>
      <c r="C141" t="s">
        <v>115</v>
      </c>
      <c r="D141" s="1" t="s">
        <v>116</v>
      </c>
      <c r="E141" s="2" t="s">
        <v>1236</v>
      </c>
      <c r="F141" t="s">
        <v>6</v>
      </c>
      <c r="G141">
        <v>9</v>
      </c>
    </row>
    <row r="142" spans="1:7" ht="12.75">
      <c r="A142" t="s">
        <v>21</v>
      </c>
      <c r="B142" t="s">
        <v>383</v>
      </c>
      <c r="C142" t="s">
        <v>51</v>
      </c>
      <c r="D142" s="1" t="s">
        <v>116</v>
      </c>
      <c r="E142" s="2" t="s">
        <v>1248</v>
      </c>
      <c r="F142" t="s">
        <v>6</v>
      </c>
      <c r="G142">
        <v>7</v>
      </c>
    </row>
    <row r="143" spans="1:7" ht="12.75">
      <c r="A143" t="s">
        <v>23</v>
      </c>
      <c r="B143" t="s">
        <v>871</v>
      </c>
      <c r="C143" t="s">
        <v>70</v>
      </c>
      <c r="D143" s="1" t="s">
        <v>103</v>
      </c>
      <c r="E143" s="2" t="s">
        <v>667</v>
      </c>
      <c r="F143" t="s">
        <v>6</v>
      </c>
      <c r="G143">
        <v>5</v>
      </c>
    </row>
    <row r="144" spans="1:7" ht="12.75">
      <c r="A144" t="s">
        <v>25</v>
      </c>
      <c r="B144" t="s">
        <v>109</v>
      </c>
      <c r="C144" t="s">
        <v>110</v>
      </c>
      <c r="D144" s="1" t="s">
        <v>103</v>
      </c>
      <c r="E144" s="2" t="s">
        <v>1249</v>
      </c>
      <c r="F144" t="s">
        <v>6</v>
      </c>
      <c r="G144">
        <v>3</v>
      </c>
    </row>
    <row r="145" spans="1:7" ht="12.75">
      <c r="A145" t="s">
        <v>37</v>
      </c>
      <c r="B145" t="s">
        <v>191</v>
      </c>
      <c r="C145" t="s">
        <v>61</v>
      </c>
      <c r="D145" s="1" t="s">
        <v>116</v>
      </c>
      <c r="E145" s="2" t="s">
        <v>188</v>
      </c>
      <c r="F145" t="s">
        <v>6</v>
      </c>
      <c r="G145">
        <v>2</v>
      </c>
    </row>
    <row r="146" spans="1:7" ht="12.75">
      <c r="A146" t="s">
        <v>117</v>
      </c>
      <c r="B146" t="s">
        <v>120</v>
      </c>
      <c r="C146" t="s">
        <v>121</v>
      </c>
      <c r="D146" s="1" t="s">
        <v>103</v>
      </c>
      <c r="E146" s="2" t="s">
        <v>1229</v>
      </c>
      <c r="F146" t="s">
        <v>14</v>
      </c>
      <c r="G146">
        <v>2</v>
      </c>
    </row>
    <row r="148" spans="5:6" ht="12.75">
      <c r="E148" s="74" t="s">
        <v>203</v>
      </c>
      <c r="F148" s="74"/>
    </row>
    <row r="149" spans="5:6" ht="12.75">
      <c r="E149" s="7"/>
      <c r="F149" s="7"/>
    </row>
    <row r="150" spans="1:7" ht="12.75">
      <c r="A150" t="s">
        <v>3</v>
      </c>
      <c r="B150" t="s">
        <v>1070</v>
      </c>
      <c r="C150" t="s">
        <v>1071</v>
      </c>
      <c r="D150" s="1" t="s">
        <v>206</v>
      </c>
      <c r="E150" s="2" t="s">
        <v>1248</v>
      </c>
      <c r="F150" t="s">
        <v>42</v>
      </c>
      <c r="G150">
        <v>15</v>
      </c>
    </row>
    <row r="151" spans="1:7" ht="12.75">
      <c r="A151" t="s">
        <v>12</v>
      </c>
      <c r="B151" t="s">
        <v>207</v>
      </c>
      <c r="C151" t="s">
        <v>132</v>
      </c>
      <c r="D151" s="1" t="s">
        <v>208</v>
      </c>
      <c r="E151" s="2" t="s">
        <v>667</v>
      </c>
      <c r="F151" t="s">
        <v>100</v>
      </c>
      <c r="G151">
        <v>13</v>
      </c>
    </row>
    <row r="152" spans="1:7" ht="12.75">
      <c r="A152" t="s">
        <v>15</v>
      </c>
      <c r="B152" t="s">
        <v>928</v>
      </c>
      <c r="C152" t="s">
        <v>20</v>
      </c>
      <c r="D152" s="1" t="s">
        <v>129</v>
      </c>
      <c r="E152" s="2" t="s">
        <v>669</v>
      </c>
      <c r="F152" t="s">
        <v>42</v>
      </c>
      <c r="G152">
        <v>11</v>
      </c>
    </row>
    <row r="153" spans="1:7" ht="12.75">
      <c r="A153" t="s">
        <v>18</v>
      </c>
      <c r="B153" t="s">
        <v>1068</v>
      </c>
      <c r="C153" t="s">
        <v>114</v>
      </c>
      <c r="D153" s="1" t="s">
        <v>1250</v>
      </c>
      <c r="E153" s="2" t="s">
        <v>187</v>
      </c>
      <c r="F153" t="s">
        <v>42</v>
      </c>
      <c r="G153">
        <v>9</v>
      </c>
    </row>
    <row r="154" spans="1:7" ht="12.75">
      <c r="A154" t="s">
        <v>21</v>
      </c>
      <c r="B154" t="s">
        <v>131</v>
      </c>
      <c r="C154" t="s">
        <v>132</v>
      </c>
      <c r="D154" s="1" t="s">
        <v>133</v>
      </c>
      <c r="E154" s="2" t="s">
        <v>201</v>
      </c>
      <c r="F154" t="s">
        <v>14</v>
      </c>
      <c r="G154">
        <v>7</v>
      </c>
    </row>
    <row r="155" spans="1:7" ht="12.75">
      <c r="A155" t="s">
        <v>23</v>
      </c>
      <c r="B155" t="s">
        <v>134</v>
      </c>
      <c r="C155" t="s">
        <v>114</v>
      </c>
      <c r="D155" s="1" t="s">
        <v>133</v>
      </c>
      <c r="E155" s="2" t="s">
        <v>198</v>
      </c>
      <c r="F155" t="s">
        <v>14</v>
      </c>
      <c r="G155">
        <v>5</v>
      </c>
    </row>
    <row r="156" spans="1:7" ht="12.75">
      <c r="A156" t="s">
        <v>25</v>
      </c>
      <c r="B156" t="s">
        <v>398</v>
      </c>
      <c r="C156" t="s">
        <v>98</v>
      </c>
      <c r="D156" s="1" t="s">
        <v>399</v>
      </c>
      <c r="E156" s="2" t="s">
        <v>856</v>
      </c>
      <c r="F156" t="s">
        <v>157</v>
      </c>
      <c r="G156">
        <v>3</v>
      </c>
    </row>
    <row r="157" spans="1:7" ht="12.75">
      <c r="A157" t="s">
        <v>37</v>
      </c>
      <c r="B157" t="s">
        <v>169</v>
      </c>
      <c r="C157" t="s">
        <v>170</v>
      </c>
      <c r="D157" s="1" t="s">
        <v>171</v>
      </c>
      <c r="E157" s="2" t="s">
        <v>1251</v>
      </c>
      <c r="F157" t="s">
        <v>6</v>
      </c>
      <c r="G157">
        <v>2</v>
      </c>
    </row>
    <row r="159" spans="5:6" ht="12.75">
      <c r="E159" s="74" t="s">
        <v>212</v>
      </c>
      <c r="F159" s="74"/>
    </row>
    <row r="161" spans="1:7" ht="12.75">
      <c r="A161" t="s">
        <v>3</v>
      </c>
      <c r="B161" t="s">
        <v>1082</v>
      </c>
      <c r="C161" t="s">
        <v>297</v>
      </c>
      <c r="D161" s="1" t="s">
        <v>36</v>
      </c>
      <c r="E161" s="2" t="s">
        <v>213</v>
      </c>
      <c r="F161" t="s">
        <v>42</v>
      </c>
      <c r="G161">
        <v>15</v>
      </c>
    </row>
    <row r="162" spans="1:7" ht="12.75">
      <c r="A162" t="s">
        <v>12</v>
      </c>
      <c r="B162" t="s">
        <v>405</v>
      </c>
      <c r="C162" t="s">
        <v>104</v>
      </c>
      <c r="D162" s="1" t="s">
        <v>36</v>
      </c>
      <c r="E162" s="2" t="s">
        <v>1253</v>
      </c>
      <c r="F162" s="44" t="s">
        <v>39</v>
      </c>
      <c r="G162">
        <v>13</v>
      </c>
    </row>
    <row r="163" spans="1:7" ht="12.75">
      <c r="A163" t="s">
        <v>15</v>
      </c>
      <c r="B163" t="s">
        <v>309</v>
      </c>
      <c r="C163" t="s">
        <v>31</v>
      </c>
      <c r="D163" s="1" t="s">
        <v>44</v>
      </c>
      <c r="E163" s="2" t="s">
        <v>1252</v>
      </c>
      <c r="F163" t="s">
        <v>11</v>
      </c>
      <c r="G163">
        <v>11</v>
      </c>
    </row>
    <row r="164" spans="1:7" ht="12.75">
      <c r="A164" t="s">
        <v>18</v>
      </c>
      <c r="B164" t="s">
        <v>1083</v>
      </c>
      <c r="C164" t="s">
        <v>1169</v>
      </c>
      <c r="D164" s="1" t="s">
        <v>36</v>
      </c>
      <c r="E164" s="2" t="s">
        <v>1254</v>
      </c>
      <c r="F164" t="s">
        <v>42</v>
      </c>
      <c r="G164">
        <v>9</v>
      </c>
    </row>
    <row r="166" spans="5:6" ht="12.75">
      <c r="E166" s="74" t="s">
        <v>1255</v>
      </c>
      <c r="F166" s="74"/>
    </row>
    <row r="167" spans="5:6" ht="12.75">
      <c r="E167" s="56"/>
      <c r="F167" s="56"/>
    </row>
    <row r="168" spans="1:7" ht="12.75">
      <c r="A168" t="s">
        <v>3</v>
      </c>
      <c r="B168" t="s">
        <v>4</v>
      </c>
      <c r="C168" t="s">
        <v>106</v>
      </c>
      <c r="D168" s="1" t="s">
        <v>5</v>
      </c>
      <c r="E168" s="2" t="s">
        <v>1256</v>
      </c>
      <c r="F168" t="s">
        <v>6</v>
      </c>
      <c r="G168">
        <v>15</v>
      </c>
    </row>
    <row r="169" spans="1:6" ht="12.75">
      <c r="A169" t="s">
        <v>12</v>
      </c>
      <c r="B169" t="s">
        <v>1174</v>
      </c>
      <c r="C169" t="s">
        <v>1086</v>
      </c>
      <c r="D169" s="1" t="s">
        <v>153</v>
      </c>
      <c r="E169" s="2" t="s">
        <v>1262</v>
      </c>
      <c r="F169" t="s">
        <v>6</v>
      </c>
    </row>
    <row r="170" spans="1:7" ht="12.75">
      <c r="A170" t="s">
        <v>15</v>
      </c>
      <c r="B170" t="s">
        <v>1081</v>
      </c>
      <c r="C170" t="s">
        <v>260</v>
      </c>
      <c r="D170" s="1" t="s">
        <v>153</v>
      </c>
      <c r="E170" s="2" t="s">
        <v>219</v>
      </c>
      <c r="F170" t="s">
        <v>6</v>
      </c>
      <c r="G170">
        <v>13</v>
      </c>
    </row>
    <row r="171" spans="1:7" ht="12.75">
      <c r="A171" t="s">
        <v>18</v>
      </c>
      <c r="B171" t="s">
        <v>307</v>
      </c>
      <c r="C171" t="s">
        <v>297</v>
      </c>
      <c r="D171" s="1" t="s">
        <v>153</v>
      </c>
      <c r="E171" s="2" t="s">
        <v>1257</v>
      </c>
      <c r="F171" s="44" t="s">
        <v>39</v>
      </c>
      <c r="G171">
        <v>11</v>
      </c>
    </row>
    <row r="172" spans="1:7" ht="12.75">
      <c r="A172" t="s">
        <v>21</v>
      </c>
      <c r="B172" t="s">
        <v>459</v>
      </c>
      <c r="C172" t="s">
        <v>160</v>
      </c>
      <c r="D172" s="1" t="s">
        <v>5</v>
      </c>
      <c r="E172" s="2" t="s">
        <v>1258</v>
      </c>
      <c r="F172" t="s">
        <v>6</v>
      </c>
      <c r="G172">
        <v>9</v>
      </c>
    </row>
    <row r="173" spans="1:7" ht="12.75">
      <c r="A173" t="s">
        <v>23</v>
      </c>
      <c r="B173" t="s">
        <v>410</v>
      </c>
      <c r="C173" t="s">
        <v>104</v>
      </c>
      <c r="D173" s="1" t="s">
        <v>153</v>
      </c>
      <c r="E173" s="2" t="s">
        <v>1259</v>
      </c>
      <c r="F173" t="s">
        <v>6</v>
      </c>
      <c r="G173">
        <v>7</v>
      </c>
    </row>
    <row r="174" spans="1:7" ht="12.75">
      <c r="A174" t="s">
        <v>25</v>
      </c>
      <c r="B174" t="s">
        <v>1088</v>
      </c>
      <c r="C174" t="s">
        <v>1120</v>
      </c>
      <c r="D174" s="1" t="s">
        <v>5</v>
      </c>
      <c r="E174" s="2" t="s">
        <v>1260</v>
      </c>
      <c r="F174" s="44" t="s">
        <v>39</v>
      </c>
      <c r="G174">
        <v>5</v>
      </c>
    </row>
    <row r="175" spans="1:7" ht="12.75">
      <c r="A175" t="s">
        <v>37</v>
      </c>
      <c r="B175" t="s">
        <v>8</v>
      </c>
      <c r="C175" t="s">
        <v>104</v>
      </c>
      <c r="D175" s="1" t="s">
        <v>153</v>
      </c>
      <c r="E175" s="2" t="s">
        <v>1261</v>
      </c>
      <c r="F175" t="s">
        <v>11</v>
      </c>
      <c r="G175">
        <v>3</v>
      </c>
    </row>
    <row r="177" spans="5:6" ht="12.75">
      <c r="E177" s="74" t="s">
        <v>1263</v>
      </c>
      <c r="F177" s="74"/>
    </row>
    <row r="179" spans="1:7" ht="12.75">
      <c r="A179" t="s">
        <v>3</v>
      </c>
      <c r="B179" t="s">
        <v>1078</v>
      </c>
      <c r="C179" t="s">
        <v>369</v>
      </c>
      <c r="D179" s="1" t="s">
        <v>298</v>
      </c>
      <c r="E179" s="2" t="s">
        <v>1264</v>
      </c>
      <c r="F179" t="s">
        <v>6</v>
      </c>
      <c r="G179">
        <v>15</v>
      </c>
    </row>
    <row r="180" spans="1:7" ht="12.75">
      <c r="A180" t="s">
        <v>12</v>
      </c>
      <c r="B180" t="s">
        <v>1079</v>
      </c>
      <c r="C180" t="s">
        <v>1080</v>
      </c>
      <c r="D180" s="1" t="s">
        <v>330</v>
      </c>
      <c r="E180" s="2" t="s">
        <v>1265</v>
      </c>
      <c r="F180" t="s">
        <v>6</v>
      </c>
      <c r="G180">
        <v>13</v>
      </c>
    </row>
    <row r="184" spans="5:6" ht="12.75">
      <c r="E184" s="74" t="s">
        <v>216</v>
      </c>
      <c r="F184" s="74"/>
    </row>
    <row r="186" spans="1:6" ht="12.75">
      <c r="A186" t="s">
        <v>3</v>
      </c>
      <c r="B186" t="s">
        <v>1274</v>
      </c>
      <c r="C186" t="s">
        <v>137</v>
      </c>
      <c r="D186" s="1" t="s">
        <v>44</v>
      </c>
      <c r="E186" s="2" t="s">
        <v>711</v>
      </c>
      <c r="F186" t="s">
        <v>1175</v>
      </c>
    </row>
    <row r="187" spans="1:7" ht="12.75">
      <c r="A187" t="s">
        <v>12</v>
      </c>
      <c r="B187" t="s">
        <v>1112</v>
      </c>
      <c r="C187" t="s">
        <v>70</v>
      </c>
      <c r="D187" s="1" t="s">
        <v>44</v>
      </c>
      <c r="E187" s="2" t="s">
        <v>1266</v>
      </c>
      <c r="F187" t="s">
        <v>6</v>
      </c>
      <c r="G187">
        <v>15</v>
      </c>
    </row>
    <row r="188" spans="1:6" ht="12.75">
      <c r="A188" t="s">
        <v>15</v>
      </c>
      <c r="B188" t="s">
        <v>1170</v>
      </c>
      <c r="C188" t="s">
        <v>46</v>
      </c>
      <c r="D188" s="1" t="s">
        <v>44</v>
      </c>
      <c r="E188" s="2" t="s">
        <v>1275</v>
      </c>
      <c r="F188" t="s">
        <v>1175</v>
      </c>
    </row>
    <row r="189" spans="1:7" ht="12.75">
      <c r="A189" t="s">
        <v>18</v>
      </c>
      <c r="B189" t="s">
        <v>412</v>
      </c>
      <c r="C189" t="s">
        <v>114</v>
      </c>
      <c r="D189" s="1" t="s">
        <v>44</v>
      </c>
      <c r="E189" s="2" t="s">
        <v>726</v>
      </c>
      <c r="F189" t="s">
        <v>42</v>
      </c>
      <c r="G189">
        <v>13</v>
      </c>
    </row>
    <row r="190" spans="1:7" ht="12.75">
      <c r="A190" t="s">
        <v>21</v>
      </c>
      <c r="B190" t="s">
        <v>182</v>
      </c>
      <c r="C190" t="s">
        <v>137</v>
      </c>
      <c r="D190" s="1" t="s">
        <v>36</v>
      </c>
      <c r="E190" s="2" t="s">
        <v>1256</v>
      </c>
      <c r="F190" t="s">
        <v>42</v>
      </c>
      <c r="G190">
        <v>11</v>
      </c>
    </row>
    <row r="191" spans="1:7" ht="12.75">
      <c r="A191" t="s">
        <v>23</v>
      </c>
      <c r="B191" t="s">
        <v>893</v>
      </c>
      <c r="C191" t="s">
        <v>397</v>
      </c>
      <c r="D191" s="1" t="s">
        <v>44</v>
      </c>
      <c r="E191" s="2" t="s">
        <v>1267</v>
      </c>
      <c r="F191" t="s">
        <v>100</v>
      </c>
      <c r="G191">
        <v>9</v>
      </c>
    </row>
    <row r="192" spans="1:7" ht="12.75">
      <c r="A192" t="s">
        <v>25</v>
      </c>
      <c r="B192" t="s">
        <v>1109</v>
      </c>
      <c r="C192" t="s">
        <v>132</v>
      </c>
      <c r="D192" s="1" t="s">
        <v>44</v>
      </c>
      <c r="E192" s="2" t="s">
        <v>1267</v>
      </c>
      <c r="F192" t="s">
        <v>6</v>
      </c>
      <c r="G192">
        <v>7</v>
      </c>
    </row>
    <row r="193" spans="1:7" ht="12.75">
      <c r="A193" t="s">
        <v>37</v>
      </c>
      <c r="B193" t="s">
        <v>1268</v>
      </c>
      <c r="C193" t="s">
        <v>77</v>
      </c>
      <c r="D193" s="1" t="s">
        <v>44</v>
      </c>
      <c r="E193" s="2" t="s">
        <v>213</v>
      </c>
      <c r="F193" t="s">
        <v>6</v>
      </c>
      <c r="G193">
        <v>5</v>
      </c>
    </row>
    <row r="194" spans="1:7" ht="12.75">
      <c r="A194" t="s">
        <v>117</v>
      </c>
      <c r="B194" t="s">
        <v>172</v>
      </c>
      <c r="C194" t="s">
        <v>1110</v>
      </c>
      <c r="D194" s="1" t="s">
        <v>36</v>
      </c>
      <c r="E194" s="2" t="s">
        <v>1269</v>
      </c>
      <c r="F194" t="s">
        <v>6</v>
      </c>
      <c r="G194">
        <v>3</v>
      </c>
    </row>
    <row r="195" spans="1:7" ht="12.75">
      <c r="A195" t="s">
        <v>119</v>
      </c>
      <c r="B195" t="s">
        <v>35</v>
      </c>
      <c r="C195" t="s">
        <v>51</v>
      </c>
      <c r="D195" s="1" t="s">
        <v>36</v>
      </c>
      <c r="E195" s="2" t="s">
        <v>1270</v>
      </c>
      <c r="F195" t="s">
        <v>6</v>
      </c>
      <c r="G195">
        <v>2</v>
      </c>
    </row>
    <row r="196" spans="1:7" ht="12.75">
      <c r="A196" t="s">
        <v>123</v>
      </c>
      <c r="B196" t="s">
        <v>265</v>
      </c>
      <c r="C196" t="s">
        <v>232</v>
      </c>
      <c r="D196" s="1" t="s">
        <v>44</v>
      </c>
      <c r="E196" s="2" t="s">
        <v>1271</v>
      </c>
      <c r="F196" t="s">
        <v>100</v>
      </c>
      <c r="G196">
        <v>2</v>
      </c>
    </row>
    <row r="197" spans="1:7" ht="12.75">
      <c r="A197" t="s">
        <v>124</v>
      </c>
      <c r="B197" t="s">
        <v>375</v>
      </c>
      <c r="C197" t="s">
        <v>376</v>
      </c>
      <c r="D197" s="1" t="s">
        <v>36</v>
      </c>
      <c r="E197" s="2" t="s">
        <v>219</v>
      </c>
      <c r="F197" s="44" t="s">
        <v>39</v>
      </c>
      <c r="G197">
        <v>2</v>
      </c>
    </row>
    <row r="198" spans="1:7" ht="12.75">
      <c r="A198" t="s">
        <v>147</v>
      </c>
      <c r="B198" t="s">
        <v>307</v>
      </c>
      <c r="C198" t="s">
        <v>27</v>
      </c>
      <c r="D198" s="1" t="s">
        <v>36</v>
      </c>
      <c r="E198" s="2" t="s">
        <v>1272</v>
      </c>
      <c r="F198" s="44" t="s">
        <v>39</v>
      </c>
      <c r="G198">
        <v>2</v>
      </c>
    </row>
    <row r="199" spans="1:7" ht="12.75">
      <c r="A199" t="s">
        <v>127</v>
      </c>
      <c r="B199" t="s">
        <v>1108</v>
      </c>
      <c r="C199" t="s">
        <v>49</v>
      </c>
      <c r="D199" s="1" t="s">
        <v>36</v>
      </c>
      <c r="E199" s="2" t="s">
        <v>1273</v>
      </c>
      <c r="F199" t="s">
        <v>42</v>
      </c>
      <c r="G199">
        <v>2</v>
      </c>
    </row>
    <row r="201" spans="5:6" ht="12.75">
      <c r="E201" s="74" t="s">
        <v>214</v>
      </c>
      <c r="F201" s="74"/>
    </row>
    <row r="203" spans="1:7" ht="12.75">
      <c r="A203" t="s">
        <v>3</v>
      </c>
      <c r="B203" t="s">
        <v>1100</v>
      </c>
      <c r="C203" t="s">
        <v>1101</v>
      </c>
      <c r="D203" s="1" t="s">
        <v>5</v>
      </c>
      <c r="E203" s="2" t="s">
        <v>1276</v>
      </c>
      <c r="F203" t="s">
        <v>42</v>
      </c>
      <c r="G203">
        <v>15</v>
      </c>
    </row>
    <row r="204" spans="1:7" ht="12.75">
      <c r="A204" t="s">
        <v>12</v>
      </c>
      <c r="B204" t="s">
        <v>1277</v>
      </c>
      <c r="C204" t="s">
        <v>263</v>
      </c>
      <c r="D204" s="1" t="s">
        <v>5</v>
      </c>
      <c r="E204" s="2" t="s">
        <v>217</v>
      </c>
      <c r="F204" t="s">
        <v>42</v>
      </c>
      <c r="G204">
        <v>13</v>
      </c>
    </row>
    <row r="205" spans="1:7" ht="12.75">
      <c r="A205" t="s">
        <v>15</v>
      </c>
      <c r="B205" t="s">
        <v>1099</v>
      </c>
      <c r="C205" t="s">
        <v>435</v>
      </c>
      <c r="D205" s="1" t="s">
        <v>5</v>
      </c>
      <c r="E205" s="2" t="s">
        <v>1262</v>
      </c>
      <c r="F205" t="s">
        <v>42</v>
      </c>
      <c r="G205">
        <v>11</v>
      </c>
    </row>
    <row r="206" spans="1:7" ht="12.75">
      <c r="A206" t="s">
        <v>18</v>
      </c>
      <c r="B206" t="s">
        <v>1097</v>
      </c>
      <c r="C206" t="s">
        <v>137</v>
      </c>
      <c r="D206" s="1" t="s">
        <v>5</v>
      </c>
      <c r="E206" s="2" t="s">
        <v>1278</v>
      </c>
      <c r="F206" t="s">
        <v>42</v>
      </c>
      <c r="G206">
        <v>9</v>
      </c>
    </row>
    <row r="207" spans="1:7" ht="12.75">
      <c r="A207" t="s">
        <v>21</v>
      </c>
      <c r="B207" t="s">
        <v>19</v>
      </c>
      <c r="C207" t="s">
        <v>20</v>
      </c>
      <c r="D207" s="1" t="s">
        <v>5</v>
      </c>
      <c r="E207" s="2" t="s">
        <v>213</v>
      </c>
      <c r="F207" t="s">
        <v>11</v>
      </c>
      <c r="G207">
        <v>7</v>
      </c>
    </row>
    <row r="208" spans="1:7" ht="12.75">
      <c r="A208" t="s">
        <v>23</v>
      </c>
      <c r="B208" t="s">
        <v>261</v>
      </c>
      <c r="C208" t="s">
        <v>61</v>
      </c>
      <c r="D208" s="1" t="s">
        <v>153</v>
      </c>
      <c r="E208" s="2" t="s">
        <v>1270</v>
      </c>
      <c r="F208" s="44" t="s">
        <v>39</v>
      </c>
      <c r="G208">
        <v>5</v>
      </c>
    </row>
    <row r="209" spans="1:7" ht="12.75">
      <c r="A209" t="s">
        <v>25</v>
      </c>
      <c r="B209" t="s">
        <v>165</v>
      </c>
      <c r="C209" t="s">
        <v>139</v>
      </c>
      <c r="D209" s="1" t="s">
        <v>5</v>
      </c>
      <c r="E209" s="2" t="s">
        <v>215</v>
      </c>
      <c r="F209" s="44" t="s">
        <v>39</v>
      </c>
      <c r="G209">
        <v>3</v>
      </c>
    </row>
    <row r="210" spans="1:7" ht="12.75">
      <c r="A210" t="s">
        <v>37</v>
      </c>
      <c r="B210" t="s">
        <v>26</v>
      </c>
      <c r="C210" t="s">
        <v>27</v>
      </c>
      <c r="D210" s="1" t="s">
        <v>5</v>
      </c>
      <c r="E210" s="2" t="s">
        <v>1279</v>
      </c>
      <c r="F210" t="s">
        <v>11</v>
      </c>
      <c r="G210">
        <v>2</v>
      </c>
    </row>
    <row r="211" spans="1:7" ht="12.75">
      <c r="A211" t="s">
        <v>117</v>
      </c>
      <c r="B211" t="s">
        <v>1068</v>
      </c>
      <c r="C211" t="s">
        <v>435</v>
      </c>
      <c r="D211" s="1" t="s">
        <v>153</v>
      </c>
      <c r="E211" s="2" t="s">
        <v>724</v>
      </c>
      <c r="F211" t="s">
        <v>42</v>
      </c>
      <c r="G211">
        <v>2</v>
      </c>
    </row>
    <row r="212" spans="1:7" ht="12.75">
      <c r="A212" t="s">
        <v>119</v>
      </c>
      <c r="B212" t="s">
        <v>1103</v>
      </c>
      <c r="C212" t="s">
        <v>1104</v>
      </c>
      <c r="D212" s="1" t="s">
        <v>153</v>
      </c>
      <c r="E212" s="2" t="s">
        <v>1280</v>
      </c>
      <c r="F212" t="s">
        <v>6</v>
      </c>
      <c r="G212">
        <v>2</v>
      </c>
    </row>
    <row r="213" spans="1:7" ht="12.75">
      <c r="A213" t="s">
        <v>123</v>
      </c>
      <c r="B213" t="s">
        <v>459</v>
      </c>
      <c r="C213" t="s">
        <v>65</v>
      </c>
      <c r="D213" s="1" t="s">
        <v>153</v>
      </c>
      <c r="E213" s="2" t="s">
        <v>1281</v>
      </c>
      <c r="F213" t="s">
        <v>6</v>
      </c>
      <c r="G213">
        <v>2</v>
      </c>
    </row>
    <row r="214" spans="1:7" ht="12.75">
      <c r="A214" t="s">
        <v>124</v>
      </c>
      <c r="B214" t="s">
        <v>692</v>
      </c>
      <c r="C214" t="s">
        <v>13</v>
      </c>
      <c r="D214" s="1" t="s">
        <v>5</v>
      </c>
      <c r="E214" s="2" t="s">
        <v>1282</v>
      </c>
      <c r="F214" s="44" t="s">
        <v>39</v>
      </c>
      <c r="G214">
        <v>2</v>
      </c>
    </row>
    <row r="215" spans="1:7" ht="12.75">
      <c r="A215" t="s">
        <v>147</v>
      </c>
      <c r="B215" t="s">
        <v>413</v>
      </c>
      <c r="C215" t="s">
        <v>126</v>
      </c>
      <c r="D215" s="1" t="s">
        <v>5</v>
      </c>
      <c r="E215" s="2" t="s">
        <v>1283</v>
      </c>
      <c r="F215" t="s">
        <v>11</v>
      </c>
      <c r="G215">
        <v>2</v>
      </c>
    </row>
    <row r="216" spans="1:7" ht="13.5" customHeight="1">
      <c r="A216" t="s">
        <v>127</v>
      </c>
      <c r="B216" t="s">
        <v>1117</v>
      </c>
      <c r="C216" t="s">
        <v>51</v>
      </c>
      <c r="D216" s="1" t="s">
        <v>153</v>
      </c>
      <c r="E216" s="2" t="s">
        <v>1284</v>
      </c>
      <c r="F216" t="s">
        <v>42</v>
      </c>
      <c r="G216">
        <v>2</v>
      </c>
    </row>
    <row r="218" spans="5:6" ht="12.75">
      <c r="E218" s="74" t="s">
        <v>1285</v>
      </c>
      <c r="F218" s="74"/>
    </row>
    <row r="220" spans="1:6" ht="12.75">
      <c r="A220" t="s">
        <v>3</v>
      </c>
      <c r="B220" t="s">
        <v>1274</v>
      </c>
      <c r="C220" t="s">
        <v>263</v>
      </c>
      <c r="D220" s="1" t="s">
        <v>298</v>
      </c>
      <c r="E220" s="2" t="s">
        <v>218</v>
      </c>
      <c r="F220" s="44" t="s">
        <v>1175</v>
      </c>
    </row>
    <row r="221" spans="1:7" ht="12.75">
      <c r="A221" t="s">
        <v>12</v>
      </c>
      <c r="B221" t="s">
        <v>405</v>
      </c>
      <c r="C221" t="s">
        <v>395</v>
      </c>
      <c r="D221" s="1" t="s">
        <v>330</v>
      </c>
      <c r="E221" s="2" t="s">
        <v>1272</v>
      </c>
      <c r="F221" s="44" t="s">
        <v>39</v>
      </c>
      <c r="G221">
        <v>15</v>
      </c>
    </row>
    <row r="222" spans="1:7" ht="12.75">
      <c r="A222" t="s">
        <v>15</v>
      </c>
      <c r="B222" t="s">
        <v>1095</v>
      </c>
      <c r="C222" t="s">
        <v>48</v>
      </c>
      <c r="D222" s="1" t="s">
        <v>330</v>
      </c>
      <c r="E222" s="2" t="s">
        <v>724</v>
      </c>
      <c r="F222" t="s">
        <v>42</v>
      </c>
      <c r="G222">
        <v>13</v>
      </c>
    </row>
    <row r="223" spans="1:7" ht="12.75">
      <c r="A223" t="s">
        <v>18</v>
      </c>
      <c r="B223" t="s">
        <v>73</v>
      </c>
      <c r="C223" t="s">
        <v>435</v>
      </c>
      <c r="D223" s="1" t="s">
        <v>298</v>
      </c>
      <c r="E223" s="2" t="s">
        <v>1286</v>
      </c>
      <c r="F223" t="s">
        <v>6</v>
      </c>
      <c r="G223">
        <v>11</v>
      </c>
    </row>
    <row r="224" spans="1:7" ht="12.75">
      <c r="A224" t="s">
        <v>21</v>
      </c>
      <c r="B224" t="s">
        <v>1068</v>
      </c>
      <c r="C224" t="s">
        <v>137</v>
      </c>
      <c r="D224" s="1" t="s">
        <v>330</v>
      </c>
      <c r="E224" s="2" t="s">
        <v>1287</v>
      </c>
      <c r="F224" t="s">
        <v>42</v>
      </c>
      <c r="G224">
        <v>9</v>
      </c>
    </row>
    <row r="225" spans="1:7" ht="12.75">
      <c r="A225" t="s">
        <v>23</v>
      </c>
      <c r="B225" t="s">
        <v>299</v>
      </c>
      <c r="C225" t="s">
        <v>154</v>
      </c>
      <c r="D225" s="1" t="s">
        <v>298</v>
      </c>
      <c r="E225" s="2" t="s">
        <v>1288</v>
      </c>
      <c r="F225" t="s">
        <v>11</v>
      </c>
      <c r="G225">
        <v>7</v>
      </c>
    </row>
    <row r="226" spans="1:7" ht="12.75">
      <c r="A226" t="s">
        <v>25</v>
      </c>
      <c r="B226" t="s">
        <v>1092</v>
      </c>
      <c r="C226" t="s">
        <v>17</v>
      </c>
      <c r="D226" s="1" t="s">
        <v>298</v>
      </c>
      <c r="E226" s="2" t="s">
        <v>1289</v>
      </c>
      <c r="F226" t="s">
        <v>42</v>
      </c>
      <c r="G226">
        <v>5</v>
      </c>
    </row>
    <row r="227" spans="1:7" ht="12.75">
      <c r="A227" t="s">
        <v>37</v>
      </c>
      <c r="B227" t="s">
        <v>663</v>
      </c>
      <c r="C227" t="s">
        <v>664</v>
      </c>
      <c r="D227" s="1" t="s">
        <v>330</v>
      </c>
      <c r="E227" s="2" t="s">
        <v>1290</v>
      </c>
      <c r="F227" t="s">
        <v>6</v>
      </c>
      <c r="G227">
        <v>3</v>
      </c>
    </row>
    <row r="228" spans="1:7" ht="12.75">
      <c r="A228" t="s">
        <v>117</v>
      </c>
      <c r="B228" t="s">
        <v>1093</v>
      </c>
      <c r="C228" t="s">
        <v>1094</v>
      </c>
      <c r="D228" s="1" t="s">
        <v>298</v>
      </c>
      <c r="E228" s="2" t="s">
        <v>1291</v>
      </c>
      <c r="F228" t="s">
        <v>42</v>
      </c>
      <c r="G228">
        <v>2</v>
      </c>
    </row>
    <row r="229" spans="1:7" ht="12.75">
      <c r="A229" t="s">
        <v>119</v>
      </c>
      <c r="B229" t="s">
        <v>314</v>
      </c>
      <c r="C229" t="s">
        <v>1118</v>
      </c>
      <c r="D229" s="1" t="s">
        <v>298</v>
      </c>
      <c r="E229" s="2" t="s">
        <v>1292</v>
      </c>
      <c r="F229" t="s">
        <v>6</v>
      </c>
      <c r="G229">
        <v>2</v>
      </c>
    </row>
    <row r="231" spans="5:6" ht="12.75">
      <c r="E231" s="74" t="s">
        <v>220</v>
      </c>
      <c r="F231" s="74"/>
    </row>
    <row r="233" spans="1:7" ht="12.75">
      <c r="A233" t="s">
        <v>3</v>
      </c>
      <c r="B233" t="s">
        <v>862</v>
      </c>
      <c r="C233" t="s">
        <v>403</v>
      </c>
      <c r="D233" s="1" t="s">
        <v>89</v>
      </c>
      <c r="E233" s="2" t="s">
        <v>1293</v>
      </c>
      <c r="F233" t="s">
        <v>6</v>
      </c>
      <c r="G233">
        <v>15</v>
      </c>
    </row>
    <row r="234" spans="1:7" ht="12.75">
      <c r="A234" t="s">
        <v>12</v>
      </c>
      <c r="B234" t="s">
        <v>134</v>
      </c>
      <c r="C234" t="s">
        <v>30</v>
      </c>
      <c r="D234" s="1" t="s">
        <v>83</v>
      </c>
      <c r="E234" s="2" t="s">
        <v>1294</v>
      </c>
      <c r="F234" t="s">
        <v>14</v>
      </c>
      <c r="G234">
        <v>13</v>
      </c>
    </row>
    <row r="235" spans="1:7" ht="12.75">
      <c r="A235" t="s">
        <v>15</v>
      </c>
      <c r="B235" t="s">
        <v>1075</v>
      </c>
      <c r="C235" t="s">
        <v>85</v>
      </c>
      <c r="D235" s="1" t="s">
        <v>89</v>
      </c>
      <c r="E235" s="2" t="s">
        <v>1295</v>
      </c>
      <c r="F235" t="s">
        <v>42</v>
      </c>
      <c r="G235">
        <v>11</v>
      </c>
    </row>
    <row r="236" spans="1:7" ht="12.75">
      <c r="A236" t="s">
        <v>18</v>
      </c>
      <c r="B236" t="s">
        <v>313</v>
      </c>
      <c r="C236" t="s">
        <v>297</v>
      </c>
      <c r="D236" s="1" t="s">
        <v>83</v>
      </c>
      <c r="E236" s="2" t="s">
        <v>1296</v>
      </c>
      <c r="F236" t="s">
        <v>58</v>
      </c>
      <c r="G236">
        <v>10</v>
      </c>
    </row>
    <row r="237" spans="1:7" ht="12.75">
      <c r="A237" t="s">
        <v>21</v>
      </c>
      <c r="B237" t="s">
        <v>265</v>
      </c>
      <c r="C237" t="s">
        <v>158</v>
      </c>
      <c r="D237" s="1" t="s">
        <v>83</v>
      </c>
      <c r="E237" s="2" t="s">
        <v>1297</v>
      </c>
      <c r="F237" t="s">
        <v>14</v>
      </c>
      <c r="G237">
        <v>8</v>
      </c>
    </row>
    <row r="238" spans="1:7" ht="12.75">
      <c r="A238" t="s">
        <v>23</v>
      </c>
      <c r="B238" t="s">
        <v>310</v>
      </c>
      <c r="C238" t="s">
        <v>311</v>
      </c>
      <c r="D238" s="1" t="s">
        <v>83</v>
      </c>
      <c r="E238" s="2" t="s">
        <v>1298</v>
      </c>
      <c r="F238" t="s">
        <v>14</v>
      </c>
      <c r="G238">
        <v>5</v>
      </c>
    </row>
    <row r="239" spans="1:7" ht="12.75">
      <c r="A239" t="s">
        <v>25</v>
      </c>
      <c r="B239" t="s">
        <v>86</v>
      </c>
      <c r="C239" t="s">
        <v>85</v>
      </c>
      <c r="D239" s="1" t="s">
        <v>83</v>
      </c>
      <c r="E239" s="2" t="s">
        <v>1299</v>
      </c>
      <c r="F239" t="s">
        <v>6</v>
      </c>
      <c r="G239">
        <v>3</v>
      </c>
    </row>
    <row r="241" spans="5:6" ht="12.75">
      <c r="E241" s="74" t="s">
        <v>222</v>
      </c>
      <c r="F241" s="74"/>
    </row>
    <row r="243" spans="1:6" ht="12.75">
      <c r="A243" t="s">
        <v>3</v>
      </c>
      <c r="B243" t="s">
        <v>1300</v>
      </c>
      <c r="C243" t="s">
        <v>1094</v>
      </c>
      <c r="D243" s="1" t="s">
        <v>89</v>
      </c>
      <c r="E243" s="2" t="s">
        <v>1301</v>
      </c>
      <c r="F243" t="s">
        <v>1175</v>
      </c>
    </row>
    <row r="244" spans="1:7" ht="12.75">
      <c r="A244" t="s">
        <v>12</v>
      </c>
      <c r="B244" t="s">
        <v>35</v>
      </c>
      <c r="C244" t="s">
        <v>93</v>
      </c>
      <c r="D244" s="1" t="s">
        <v>83</v>
      </c>
      <c r="E244" s="2" t="s">
        <v>1302</v>
      </c>
      <c r="F244" t="s">
        <v>6</v>
      </c>
      <c r="G244">
        <v>15</v>
      </c>
    </row>
    <row r="245" spans="1:7" ht="12.75">
      <c r="A245" t="s">
        <v>15</v>
      </c>
      <c r="B245" t="s">
        <v>88</v>
      </c>
      <c r="C245" t="s">
        <v>65</v>
      </c>
      <c r="D245" s="1" t="s">
        <v>83</v>
      </c>
      <c r="E245" s="2" t="s">
        <v>1303</v>
      </c>
      <c r="F245" t="s">
        <v>6</v>
      </c>
      <c r="G245">
        <v>13</v>
      </c>
    </row>
    <row r="246" spans="1:7" ht="12.75">
      <c r="A246" t="s">
        <v>18</v>
      </c>
      <c r="B246" t="s">
        <v>791</v>
      </c>
      <c r="C246" t="s">
        <v>792</v>
      </c>
      <c r="D246" s="1" t="s">
        <v>89</v>
      </c>
      <c r="E246" s="2" t="s">
        <v>1304</v>
      </c>
      <c r="F246" t="s">
        <v>100</v>
      </c>
      <c r="G246">
        <v>11</v>
      </c>
    </row>
    <row r="247" spans="1:7" ht="12.75">
      <c r="A247" t="s">
        <v>21</v>
      </c>
      <c r="B247" t="s">
        <v>38</v>
      </c>
      <c r="C247" t="s">
        <v>48</v>
      </c>
      <c r="D247" s="1" t="s">
        <v>83</v>
      </c>
      <c r="E247" s="2" t="s">
        <v>1305</v>
      </c>
      <c r="F247" t="s">
        <v>6</v>
      </c>
      <c r="G247">
        <v>10</v>
      </c>
    </row>
    <row r="248" spans="1:7" ht="12.75">
      <c r="A248" t="s">
        <v>23</v>
      </c>
      <c r="B248" t="s">
        <v>314</v>
      </c>
      <c r="C248" t="s">
        <v>65</v>
      </c>
      <c r="D248" s="1" t="s">
        <v>83</v>
      </c>
      <c r="E248" s="2" t="s">
        <v>1306</v>
      </c>
      <c r="F248" t="s">
        <v>6</v>
      </c>
      <c r="G248">
        <v>8</v>
      </c>
    </row>
    <row r="249" spans="1:7" ht="12.75">
      <c r="A249" t="s">
        <v>25</v>
      </c>
      <c r="B249" t="s">
        <v>172</v>
      </c>
      <c r="C249" t="s">
        <v>283</v>
      </c>
      <c r="D249" s="1" t="s">
        <v>83</v>
      </c>
      <c r="E249" s="2" t="s">
        <v>1307</v>
      </c>
      <c r="F249" t="s">
        <v>6</v>
      </c>
      <c r="G249">
        <v>5</v>
      </c>
    </row>
    <row r="250" spans="1:7" ht="12.75">
      <c r="A250" t="s">
        <v>37</v>
      </c>
      <c r="B250" t="s">
        <v>813</v>
      </c>
      <c r="C250" t="s">
        <v>20</v>
      </c>
      <c r="D250" s="1" t="s">
        <v>89</v>
      </c>
      <c r="E250" s="2" t="s">
        <v>1308</v>
      </c>
      <c r="F250" t="s">
        <v>42</v>
      </c>
      <c r="G250">
        <v>3</v>
      </c>
    </row>
    <row r="251" spans="1:7" ht="12.75">
      <c r="A251" t="s">
        <v>117</v>
      </c>
      <c r="B251" t="s">
        <v>325</v>
      </c>
      <c r="C251" t="s">
        <v>17</v>
      </c>
      <c r="D251" s="1" t="s">
        <v>83</v>
      </c>
      <c r="E251" s="2" t="s">
        <v>1309</v>
      </c>
      <c r="F251" t="s">
        <v>14</v>
      </c>
      <c r="G251">
        <v>2</v>
      </c>
    </row>
    <row r="252" spans="1:7" ht="12.75">
      <c r="A252" t="s">
        <v>119</v>
      </c>
      <c r="B252" t="s">
        <v>964</v>
      </c>
      <c r="C252" t="s">
        <v>631</v>
      </c>
      <c r="D252" s="1" t="s">
        <v>83</v>
      </c>
      <c r="E252" s="2" t="s">
        <v>1310</v>
      </c>
      <c r="F252" t="s">
        <v>14</v>
      </c>
      <c r="G252">
        <v>2</v>
      </c>
    </row>
    <row r="254" spans="5:6" ht="12.75">
      <c r="E254" s="74" t="s">
        <v>223</v>
      </c>
      <c r="F254" s="74"/>
    </row>
    <row r="256" spans="1:7" ht="12.75">
      <c r="A256" t="s">
        <v>3</v>
      </c>
      <c r="B256" t="s">
        <v>108</v>
      </c>
      <c r="C256" t="s">
        <v>91</v>
      </c>
      <c r="D256" s="1" t="s">
        <v>103</v>
      </c>
      <c r="E256" s="2" t="s">
        <v>1311</v>
      </c>
      <c r="F256" t="s">
        <v>6</v>
      </c>
      <c r="G256">
        <v>15</v>
      </c>
    </row>
    <row r="257" spans="1:7" ht="12.75">
      <c r="A257" t="s">
        <v>12</v>
      </c>
      <c r="B257" t="s">
        <v>88</v>
      </c>
      <c r="C257" t="s">
        <v>79</v>
      </c>
      <c r="D257" s="1" t="s">
        <v>103</v>
      </c>
      <c r="E257" s="2" t="s">
        <v>1312</v>
      </c>
      <c r="F257" t="s">
        <v>6</v>
      </c>
      <c r="G257">
        <v>13</v>
      </c>
    </row>
    <row r="258" spans="1:7" ht="12.75">
      <c r="A258" t="s">
        <v>15</v>
      </c>
      <c r="B258" t="s">
        <v>871</v>
      </c>
      <c r="C258" t="s">
        <v>70</v>
      </c>
      <c r="D258" s="1" t="s">
        <v>103</v>
      </c>
      <c r="E258" s="2" t="s">
        <v>224</v>
      </c>
      <c r="F258" t="s">
        <v>6</v>
      </c>
      <c r="G258">
        <v>11</v>
      </c>
    </row>
    <row r="259" spans="1:7" ht="12.75">
      <c r="A259" t="s">
        <v>18</v>
      </c>
      <c r="B259" t="s">
        <v>109</v>
      </c>
      <c r="C259" t="s">
        <v>110</v>
      </c>
      <c r="D259" s="1" t="s">
        <v>103</v>
      </c>
      <c r="E259" s="2" t="s">
        <v>1313</v>
      </c>
      <c r="F259" t="s">
        <v>6</v>
      </c>
      <c r="G259">
        <v>9</v>
      </c>
    </row>
    <row r="260" spans="1:7" ht="12.75">
      <c r="A260" t="s">
        <v>21</v>
      </c>
      <c r="B260" t="s">
        <v>120</v>
      </c>
      <c r="C260" t="s">
        <v>121</v>
      </c>
      <c r="D260" s="1" t="s">
        <v>103</v>
      </c>
      <c r="E260" s="2" t="s">
        <v>1314</v>
      </c>
      <c r="F260" t="s">
        <v>14</v>
      </c>
      <c r="G260">
        <v>7</v>
      </c>
    </row>
    <row r="261" spans="1:7" ht="12.75">
      <c r="A261" t="s">
        <v>23</v>
      </c>
      <c r="B261" t="s">
        <v>191</v>
      </c>
      <c r="C261" t="s">
        <v>61</v>
      </c>
      <c r="D261" s="1" t="s">
        <v>116</v>
      </c>
      <c r="E261" s="2" t="s">
        <v>1315</v>
      </c>
      <c r="F261" t="s">
        <v>6</v>
      </c>
      <c r="G261">
        <v>5</v>
      </c>
    </row>
    <row r="262" spans="1:7" ht="12.75">
      <c r="A262" t="s">
        <v>25</v>
      </c>
      <c r="B262" t="s">
        <v>4</v>
      </c>
      <c r="C262" t="s">
        <v>115</v>
      </c>
      <c r="D262" s="1" t="s">
        <v>116</v>
      </c>
      <c r="E262" s="2" t="s">
        <v>1316</v>
      </c>
      <c r="F262" t="s">
        <v>6</v>
      </c>
      <c r="G262">
        <v>3</v>
      </c>
    </row>
    <row r="263" spans="1:6" ht="12.75">
      <c r="A263" t="s">
        <v>37</v>
      </c>
      <c r="B263" t="s">
        <v>383</v>
      </c>
      <c r="C263" t="s">
        <v>51</v>
      </c>
      <c r="D263" s="1" t="s">
        <v>116</v>
      </c>
      <c r="E263" s="2" t="s">
        <v>952</v>
      </c>
      <c r="F263" t="s">
        <v>6</v>
      </c>
    </row>
    <row r="266" spans="5:6" ht="12.75">
      <c r="E266" s="74" t="s">
        <v>225</v>
      </c>
      <c r="F266" s="74"/>
    </row>
    <row r="268" spans="1:7" ht="12.75">
      <c r="A268" t="s">
        <v>3</v>
      </c>
      <c r="B268" t="s">
        <v>928</v>
      </c>
      <c r="C268" t="s">
        <v>20</v>
      </c>
      <c r="D268" s="1" t="s">
        <v>129</v>
      </c>
      <c r="E268" s="2" t="s">
        <v>1317</v>
      </c>
      <c r="F268" t="s">
        <v>42</v>
      </c>
      <c r="G268">
        <v>15</v>
      </c>
    </row>
    <row r="269" spans="1:7" ht="12.75">
      <c r="A269" t="s">
        <v>12</v>
      </c>
      <c r="B269" t="s">
        <v>1070</v>
      </c>
      <c r="C269" t="s">
        <v>1071</v>
      </c>
      <c r="D269" s="1" t="s">
        <v>206</v>
      </c>
      <c r="E269" s="2" t="s">
        <v>1318</v>
      </c>
      <c r="F269" t="s">
        <v>42</v>
      </c>
      <c r="G269">
        <v>13</v>
      </c>
    </row>
    <row r="270" spans="1:7" ht="12.75">
      <c r="A270" t="s">
        <v>15</v>
      </c>
      <c r="B270" t="s">
        <v>134</v>
      </c>
      <c r="C270" t="s">
        <v>114</v>
      </c>
      <c r="D270" s="1" t="s">
        <v>133</v>
      </c>
      <c r="E270" s="2" t="s">
        <v>1319</v>
      </c>
      <c r="F270" t="s">
        <v>14</v>
      </c>
      <c r="G270">
        <v>11</v>
      </c>
    </row>
    <row r="271" spans="1:7" ht="12.75">
      <c r="A271" t="s">
        <v>18</v>
      </c>
      <c r="B271" t="s">
        <v>826</v>
      </c>
      <c r="C271" t="s">
        <v>51</v>
      </c>
      <c r="D271" s="1" t="s">
        <v>1320</v>
      </c>
      <c r="E271" s="2" t="s">
        <v>1321</v>
      </c>
      <c r="F271" t="s">
        <v>42</v>
      </c>
      <c r="G271">
        <v>9</v>
      </c>
    </row>
    <row r="272" spans="1:7" ht="12.75">
      <c r="A272" t="s">
        <v>21</v>
      </c>
      <c r="B272" t="s">
        <v>165</v>
      </c>
      <c r="C272" t="s">
        <v>166</v>
      </c>
      <c r="D272" s="1" t="s">
        <v>167</v>
      </c>
      <c r="E272" s="2" t="s">
        <v>1322</v>
      </c>
      <c r="F272" t="s">
        <v>58</v>
      </c>
      <c r="G272">
        <v>7</v>
      </c>
    </row>
    <row r="273" spans="1:7" ht="12.75">
      <c r="A273" t="s">
        <v>23</v>
      </c>
      <c r="B273" t="s">
        <v>398</v>
      </c>
      <c r="C273" t="s">
        <v>98</v>
      </c>
      <c r="D273" s="1" t="s">
        <v>399</v>
      </c>
      <c r="E273" s="2" t="s">
        <v>1323</v>
      </c>
      <c r="F273" t="s">
        <v>157</v>
      </c>
      <c r="G273">
        <v>5</v>
      </c>
    </row>
    <row r="274" spans="1:7" ht="12.75">
      <c r="A274" t="s">
        <v>25</v>
      </c>
      <c r="B274" t="s">
        <v>131</v>
      </c>
      <c r="C274" t="s">
        <v>132</v>
      </c>
      <c r="D274" s="1" t="s">
        <v>133</v>
      </c>
      <c r="E274" s="2" t="s">
        <v>1324</v>
      </c>
      <c r="F274" t="s">
        <v>14</v>
      </c>
      <c r="G274">
        <v>3</v>
      </c>
    </row>
    <row r="275" spans="1:7" ht="12.75">
      <c r="A275" t="s">
        <v>37</v>
      </c>
      <c r="B275" t="s">
        <v>169</v>
      </c>
      <c r="C275" t="s">
        <v>170</v>
      </c>
      <c r="D275" s="1" t="s">
        <v>171</v>
      </c>
      <c r="E275" s="2" t="s">
        <v>1325</v>
      </c>
      <c r="F275" t="s">
        <v>6</v>
      </c>
      <c r="G275">
        <v>2</v>
      </c>
    </row>
    <row r="277" spans="4:7" ht="12.75">
      <c r="D277" s="74" t="s">
        <v>1329</v>
      </c>
      <c r="E277" s="74"/>
      <c r="F277" s="74"/>
      <c r="G277" s="74"/>
    </row>
    <row r="279" spans="1:7" ht="12.75">
      <c r="A279" t="s">
        <v>3</v>
      </c>
      <c r="B279" t="s">
        <v>134</v>
      </c>
      <c r="C279" t="s">
        <v>114</v>
      </c>
      <c r="D279" s="1" t="s">
        <v>133</v>
      </c>
      <c r="E279" s="2" t="s">
        <v>1326</v>
      </c>
      <c r="F279" t="s">
        <v>14</v>
      </c>
      <c r="G279">
        <v>15</v>
      </c>
    </row>
    <row r="280" spans="1:7" ht="12.75">
      <c r="A280" t="s">
        <v>12</v>
      </c>
      <c r="B280" t="s">
        <v>131</v>
      </c>
      <c r="C280" t="s">
        <v>132</v>
      </c>
      <c r="D280" s="1" t="s">
        <v>133</v>
      </c>
      <c r="E280" s="2" t="s">
        <v>1327</v>
      </c>
      <c r="F280" t="s">
        <v>14</v>
      </c>
      <c r="G280">
        <v>13</v>
      </c>
    </row>
    <row r="281" spans="1:7" ht="12.75">
      <c r="A281" t="s">
        <v>15</v>
      </c>
      <c r="B281" t="s">
        <v>169</v>
      </c>
      <c r="C281" t="s">
        <v>170</v>
      </c>
      <c r="D281" s="1" t="s">
        <v>171</v>
      </c>
      <c r="E281" s="2" t="s">
        <v>1328</v>
      </c>
      <c r="F281" t="s">
        <v>6</v>
      </c>
      <c r="G281">
        <v>11</v>
      </c>
    </row>
    <row r="283" spans="4:7" ht="12.75">
      <c r="D283" s="74" t="s">
        <v>231</v>
      </c>
      <c r="E283" s="74"/>
      <c r="F283" s="74"/>
      <c r="G283" s="74"/>
    </row>
    <row r="285" spans="1:7" ht="12.75">
      <c r="A285" t="s">
        <v>3</v>
      </c>
      <c r="B285" t="s">
        <v>191</v>
      </c>
      <c r="C285" t="s">
        <v>61</v>
      </c>
      <c r="D285" s="1" t="s">
        <v>116</v>
      </c>
      <c r="E285" s="2" t="s">
        <v>1330</v>
      </c>
      <c r="F285" t="s">
        <v>6</v>
      </c>
      <c r="G285">
        <v>15</v>
      </c>
    </row>
    <row r="286" spans="1:7" ht="12.75">
      <c r="A286" t="s">
        <v>12</v>
      </c>
      <c r="B286" t="s">
        <v>88</v>
      </c>
      <c r="C286" t="s">
        <v>79</v>
      </c>
      <c r="D286" s="1" t="s">
        <v>103</v>
      </c>
      <c r="E286" s="2" t="s">
        <v>1331</v>
      </c>
      <c r="F286" t="s">
        <v>6</v>
      </c>
      <c r="G286">
        <v>13</v>
      </c>
    </row>
    <row r="287" spans="1:7" ht="12.75">
      <c r="A287" t="s">
        <v>15</v>
      </c>
      <c r="B287" t="s">
        <v>383</v>
      </c>
      <c r="C287" t="s">
        <v>51</v>
      </c>
      <c r="D287" s="1" t="s">
        <v>116</v>
      </c>
      <c r="E287" s="2" t="s">
        <v>623</v>
      </c>
      <c r="F287" t="s">
        <v>6</v>
      </c>
      <c r="G287">
        <v>11</v>
      </c>
    </row>
    <row r="288" spans="1:7" ht="12.75">
      <c r="A288" t="s">
        <v>18</v>
      </c>
      <c r="B288" t="s">
        <v>108</v>
      </c>
      <c r="C288" t="s">
        <v>91</v>
      </c>
      <c r="D288" s="1" t="s">
        <v>103</v>
      </c>
      <c r="E288" s="2" t="s">
        <v>1332</v>
      </c>
      <c r="F288" t="s">
        <v>6</v>
      </c>
      <c r="G288">
        <v>9</v>
      </c>
    </row>
    <row r="289" spans="1:7" ht="12.75">
      <c r="A289" t="s">
        <v>21</v>
      </c>
      <c r="B289" t="s">
        <v>871</v>
      </c>
      <c r="C289" t="s">
        <v>70</v>
      </c>
      <c r="D289" s="1" t="s">
        <v>103</v>
      </c>
      <c r="E289" s="2" t="s">
        <v>1333</v>
      </c>
      <c r="F289" t="s">
        <v>6</v>
      </c>
      <c r="G289">
        <v>7</v>
      </c>
    </row>
    <row r="290" spans="1:7" ht="12.75">
      <c r="A290" t="s">
        <v>23</v>
      </c>
      <c r="B290" t="s">
        <v>109</v>
      </c>
      <c r="C290" t="s">
        <v>110</v>
      </c>
      <c r="D290" s="1" t="s">
        <v>103</v>
      </c>
      <c r="E290" s="2" t="s">
        <v>1334</v>
      </c>
      <c r="F290" t="s">
        <v>6</v>
      </c>
      <c r="G290">
        <v>5</v>
      </c>
    </row>
    <row r="291" spans="1:7" ht="12.75">
      <c r="A291" t="s">
        <v>25</v>
      </c>
      <c r="B291" t="s">
        <v>4</v>
      </c>
      <c r="C291" t="s">
        <v>115</v>
      </c>
      <c r="D291" s="1" t="s">
        <v>116</v>
      </c>
      <c r="E291" s="2" t="s">
        <v>1335</v>
      </c>
      <c r="F291" t="s">
        <v>6</v>
      </c>
      <c r="G291">
        <v>3</v>
      </c>
    </row>
    <row r="294" spans="5:6" ht="12.75">
      <c r="E294" s="74" t="s">
        <v>1336</v>
      </c>
      <c r="F294" s="74"/>
    </row>
    <row r="296" spans="1:7" ht="12.75">
      <c r="A296" t="s">
        <v>3</v>
      </c>
      <c r="B296" t="s">
        <v>108</v>
      </c>
      <c r="C296" t="s">
        <v>91</v>
      </c>
      <c r="D296" s="1" t="s">
        <v>103</v>
      </c>
      <c r="E296" s="2" t="s">
        <v>494</v>
      </c>
      <c r="F296" t="s">
        <v>6</v>
      </c>
      <c r="G296">
        <v>15</v>
      </c>
    </row>
    <row r="297" spans="1:7" ht="12.75">
      <c r="A297" t="s">
        <v>12</v>
      </c>
      <c r="B297" t="s">
        <v>383</v>
      </c>
      <c r="C297" t="s">
        <v>51</v>
      </c>
      <c r="D297" s="1" t="s">
        <v>116</v>
      </c>
      <c r="E297" s="2" t="s">
        <v>268</v>
      </c>
      <c r="F297" t="s">
        <v>6</v>
      </c>
      <c r="G297">
        <v>13</v>
      </c>
    </row>
    <row r="298" spans="1:7" ht="12.75">
      <c r="A298" t="s">
        <v>15</v>
      </c>
      <c r="B298" t="s">
        <v>88</v>
      </c>
      <c r="C298" t="s">
        <v>79</v>
      </c>
      <c r="D298" s="1" t="s">
        <v>103</v>
      </c>
      <c r="E298" s="2" t="s">
        <v>1337</v>
      </c>
      <c r="F298" t="s">
        <v>6</v>
      </c>
      <c r="G298">
        <v>11</v>
      </c>
    </row>
    <row r="299" spans="1:7" ht="12.75">
      <c r="A299" t="s">
        <v>18</v>
      </c>
      <c r="B299" t="s">
        <v>4</v>
      </c>
      <c r="C299" t="s">
        <v>115</v>
      </c>
      <c r="D299" s="1" t="s">
        <v>116</v>
      </c>
      <c r="E299" s="2" t="s">
        <v>270</v>
      </c>
      <c r="F299" t="s">
        <v>6</v>
      </c>
      <c r="G299">
        <v>9</v>
      </c>
    </row>
    <row r="300" spans="1:7" ht="12.75">
      <c r="A300" t="s">
        <v>21</v>
      </c>
      <c r="B300" t="s">
        <v>871</v>
      </c>
      <c r="C300" t="s">
        <v>70</v>
      </c>
      <c r="D300" s="1" t="s">
        <v>103</v>
      </c>
      <c r="E300" s="2" t="s">
        <v>90</v>
      </c>
      <c r="F300" t="s">
        <v>6</v>
      </c>
      <c r="G300">
        <v>7</v>
      </c>
    </row>
    <row r="301" spans="1:7" ht="12.75">
      <c r="A301" t="s">
        <v>23</v>
      </c>
      <c r="B301" t="s">
        <v>109</v>
      </c>
      <c r="C301" t="s">
        <v>110</v>
      </c>
      <c r="D301" s="1" t="s">
        <v>103</v>
      </c>
      <c r="E301" s="2" t="s">
        <v>95</v>
      </c>
      <c r="F301" t="s">
        <v>6</v>
      </c>
      <c r="G301">
        <v>5</v>
      </c>
    </row>
    <row r="302" spans="1:7" ht="12.75">
      <c r="A302" t="s">
        <v>25</v>
      </c>
      <c r="B302" t="s">
        <v>191</v>
      </c>
      <c r="C302" t="s">
        <v>61</v>
      </c>
      <c r="D302" s="1" t="s">
        <v>116</v>
      </c>
      <c r="E302" s="2" t="s">
        <v>96</v>
      </c>
      <c r="F302" t="s">
        <v>6</v>
      </c>
      <c r="G302">
        <v>3</v>
      </c>
    </row>
    <row r="304" spans="5:6" ht="12.75">
      <c r="E304" s="74" t="s">
        <v>1338</v>
      </c>
      <c r="F304" s="74"/>
    </row>
    <row r="306" spans="1:7" ht="12.75">
      <c r="A306" t="s">
        <v>3</v>
      </c>
      <c r="B306" t="s">
        <v>134</v>
      </c>
      <c r="C306" t="s">
        <v>114</v>
      </c>
      <c r="D306" s="1" t="s">
        <v>133</v>
      </c>
      <c r="E306" s="2" t="s">
        <v>266</v>
      </c>
      <c r="F306" t="s">
        <v>14</v>
      </c>
      <c r="G306">
        <v>15</v>
      </c>
    </row>
    <row r="308" spans="5:6" ht="12.75">
      <c r="E308" s="74" t="s">
        <v>1339</v>
      </c>
      <c r="F308" s="74"/>
    </row>
    <row r="310" spans="1:7" ht="12.75">
      <c r="A310" t="s">
        <v>3</v>
      </c>
      <c r="B310" t="s">
        <v>314</v>
      </c>
      <c r="C310" t="s">
        <v>65</v>
      </c>
      <c r="D310" s="1" t="s">
        <v>83</v>
      </c>
      <c r="E310" s="2" t="s">
        <v>94</v>
      </c>
      <c r="F310" t="s">
        <v>6</v>
      </c>
      <c r="G310">
        <v>15</v>
      </c>
    </row>
    <row r="311" spans="1:7" ht="12.75">
      <c r="A311" t="s">
        <v>12</v>
      </c>
      <c r="B311" t="s">
        <v>38</v>
      </c>
      <c r="C311" t="s">
        <v>48</v>
      </c>
      <c r="D311" s="1" t="s">
        <v>83</v>
      </c>
      <c r="E311" s="2" t="s">
        <v>62</v>
      </c>
      <c r="F311" t="s">
        <v>6</v>
      </c>
      <c r="G311">
        <v>13</v>
      </c>
    </row>
    <row r="312" spans="1:7" ht="12.75">
      <c r="A312" t="s">
        <v>15</v>
      </c>
      <c r="B312" t="s">
        <v>791</v>
      </c>
      <c r="C312" t="s">
        <v>792</v>
      </c>
      <c r="D312" s="1" t="s">
        <v>89</v>
      </c>
      <c r="E312" s="2" t="s">
        <v>62</v>
      </c>
      <c r="F312" t="s">
        <v>100</v>
      </c>
      <c r="G312">
        <v>13</v>
      </c>
    </row>
    <row r="313" spans="1:7" ht="12.75">
      <c r="A313" t="s">
        <v>18</v>
      </c>
      <c r="B313" t="s">
        <v>35</v>
      </c>
      <c r="C313" t="s">
        <v>93</v>
      </c>
      <c r="D313" s="1" t="s">
        <v>83</v>
      </c>
      <c r="E313" s="2" t="s">
        <v>683</v>
      </c>
      <c r="F313" t="s">
        <v>6</v>
      </c>
      <c r="G313">
        <v>9</v>
      </c>
    </row>
    <row r="314" spans="1:7" ht="12.75">
      <c r="A314" t="s">
        <v>21</v>
      </c>
      <c r="B314" t="s">
        <v>172</v>
      </c>
      <c r="C314" t="s">
        <v>283</v>
      </c>
      <c r="D314" s="1" t="s">
        <v>83</v>
      </c>
      <c r="E314" s="2" t="s">
        <v>68</v>
      </c>
      <c r="F314" t="s">
        <v>6</v>
      </c>
      <c r="G314">
        <v>7</v>
      </c>
    </row>
    <row r="315" spans="1:7" ht="12.75">
      <c r="A315" t="s">
        <v>23</v>
      </c>
      <c r="B315" t="s">
        <v>88</v>
      </c>
      <c r="C315" t="s">
        <v>65</v>
      </c>
      <c r="D315" s="1" t="s">
        <v>83</v>
      </c>
      <c r="E315" s="2" t="s">
        <v>301</v>
      </c>
      <c r="F315" t="s">
        <v>6</v>
      </c>
      <c r="G315">
        <v>5</v>
      </c>
    </row>
    <row r="316" spans="1:7" ht="12.75">
      <c r="A316" t="s">
        <v>25</v>
      </c>
      <c r="B316" t="s">
        <v>1340</v>
      </c>
      <c r="C316" t="s">
        <v>70</v>
      </c>
      <c r="D316" s="1" t="s">
        <v>83</v>
      </c>
      <c r="E316" s="2" t="s">
        <v>47</v>
      </c>
      <c r="F316" s="44" t="s">
        <v>39</v>
      </c>
      <c r="G316">
        <v>3</v>
      </c>
    </row>
    <row r="318" spans="5:6" ht="12.75">
      <c r="E318" s="74" t="s">
        <v>1341</v>
      </c>
      <c r="F318" s="74"/>
    </row>
    <row r="320" spans="1:7" ht="12.75">
      <c r="A320" t="s">
        <v>3</v>
      </c>
      <c r="B320" t="s">
        <v>777</v>
      </c>
      <c r="C320" t="s">
        <v>778</v>
      </c>
      <c r="D320" s="1" t="s">
        <v>83</v>
      </c>
      <c r="E320" s="2" t="s">
        <v>95</v>
      </c>
      <c r="F320" t="s">
        <v>42</v>
      </c>
      <c r="G320">
        <v>15</v>
      </c>
    </row>
    <row r="321" spans="1:7" ht="12.75">
      <c r="A321" t="s">
        <v>12</v>
      </c>
      <c r="B321" t="s">
        <v>862</v>
      </c>
      <c r="C321" t="s">
        <v>403</v>
      </c>
      <c r="D321" s="1" t="s">
        <v>83</v>
      </c>
      <c r="E321" s="2" t="s">
        <v>382</v>
      </c>
      <c r="F321" t="s">
        <v>6</v>
      </c>
      <c r="G321">
        <v>13</v>
      </c>
    </row>
    <row r="322" spans="1:7" ht="12.75">
      <c r="A322" t="s">
        <v>15</v>
      </c>
      <c r="B322" t="s">
        <v>86</v>
      </c>
      <c r="C322" t="s">
        <v>85</v>
      </c>
      <c r="D322" s="1" t="s">
        <v>83</v>
      </c>
      <c r="E322" s="2" t="s">
        <v>450</v>
      </c>
      <c r="F322" t="s">
        <v>6</v>
      </c>
      <c r="G322">
        <v>11</v>
      </c>
    </row>
    <row r="323" spans="1:7" ht="12.75">
      <c r="A323" t="s">
        <v>18</v>
      </c>
      <c r="B323" t="s">
        <v>313</v>
      </c>
      <c r="C323" t="s">
        <v>297</v>
      </c>
      <c r="D323" s="1" t="s">
        <v>83</v>
      </c>
      <c r="E323" s="2" t="s">
        <v>659</v>
      </c>
      <c r="F323" t="s">
        <v>58</v>
      </c>
      <c r="G323">
        <v>9</v>
      </c>
    </row>
    <row r="325" spans="5:6" ht="12.75">
      <c r="E325" s="74" t="s">
        <v>1342</v>
      </c>
      <c r="F325" s="74"/>
    </row>
    <row r="327" spans="1:7" ht="12.75">
      <c r="A327" t="s">
        <v>3</v>
      </c>
      <c r="B327" t="s">
        <v>1085</v>
      </c>
      <c r="C327" t="s">
        <v>1086</v>
      </c>
      <c r="D327" s="1" t="s">
        <v>129</v>
      </c>
      <c r="E327" s="2" t="s">
        <v>33</v>
      </c>
      <c r="F327" s="44" t="s">
        <v>39</v>
      </c>
      <c r="G327">
        <v>15</v>
      </c>
    </row>
    <row r="329" spans="5:6" ht="12.75">
      <c r="E329" s="74" t="s">
        <v>1343</v>
      </c>
      <c r="F329" s="74"/>
    </row>
    <row r="331" spans="1:7" ht="12.75">
      <c r="A331" t="s">
        <v>3</v>
      </c>
      <c r="B331" t="s">
        <v>405</v>
      </c>
      <c r="C331" t="s">
        <v>104</v>
      </c>
      <c r="D331" s="1" t="s">
        <v>44</v>
      </c>
      <c r="E331" s="2" t="s">
        <v>1344</v>
      </c>
      <c r="F331" s="44" t="s">
        <v>39</v>
      </c>
      <c r="G331">
        <v>15</v>
      </c>
    </row>
    <row r="333" spans="5:6" ht="12.75">
      <c r="E333" s="74" t="s">
        <v>1345</v>
      </c>
      <c r="F333" s="74"/>
    </row>
    <row r="335" spans="1:6" ht="12.75">
      <c r="A335" t="s">
        <v>3</v>
      </c>
      <c r="B335" t="s">
        <v>1353</v>
      </c>
      <c r="C335" t="s">
        <v>886</v>
      </c>
      <c r="D335" s="1" t="s">
        <v>153</v>
      </c>
      <c r="E335" s="2" t="s">
        <v>1352</v>
      </c>
      <c r="F335" s="44" t="s">
        <v>1175</v>
      </c>
    </row>
    <row r="336" spans="1:7" ht="12.75">
      <c r="A336" t="s">
        <v>12</v>
      </c>
      <c r="B336" t="s">
        <v>307</v>
      </c>
      <c r="C336" t="s">
        <v>297</v>
      </c>
      <c r="D336" s="1" t="s">
        <v>153</v>
      </c>
      <c r="E336" s="2" t="s">
        <v>1346</v>
      </c>
      <c r="F336" s="44" t="s">
        <v>39</v>
      </c>
      <c r="G336">
        <v>15</v>
      </c>
    </row>
    <row r="337" spans="1:7" ht="12.75">
      <c r="A337" t="s">
        <v>15</v>
      </c>
      <c r="B337" t="s">
        <v>410</v>
      </c>
      <c r="C337" t="s">
        <v>104</v>
      </c>
      <c r="D337" s="1" t="s">
        <v>153</v>
      </c>
      <c r="E337" s="2" t="s">
        <v>1347</v>
      </c>
      <c r="F337" t="s">
        <v>6</v>
      </c>
      <c r="G337">
        <v>13</v>
      </c>
    </row>
    <row r="338" spans="1:7" ht="12.75">
      <c r="A338" t="s">
        <v>18</v>
      </c>
      <c r="B338" t="s">
        <v>1081</v>
      </c>
      <c r="C338" t="s">
        <v>260</v>
      </c>
      <c r="D338" s="1" t="s">
        <v>153</v>
      </c>
      <c r="E338" s="2" t="s">
        <v>1348</v>
      </c>
      <c r="F338" t="s">
        <v>6</v>
      </c>
      <c r="G338">
        <v>11</v>
      </c>
    </row>
    <row r="339" spans="1:7" ht="12.75">
      <c r="A339" t="s">
        <v>21</v>
      </c>
      <c r="B339" t="s">
        <v>4</v>
      </c>
      <c r="C339" t="s">
        <v>106</v>
      </c>
      <c r="D339" s="1" t="s">
        <v>5</v>
      </c>
      <c r="E339" s="2" t="s">
        <v>1349</v>
      </c>
      <c r="F339" t="s">
        <v>6</v>
      </c>
      <c r="G339">
        <v>9</v>
      </c>
    </row>
    <row r="340" spans="1:7" ht="12.75">
      <c r="A340" t="s">
        <v>23</v>
      </c>
      <c r="B340" t="s">
        <v>459</v>
      </c>
      <c r="C340" t="s">
        <v>160</v>
      </c>
      <c r="D340" s="1" t="s">
        <v>5</v>
      </c>
      <c r="E340" s="2" t="s">
        <v>1350</v>
      </c>
      <c r="F340" t="s">
        <v>6</v>
      </c>
      <c r="G340">
        <v>7</v>
      </c>
    </row>
    <row r="341" spans="1:7" ht="12.75">
      <c r="A341" t="s">
        <v>25</v>
      </c>
      <c r="B341" t="s">
        <v>1088</v>
      </c>
      <c r="C341" t="s">
        <v>1120</v>
      </c>
      <c r="D341" s="1" t="s">
        <v>5</v>
      </c>
      <c r="E341" s="2" t="s">
        <v>1351</v>
      </c>
      <c r="F341" s="44" t="s">
        <v>39</v>
      </c>
      <c r="G341">
        <v>5</v>
      </c>
    </row>
    <row r="343" spans="5:6" ht="12.75">
      <c r="E343" s="74" t="s">
        <v>1354</v>
      </c>
      <c r="F343" s="74"/>
    </row>
    <row r="345" spans="1:6" ht="12.75">
      <c r="A345" t="s">
        <v>3</v>
      </c>
      <c r="B345" t="s">
        <v>1355</v>
      </c>
      <c r="C345" t="s">
        <v>1356</v>
      </c>
      <c r="E345" s="2" t="s">
        <v>1357</v>
      </c>
      <c r="F345" t="s">
        <v>1175</v>
      </c>
    </row>
    <row r="346" spans="1:7" ht="12.75">
      <c r="A346" t="s">
        <v>12</v>
      </c>
      <c r="B346" t="s">
        <v>375</v>
      </c>
      <c r="C346" t="s">
        <v>376</v>
      </c>
      <c r="D346" s="1" t="s">
        <v>36</v>
      </c>
      <c r="E346" s="2" t="s">
        <v>1358</v>
      </c>
      <c r="F346" s="44" t="s">
        <v>39</v>
      </c>
      <c r="G346">
        <v>15</v>
      </c>
    </row>
    <row r="347" spans="1:7" ht="12.75">
      <c r="A347" t="s">
        <v>15</v>
      </c>
      <c r="B347" t="s">
        <v>35</v>
      </c>
      <c r="C347" t="s">
        <v>51</v>
      </c>
      <c r="D347" s="1" t="s">
        <v>36</v>
      </c>
      <c r="E347" s="2" t="s">
        <v>1359</v>
      </c>
      <c r="F347" t="s">
        <v>6</v>
      </c>
      <c r="G347">
        <v>13</v>
      </c>
    </row>
    <row r="348" spans="1:7" ht="12.75">
      <c r="A348" t="s">
        <v>18</v>
      </c>
      <c r="B348" t="s">
        <v>1112</v>
      </c>
      <c r="C348" t="s">
        <v>70</v>
      </c>
      <c r="D348" s="1" t="s">
        <v>44</v>
      </c>
      <c r="E348" s="2" t="s">
        <v>1361</v>
      </c>
      <c r="F348" t="s">
        <v>6</v>
      </c>
      <c r="G348">
        <v>11</v>
      </c>
    </row>
    <row r="349" spans="1:7" ht="12.75">
      <c r="A349" t="s">
        <v>21</v>
      </c>
      <c r="B349" t="s">
        <v>1268</v>
      </c>
      <c r="C349" t="s">
        <v>77</v>
      </c>
      <c r="D349" s="1" t="s">
        <v>44</v>
      </c>
      <c r="E349" s="2" t="s">
        <v>1360</v>
      </c>
      <c r="F349" t="s">
        <v>6</v>
      </c>
      <c r="G349">
        <v>9</v>
      </c>
    </row>
    <row r="350" spans="1:7" ht="12.75">
      <c r="A350" t="s">
        <v>23</v>
      </c>
      <c r="B350" t="s">
        <v>307</v>
      </c>
      <c r="C350" t="s">
        <v>27</v>
      </c>
      <c r="D350" s="1" t="s">
        <v>36</v>
      </c>
      <c r="E350" s="2" t="s">
        <v>1362</v>
      </c>
      <c r="F350" s="44" t="s">
        <v>39</v>
      </c>
      <c r="G350">
        <v>7</v>
      </c>
    </row>
    <row r="351" spans="1:7" ht="12.75">
      <c r="A351" t="s">
        <v>25</v>
      </c>
      <c r="B351" t="s">
        <v>172</v>
      </c>
      <c r="C351" t="s">
        <v>1110</v>
      </c>
      <c r="D351" s="1" t="s">
        <v>36</v>
      </c>
      <c r="E351" s="2" t="s">
        <v>1363</v>
      </c>
      <c r="F351" t="s">
        <v>6</v>
      </c>
      <c r="G351">
        <v>5</v>
      </c>
    </row>
    <row r="353" spans="5:6" ht="12.75">
      <c r="E353" s="74" t="s">
        <v>1364</v>
      </c>
      <c r="F353" s="74"/>
    </row>
    <row r="355" spans="1:7" ht="12.75">
      <c r="A355" t="s">
        <v>3</v>
      </c>
      <c r="B355" t="s">
        <v>1103</v>
      </c>
      <c r="C355" t="s">
        <v>1104</v>
      </c>
      <c r="D355" s="1" t="s">
        <v>153</v>
      </c>
      <c r="E355" s="2" t="s">
        <v>1365</v>
      </c>
      <c r="F355" t="s">
        <v>6</v>
      </c>
      <c r="G355">
        <v>15</v>
      </c>
    </row>
    <row r="356" spans="1:7" ht="12.75">
      <c r="A356" t="s">
        <v>12</v>
      </c>
      <c r="B356" t="s">
        <v>261</v>
      </c>
      <c r="C356" t="s">
        <v>61</v>
      </c>
      <c r="D356" s="1" t="s">
        <v>153</v>
      </c>
      <c r="E356" s="2" t="s">
        <v>1366</v>
      </c>
      <c r="F356" s="44" t="s">
        <v>39</v>
      </c>
      <c r="G356">
        <v>13</v>
      </c>
    </row>
    <row r="357" spans="1:7" ht="12.75">
      <c r="A357" t="s">
        <v>15</v>
      </c>
      <c r="B357" t="s">
        <v>459</v>
      </c>
      <c r="C357" t="s">
        <v>65</v>
      </c>
      <c r="D357" s="1" t="s">
        <v>153</v>
      </c>
      <c r="E357" s="2" t="s">
        <v>1367</v>
      </c>
      <c r="F357" t="s">
        <v>6</v>
      </c>
      <c r="G357">
        <v>11</v>
      </c>
    </row>
    <row r="358" spans="1:7" ht="12.75">
      <c r="A358" t="s">
        <v>18</v>
      </c>
      <c r="B358" t="s">
        <v>165</v>
      </c>
      <c r="C358" t="s">
        <v>139</v>
      </c>
      <c r="D358" s="1" t="s">
        <v>5</v>
      </c>
      <c r="E358" s="2" t="s">
        <v>1368</v>
      </c>
      <c r="F358" s="44" t="s">
        <v>39</v>
      </c>
      <c r="G358">
        <v>9</v>
      </c>
    </row>
    <row r="360" spans="5:6" ht="12.75">
      <c r="E360" s="74" t="s">
        <v>1369</v>
      </c>
      <c r="F360" s="74"/>
    </row>
    <row r="362" spans="1:6" ht="12.75">
      <c r="A362" t="s">
        <v>3</v>
      </c>
      <c r="B362" t="s">
        <v>1230</v>
      </c>
      <c r="C362" t="s">
        <v>1370</v>
      </c>
      <c r="E362" s="2" t="s">
        <v>1371</v>
      </c>
      <c r="F362" t="s">
        <v>1175</v>
      </c>
    </row>
    <row r="363" spans="1:7" ht="12.75">
      <c r="A363" t="s">
        <v>12</v>
      </c>
      <c r="B363" t="s">
        <v>312</v>
      </c>
      <c r="C363" t="s">
        <v>482</v>
      </c>
      <c r="E363" s="2" t="s">
        <v>1372</v>
      </c>
      <c r="F363" t="s">
        <v>6</v>
      </c>
      <c r="G363">
        <v>15</v>
      </c>
    </row>
    <row r="365" spans="5:6" ht="12.75">
      <c r="E365" s="74" t="s">
        <v>1373</v>
      </c>
      <c r="F365" s="74"/>
    </row>
    <row r="367" spans="1:7" ht="12.75">
      <c r="A367" t="s">
        <v>3</v>
      </c>
      <c r="B367" t="s">
        <v>862</v>
      </c>
      <c r="C367" t="s">
        <v>403</v>
      </c>
      <c r="D367" s="1" t="s">
        <v>89</v>
      </c>
      <c r="E367" s="2" t="s">
        <v>1374</v>
      </c>
      <c r="F367" t="s">
        <v>6</v>
      </c>
      <c r="G367">
        <v>15</v>
      </c>
    </row>
    <row r="368" spans="1:7" ht="12.75">
      <c r="A368" t="s">
        <v>12</v>
      </c>
      <c r="B368" t="s">
        <v>86</v>
      </c>
      <c r="C368" t="s">
        <v>85</v>
      </c>
      <c r="D368" s="1" t="s">
        <v>83</v>
      </c>
      <c r="E368" s="2" t="s">
        <v>1375</v>
      </c>
      <c r="F368" t="s">
        <v>6</v>
      </c>
      <c r="G368">
        <v>13</v>
      </c>
    </row>
    <row r="370" spans="5:6" ht="12.75">
      <c r="E370" s="74" t="s">
        <v>1376</v>
      </c>
      <c r="F370" s="74"/>
    </row>
    <row r="372" spans="1:6" ht="12.75">
      <c r="A372" t="s">
        <v>3</v>
      </c>
      <c r="B372" t="s">
        <v>1377</v>
      </c>
      <c r="C372" t="s">
        <v>13</v>
      </c>
      <c r="E372" s="2" t="s">
        <v>1378</v>
      </c>
      <c r="F372" t="s">
        <v>1175</v>
      </c>
    </row>
    <row r="373" spans="1:6" ht="12.75">
      <c r="A373" t="s">
        <v>12</v>
      </c>
      <c r="B373" t="s">
        <v>1379</v>
      </c>
      <c r="C373" t="s">
        <v>65</v>
      </c>
      <c r="E373" s="2" t="s">
        <v>1380</v>
      </c>
      <c r="F373" t="s">
        <v>1175</v>
      </c>
    </row>
    <row r="374" spans="1:6" ht="12.75">
      <c r="A374" t="s">
        <v>15</v>
      </c>
      <c r="B374" t="s">
        <v>1221</v>
      </c>
      <c r="C374" t="s">
        <v>65</v>
      </c>
      <c r="E374" s="2" t="s">
        <v>1381</v>
      </c>
      <c r="F374" t="s">
        <v>1175</v>
      </c>
    </row>
    <row r="375" spans="1:7" ht="12.75">
      <c r="A375" t="s">
        <v>18</v>
      </c>
      <c r="B375" t="s">
        <v>88</v>
      </c>
      <c r="C375" t="s">
        <v>801</v>
      </c>
      <c r="D375" s="1" t="s">
        <v>57</v>
      </c>
      <c r="E375" s="2" t="s">
        <v>1382</v>
      </c>
      <c r="F375" t="s">
        <v>6</v>
      </c>
      <c r="G375">
        <v>15</v>
      </c>
    </row>
    <row r="376" spans="1:7" ht="12.75">
      <c r="A376" t="s">
        <v>21</v>
      </c>
      <c r="B376" t="s">
        <v>4</v>
      </c>
      <c r="C376" t="s">
        <v>51</v>
      </c>
      <c r="D376" s="1" t="s">
        <v>55</v>
      </c>
      <c r="E376" s="2" t="s">
        <v>1383</v>
      </c>
      <c r="F376" t="s">
        <v>6</v>
      </c>
      <c r="G376">
        <v>13</v>
      </c>
    </row>
    <row r="378" spans="5:6" ht="12.75">
      <c r="E378" s="74" t="s">
        <v>1384</v>
      </c>
      <c r="F378" s="74"/>
    </row>
    <row r="380" spans="1:6" ht="12.75">
      <c r="A380" t="s">
        <v>3</v>
      </c>
      <c r="B380" t="s">
        <v>1226</v>
      </c>
      <c r="C380" t="s">
        <v>234</v>
      </c>
      <c r="E380" s="2" t="s">
        <v>1385</v>
      </c>
      <c r="F380" t="s">
        <v>1175</v>
      </c>
    </row>
    <row r="381" spans="1:7" ht="12.75">
      <c r="A381" t="s">
        <v>12</v>
      </c>
      <c r="B381" t="s">
        <v>88</v>
      </c>
      <c r="C381" t="s">
        <v>65</v>
      </c>
      <c r="D381" s="1" t="s">
        <v>83</v>
      </c>
      <c r="E381" s="2" t="s">
        <v>1386</v>
      </c>
      <c r="F381" t="s">
        <v>6</v>
      </c>
      <c r="G381">
        <v>15</v>
      </c>
    </row>
    <row r="382" spans="1:7" ht="12.75">
      <c r="A382" t="s">
        <v>15</v>
      </c>
      <c r="B382" t="s">
        <v>38</v>
      </c>
      <c r="C382" t="s">
        <v>48</v>
      </c>
      <c r="D382" s="1" t="s">
        <v>83</v>
      </c>
      <c r="E382" s="2" t="s">
        <v>1389</v>
      </c>
      <c r="F382" t="s">
        <v>6</v>
      </c>
      <c r="G382">
        <v>13</v>
      </c>
    </row>
    <row r="383" spans="1:7" ht="12.75">
      <c r="A383" t="s">
        <v>18</v>
      </c>
      <c r="B383" t="s">
        <v>35</v>
      </c>
      <c r="C383" t="s">
        <v>93</v>
      </c>
      <c r="D383" s="1" t="s">
        <v>83</v>
      </c>
      <c r="E383" s="2" t="s">
        <v>1387</v>
      </c>
      <c r="F383" t="s">
        <v>6</v>
      </c>
      <c r="G383">
        <v>11</v>
      </c>
    </row>
    <row r="384" spans="1:7" ht="12.75">
      <c r="A384" t="s">
        <v>21</v>
      </c>
      <c r="B384" t="s">
        <v>314</v>
      </c>
      <c r="C384" t="s">
        <v>65</v>
      </c>
      <c r="D384" s="1" t="s">
        <v>83</v>
      </c>
      <c r="E384" s="2" t="s">
        <v>1388</v>
      </c>
      <c r="F384" t="s">
        <v>6</v>
      </c>
      <c r="G384">
        <v>9</v>
      </c>
    </row>
    <row r="385" spans="1:7" ht="12.75">
      <c r="A385" t="s">
        <v>23</v>
      </c>
      <c r="B385" t="s">
        <v>172</v>
      </c>
      <c r="C385" t="s">
        <v>283</v>
      </c>
      <c r="D385" s="1" t="s">
        <v>83</v>
      </c>
      <c r="E385" s="2" t="s">
        <v>1390</v>
      </c>
      <c r="F385" t="s">
        <v>6</v>
      </c>
      <c r="G385">
        <v>7</v>
      </c>
    </row>
    <row r="387" spans="5:6" ht="12.75">
      <c r="E387" s="74" t="s">
        <v>1391</v>
      </c>
      <c r="F387" s="74"/>
    </row>
    <row r="389" spans="1:7" ht="12.75">
      <c r="A389" t="s">
        <v>3</v>
      </c>
      <c r="B389" t="s">
        <v>383</v>
      </c>
      <c r="C389" t="s">
        <v>51</v>
      </c>
      <c r="D389" s="1" t="s">
        <v>116</v>
      </c>
      <c r="E389" s="2" t="s">
        <v>1392</v>
      </c>
      <c r="F389" t="s">
        <v>6</v>
      </c>
      <c r="G389">
        <v>15</v>
      </c>
    </row>
    <row r="390" spans="1:7" ht="12.75">
      <c r="A390" t="s">
        <v>12</v>
      </c>
      <c r="B390" t="s">
        <v>109</v>
      </c>
      <c r="C390" t="s">
        <v>110</v>
      </c>
      <c r="D390" s="1" t="s">
        <v>103</v>
      </c>
      <c r="E390" s="2" t="s">
        <v>1393</v>
      </c>
      <c r="F390" t="s">
        <v>6</v>
      </c>
      <c r="G390">
        <v>13</v>
      </c>
    </row>
    <row r="391" spans="1:7" ht="12.75">
      <c r="A391" t="s">
        <v>15</v>
      </c>
      <c r="B391" t="s">
        <v>88</v>
      </c>
      <c r="C391" t="s">
        <v>79</v>
      </c>
      <c r="D391" s="1" t="s">
        <v>103</v>
      </c>
      <c r="E391" s="2" t="s">
        <v>1394</v>
      </c>
      <c r="F391" t="s">
        <v>6</v>
      </c>
      <c r="G391">
        <v>11</v>
      </c>
    </row>
    <row r="392" spans="1:7" ht="12.75">
      <c r="A392" t="s">
        <v>18</v>
      </c>
      <c r="B392" t="s">
        <v>108</v>
      </c>
      <c r="C392" t="s">
        <v>91</v>
      </c>
      <c r="D392" s="1" t="s">
        <v>103</v>
      </c>
      <c r="E392" s="2" t="s">
        <v>1395</v>
      </c>
      <c r="F392" t="s">
        <v>6</v>
      </c>
      <c r="G392">
        <v>9</v>
      </c>
    </row>
    <row r="393" spans="1:7" ht="12.75">
      <c r="A393" t="s">
        <v>21</v>
      </c>
      <c r="B393" t="s">
        <v>871</v>
      </c>
      <c r="C393" t="s">
        <v>70</v>
      </c>
      <c r="D393" s="1" t="s">
        <v>103</v>
      </c>
      <c r="E393" s="2" t="s">
        <v>1396</v>
      </c>
      <c r="F393" t="s">
        <v>6</v>
      </c>
      <c r="G393">
        <v>7</v>
      </c>
    </row>
    <row r="394" spans="1:7" ht="12.75">
      <c r="A394" t="s">
        <v>23</v>
      </c>
      <c r="B394" t="s">
        <v>191</v>
      </c>
      <c r="C394" t="s">
        <v>61</v>
      </c>
      <c r="D394" s="1" t="s">
        <v>116</v>
      </c>
      <c r="E394" s="2" t="s">
        <v>1397</v>
      </c>
      <c r="F394" t="s">
        <v>6</v>
      </c>
      <c r="G394">
        <v>5</v>
      </c>
    </row>
    <row r="395" spans="1:7" ht="12.75">
      <c r="A395" t="s">
        <v>25</v>
      </c>
      <c r="B395" t="s">
        <v>4</v>
      </c>
      <c r="C395" t="s">
        <v>115</v>
      </c>
      <c r="D395" s="1" t="s">
        <v>116</v>
      </c>
      <c r="E395" s="2" t="s">
        <v>1398</v>
      </c>
      <c r="F395" t="s">
        <v>6</v>
      </c>
      <c r="G395">
        <v>3</v>
      </c>
    </row>
    <row r="397" spans="5:6" ht="12.75">
      <c r="E397" s="74" t="s">
        <v>1399</v>
      </c>
      <c r="F397" s="74"/>
    </row>
    <row r="399" spans="1:6" ht="12.75">
      <c r="A399" t="s">
        <v>3</v>
      </c>
      <c r="B399" t="s">
        <v>1400</v>
      </c>
      <c r="C399" t="s">
        <v>1401</v>
      </c>
      <c r="E399" s="2" t="s">
        <v>1344</v>
      </c>
      <c r="F399" t="s">
        <v>1175</v>
      </c>
    </row>
    <row r="400" spans="1:7" ht="12.75">
      <c r="A400" t="s">
        <v>12</v>
      </c>
      <c r="B400" t="s">
        <v>398</v>
      </c>
      <c r="C400" t="s">
        <v>98</v>
      </c>
      <c r="D400" s="1" t="s">
        <v>399</v>
      </c>
      <c r="E400" s="2" t="s">
        <v>1402</v>
      </c>
      <c r="F400" t="s">
        <v>157</v>
      </c>
      <c r="G400">
        <v>15</v>
      </c>
    </row>
    <row r="401" spans="1:7" ht="12.75">
      <c r="A401" t="s">
        <v>15</v>
      </c>
      <c r="B401" t="s">
        <v>169</v>
      </c>
      <c r="C401" t="s">
        <v>170</v>
      </c>
      <c r="D401" s="1" t="s">
        <v>171</v>
      </c>
      <c r="E401" s="2" t="s">
        <v>1403</v>
      </c>
      <c r="F401" t="s">
        <v>6</v>
      </c>
      <c r="G401">
        <v>13</v>
      </c>
    </row>
    <row r="403" spans="5:6" ht="20.25">
      <c r="E403" s="67" t="s">
        <v>235</v>
      </c>
      <c r="F403" s="67"/>
    </row>
    <row r="405" spans="2:6" ht="12.75">
      <c r="B405" t="s">
        <v>3</v>
      </c>
      <c r="C405" s="64" t="s">
        <v>1404</v>
      </c>
      <c r="D405" s="64"/>
      <c r="E405" s="64"/>
      <c r="F405" s="64"/>
    </row>
    <row r="406" spans="2:6" ht="12.75">
      <c r="B406" t="s">
        <v>12</v>
      </c>
      <c r="C406" s="78" t="s">
        <v>39</v>
      </c>
      <c r="D406" s="78"/>
      <c r="E406" s="78"/>
      <c r="F406" s="78"/>
    </row>
    <row r="407" spans="2:6" ht="12.75">
      <c r="B407" t="s">
        <v>15</v>
      </c>
      <c r="C407" s="64" t="s">
        <v>14</v>
      </c>
      <c r="D407" s="64"/>
      <c r="E407" s="64"/>
      <c r="F407" s="64"/>
    </row>
    <row r="408" spans="2:6" ht="12.75">
      <c r="B408" t="s">
        <v>18</v>
      </c>
      <c r="C408" s="64" t="s">
        <v>42</v>
      </c>
      <c r="D408" s="64"/>
      <c r="E408" s="64"/>
      <c r="F408" s="64"/>
    </row>
    <row r="409" spans="2:6" ht="12.75">
      <c r="B409" t="s">
        <v>21</v>
      </c>
      <c r="C409" s="64" t="s">
        <v>11</v>
      </c>
      <c r="D409" s="64"/>
      <c r="E409" s="64"/>
      <c r="F409" s="64"/>
    </row>
    <row r="410" spans="2:6" ht="12.75">
      <c r="B410" t="s">
        <v>23</v>
      </c>
      <c r="C410" s="64" t="s">
        <v>251</v>
      </c>
      <c r="D410" s="64"/>
      <c r="E410" s="64"/>
      <c r="F410" s="64"/>
    </row>
    <row r="411" spans="2:6" ht="12.75">
      <c r="B411" t="s">
        <v>25</v>
      </c>
      <c r="C411" s="64" t="s">
        <v>58</v>
      </c>
      <c r="D411" s="64"/>
      <c r="E411" s="64"/>
      <c r="F411" s="64"/>
    </row>
    <row r="412" spans="2:6" ht="12.75">
      <c r="B412" t="s">
        <v>37</v>
      </c>
      <c r="C412" s="64" t="s">
        <v>157</v>
      </c>
      <c r="D412" s="64"/>
      <c r="E412" s="64"/>
      <c r="F412" s="64"/>
    </row>
    <row r="413" spans="2:6" ht="12.75">
      <c r="B413" t="s">
        <v>117</v>
      </c>
      <c r="C413" s="64"/>
      <c r="D413" s="64"/>
      <c r="E413" s="64"/>
      <c r="F413" s="64"/>
    </row>
    <row r="414" spans="2:6" ht="12.75">
      <c r="B414" t="s">
        <v>119</v>
      </c>
      <c r="C414" s="64"/>
      <c r="D414" s="64"/>
      <c r="E414" s="64"/>
      <c r="F414" s="64"/>
    </row>
  </sheetData>
  <sheetProtection/>
  <mergeCells count="54">
    <mergeCell ref="C407:F407"/>
    <mergeCell ref="C408:F408"/>
    <mergeCell ref="E31:F31"/>
    <mergeCell ref="E45:F45"/>
    <mergeCell ref="E63:F63"/>
    <mergeCell ref="E75:F75"/>
    <mergeCell ref="E91:F91"/>
    <mergeCell ref="E103:F103"/>
    <mergeCell ref="E333:F333"/>
    <mergeCell ref="E343:F343"/>
    <mergeCell ref="C409:F409"/>
    <mergeCell ref="C414:F414"/>
    <mergeCell ref="C410:F410"/>
    <mergeCell ref="C411:F411"/>
    <mergeCell ref="C412:F412"/>
    <mergeCell ref="C413:F413"/>
    <mergeCell ref="C405:F405"/>
    <mergeCell ref="C406:F406"/>
    <mergeCell ref="E403:F403"/>
    <mergeCell ref="E353:F353"/>
    <mergeCell ref="E360:F360"/>
    <mergeCell ref="E365:F365"/>
    <mergeCell ref="E370:F370"/>
    <mergeCell ref="E378:F378"/>
    <mergeCell ref="E387:F387"/>
    <mergeCell ref="E397:F397"/>
    <mergeCell ref="E318:F318"/>
    <mergeCell ref="E329:F329"/>
    <mergeCell ref="E294:F294"/>
    <mergeCell ref="E325:F325"/>
    <mergeCell ref="E254:F254"/>
    <mergeCell ref="E266:F266"/>
    <mergeCell ref="E304:F304"/>
    <mergeCell ref="E308:F308"/>
    <mergeCell ref="D277:G277"/>
    <mergeCell ref="D283:G283"/>
    <mergeCell ref="E130:F130"/>
    <mergeCell ref="E159:F159"/>
    <mergeCell ref="E166:F166"/>
    <mergeCell ref="E184:F184"/>
    <mergeCell ref="E201:F201"/>
    <mergeCell ref="E231:F231"/>
    <mergeCell ref="E241:F241"/>
    <mergeCell ref="E136:F136"/>
    <mergeCell ref="E177:F177"/>
    <mergeCell ref="E218:F218"/>
    <mergeCell ref="E148:F148"/>
    <mergeCell ref="A2:G2"/>
    <mergeCell ref="E8:F8"/>
    <mergeCell ref="C4:F4"/>
    <mergeCell ref="E6:F6"/>
    <mergeCell ref="E16:F16"/>
    <mergeCell ref="E26:F26"/>
    <mergeCell ref="E115:F1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  <rowBreaks count="2" manualBreakCount="2">
    <brk id="14" max="255" man="1"/>
    <brk id="2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763"/>
  <sheetViews>
    <sheetView zoomScale="90" zoomScaleNormal="90" zoomScaleSheetLayoutView="50" zoomScalePageLayoutView="0" workbookViewId="0" topLeftCell="A1">
      <pane xSplit="7" ySplit="3" topLeftCell="AE29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288" sqref="AF288"/>
    </sheetView>
  </sheetViews>
  <sheetFormatPr defaultColWidth="9.140625" defaultRowHeight="12.75"/>
  <cols>
    <col min="1" max="1" width="4.00390625" style="0" bestFit="1" customWidth="1"/>
    <col min="2" max="2" width="12.28125" style="0" customWidth="1"/>
    <col min="3" max="3" width="11.28125" style="0" customWidth="1"/>
    <col min="4" max="4" width="5.00390625" style="1" customWidth="1"/>
    <col min="5" max="5" width="8.57421875" style="2" customWidth="1"/>
    <col min="6" max="6" width="16.28125" style="0" customWidth="1"/>
    <col min="7" max="7" width="4.140625" style="0" bestFit="1" customWidth="1"/>
    <col min="8" max="8" width="7.57421875" style="0" bestFit="1" customWidth="1"/>
    <col min="9" max="10" width="6.7109375" style="0" bestFit="1" customWidth="1"/>
    <col min="11" max="11" width="7.7109375" style="0" bestFit="1" customWidth="1"/>
    <col min="12" max="12" width="6.140625" style="0" bestFit="1" customWidth="1"/>
    <col min="13" max="13" width="5.8515625" style="0" bestFit="1" customWidth="1"/>
    <col min="14" max="14" width="7.57421875" style="0" bestFit="1" customWidth="1"/>
    <col min="15" max="15" width="6.7109375" style="0" bestFit="1" customWidth="1"/>
    <col min="16" max="16" width="7.7109375" style="0" bestFit="1" customWidth="1"/>
    <col min="17" max="17" width="6.140625" style="0" bestFit="1" customWidth="1"/>
    <col min="18" max="18" width="6.57421875" style="0" customWidth="1"/>
    <col min="19" max="19" width="5.8515625" style="0" bestFit="1" customWidth="1"/>
    <col min="20" max="20" width="6.8515625" style="0" customWidth="1"/>
    <col min="21" max="21" width="7.7109375" style="0" customWidth="1"/>
    <col min="22" max="22" width="7.140625" style="0" customWidth="1"/>
    <col min="23" max="24" width="7.00390625" style="0" customWidth="1"/>
    <col min="25" max="25" width="7.7109375" style="0" customWidth="1"/>
    <col min="26" max="26" width="7.421875" style="0" customWidth="1"/>
    <col min="27" max="27" width="6.28125" style="0" customWidth="1"/>
    <col min="28" max="28" width="6.00390625" style="0" customWidth="1"/>
    <col min="29" max="29" width="7.8515625" style="0" customWidth="1"/>
    <col min="30" max="30" width="7.00390625" style="0" customWidth="1"/>
    <col min="31" max="31" width="8.00390625" style="0" customWidth="1"/>
    <col min="32" max="32" width="8.140625" style="0" customWidth="1"/>
    <col min="33" max="33" width="8.57421875" style="0" customWidth="1"/>
    <col min="34" max="34" width="13.7109375" style="0" customWidth="1"/>
    <col min="35" max="35" width="13.28125" style="0" customWidth="1"/>
    <col min="36" max="36" width="12.57421875" style="0" customWidth="1"/>
    <col min="37" max="37" width="12.140625" style="0" customWidth="1"/>
    <col min="38" max="38" width="13.28125" style="0" customWidth="1"/>
    <col min="39" max="39" width="13.00390625" style="0" customWidth="1"/>
    <col min="40" max="41" width="13.57421875" style="0" customWidth="1"/>
  </cols>
  <sheetData>
    <row r="1" spans="2:41" ht="43.5" customHeight="1">
      <c r="B1" s="108" t="s">
        <v>654</v>
      </c>
      <c r="C1" s="109"/>
      <c r="D1" s="109"/>
      <c r="E1" s="109"/>
      <c r="F1" s="109"/>
      <c r="G1" s="110"/>
      <c r="H1" s="97" t="s">
        <v>424</v>
      </c>
      <c r="I1" s="97"/>
      <c r="J1" s="97"/>
      <c r="K1" s="97"/>
      <c r="L1" s="97"/>
      <c r="M1" s="97"/>
      <c r="N1" s="97" t="s">
        <v>648</v>
      </c>
      <c r="O1" s="97"/>
      <c r="P1" s="97"/>
      <c r="Q1" s="97"/>
      <c r="R1" s="97"/>
      <c r="S1" s="97"/>
      <c r="T1" s="97" t="s">
        <v>647</v>
      </c>
      <c r="U1" s="97"/>
      <c r="V1" s="97"/>
      <c r="W1" s="97"/>
      <c r="X1" s="97"/>
      <c r="Y1" s="97"/>
      <c r="Z1" s="97"/>
      <c r="AA1" s="102" t="s">
        <v>1066</v>
      </c>
      <c r="AB1" s="103"/>
      <c r="AC1" s="103"/>
      <c r="AD1" s="103"/>
      <c r="AE1" s="103"/>
      <c r="AF1" s="104"/>
      <c r="AG1" s="10" t="s">
        <v>236</v>
      </c>
      <c r="AH1" s="51">
        <f aca="true" t="shared" si="0" ref="AH1:AN1">SUM(AH4:AH866)</f>
        <v>196</v>
      </c>
      <c r="AI1" s="51">
        <f t="shared" si="0"/>
        <v>178</v>
      </c>
      <c r="AJ1" s="51">
        <f t="shared" si="0"/>
        <v>1203</v>
      </c>
      <c r="AK1" s="51">
        <f t="shared" si="0"/>
        <v>1406</v>
      </c>
      <c r="AL1" s="51">
        <f t="shared" si="0"/>
        <v>34</v>
      </c>
      <c r="AM1" s="51">
        <f t="shared" si="0"/>
        <v>756</v>
      </c>
      <c r="AN1" s="51">
        <f t="shared" si="0"/>
        <v>2391</v>
      </c>
      <c r="AO1" s="51">
        <f>SUM(AO4:AO866)</f>
        <v>418</v>
      </c>
    </row>
    <row r="2" spans="2:40" s="15" customFormat="1" ht="17.25" customHeight="1">
      <c r="B2" s="111" t="s">
        <v>237</v>
      </c>
      <c r="C2" s="112"/>
      <c r="D2" s="12"/>
      <c r="E2" s="11"/>
      <c r="F2" s="13"/>
      <c r="G2" s="14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105"/>
      <c r="AB2" s="106"/>
      <c r="AC2" s="106"/>
      <c r="AD2" s="106"/>
      <c r="AE2" s="106"/>
      <c r="AF2" s="107"/>
      <c r="AG2" s="98" t="s">
        <v>238</v>
      </c>
      <c r="AH2" s="99" t="s">
        <v>239</v>
      </c>
      <c r="AI2" s="100"/>
      <c r="AJ2" s="100"/>
      <c r="AK2" s="100"/>
      <c r="AL2" s="100"/>
      <c r="AM2" s="100"/>
      <c r="AN2" s="101"/>
    </row>
    <row r="3" spans="1:41" s="21" customFormat="1" ht="30" customHeight="1">
      <c r="A3" s="21" t="s">
        <v>296</v>
      </c>
      <c r="B3" s="33" t="s">
        <v>240</v>
      </c>
      <c r="C3" s="34" t="s">
        <v>241</v>
      </c>
      <c r="D3" s="18" t="s">
        <v>242</v>
      </c>
      <c r="E3" s="17" t="s">
        <v>243</v>
      </c>
      <c r="F3" s="35" t="s">
        <v>244</v>
      </c>
      <c r="G3" s="19" t="s">
        <v>245</v>
      </c>
      <c r="H3" s="16">
        <v>60</v>
      </c>
      <c r="I3" s="17" t="s">
        <v>246</v>
      </c>
      <c r="J3" s="17" t="s">
        <v>650</v>
      </c>
      <c r="K3" s="17" t="s">
        <v>295</v>
      </c>
      <c r="L3" s="17" t="s">
        <v>336</v>
      </c>
      <c r="M3" s="17" t="s">
        <v>250</v>
      </c>
      <c r="N3" s="16" t="s">
        <v>646</v>
      </c>
      <c r="O3" s="17" t="s">
        <v>246</v>
      </c>
      <c r="P3" s="17" t="s">
        <v>295</v>
      </c>
      <c r="Q3" s="17" t="s">
        <v>336</v>
      </c>
      <c r="R3" s="17" t="s">
        <v>248</v>
      </c>
      <c r="S3" s="17" t="s">
        <v>250</v>
      </c>
      <c r="T3" s="16">
        <v>300</v>
      </c>
      <c r="U3" s="17" t="s">
        <v>247</v>
      </c>
      <c r="V3" s="17">
        <v>600</v>
      </c>
      <c r="W3" s="17" t="s">
        <v>246</v>
      </c>
      <c r="X3" s="17" t="s">
        <v>649</v>
      </c>
      <c r="Y3" s="17" t="s">
        <v>366</v>
      </c>
      <c r="Z3" s="17">
        <v>1000</v>
      </c>
      <c r="AA3" s="16">
        <v>150</v>
      </c>
      <c r="AB3" s="17" t="s">
        <v>646</v>
      </c>
      <c r="AC3" s="17" t="s">
        <v>366</v>
      </c>
      <c r="AD3" s="17" t="s">
        <v>246</v>
      </c>
      <c r="AE3" s="37" t="s">
        <v>365</v>
      </c>
      <c r="AF3" s="17" t="s">
        <v>249</v>
      </c>
      <c r="AG3" s="98"/>
      <c r="AH3" s="20" t="s">
        <v>251</v>
      </c>
      <c r="AI3" s="20" t="s">
        <v>252</v>
      </c>
      <c r="AJ3" s="20" t="s">
        <v>14</v>
      </c>
      <c r="AK3" s="20" t="s">
        <v>253</v>
      </c>
      <c r="AL3" s="20" t="s">
        <v>254</v>
      </c>
      <c r="AM3" s="20" t="s">
        <v>255</v>
      </c>
      <c r="AN3" s="20" t="s">
        <v>256</v>
      </c>
      <c r="AO3" s="20" t="s">
        <v>11</v>
      </c>
    </row>
    <row r="4" spans="1:41" ht="12.75" customHeight="1">
      <c r="A4">
        <v>105</v>
      </c>
      <c r="B4" s="80" t="s">
        <v>425</v>
      </c>
      <c r="C4" s="82" t="s">
        <v>426</v>
      </c>
      <c r="D4" s="84" t="s">
        <v>334</v>
      </c>
      <c r="E4" s="90" t="s">
        <v>333</v>
      </c>
      <c r="F4" s="89" t="s">
        <v>14</v>
      </c>
      <c r="G4" s="22" t="s">
        <v>257</v>
      </c>
      <c r="H4" s="49">
        <v>12</v>
      </c>
      <c r="I4" s="24"/>
      <c r="J4" s="24"/>
      <c r="K4" s="25">
        <v>4.04</v>
      </c>
      <c r="L4" s="25"/>
      <c r="M4" s="24"/>
      <c r="N4" s="32"/>
      <c r="O4" s="24"/>
      <c r="P4" s="25"/>
      <c r="Q4" s="25"/>
      <c r="R4" s="25"/>
      <c r="S4" s="24"/>
      <c r="T4" s="23"/>
      <c r="U4" s="24"/>
      <c r="V4" s="24"/>
      <c r="W4" s="25"/>
      <c r="X4" s="25"/>
      <c r="Y4" s="25"/>
      <c r="Z4" s="24"/>
      <c r="AA4" s="23"/>
      <c r="AB4" s="25"/>
      <c r="AC4" s="25"/>
      <c r="AD4" s="25"/>
      <c r="AE4" s="26"/>
      <c r="AF4" s="27"/>
      <c r="AG4" s="88">
        <f>SUM(H5:AF5)</f>
        <v>20</v>
      </c>
      <c r="AH4" s="79">
        <f>IF($F4="Pol. Spilambertese",1*$AG4,"")</f>
      </c>
      <c r="AI4" s="79">
        <f>IF($F4="Sirio Nonantola",1*$AG4,"")</f>
      </c>
      <c r="AJ4" s="79">
        <f>IF($F4="Olimpia Vignola",1*$AG4,"")</f>
        <v>20</v>
      </c>
      <c r="AK4" s="79">
        <f>IF($F4="Pol. Nonantola",1*$AG4,"")</f>
      </c>
      <c r="AL4" s="79">
        <f>IF($F4="Pod. Formiginese",1*$AG4,"")</f>
      </c>
      <c r="AM4" s="79">
        <f>IF($F4="La Patria Carpi",1*$AG4,"")</f>
      </c>
      <c r="AN4" s="79">
        <f>IF($F4="Pol.Castelfranco",1*$AG4,"")</f>
      </c>
      <c r="AO4" s="79">
        <f>IF($F4="Ravarino",1*$AG4,"")</f>
      </c>
    </row>
    <row r="5" spans="1:41" ht="12.75" customHeight="1">
      <c r="A5">
        <v>106</v>
      </c>
      <c r="B5" s="81"/>
      <c r="C5" s="83"/>
      <c r="D5" s="85"/>
      <c r="E5" s="91"/>
      <c r="F5" s="87" t="s">
        <v>39</v>
      </c>
      <c r="G5" s="28" t="s">
        <v>258</v>
      </c>
      <c r="H5" s="29">
        <v>15</v>
      </c>
      <c r="I5" s="30"/>
      <c r="J5" s="30"/>
      <c r="K5" s="30">
        <v>5</v>
      </c>
      <c r="L5" s="30"/>
      <c r="M5" s="30"/>
      <c r="N5" s="29"/>
      <c r="O5" s="30"/>
      <c r="P5" s="30"/>
      <c r="Q5" s="30"/>
      <c r="R5" s="30"/>
      <c r="S5" s="30"/>
      <c r="T5" s="29"/>
      <c r="U5" s="30"/>
      <c r="V5" s="30"/>
      <c r="W5" s="30"/>
      <c r="X5" s="30"/>
      <c r="Y5" s="30"/>
      <c r="Z5" s="30"/>
      <c r="AA5" s="29"/>
      <c r="AB5" s="30"/>
      <c r="AC5" s="30"/>
      <c r="AD5" s="30"/>
      <c r="AE5" s="31"/>
      <c r="AF5" s="31"/>
      <c r="AG5" s="88"/>
      <c r="AH5" s="79"/>
      <c r="AI5" s="79"/>
      <c r="AJ5" s="79"/>
      <c r="AK5" s="79"/>
      <c r="AL5" s="79"/>
      <c r="AM5" s="79"/>
      <c r="AN5" s="79"/>
      <c r="AO5" s="79"/>
    </row>
    <row r="6" spans="1:41" ht="12.75" customHeight="1">
      <c r="A6">
        <v>115</v>
      </c>
      <c r="B6" s="80" t="s">
        <v>427</v>
      </c>
      <c r="C6" s="82" t="s">
        <v>403</v>
      </c>
      <c r="D6" s="84" t="s">
        <v>334</v>
      </c>
      <c r="E6" s="90" t="s">
        <v>333</v>
      </c>
      <c r="F6" s="86" t="s">
        <v>39</v>
      </c>
      <c r="G6" s="22" t="s">
        <v>257</v>
      </c>
      <c r="H6" s="49">
        <v>13</v>
      </c>
      <c r="I6" s="24"/>
      <c r="J6" s="24"/>
      <c r="K6" s="25">
        <v>4.21</v>
      </c>
      <c r="L6" s="25"/>
      <c r="M6" s="24"/>
      <c r="N6" s="32">
        <v>14.1</v>
      </c>
      <c r="O6" s="24"/>
      <c r="P6" s="25"/>
      <c r="Q6" s="25"/>
      <c r="R6" s="25"/>
      <c r="S6" s="24"/>
      <c r="T6" s="32"/>
      <c r="U6" s="24"/>
      <c r="V6" s="24"/>
      <c r="W6" s="25"/>
      <c r="X6" s="25"/>
      <c r="Y6" s="25"/>
      <c r="Z6" s="24"/>
      <c r="AA6" s="32"/>
      <c r="AB6" s="25"/>
      <c r="AC6" s="25"/>
      <c r="AD6" s="25"/>
      <c r="AE6" s="26"/>
      <c r="AF6" s="27"/>
      <c r="AG6" s="88">
        <f>SUM(H7:AF7)</f>
        <v>31</v>
      </c>
      <c r="AH6" s="79">
        <f>IF($F6="Pol. Spilambertese",1*$AG6,"")</f>
      </c>
      <c r="AI6" s="79">
        <f>IF($F6="Sirio Nonantola",1*$AG6,"")</f>
      </c>
      <c r="AJ6" s="79">
        <f>IF($F6="Olimpia Vignola",1*$AG6,"")</f>
      </c>
      <c r="AK6" s="79">
        <f>IF($F6="Pol. Nonantola",1*$AG6,"")</f>
        <v>31</v>
      </c>
      <c r="AL6" s="79">
        <f>IF($F6="Pod. Formiginese",1*$AG6,"")</f>
      </c>
      <c r="AM6" s="79">
        <f>IF($F6="La Patria Carpi",1*$AG6,"")</f>
      </c>
      <c r="AN6" s="79">
        <f>IF($F6="Pol.Castelfranco",1*$AG6,"")</f>
      </c>
      <c r="AO6" s="79">
        <f>IF($F6="Ravarino",1*$AG6,"")</f>
      </c>
    </row>
    <row r="7" spans="1:41" ht="12.75" customHeight="1">
      <c r="A7">
        <v>116</v>
      </c>
      <c r="B7" s="81"/>
      <c r="C7" s="83"/>
      <c r="D7" s="85"/>
      <c r="E7" s="91"/>
      <c r="F7" s="87" t="s">
        <v>39</v>
      </c>
      <c r="G7" s="28" t="s">
        <v>258</v>
      </c>
      <c r="H7" s="29">
        <v>9</v>
      </c>
      <c r="I7" s="30"/>
      <c r="J7" s="30"/>
      <c r="K7" s="30">
        <v>7</v>
      </c>
      <c r="L7" s="30"/>
      <c r="M7" s="30"/>
      <c r="N7" s="29">
        <v>15</v>
      </c>
      <c r="O7" s="30"/>
      <c r="P7" s="30"/>
      <c r="Q7" s="30"/>
      <c r="R7" s="30"/>
      <c r="S7" s="30"/>
      <c r="T7" s="29"/>
      <c r="U7" s="30"/>
      <c r="V7" s="30"/>
      <c r="W7" s="30"/>
      <c r="X7" s="30"/>
      <c r="Y7" s="30"/>
      <c r="Z7" s="30"/>
      <c r="AA7" s="29"/>
      <c r="AB7" s="30"/>
      <c r="AC7" s="30"/>
      <c r="AD7" s="30"/>
      <c r="AE7" s="31"/>
      <c r="AF7" s="31"/>
      <c r="AG7" s="88"/>
      <c r="AH7" s="79"/>
      <c r="AI7" s="79"/>
      <c r="AJ7" s="79"/>
      <c r="AK7" s="79"/>
      <c r="AL7" s="79"/>
      <c r="AM7" s="79"/>
      <c r="AN7" s="79"/>
      <c r="AO7" s="79"/>
    </row>
    <row r="8" spans="1:41" ht="12.75" customHeight="1">
      <c r="A8">
        <v>127</v>
      </c>
      <c r="B8" s="80" t="s">
        <v>428</v>
      </c>
      <c r="C8" s="82" t="s">
        <v>432</v>
      </c>
      <c r="D8" s="84" t="s">
        <v>645</v>
      </c>
      <c r="E8" s="90" t="s">
        <v>333</v>
      </c>
      <c r="F8" s="86" t="s">
        <v>39</v>
      </c>
      <c r="G8" s="22" t="s">
        <v>257</v>
      </c>
      <c r="H8" s="32">
        <v>14.1</v>
      </c>
      <c r="I8" s="24"/>
      <c r="J8" s="24"/>
      <c r="K8" s="25">
        <v>4.91</v>
      </c>
      <c r="L8" s="25"/>
      <c r="M8" s="24"/>
      <c r="N8" s="32"/>
      <c r="O8" s="24"/>
      <c r="P8" s="25"/>
      <c r="Q8" s="25"/>
      <c r="R8" s="25"/>
      <c r="S8" s="24"/>
      <c r="T8" s="23"/>
      <c r="U8" s="24"/>
      <c r="V8" s="24"/>
      <c r="W8" s="25"/>
      <c r="X8" s="25"/>
      <c r="Y8" s="25"/>
      <c r="Z8" s="24"/>
      <c r="AA8" s="32"/>
      <c r="AB8" s="25"/>
      <c r="AC8" s="25"/>
      <c r="AD8" s="25"/>
      <c r="AE8" s="26"/>
      <c r="AF8" s="27"/>
      <c r="AG8" s="88">
        <f>SUM(H9:AF9)</f>
        <v>14</v>
      </c>
      <c r="AH8" s="79">
        <f>IF($F8="Pol. Spilambertese",1*$AG8,"")</f>
      </c>
      <c r="AI8" s="79">
        <f>IF($F8="Sirio Nonantola",1*$AG8,"")</f>
      </c>
      <c r="AJ8" s="79">
        <f>IF($F8="Olimpia Vignola",1*$AG8,"")</f>
      </c>
      <c r="AK8" s="79">
        <f>IF($F8="Pol. Nonantola",1*$AG8,"")</f>
        <v>14</v>
      </c>
      <c r="AL8" s="79">
        <f>IF($F8="Pod. Formiginese",1*$AG8,"")</f>
      </c>
      <c r="AM8" s="79">
        <f>IF($F8="La Patria Carpi",1*$AG8,"")</f>
      </c>
      <c r="AN8" s="79">
        <f>IF($F8="Pol.Castelfranco",1*$AG8,"")</f>
      </c>
      <c r="AO8" s="79">
        <f>IF($F8="Ravarino",1*$AG8,"")</f>
      </c>
    </row>
    <row r="9" spans="1:41" ht="12.75" customHeight="1">
      <c r="A9">
        <v>128</v>
      </c>
      <c r="B9" s="81"/>
      <c r="C9" s="83"/>
      <c r="D9" s="85"/>
      <c r="E9" s="91"/>
      <c r="F9" s="87" t="s">
        <v>39</v>
      </c>
      <c r="G9" s="28" t="s">
        <v>258</v>
      </c>
      <c r="H9" s="29">
        <v>5</v>
      </c>
      <c r="I9" s="30"/>
      <c r="J9" s="30"/>
      <c r="K9" s="30">
        <v>9</v>
      </c>
      <c r="L9" s="30"/>
      <c r="M9" s="30"/>
      <c r="N9" s="29"/>
      <c r="O9" s="30"/>
      <c r="P9" s="30"/>
      <c r="Q9" s="30"/>
      <c r="R9" s="30"/>
      <c r="S9" s="30"/>
      <c r="T9" s="29"/>
      <c r="U9" s="30"/>
      <c r="V9" s="30"/>
      <c r="W9" s="30"/>
      <c r="X9" s="30"/>
      <c r="Y9" s="30"/>
      <c r="Z9" s="30"/>
      <c r="AA9" s="29"/>
      <c r="AB9" s="30"/>
      <c r="AC9" s="30"/>
      <c r="AD9" s="30"/>
      <c r="AE9" s="31"/>
      <c r="AF9" s="31"/>
      <c r="AG9" s="88"/>
      <c r="AH9" s="79"/>
      <c r="AI9" s="79"/>
      <c r="AJ9" s="79"/>
      <c r="AK9" s="79"/>
      <c r="AL9" s="79"/>
      <c r="AM9" s="79"/>
      <c r="AN9" s="79"/>
      <c r="AO9" s="79"/>
    </row>
    <row r="10" spans="1:41" ht="12.75" customHeight="1">
      <c r="A10">
        <v>129</v>
      </c>
      <c r="B10" s="80" t="s">
        <v>431</v>
      </c>
      <c r="C10" s="82" t="s">
        <v>403</v>
      </c>
      <c r="D10" s="84" t="s">
        <v>400</v>
      </c>
      <c r="E10" s="90" t="s">
        <v>333</v>
      </c>
      <c r="F10" s="86" t="s">
        <v>39</v>
      </c>
      <c r="G10" s="22" t="s">
        <v>257</v>
      </c>
      <c r="H10" s="32">
        <v>16.2</v>
      </c>
      <c r="I10" s="24"/>
      <c r="J10" s="24"/>
      <c r="K10" s="25">
        <v>3.8</v>
      </c>
      <c r="L10" s="25"/>
      <c r="M10" s="24"/>
      <c r="N10" s="32"/>
      <c r="O10" s="24"/>
      <c r="P10" s="25"/>
      <c r="Q10" s="25"/>
      <c r="R10" s="25"/>
      <c r="S10" s="24"/>
      <c r="T10" s="23"/>
      <c r="U10" s="24"/>
      <c r="V10" s="24"/>
      <c r="W10" s="25"/>
      <c r="X10" s="25"/>
      <c r="Y10" s="25"/>
      <c r="Z10" s="24"/>
      <c r="AA10" s="32"/>
      <c r="AB10" s="25"/>
      <c r="AC10" s="25"/>
      <c r="AD10" s="25"/>
      <c r="AE10" s="26"/>
      <c r="AF10" s="27"/>
      <c r="AG10" s="88">
        <f>SUM(H11:AF11)</f>
        <v>6</v>
      </c>
      <c r="AH10" s="79">
        <f>IF($F10="Pol. Spilambertese",1*$AG10,"")</f>
      </c>
      <c r="AI10" s="79">
        <f>IF($F10="Sirio Nonantola",1*$AG10,"")</f>
      </c>
      <c r="AJ10" s="79">
        <f>IF($F10="Olimpia Vignola",1*$AG10,"")</f>
      </c>
      <c r="AK10" s="79">
        <f>IF($F10="Pol. Nonantola",1*$AG10,"")</f>
        <v>6</v>
      </c>
      <c r="AL10" s="79">
        <f>IF($F10="Pod. Formiginese",1*$AG10,"")</f>
      </c>
      <c r="AM10" s="79">
        <f>IF($F10="La Patria Carpi",1*$AG10,"")</f>
      </c>
      <c r="AN10" s="79">
        <f>IF($F10="Pol.Castelfranco",1*$AG10,"")</f>
      </c>
      <c r="AO10" s="79">
        <f>IF($F10="Ravarino",1*$AG10,"")</f>
      </c>
    </row>
    <row r="11" spans="1:41" ht="12.75" customHeight="1">
      <c r="A11">
        <v>130</v>
      </c>
      <c r="B11" s="81"/>
      <c r="C11" s="83"/>
      <c r="D11" s="85"/>
      <c r="E11" s="91"/>
      <c r="F11" s="87" t="s">
        <v>39</v>
      </c>
      <c r="G11" s="28" t="s">
        <v>258</v>
      </c>
      <c r="H11" s="29">
        <v>3</v>
      </c>
      <c r="I11" s="30"/>
      <c r="J11" s="30"/>
      <c r="K11" s="30">
        <v>3</v>
      </c>
      <c r="L11" s="30"/>
      <c r="M11" s="30"/>
      <c r="N11" s="29"/>
      <c r="O11" s="30"/>
      <c r="P11" s="30"/>
      <c r="Q11" s="30"/>
      <c r="R11" s="30"/>
      <c r="S11" s="30"/>
      <c r="T11" s="29"/>
      <c r="U11" s="30"/>
      <c r="V11" s="30"/>
      <c r="W11" s="30"/>
      <c r="X11" s="30"/>
      <c r="Y11" s="30"/>
      <c r="Z11" s="30"/>
      <c r="AA11" s="29"/>
      <c r="AB11" s="30"/>
      <c r="AC11" s="30"/>
      <c r="AD11" s="30"/>
      <c r="AE11" s="31"/>
      <c r="AF11" s="31"/>
      <c r="AG11" s="88"/>
      <c r="AH11" s="79"/>
      <c r="AI11" s="79"/>
      <c r="AJ11" s="79"/>
      <c r="AK11" s="79"/>
      <c r="AL11" s="79"/>
      <c r="AM11" s="79"/>
      <c r="AN11" s="79"/>
      <c r="AO11" s="79"/>
    </row>
    <row r="12" spans="1:41" ht="13.5" customHeight="1">
      <c r="A12">
        <v>103</v>
      </c>
      <c r="B12" s="80" t="s">
        <v>445</v>
      </c>
      <c r="C12" s="82" t="s">
        <v>444</v>
      </c>
      <c r="D12" s="84" t="s">
        <v>334</v>
      </c>
      <c r="E12" s="90" t="s">
        <v>333</v>
      </c>
      <c r="F12" s="86" t="s">
        <v>39</v>
      </c>
      <c r="G12" s="22" t="s">
        <v>257</v>
      </c>
      <c r="H12" s="32">
        <v>12.1</v>
      </c>
      <c r="I12" s="24"/>
      <c r="J12" s="24"/>
      <c r="K12" s="24">
        <v>6.95</v>
      </c>
      <c r="L12" s="25"/>
      <c r="M12" s="24"/>
      <c r="N12" s="32"/>
      <c r="O12" s="24"/>
      <c r="P12" s="25"/>
      <c r="Q12" s="25"/>
      <c r="R12" s="25"/>
      <c r="S12" s="24"/>
      <c r="T12" s="23"/>
      <c r="U12" s="24"/>
      <c r="V12" s="24"/>
      <c r="W12" s="25"/>
      <c r="X12" s="25"/>
      <c r="Y12" s="25"/>
      <c r="Z12" s="24"/>
      <c r="AA12" s="23"/>
      <c r="AB12" s="25"/>
      <c r="AC12" s="25"/>
      <c r="AD12" s="25"/>
      <c r="AE12" s="26"/>
      <c r="AF12" s="27"/>
      <c r="AG12" s="88">
        <f>SUM(H13:AF13)</f>
        <v>26</v>
      </c>
      <c r="AH12" s="79">
        <f>IF($F12="Pol. Spilambertese",1*$AG12,"")</f>
      </c>
      <c r="AI12" s="79">
        <f>IF($F12="Sirio Nonantola",1*$AG12,"")</f>
      </c>
      <c r="AJ12" s="79">
        <f>IF($F12="Olimpia Vignola",1*$AG12,"")</f>
      </c>
      <c r="AK12" s="79">
        <f>IF($F12="Pol. Nonantola",1*$AG12,"")</f>
        <v>26</v>
      </c>
      <c r="AL12" s="79">
        <f>IF($F12="Pod. Formiginese",1*$AG12,"")</f>
      </c>
      <c r="AM12" s="79">
        <f>IF($F12="La Patria Carpi",1*$AG12,"")</f>
      </c>
      <c r="AN12" s="79">
        <f>IF($F12="Pol.Castelfranco",1*$AG12,"")</f>
      </c>
      <c r="AO12" s="79">
        <f>IF($F12="Ravarino",1*$AG12,"")</f>
      </c>
    </row>
    <row r="13" spans="1:41" ht="12.75" customHeight="1">
      <c r="A13">
        <v>104</v>
      </c>
      <c r="B13" s="81"/>
      <c r="C13" s="83"/>
      <c r="D13" s="85"/>
      <c r="E13" s="91"/>
      <c r="F13" s="87" t="s">
        <v>39</v>
      </c>
      <c r="G13" s="28" t="s">
        <v>258</v>
      </c>
      <c r="H13" s="29">
        <v>11</v>
      </c>
      <c r="I13" s="30"/>
      <c r="J13" s="30"/>
      <c r="K13" s="30">
        <v>15</v>
      </c>
      <c r="L13" s="30"/>
      <c r="M13" s="30"/>
      <c r="N13" s="29"/>
      <c r="O13" s="30"/>
      <c r="P13" s="30"/>
      <c r="Q13" s="30"/>
      <c r="R13" s="30"/>
      <c r="S13" s="30"/>
      <c r="T13" s="29"/>
      <c r="U13" s="30"/>
      <c r="V13" s="30"/>
      <c r="W13" s="30"/>
      <c r="X13" s="30"/>
      <c r="Y13" s="30"/>
      <c r="Z13" s="30"/>
      <c r="AA13" s="29"/>
      <c r="AB13" s="30"/>
      <c r="AC13" s="30"/>
      <c r="AD13" s="30"/>
      <c r="AE13" s="31"/>
      <c r="AF13" s="31"/>
      <c r="AG13" s="88"/>
      <c r="AH13" s="79"/>
      <c r="AI13" s="79"/>
      <c r="AJ13" s="79"/>
      <c r="AK13" s="79"/>
      <c r="AL13" s="79"/>
      <c r="AM13" s="79"/>
      <c r="AN13" s="79"/>
      <c r="AO13" s="79"/>
    </row>
    <row r="14" spans="1:41" ht="12.75" customHeight="1">
      <c r="A14">
        <v>107</v>
      </c>
      <c r="B14" s="80" t="s">
        <v>652</v>
      </c>
      <c r="C14" s="82" t="s">
        <v>542</v>
      </c>
      <c r="D14" s="84" t="s">
        <v>334</v>
      </c>
      <c r="E14" s="90" t="s">
        <v>333</v>
      </c>
      <c r="F14" s="86" t="s">
        <v>39</v>
      </c>
      <c r="G14" s="22" t="s">
        <v>257</v>
      </c>
      <c r="H14" s="32">
        <v>13.8</v>
      </c>
      <c r="I14" s="24"/>
      <c r="J14" s="24"/>
      <c r="K14" s="24">
        <v>6.36</v>
      </c>
      <c r="L14" s="25"/>
      <c r="M14" s="24"/>
      <c r="N14" s="32"/>
      <c r="O14" s="24"/>
      <c r="P14" s="25"/>
      <c r="Q14" s="25"/>
      <c r="R14" s="25"/>
      <c r="S14" s="24"/>
      <c r="T14" s="23"/>
      <c r="U14" s="24"/>
      <c r="V14" s="24"/>
      <c r="W14" s="25"/>
      <c r="X14" s="25"/>
      <c r="Y14" s="25"/>
      <c r="Z14" s="24"/>
      <c r="AA14" s="23"/>
      <c r="AB14" s="25"/>
      <c r="AC14" s="25"/>
      <c r="AD14" s="25"/>
      <c r="AE14" s="26"/>
      <c r="AF14" s="27"/>
      <c r="AG14" s="88">
        <f>SUM(H15:AF15)</f>
        <v>20</v>
      </c>
      <c r="AH14" s="79">
        <f>IF($F14="Pol. Spilambertese",1*$AG14,"")</f>
      </c>
      <c r="AI14" s="79">
        <f>IF($F14="Sirio Nonantola",1*$AG14,"")</f>
      </c>
      <c r="AJ14" s="79">
        <f>IF($F14="Olimpia Vignola",1*$AG14,"")</f>
      </c>
      <c r="AK14" s="79">
        <f>IF($F14="Pol. Nonantola",1*$AG14,"")</f>
        <v>20</v>
      </c>
      <c r="AL14" s="79">
        <f>IF($F14="Pod. Formiginese",1*$AG14,"")</f>
      </c>
      <c r="AM14" s="79">
        <f>IF($F14="La Patria Carpi",1*$AG14,"")</f>
      </c>
      <c r="AN14" s="79">
        <f>IF($F14="Pol.Castelfranco",1*$AG14,"")</f>
      </c>
      <c r="AO14" s="79">
        <f>IF($F14="Ravarino",1*$AG14,"")</f>
      </c>
    </row>
    <row r="15" spans="1:41" ht="12.75" customHeight="1">
      <c r="A15">
        <v>108</v>
      </c>
      <c r="B15" s="81"/>
      <c r="C15" s="83"/>
      <c r="D15" s="85"/>
      <c r="E15" s="91"/>
      <c r="F15" s="87" t="s">
        <v>39</v>
      </c>
      <c r="G15" s="28" t="s">
        <v>258</v>
      </c>
      <c r="H15" s="29">
        <v>7</v>
      </c>
      <c r="I15" s="30"/>
      <c r="J15" s="30"/>
      <c r="K15" s="30">
        <v>13</v>
      </c>
      <c r="L15" s="30"/>
      <c r="M15" s="30"/>
      <c r="N15" s="29"/>
      <c r="O15" s="30"/>
      <c r="P15" s="30"/>
      <c r="Q15" s="30"/>
      <c r="R15" s="30"/>
      <c r="S15" s="30"/>
      <c r="T15" s="29"/>
      <c r="U15" s="30"/>
      <c r="V15" s="30"/>
      <c r="W15" s="30"/>
      <c r="X15" s="30"/>
      <c r="Y15" s="30"/>
      <c r="Z15" s="30"/>
      <c r="AA15" s="29"/>
      <c r="AB15" s="30"/>
      <c r="AC15" s="30"/>
      <c r="AD15" s="30"/>
      <c r="AE15" s="31"/>
      <c r="AF15" s="31"/>
      <c r="AG15" s="88"/>
      <c r="AH15" s="79"/>
      <c r="AI15" s="79"/>
      <c r="AJ15" s="79"/>
      <c r="AK15" s="79"/>
      <c r="AL15" s="79"/>
      <c r="AM15" s="79"/>
      <c r="AN15" s="79"/>
      <c r="AO15" s="79"/>
    </row>
    <row r="16" spans="1:41" ht="13.5" customHeight="1">
      <c r="A16">
        <v>109</v>
      </c>
      <c r="B16" s="80" t="s">
        <v>442</v>
      </c>
      <c r="C16" s="82" t="s">
        <v>444</v>
      </c>
      <c r="D16" s="84" t="s">
        <v>334</v>
      </c>
      <c r="E16" s="90" t="s">
        <v>333</v>
      </c>
      <c r="F16" s="86" t="s">
        <v>39</v>
      </c>
      <c r="G16" s="22" t="s">
        <v>257</v>
      </c>
      <c r="H16" s="49">
        <v>12</v>
      </c>
      <c r="I16" s="24"/>
      <c r="J16" s="24"/>
      <c r="K16" s="24">
        <v>6.23</v>
      </c>
      <c r="L16" s="25"/>
      <c r="M16" s="24"/>
      <c r="N16" s="23">
        <v>14.9</v>
      </c>
      <c r="O16" s="24"/>
      <c r="P16" s="25"/>
      <c r="Q16" s="25"/>
      <c r="R16" s="25"/>
      <c r="S16" s="24"/>
      <c r="T16" s="32"/>
      <c r="U16" s="24"/>
      <c r="V16" s="24"/>
      <c r="W16" s="25"/>
      <c r="X16" s="25"/>
      <c r="Y16" s="25"/>
      <c r="Z16" s="24"/>
      <c r="AA16" s="32"/>
      <c r="AB16" s="25"/>
      <c r="AC16" s="25"/>
      <c r="AD16" s="25"/>
      <c r="AE16" s="26"/>
      <c r="AF16" s="27"/>
      <c r="AG16" s="88">
        <f>SUM(H17:AF17)</f>
        <v>37</v>
      </c>
      <c r="AH16" s="79">
        <f>IF($F16="Pol. Spilambertese",1*$AG16,"")</f>
      </c>
      <c r="AI16" s="79">
        <f>IF($F16="Sirio Nonantola",1*$AG16,"")</f>
      </c>
      <c r="AJ16" s="79">
        <f>IF($F16="Olimpia Vignola",1*$AG16,"")</f>
      </c>
      <c r="AK16" s="79">
        <f>IF($F16="Pol. Nonantola",1*$AG16,"")</f>
        <v>37</v>
      </c>
      <c r="AL16" s="79">
        <f>IF($F16="Pod. Formiginese",1*$AG16,"")</f>
      </c>
      <c r="AM16" s="79">
        <f>IF($F16="La Patria Carpi",1*$AG16,"")</f>
      </c>
      <c r="AN16" s="79">
        <f>IF($F16="Pol.Castelfranco",1*$AG16,"")</f>
      </c>
      <c r="AO16" s="79">
        <f>IF($F16="Ravarino",1*$AG16,"")</f>
      </c>
    </row>
    <row r="17" spans="1:41" ht="12.75" customHeight="1">
      <c r="A17">
        <v>110</v>
      </c>
      <c r="B17" s="81"/>
      <c r="C17" s="83"/>
      <c r="D17" s="85"/>
      <c r="E17" s="91"/>
      <c r="F17" s="87" t="s">
        <v>39</v>
      </c>
      <c r="G17" s="28" t="s">
        <v>258</v>
      </c>
      <c r="H17" s="29">
        <v>15</v>
      </c>
      <c r="I17" s="30"/>
      <c r="J17" s="30"/>
      <c r="K17" s="30">
        <v>11</v>
      </c>
      <c r="L17" s="30"/>
      <c r="M17" s="30"/>
      <c r="N17" s="29">
        <v>11</v>
      </c>
      <c r="O17" s="30"/>
      <c r="P17" s="30"/>
      <c r="Q17" s="30"/>
      <c r="R17" s="30"/>
      <c r="S17" s="30"/>
      <c r="T17" s="29"/>
      <c r="U17" s="30"/>
      <c r="V17" s="30"/>
      <c r="W17" s="30"/>
      <c r="X17" s="30"/>
      <c r="Y17" s="30"/>
      <c r="Z17" s="30"/>
      <c r="AA17" s="29"/>
      <c r="AB17" s="30"/>
      <c r="AC17" s="30"/>
      <c r="AD17" s="30"/>
      <c r="AE17" s="31"/>
      <c r="AF17" s="31"/>
      <c r="AG17" s="88"/>
      <c r="AH17" s="79"/>
      <c r="AI17" s="79"/>
      <c r="AJ17" s="79"/>
      <c r="AK17" s="79"/>
      <c r="AL17" s="79"/>
      <c r="AM17" s="79"/>
      <c r="AN17" s="79"/>
      <c r="AO17" s="79"/>
    </row>
    <row r="18" spans="1:41" ht="13.5" customHeight="1">
      <c r="A18">
        <v>109</v>
      </c>
      <c r="B18" s="80" t="s">
        <v>656</v>
      </c>
      <c r="C18" s="82" t="s">
        <v>657</v>
      </c>
      <c r="D18" s="84" t="s">
        <v>334</v>
      </c>
      <c r="E18" s="90" t="s">
        <v>333</v>
      </c>
      <c r="F18" s="86" t="s">
        <v>39</v>
      </c>
      <c r="G18" s="22" t="s">
        <v>257</v>
      </c>
      <c r="H18" s="23"/>
      <c r="I18" s="24"/>
      <c r="J18" s="24"/>
      <c r="K18" s="25"/>
      <c r="L18" s="25"/>
      <c r="M18" s="24"/>
      <c r="N18" s="23">
        <v>14.3</v>
      </c>
      <c r="O18" s="24"/>
      <c r="P18" s="25"/>
      <c r="Q18" s="25"/>
      <c r="R18" s="25"/>
      <c r="S18" s="24"/>
      <c r="T18" s="32"/>
      <c r="U18" s="24"/>
      <c r="V18" s="24"/>
      <c r="W18" s="25"/>
      <c r="X18" s="25"/>
      <c r="Y18" s="25"/>
      <c r="Z18" s="24"/>
      <c r="AA18" s="32"/>
      <c r="AB18" s="25"/>
      <c r="AC18" s="25"/>
      <c r="AD18" s="25"/>
      <c r="AE18" s="26"/>
      <c r="AF18" s="27"/>
      <c r="AG18" s="88">
        <f>SUM(H19:AF19)</f>
        <v>13</v>
      </c>
      <c r="AH18" s="79">
        <f>IF($F18="Pol. Spilambertese",1*$AG18,"")</f>
      </c>
      <c r="AI18" s="79">
        <f>IF($F18="Sirio Nonantola",1*$AG18,"")</f>
      </c>
      <c r="AJ18" s="79">
        <f>IF($F18="Olimpia Vignola",1*$AG18,"")</f>
      </c>
      <c r="AK18" s="79">
        <f>IF($F18="Pol. Nonantola",1*$AG18,"")</f>
        <v>13</v>
      </c>
      <c r="AL18" s="79">
        <f>IF($F18="Pod. Formiginese",1*$AG18,"")</f>
      </c>
      <c r="AM18" s="79">
        <f>IF($F18="La Patria Carpi",1*$AG18,"")</f>
      </c>
      <c r="AN18" s="79">
        <f>IF($F18="Pol.Castelfranco",1*$AG18,"")</f>
      </c>
      <c r="AO18" s="79">
        <f>IF($F18="Ravarino",1*$AG18,"")</f>
      </c>
    </row>
    <row r="19" spans="1:41" ht="12.75" customHeight="1">
      <c r="A19">
        <v>110</v>
      </c>
      <c r="B19" s="81"/>
      <c r="C19" s="83"/>
      <c r="D19" s="85"/>
      <c r="E19" s="91"/>
      <c r="F19" s="87" t="s">
        <v>39</v>
      </c>
      <c r="G19" s="28" t="s">
        <v>258</v>
      </c>
      <c r="H19" s="29"/>
      <c r="I19" s="30"/>
      <c r="J19" s="30"/>
      <c r="K19" s="30"/>
      <c r="L19" s="30"/>
      <c r="M19" s="30"/>
      <c r="N19" s="29">
        <v>13</v>
      </c>
      <c r="O19" s="30"/>
      <c r="P19" s="30"/>
      <c r="Q19" s="30"/>
      <c r="R19" s="30"/>
      <c r="S19" s="30"/>
      <c r="T19" s="29"/>
      <c r="U19" s="30"/>
      <c r="V19" s="30"/>
      <c r="W19" s="30"/>
      <c r="X19" s="30"/>
      <c r="Y19" s="30"/>
      <c r="Z19" s="30"/>
      <c r="AA19" s="29"/>
      <c r="AB19" s="30"/>
      <c r="AC19" s="30"/>
      <c r="AD19" s="30"/>
      <c r="AE19" s="31"/>
      <c r="AF19" s="31"/>
      <c r="AG19" s="88"/>
      <c r="AH19" s="79"/>
      <c r="AI19" s="79"/>
      <c r="AJ19" s="79"/>
      <c r="AK19" s="79"/>
      <c r="AL19" s="79"/>
      <c r="AM19" s="79"/>
      <c r="AN19" s="79"/>
      <c r="AO19" s="79"/>
    </row>
    <row r="20" spans="1:41" ht="13.5" customHeight="1">
      <c r="A20">
        <v>109</v>
      </c>
      <c r="B20" s="80" t="s">
        <v>660</v>
      </c>
      <c r="C20" s="82" t="s">
        <v>152</v>
      </c>
      <c r="D20" s="84" t="s">
        <v>332</v>
      </c>
      <c r="E20" s="90" t="s">
        <v>333</v>
      </c>
      <c r="F20" s="86" t="s">
        <v>39</v>
      </c>
      <c r="G20" s="22" t="s">
        <v>257</v>
      </c>
      <c r="H20" s="23"/>
      <c r="I20" s="24"/>
      <c r="J20" s="24"/>
      <c r="K20" s="25"/>
      <c r="L20" s="25"/>
      <c r="M20" s="24"/>
      <c r="N20" s="23">
        <v>16.7</v>
      </c>
      <c r="O20" s="24"/>
      <c r="P20" s="25"/>
      <c r="Q20" s="25"/>
      <c r="R20" s="25"/>
      <c r="S20" s="24"/>
      <c r="T20" s="32"/>
      <c r="U20" s="24"/>
      <c r="V20" s="24"/>
      <c r="W20" s="25"/>
      <c r="X20" s="25"/>
      <c r="Y20" s="25"/>
      <c r="Z20" s="24"/>
      <c r="AA20" s="32"/>
      <c r="AB20" s="25"/>
      <c r="AC20" s="25"/>
      <c r="AD20" s="25"/>
      <c r="AE20" s="26"/>
      <c r="AF20" s="27"/>
      <c r="AG20" s="88">
        <f>SUM(H21:AF21)</f>
        <v>9</v>
      </c>
      <c r="AH20" s="79">
        <f>IF($F20="Pol. Spilambertese",1*$AG20,"")</f>
      </c>
      <c r="AI20" s="79">
        <f>IF($F20="Sirio Nonantola",1*$AG20,"")</f>
      </c>
      <c r="AJ20" s="79">
        <f>IF($F20="Olimpia Vignola",1*$AG20,"")</f>
      </c>
      <c r="AK20" s="79">
        <f>IF($F20="Pol. Nonantola",1*$AG20,"")</f>
        <v>9</v>
      </c>
      <c r="AL20" s="79">
        <f>IF($F20="Pod. Formiginese",1*$AG20,"")</f>
      </c>
      <c r="AM20" s="79">
        <f>IF($F20="La Patria Carpi",1*$AG20,"")</f>
      </c>
      <c r="AN20" s="79">
        <f>IF($F20="Pol.Castelfranco",1*$AG20,"")</f>
      </c>
      <c r="AO20" s="79">
        <f>IF($F20="Ravarino",1*$AG20,"")</f>
      </c>
    </row>
    <row r="21" spans="1:41" ht="12.75" customHeight="1">
      <c r="A21">
        <v>110</v>
      </c>
      <c r="B21" s="81"/>
      <c r="C21" s="83"/>
      <c r="D21" s="85"/>
      <c r="E21" s="91"/>
      <c r="F21" s="87" t="s">
        <v>39</v>
      </c>
      <c r="G21" s="28" t="s">
        <v>258</v>
      </c>
      <c r="H21" s="29"/>
      <c r="I21" s="30"/>
      <c r="J21" s="30"/>
      <c r="K21" s="30"/>
      <c r="L21" s="30"/>
      <c r="M21" s="30"/>
      <c r="N21" s="29">
        <v>9</v>
      </c>
      <c r="O21" s="30"/>
      <c r="P21" s="30"/>
      <c r="Q21" s="30"/>
      <c r="R21" s="30"/>
      <c r="S21" s="30"/>
      <c r="T21" s="29"/>
      <c r="U21" s="30"/>
      <c r="V21" s="30"/>
      <c r="W21" s="30"/>
      <c r="X21" s="30"/>
      <c r="Y21" s="30"/>
      <c r="Z21" s="30"/>
      <c r="AA21" s="29"/>
      <c r="AB21" s="30"/>
      <c r="AC21" s="30"/>
      <c r="AD21" s="30"/>
      <c r="AE21" s="31"/>
      <c r="AF21" s="31"/>
      <c r="AG21" s="88"/>
      <c r="AH21" s="79"/>
      <c r="AI21" s="79"/>
      <c r="AJ21" s="79"/>
      <c r="AK21" s="79"/>
      <c r="AL21" s="79"/>
      <c r="AM21" s="79"/>
      <c r="AN21" s="79"/>
      <c r="AO21" s="79"/>
    </row>
    <row r="22" spans="1:41" ht="13.5" customHeight="1">
      <c r="A22">
        <v>109</v>
      </c>
      <c r="B22" s="80" t="s">
        <v>1078</v>
      </c>
      <c r="C22" s="82" t="s">
        <v>729</v>
      </c>
      <c r="D22" s="84" t="s">
        <v>334</v>
      </c>
      <c r="E22" s="90" t="s">
        <v>333</v>
      </c>
      <c r="F22" s="86" t="s">
        <v>347</v>
      </c>
      <c r="G22" s="22" t="s">
        <v>257</v>
      </c>
      <c r="H22" s="23"/>
      <c r="I22" s="24"/>
      <c r="J22" s="24"/>
      <c r="K22" s="25"/>
      <c r="L22" s="25"/>
      <c r="M22" s="24"/>
      <c r="N22" s="23"/>
      <c r="O22" s="24"/>
      <c r="P22" s="25"/>
      <c r="Q22" s="25"/>
      <c r="R22" s="25"/>
      <c r="S22" s="24"/>
      <c r="T22" s="32"/>
      <c r="U22" s="24"/>
      <c r="V22" s="24"/>
      <c r="W22" s="25"/>
      <c r="X22" s="25"/>
      <c r="Y22" s="25"/>
      <c r="Z22" s="24"/>
      <c r="AA22" s="32">
        <v>31.5</v>
      </c>
      <c r="AB22" s="25"/>
      <c r="AC22" s="25"/>
      <c r="AD22" s="25">
        <v>1.95</v>
      </c>
      <c r="AE22" s="26"/>
      <c r="AF22" s="27"/>
      <c r="AG22" s="88">
        <f>SUM(H23:AF23)</f>
        <v>30</v>
      </c>
      <c r="AH22" s="79">
        <f>IF($F22="Pol. Spilambertese",1*$AG22,"")</f>
      </c>
      <c r="AI22" s="79">
        <f>IF($F22="Sirio Nonantola",1*$AG22,"")</f>
      </c>
      <c r="AJ22" s="79">
        <f>IF($F22="Olimpia Vignola",1*$AG22,"")</f>
      </c>
      <c r="AK22" s="79">
        <f>IF($F22="Pol. Nonantola",1*$AG22,"")</f>
      </c>
      <c r="AL22" s="79">
        <f>IF($F22="Pod. Formiginese",1*$AG22,"")</f>
      </c>
      <c r="AM22" s="79">
        <f>IF($F22="La Patria Carpi",1*$AG22,"")</f>
      </c>
      <c r="AN22" s="79">
        <f>IF($F22="Pol.Castelfranco",1*$AG22,"")</f>
        <v>30</v>
      </c>
      <c r="AO22" s="79">
        <f>IF($F22="Ravarino",1*$AG22,"")</f>
      </c>
    </row>
    <row r="23" spans="1:41" ht="12.75" customHeight="1">
      <c r="A23">
        <v>110</v>
      </c>
      <c r="B23" s="81"/>
      <c r="C23" s="83"/>
      <c r="D23" s="85"/>
      <c r="E23" s="91"/>
      <c r="F23" s="87" t="s">
        <v>347</v>
      </c>
      <c r="G23" s="28" t="s">
        <v>258</v>
      </c>
      <c r="H23" s="29"/>
      <c r="I23" s="30"/>
      <c r="J23" s="30"/>
      <c r="K23" s="30"/>
      <c r="L23" s="30"/>
      <c r="M23" s="30"/>
      <c r="N23" s="29"/>
      <c r="O23" s="30"/>
      <c r="P23" s="30"/>
      <c r="Q23" s="30"/>
      <c r="R23" s="30"/>
      <c r="S23" s="30"/>
      <c r="T23" s="29"/>
      <c r="U23" s="30"/>
      <c r="V23" s="30"/>
      <c r="W23" s="30"/>
      <c r="X23" s="30"/>
      <c r="Y23" s="30"/>
      <c r="Z23" s="30"/>
      <c r="AA23" s="29">
        <v>15</v>
      </c>
      <c r="AB23" s="30"/>
      <c r="AC23" s="30"/>
      <c r="AD23" s="30">
        <v>15</v>
      </c>
      <c r="AE23" s="31"/>
      <c r="AF23" s="31"/>
      <c r="AG23" s="88"/>
      <c r="AH23" s="79"/>
      <c r="AI23" s="79"/>
      <c r="AJ23" s="79"/>
      <c r="AK23" s="79"/>
      <c r="AL23" s="79"/>
      <c r="AM23" s="79"/>
      <c r="AN23" s="79"/>
      <c r="AO23" s="79"/>
    </row>
    <row r="24" spans="1:41" ht="13.5" customHeight="1">
      <c r="A24">
        <v>109</v>
      </c>
      <c r="B24" s="80" t="s">
        <v>1079</v>
      </c>
      <c r="C24" s="82" t="s">
        <v>1080</v>
      </c>
      <c r="D24" s="84" t="s">
        <v>334</v>
      </c>
      <c r="E24" s="90" t="s">
        <v>333</v>
      </c>
      <c r="F24" s="86" t="s">
        <v>347</v>
      </c>
      <c r="G24" s="22" t="s">
        <v>257</v>
      </c>
      <c r="H24" s="23"/>
      <c r="I24" s="24"/>
      <c r="J24" s="24"/>
      <c r="K24" s="25"/>
      <c r="L24" s="25"/>
      <c r="M24" s="24"/>
      <c r="N24" s="23"/>
      <c r="O24" s="24"/>
      <c r="P24" s="25"/>
      <c r="Q24" s="25"/>
      <c r="R24" s="25"/>
      <c r="S24" s="24"/>
      <c r="T24" s="23"/>
      <c r="U24" s="24"/>
      <c r="V24" s="24"/>
      <c r="W24" s="25"/>
      <c r="X24" s="25"/>
      <c r="Y24" s="25"/>
      <c r="Z24" s="24"/>
      <c r="AA24" s="32">
        <v>35.1</v>
      </c>
      <c r="AB24" s="25"/>
      <c r="AC24" s="25"/>
      <c r="AD24" s="25">
        <v>1.93</v>
      </c>
      <c r="AE24" s="26"/>
      <c r="AF24" s="27"/>
      <c r="AG24" s="88">
        <f>SUM(H25:AF25)</f>
        <v>26</v>
      </c>
      <c r="AH24" s="79">
        <f>IF($F24="Pol. Spilambertese",1*$AG24,"")</f>
      </c>
      <c r="AI24" s="79">
        <f>IF($F24="Sirio Nonantola",1*$AG24,"")</f>
      </c>
      <c r="AJ24" s="79">
        <f>IF($F24="Olimpia Vignola",1*$AG24,"")</f>
      </c>
      <c r="AK24" s="79">
        <f>IF($F24="Pol. Nonantola",1*$AG24,"")</f>
      </c>
      <c r="AL24" s="79">
        <f>IF($F24="Pod. Formiginese",1*$AG24,"")</f>
      </c>
      <c r="AM24" s="79">
        <f>IF($F24="La Patria Carpi",1*$AG24,"")</f>
      </c>
      <c r="AN24" s="79">
        <f>IF($F24="Pol.Castelfranco",1*$AG24,"")</f>
        <v>26</v>
      </c>
      <c r="AO24" s="79">
        <f>IF($F24="Ravarino",1*$AG24,"")</f>
      </c>
    </row>
    <row r="25" spans="1:41" ht="12.75" customHeight="1">
      <c r="A25">
        <v>110</v>
      </c>
      <c r="B25" s="81"/>
      <c r="C25" s="83"/>
      <c r="D25" s="85"/>
      <c r="E25" s="91"/>
      <c r="F25" s="87" t="s">
        <v>347</v>
      </c>
      <c r="G25" s="28" t="s">
        <v>258</v>
      </c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  <c r="S25" s="30"/>
      <c r="T25" s="29"/>
      <c r="U25" s="30"/>
      <c r="V25" s="30"/>
      <c r="W25" s="30"/>
      <c r="X25" s="30"/>
      <c r="Y25" s="30"/>
      <c r="Z25" s="30"/>
      <c r="AA25" s="29">
        <v>13</v>
      </c>
      <c r="AB25" s="30"/>
      <c r="AC25" s="30"/>
      <c r="AD25" s="30">
        <v>13</v>
      </c>
      <c r="AE25" s="31"/>
      <c r="AF25" s="31"/>
      <c r="AG25" s="88"/>
      <c r="AH25" s="79"/>
      <c r="AI25" s="79"/>
      <c r="AJ25" s="79"/>
      <c r="AK25" s="79"/>
      <c r="AL25" s="79"/>
      <c r="AM25" s="79"/>
      <c r="AN25" s="79"/>
      <c r="AO25" s="79"/>
    </row>
    <row r="26" spans="1:41" ht="13.5" customHeight="1">
      <c r="A26">
        <v>109</v>
      </c>
      <c r="B26" s="80"/>
      <c r="C26" s="82"/>
      <c r="D26" s="84"/>
      <c r="E26" s="90"/>
      <c r="F26" s="89"/>
      <c r="G26" s="22" t="s">
        <v>257</v>
      </c>
      <c r="H26" s="23"/>
      <c r="I26" s="24"/>
      <c r="J26" s="24"/>
      <c r="K26" s="25"/>
      <c r="L26" s="25"/>
      <c r="M26" s="24"/>
      <c r="N26" s="23"/>
      <c r="O26" s="24"/>
      <c r="P26" s="25"/>
      <c r="Q26" s="25"/>
      <c r="R26" s="25"/>
      <c r="S26" s="24"/>
      <c r="T26" s="32"/>
      <c r="U26" s="24"/>
      <c r="V26" s="24"/>
      <c r="W26" s="25"/>
      <c r="X26" s="25"/>
      <c r="Y26" s="25"/>
      <c r="Z26" s="24"/>
      <c r="AA26" s="32"/>
      <c r="AB26" s="25"/>
      <c r="AC26" s="25"/>
      <c r="AD26" s="25"/>
      <c r="AE26" s="26"/>
      <c r="AF26" s="27"/>
      <c r="AG26" s="88">
        <f>SUM(H27:AF27)</f>
        <v>0</v>
      </c>
      <c r="AH26" s="79">
        <f>IF($F26="Pol. Spilambertese",1*$AG26,"")</f>
      </c>
      <c r="AI26" s="79">
        <f>IF($F26="Sirio Nonantola",1*$AG26,"")</f>
      </c>
      <c r="AJ26" s="79">
        <f>IF($F26="Olimpia Vignola",1*$AG26,"")</f>
      </c>
      <c r="AK26" s="79">
        <f>IF($F26="Pol. Nonantola",1*$AG26,"")</f>
      </c>
      <c r="AL26" s="79">
        <f>IF($F26="Pod. Formiginese",1*$AG26,"")</f>
      </c>
      <c r="AM26" s="79">
        <f>IF($F26="La Patria Carpi",1*$AG26,"")</f>
      </c>
      <c r="AN26" s="79">
        <f>IF($F26="Pol.Castelfranco",1*$AG26,"")</f>
      </c>
      <c r="AO26" s="79">
        <f>IF($F26="Ravarino",1*$AG26,"")</f>
      </c>
    </row>
    <row r="27" spans="1:41" ht="12.75" customHeight="1">
      <c r="A27">
        <v>110</v>
      </c>
      <c r="B27" s="81"/>
      <c r="C27" s="83"/>
      <c r="D27" s="85"/>
      <c r="E27" s="91"/>
      <c r="F27" s="96"/>
      <c r="G27" s="28" t="s">
        <v>258</v>
      </c>
      <c r="H27" s="29"/>
      <c r="I27" s="30"/>
      <c r="J27" s="30"/>
      <c r="K27" s="30"/>
      <c r="L27" s="30"/>
      <c r="M27" s="30"/>
      <c r="N27" s="29"/>
      <c r="O27" s="30"/>
      <c r="P27" s="30"/>
      <c r="Q27" s="30"/>
      <c r="R27" s="30"/>
      <c r="S27" s="30"/>
      <c r="T27" s="29"/>
      <c r="U27" s="30"/>
      <c r="V27" s="30"/>
      <c r="W27" s="30"/>
      <c r="X27" s="30"/>
      <c r="Y27" s="30"/>
      <c r="Z27" s="30"/>
      <c r="AA27" s="29"/>
      <c r="AB27" s="30"/>
      <c r="AC27" s="30"/>
      <c r="AD27" s="30"/>
      <c r="AE27" s="31"/>
      <c r="AF27" s="31"/>
      <c r="AG27" s="88"/>
      <c r="AH27" s="79"/>
      <c r="AI27" s="79"/>
      <c r="AJ27" s="79"/>
      <c r="AK27" s="79"/>
      <c r="AL27" s="79"/>
      <c r="AM27" s="79"/>
      <c r="AN27" s="79"/>
      <c r="AO27" s="79"/>
    </row>
    <row r="28" spans="1:41" ht="13.5" customHeight="1">
      <c r="A28">
        <v>109</v>
      </c>
      <c r="B28" s="80"/>
      <c r="C28" s="82"/>
      <c r="D28" s="84"/>
      <c r="E28" s="90"/>
      <c r="F28" s="86"/>
      <c r="G28" s="22" t="s">
        <v>257</v>
      </c>
      <c r="H28" s="23"/>
      <c r="I28" s="24"/>
      <c r="J28" s="24"/>
      <c r="K28" s="25"/>
      <c r="L28" s="25"/>
      <c r="M28" s="24"/>
      <c r="N28" s="23"/>
      <c r="O28" s="24"/>
      <c r="P28" s="25"/>
      <c r="Q28" s="25"/>
      <c r="R28" s="25"/>
      <c r="S28" s="24"/>
      <c r="T28" s="23"/>
      <c r="U28" s="24"/>
      <c r="V28" s="24"/>
      <c r="W28" s="25"/>
      <c r="X28" s="25"/>
      <c r="Y28" s="25"/>
      <c r="Z28" s="24"/>
      <c r="AA28" s="32"/>
      <c r="AB28" s="25"/>
      <c r="AC28" s="25"/>
      <c r="AD28" s="25"/>
      <c r="AE28" s="26"/>
      <c r="AF28" s="27"/>
      <c r="AG28" s="88">
        <f>SUM(H29:AF29)</f>
        <v>0</v>
      </c>
      <c r="AH28" s="79">
        <f>IF($F28="Pol. Spilambertese",1*$AG28,"")</f>
      </c>
      <c r="AI28" s="79">
        <f>IF($F28="Sirio Nonantola",1*$AG28,"")</f>
      </c>
      <c r="AJ28" s="79">
        <f>IF($F28="Olimpia Vignola",1*$AG28,"")</f>
      </c>
      <c r="AK28" s="79">
        <f>IF($F28="Pol. Nonantola",1*$AG28,"")</f>
      </c>
      <c r="AL28" s="79">
        <f>IF($F28="Pod. Formiginese",1*$AG28,"")</f>
      </c>
      <c r="AM28" s="79">
        <f>IF($F28="La Patria Carpi",1*$AG28,"")</f>
      </c>
      <c r="AN28" s="79">
        <f>IF($F28="Pol.Castelfranco",1*$AG28,"")</f>
      </c>
      <c r="AO28" s="79">
        <f>IF($F28="Ravarino",1*$AG28,"")</f>
      </c>
    </row>
    <row r="29" spans="1:41" ht="12.75" customHeight="1">
      <c r="A29">
        <v>110</v>
      </c>
      <c r="B29" s="81"/>
      <c r="C29" s="83"/>
      <c r="D29" s="85"/>
      <c r="E29" s="91"/>
      <c r="F29" s="87"/>
      <c r="G29" s="28" t="s">
        <v>258</v>
      </c>
      <c r="H29" s="29"/>
      <c r="I29" s="30"/>
      <c r="J29" s="30"/>
      <c r="K29" s="30"/>
      <c r="L29" s="30"/>
      <c r="M29" s="30"/>
      <c r="N29" s="29"/>
      <c r="O29" s="30"/>
      <c r="P29" s="30"/>
      <c r="Q29" s="30"/>
      <c r="R29" s="30"/>
      <c r="S29" s="30"/>
      <c r="T29" s="29"/>
      <c r="U29" s="30"/>
      <c r="V29" s="30"/>
      <c r="W29" s="30"/>
      <c r="X29" s="30"/>
      <c r="Y29" s="30"/>
      <c r="Z29" s="30"/>
      <c r="AA29" s="29"/>
      <c r="AB29" s="30"/>
      <c r="AC29" s="30"/>
      <c r="AD29" s="30"/>
      <c r="AE29" s="31"/>
      <c r="AF29" s="31"/>
      <c r="AG29" s="88"/>
      <c r="AH29" s="79"/>
      <c r="AI29" s="79"/>
      <c r="AJ29" s="79"/>
      <c r="AK29" s="79"/>
      <c r="AL29" s="79"/>
      <c r="AM29" s="79"/>
      <c r="AN29" s="79"/>
      <c r="AO29" s="79"/>
    </row>
    <row r="30" spans="1:41" ht="13.5" customHeight="1">
      <c r="A30">
        <v>109</v>
      </c>
      <c r="B30" s="80"/>
      <c r="C30" s="82"/>
      <c r="D30" s="84"/>
      <c r="E30" s="90"/>
      <c r="F30" s="89"/>
      <c r="G30" s="22" t="s">
        <v>257</v>
      </c>
      <c r="H30" s="23"/>
      <c r="I30" s="24"/>
      <c r="J30" s="24"/>
      <c r="K30" s="25"/>
      <c r="L30" s="25"/>
      <c r="M30" s="24"/>
      <c r="N30" s="23"/>
      <c r="O30" s="24"/>
      <c r="P30" s="25"/>
      <c r="Q30" s="25"/>
      <c r="R30" s="25"/>
      <c r="S30" s="24"/>
      <c r="T30" s="32"/>
      <c r="U30" s="24"/>
      <c r="V30" s="24"/>
      <c r="W30" s="25"/>
      <c r="X30" s="25"/>
      <c r="Y30" s="25"/>
      <c r="Z30" s="24"/>
      <c r="AA30" s="32"/>
      <c r="AB30" s="25"/>
      <c r="AC30" s="25"/>
      <c r="AD30" s="25"/>
      <c r="AE30" s="26"/>
      <c r="AF30" s="27"/>
      <c r="AG30" s="88">
        <f>SUM(H31:AF31)</f>
        <v>0</v>
      </c>
      <c r="AH30" s="79">
        <f>IF($F30="Pol. Spilambertese",1*$AG30,"")</f>
      </c>
      <c r="AI30" s="79">
        <f>IF($F30="Sirio Nonantola",1*$AG30,"")</f>
      </c>
      <c r="AJ30" s="79">
        <f>IF($F30="Olimpia Vignola",1*$AG30,"")</f>
      </c>
      <c r="AK30" s="79">
        <f>IF($F30="Pol. Nonantola",1*$AG30,"")</f>
      </c>
      <c r="AL30" s="79">
        <f>IF($F30="Pod. Formiginese",1*$AG30,"")</f>
      </c>
      <c r="AM30" s="79">
        <f>IF($F30="La Patria Carpi",1*$AG30,"")</f>
      </c>
      <c r="AN30" s="79">
        <f>IF($F30="Pol.Castelfranco",1*$AG30,"")</f>
      </c>
      <c r="AO30" s="79">
        <f>IF($F30="Ravarino",1*$AG30,"")</f>
      </c>
    </row>
    <row r="31" spans="1:41" ht="12.75" customHeight="1">
      <c r="A31">
        <v>110</v>
      </c>
      <c r="B31" s="81"/>
      <c r="C31" s="83"/>
      <c r="D31" s="85"/>
      <c r="E31" s="91"/>
      <c r="F31" s="96"/>
      <c r="G31" s="28" t="s">
        <v>258</v>
      </c>
      <c r="H31" s="29"/>
      <c r="I31" s="30"/>
      <c r="J31" s="30"/>
      <c r="K31" s="30"/>
      <c r="L31" s="30"/>
      <c r="M31" s="30"/>
      <c r="N31" s="29"/>
      <c r="O31" s="30"/>
      <c r="P31" s="30"/>
      <c r="Q31" s="30"/>
      <c r="R31" s="30"/>
      <c r="S31" s="30"/>
      <c r="T31" s="29"/>
      <c r="U31" s="30"/>
      <c r="V31" s="30"/>
      <c r="W31" s="30"/>
      <c r="X31" s="30"/>
      <c r="Y31" s="30"/>
      <c r="Z31" s="30"/>
      <c r="AA31" s="29"/>
      <c r="AB31" s="30"/>
      <c r="AC31" s="30"/>
      <c r="AD31" s="30"/>
      <c r="AE31" s="31"/>
      <c r="AF31" s="31"/>
      <c r="AG31" s="88"/>
      <c r="AH31" s="79"/>
      <c r="AI31" s="79"/>
      <c r="AJ31" s="79"/>
      <c r="AK31" s="79"/>
      <c r="AL31" s="79"/>
      <c r="AM31" s="79"/>
      <c r="AN31" s="79"/>
      <c r="AO31" s="79"/>
    </row>
    <row r="32" spans="1:41" ht="13.5" customHeight="1">
      <c r="A32">
        <v>109</v>
      </c>
      <c r="B32" s="80"/>
      <c r="C32" s="82"/>
      <c r="D32" s="84"/>
      <c r="E32" s="90"/>
      <c r="F32" s="86"/>
      <c r="G32" s="22" t="s">
        <v>257</v>
      </c>
      <c r="H32" s="23"/>
      <c r="I32" s="24"/>
      <c r="J32" s="24"/>
      <c r="K32" s="25"/>
      <c r="L32" s="25"/>
      <c r="M32" s="24"/>
      <c r="N32" s="23"/>
      <c r="O32" s="24"/>
      <c r="P32" s="25"/>
      <c r="Q32" s="25"/>
      <c r="R32" s="25"/>
      <c r="S32" s="24"/>
      <c r="T32" s="23"/>
      <c r="U32" s="24"/>
      <c r="V32" s="24"/>
      <c r="W32" s="25"/>
      <c r="X32" s="25"/>
      <c r="Y32" s="25"/>
      <c r="Z32" s="24"/>
      <c r="AA32" s="32"/>
      <c r="AB32" s="25"/>
      <c r="AC32" s="25"/>
      <c r="AD32" s="25"/>
      <c r="AE32" s="26"/>
      <c r="AF32" s="27"/>
      <c r="AG32" s="88">
        <f>SUM(H33:AF33)</f>
        <v>0</v>
      </c>
      <c r="AH32" s="79">
        <f>IF($F32="Pol. Spilambertese",1*$AG32,"")</f>
      </c>
      <c r="AI32" s="79">
        <f>IF($F32="Sirio Nonantola",1*$AG32,"")</f>
      </c>
      <c r="AJ32" s="79">
        <f>IF($F32="Olimpia Vignola",1*$AG32,"")</f>
      </c>
      <c r="AK32" s="79">
        <f>IF($F32="Pol. Nonantola",1*$AG32,"")</f>
      </c>
      <c r="AL32" s="79">
        <f>IF($F32="Pod. Formiginese",1*$AG32,"")</f>
      </c>
      <c r="AM32" s="79">
        <f>IF($F32="La Patria Carpi",1*$AG32,"")</f>
      </c>
      <c r="AN32" s="79">
        <f>IF($F32="Pol.Castelfranco",1*$AG32,"")</f>
      </c>
      <c r="AO32" s="79">
        <f>IF($F32="Ravarino",1*$AG32,"")</f>
      </c>
    </row>
    <row r="33" spans="1:41" ht="12.75" customHeight="1">
      <c r="A33">
        <v>110</v>
      </c>
      <c r="B33" s="81"/>
      <c r="C33" s="83"/>
      <c r="D33" s="85"/>
      <c r="E33" s="91"/>
      <c r="F33" s="87"/>
      <c r="G33" s="28" t="s">
        <v>258</v>
      </c>
      <c r="H33" s="29"/>
      <c r="I33" s="30"/>
      <c r="J33" s="30"/>
      <c r="K33" s="30"/>
      <c r="L33" s="30"/>
      <c r="M33" s="30"/>
      <c r="N33" s="29"/>
      <c r="O33" s="30"/>
      <c r="P33" s="30"/>
      <c r="Q33" s="30"/>
      <c r="R33" s="30"/>
      <c r="S33" s="30"/>
      <c r="T33" s="29"/>
      <c r="U33" s="30"/>
      <c r="V33" s="30"/>
      <c r="W33" s="30"/>
      <c r="X33" s="30"/>
      <c r="Y33" s="30"/>
      <c r="Z33" s="30"/>
      <c r="AA33" s="29"/>
      <c r="AB33" s="30"/>
      <c r="AC33" s="30"/>
      <c r="AD33" s="30"/>
      <c r="AE33" s="31"/>
      <c r="AF33" s="31"/>
      <c r="AG33" s="88"/>
      <c r="AH33" s="79"/>
      <c r="AI33" s="79"/>
      <c r="AJ33" s="79"/>
      <c r="AK33" s="79"/>
      <c r="AL33" s="79"/>
      <c r="AM33" s="79"/>
      <c r="AN33" s="79"/>
      <c r="AO33" s="79"/>
    </row>
    <row r="34" spans="1:41" ht="13.5" customHeight="1">
      <c r="A34">
        <v>109</v>
      </c>
      <c r="B34" s="80"/>
      <c r="C34" s="82"/>
      <c r="D34" s="84"/>
      <c r="E34" s="90"/>
      <c r="F34" s="89"/>
      <c r="G34" s="22" t="s">
        <v>257</v>
      </c>
      <c r="H34" s="23"/>
      <c r="I34" s="24"/>
      <c r="J34" s="24"/>
      <c r="K34" s="25"/>
      <c r="L34" s="25"/>
      <c r="M34" s="24"/>
      <c r="N34" s="23"/>
      <c r="O34" s="24"/>
      <c r="P34" s="25"/>
      <c r="Q34" s="25"/>
      <c r="R34" s="25"/>
      <c r="S34" s="24"/>
      <c r="T34" s="32"/>
      <c r="U34" s="24"/>
      <c r="V34" s="24"/>
      <c r="W34" s="25"/>
      <c r="X34" s="25"/>
      <c r="Y34" s="25"/>
      <c r="Z34" s="24"/>
      <c r="AA34" s="32"/>
      <c r="AB34" s="25"/>
      <c r="AC34" s="25"/>
      <c r="AD34" s="25"/>
      <c r="AE34" s="26"/>
      <c r="AF34" s="27"/>
      <c r="AG34" s="88">
        <f>SUM(H35:AF35)</f>
        <v>0</v>
      </c>
      <c r="AH34" s="79">
        <f>IF($F34="Pol. Spilambertese",1*$AG34,"")</f>
      </c>
      <c r="AI34" s="79">
        <f>IF($F34="Sirio Nonantola",1*$AG34,"")</f>
      </c>
      <c r="AJ34" s="79">
        <f>IF($F34="Olimpia Vignola",1*$AG34,"")</f>
      </c>
      <c r="AK34" s="79">
        <f>IF($F34="Pol. Nonantola",1*$AG34,"")</f>
      </c>
      <c r="AL34" s="79">
        <f>IF($F34="Pod. Formiginese",1*$AG34,"")</f>
      </c>
      <c r="AM34" s="79">
        <f>IF($F34="La Patria Carpi",1*$AG34,"")</f>
      </c>
      <c r="AN34" s="79">
        <f>IF($F34="Pol.Castelfranco",1*$AG34,"")</f>
      </c>
      <c r="AO34" s="79">
        <f>IF($F34="Ravarino",1*$AG34,"")</f>
      </c>
    </row>
    <row r="35" spans="1:41" ht="12.75" customHeight="1">
      <c r="A35">
        <v>110</v>
      </c>
      <c r="B35" s="81"/>
      <c r="C35" s="83"/>
      <c r="D35" s="85"/>
      <c r="E35" s="91"/>
      <c r="F35" s="96"/>
      <c r="G35" s="28" t="s">
        <v>258</v>
      </c>
      <c r="H35" s="29"/>
      <c r="I35" s="30"/>
      <c r="J35" s="30"/>
      <c r="K35" s="30"/>
      <c r="L35" s="30"/>
      <c r="M35" s="30"/>
      <c r="N35" s="29"/>
      <c r="O35" s="30"/>
      <c r="P35" s="30"/>
      <c r="Q35" s="30"/>
      <c r="R35" s="30"/>
      <c r="S35" s="30"/>
      <c r="T35" s="29"/>
      <c r="U35" s="30"/>
      <c r="V35" s="30"/>
      <c r="W35" s="30"/>
      <c r="X35" s="30"/>
      <c r="Y35" s="30"/>
      <c r="Z35" s="30"/>
      <c r="AA35" s="29"/>
      <c r="AB35" s="30"/>
      <c r="AC35" s="30"/>
      <c r="AD35" s="30"/>
      <c r="AE35" s="31"/>
      <c r="AF35" s="31"/>
      <c r="AG35" s="88"/>
      <c r="AH35" s="79"/>
      <c r="AI35" s="79"/>
      <c r="AJ35" s="79"/>
      <c r="AK35" s="79"/>
      <c r="AL35" s="79"/>
      <c r="AM35" s="79"/>
      <c r="AN35" s="79"/>
      <c r="AO35" s="79"/>
    </row>
    <row r="36" spans="1:41" ht="13.5" customHeight="1">
      <c r="A36">
        <v>109</v>
      </c>
      <c r="B36" s="80" t="s">
        <v>314</v>
      </c>
      <c r="C36" s="82" t="s">
        <v>1118</v>
      </c>
      <c r="D36" s="84" t="s">
        <v>334</v>
      </c>
      <c r="E36" s="90" t="s">
        <v>335</v>
      </c>
      <c r="F36" s="86" t="s">
        <v>347</v>
      </c>
      <c r="G36" s="22" t="s">
        <v>257</v>
      </c>
      <c r="H36" s="23"/>
      <c r="I36" s="24"/>
      <c r="J36" s="24"/>
      <c r="K36" s="25"/>
      <c r="L36" s="25"/>
      <c r="M36" s="24"/>
      <c r="N36" s="23"/>
      <c r="O36" s="24"/>
      <c r="P36" s="25"/>
      <c r="Q36" s="25"/>
      <c r="R36" s="25"/>
      <c r="S36" s="24"/>
      <c r="T36" s="23"/>
      <c r="U36" s="24"/>
      <c r="V36" s="24"/>
      <c r="W36" s="25"/>
      <c r="X36" s="25"/>
      <c r="Y36" s="25"/>
      <c r="Z36" s="24"/>
      <c r="AA36" s="32">
        <v>35</v>
      </c>
      <c r="AB36" s="25"/>
      <c r="AC36" s="25"/>
      <c r="AD36" s="25">
        <v>2</v>
      </c>
      <c r="AE36" s="26"/>
      <c r="AF36" s="27"/>
      <c r="AG36" s="88">
        <f>SUM(H37:AF37)</f>
        <v>5</v>
      </c>
      <c r="AH36" s="79">
        <f>IF($F36="Pol. Spilambertese",1*$AG36,"")</f>
      </c>
      <c r="AI36" s="79">
        <f>IF($F36="Sirio Nonantola",1*$AG36,"")</f>
      </c>
      <c r="AJ36" s="79">
        <f>IF($F36="Olimpia Vignola",1*$AG36,"")</f>
      </c>
      <c r="AK36" s="79">
        <f>IF($F36="Pol. Nonantola",1*$AG36,"")</f>
      </c>
      <c r="AL36" s="79">
        <f>IF($F36="Pod. Formiginese",1*$AG36,"")</f>
      </c>
      <c r="AM36" s="79">
        <f>IF($F36="La Patria Carpi",1*$AG36,"")</f>
      </c>
      <c r="AN36" s="79">
        <f>IF($F36="Pol.Castelfranco",1*$AG36,"")</f>
        <v>5</v>
      </c>
      <c r="AO36" s="79">
        <f>IF($F36="Ravarino",1*$AG36,"")</f>
      </c>
    </row>
    <row r="37" spans="1:41" ht="12.75" customHeight="1">
      <c r="A37">
        <v>110</v>
      </c>
      <c r="B37" s="81"/>
      <c r="C37" s="83"/>
      <c r="D37" s="85"/>
      <c r="E37" s="91"/>
      <c r="F37" s="87" t="s">
        <v>347</v>
      </c>
      <c r="G37" s="28" t="s">
        <v>258</v>
      </c>
      <c r="H37" s="29"/>
      <c r="I37" s="30"/>
      <c r="J37" s="30"/>
      <c r="K37" s="30"/>
      <c r="L37" s="30"/>
      <c r="M37" s="30"/>
      <c r="N37" s="29"/>
      <c r="O37" s="30"/>
      <c r="P37" s="30"/>
      <c r="Q37" s="30"/>
      <c r="R37" s="30"/>
      <c r="S37" s="30"/>
      <c r="T37" s="29"/>
      <c r="U37" s="30"/>
      <c r="V37" s="30"/>
      <c r="W37" s="30"/>
      <c r="X37" s="30"/>
      <c r="Y37" s="30"/>
      <c r="Z37" s="30"/>
      <c r="AA37" s="29">
        <v>3</v>
      </c>
      <c r="AB37" s="30"/>
      <c r="AC37" s="30"/>
      <c r="AD37" s="30">
        <v>2</v>
      </c>
      <c r="AE37" s="31"/>
      <c r="AF37" s="31"/>
      <c r="AG37" s="88"/>
      <c r="AH37" s="79"/>
      <c r="AI37" s="79"/>
      <c r="AJ37" s="79"/>
      <c r="AK37" s="79"/>
      <c r="AL37" s="79"/>
      <c r="AM37" s="79"/>
      <c r="AN37" s="79"/>
      <c r="AO37" s="79"/>
    </row>
    <row r="38" spans="1:41" ht="13.5" customHeight="1">
      <c r="A38">
        <v>109</v>
      </c>
      <c r="B38" s="80" t="s">
        <v>405</v>
      </c>
      <c r="C38" s="82" t="s">
        <v>395</v>
      </c>
      <c r="D38" s="84" t="s">
        <v>645</v>
      </c>
      <c r="E38" s="90" t="s">
        <v>335</v>
      </c>
      <c r="F38" s="86" t="s">
        <v>39</v>
      </c>
      <c r="G38" s="22" t="s">
        <v>257</v>
      </c>
      <c r="H38" s="23">
        <v>11.6</v>
      </c>
      <c r="I38" s="24"/>
      <c r="J38" s="24"/>
      <c r="K38" s="25">
        <v>11.41</v>
      </c>
      <c r="L38" s="25"/>
      <c r="M38" s="24"/>
      <c r="N38" s="23"/>
      <c r="O38" s="24"/>
      <c r="P38" s="25"/>
      <c r="Q38" s="25"/>
      <c r="R38" s="25"/>
      <c r="S38" s="24"/>
      <c r="T38" s="23"/>
      <c r="U38" s="24"/>
      <c r="V38" s="24"/>
      <c r="W38" s="25"/>
      <c r="X38" s="25"/>
      <c r="Y38" s="25"/>
      <c r="Z38" s="24"/>
      <c r="AA38" s="32">
        <v>30.5</v>
      </c>
      <c r="AB38" s="25"/>
      <c r="AC38" s="25"/>
      <c r="AD38" s="25">
        <v>2.61</v>
      </c>
      <c r="AE38" s="26"/>
      <c r="AF38" s="27" t="s">
        <v>1138</v>
      </c>
      <c r="AG38" s="88">
        <f>SUM(H39:AF39)</f>
        <v>67</v>
      </c>
      <c r="AH38" s="79">
        <f>IF($F38="Pol. Spilambertese",1*$AG38,"")</f>
      </c>
      <c r="AI38" s="79">
        <f>IF($F38="Sirio Nonantola",1*$AG38,"")</f>
      </c>
      <c r="AJ38" s="79">
        <f>IF($F38="Olimpia Vignola",1*$AG38,"")</f>
      </c>
      <c r="AK38" s="79">
        <f>IF($F38="Pol. Nonantola",1*$AG38,"")</f>
        <v>67</v>
      </c>
      <c r="AL38" s="79">
        <f>IF($F38="Pod. Formiginese",1*$AG38,"")</f>
      </c>
      <c r="AM38" s="79">
        <f>IF($F38="La Patria Carpi",1*$AG38,"")</f>
      </c>
      <c r="AN38" s="79">
        <f>IF($F38="Pol.Castelfranco",1*$AG38,"")</f>
      </c>
      <c r="AO38" s="79">
        <f>IF($F38="Ravarino",1*$AG38,"")</f>
      </c>
    </row>
    <row r="39" spans="1:41" ht="12.75" customHeight="1">
      <c r="A39">
        <v>110</v>
      </c>
      <c r="B39" s="81"/>
      <c r="C39" s="83"/>
      <c r="D39" s="85"/>
      <c r="E39" s="91"/>
      <c r="F39" s="87" t="s">
        <v>39</v>
      </c>
      <c r="G39" s="28" t="s">
        <v>258</v>
      </c>
      <c r="H39" s="29">
        <v>15</v>
      </c>
      <c r="I39" s="30"/>
      <c r="J39" s="30"/>
      <c r="K39" s="30">
        <v>11</v>
      </c>
      <c r="L39" s="30"/>
      <c r="M39" s="30"/>
      <c r="N39" s="29"/>
      <c r="O39" s="30"/>
      <c r="P39" s="30"/>
      <c r="Q39" s="30"/>
      <c r="R39" s="30"/>
      <c r="S39" s="30"/>
      <c r="T39" s="29"/>
      <c r="U39" s="30"/>
      <c r="V39" s="30"/>
      <c r="W39" s="30"/>
      <c r="X39" s="30"/>
      <c r="Y39" s="30"/>
      <c r="Z39" s="30"/>
      <c r="AA39" s="29">
        <v>13</v>
      </c>
      <c r="AB39" s="30"/>
      <c r="AC39" s="30"/>
      <c r="AD39" s="30">
        <v>15</v>
      </c>
      <c r="AE39" s="31"/>
      <c r="AF39" s="31">
        <v>13</v>
      </c>
      <c r="AG39" s="88"/>
      <c r="AH39" s="79"/>
      <c r="AI39" s="79"/>
      <c r="AJ39" s="79"/>
      <c r="AK39" s="79"/>
      <c r="AL39" s="79"/>
      <c r="AM39" s="79"/>
      <c r="AN39" s="79"/>
      <c r="AO39" s="79"/>
    </row>
    <row r="40" spans="1:41" ht="13.5" customHeight="1">
      <c r="A40">
        <v>109</v>
      </c>
      <c r="B40" s="80" t="s">
        <v>433</v>
      </c>
      <c r="C40" s="82" t="s">
        <v>48</v>
      </c>
      <c r="D40" s="84" t="s">
        <v>334</v>
      </c>
      <c r="E40" s="90" t="s">
        <v>335</v>
      </c>
      <c r="F40" s="86" t="s">
        <v>39</v>
      </c>
      <c r="G40" s="22" t="s">
        <v>257</v>
      </c>
      <c r="H40" s="23">
        <v>11.7</v>
      </c>
      <c r="I40" s="24"/>
      <c r="J40" s="24"/>
      <c r="K40" s="25">
        <v>9.16</v>
      </c>
      <c r="L40" s="25"/>
      <c r="M40" s="24"/>
      <c r="N40" s="23"/>
      <c r="O40" s="24"/>
      <c r="P40" s="25"/>
      <c r="Q40" s="25"/>
      <c r="R40" s="25"/>
      <c r="S40" s="24"/>
      <c r="T40" s="23"/>
      <c r="U40" s="24"/>
      <c r="V40" s="24"/>
      <c r="W40" s="25"/>
      <c r="X40" s="25"/>
      <c r="Y40" s="25"/>
      <c r="Z40" s="24"/>
      <c r="AA40" s="32"/>
      <c r="AB40" s="25"/>
      <c r="AC40" s="25"/>
      <c r="AD40" s="25"/>
      <c r="AE40" s="26"/>
      <c r="AF40" s="27"/>
      <c r="AG40" s="88">
        <f>SUM(H41:AF41)</f>
        <v>22</v>
      </c>
      <c r="AH40" s="79">
        <f>IF($F40="Pol. Spilambertese",1*$AG40,"")</f>
      </c>
      <c r="AI40" s="79">
        <f>IF($F40="Sirio Nonantola",1*$AG40,"")</f>
      </c>
      <c r="AJ40" s="79">
        <f>IF($F40="Olimpia Vignola",1*$AG40,"")</f>
      </c>
      <c r="AK40" s="79">
        <f>IF($F40="Pol. Nonantola",1*$AG40,"")</f>
        <v>22</v>
      </c>
      <c r="AL40" s="79">
        <f>IF($F40="Pod. Formiginese",1*$AG40,"")</f>
      </c>
      <c r="AM40" s="79">
        <f>IF($F40="La Patria Carpi",1*$AG40,"")</f>
      </c>
      <c r="AN40" s="79">
        <f>IF($F40="Pol.Castelfranco",1*$AG40,"")</f>
      </c>
      <c r="AO40" s="79">
        <f>IF($F40="Ravarino",1*$AG40,"")</f>
      </c>
    </row>
    <row r="41" spans="1:41" ht="12.75" customHeight="1">
      <c r="A41">
        <v>110</v>
      </c>
      <c r="B41" s="81"/>
      <c r="C41" s="83"/>
      <c r="D41" s="85"/>
      <c r="E41" s="91"/>
      <c r="F41" s="87" t="s">
        <v>39</v>
      </c>
      <c r="G41" s="28" t="s">
        <v>258</v>
      </c>
      <c r="H41" s="29">
        <v>13</v>
      </c>
      <c r="I41" s="30"/>
      <c r="J41" s="30"/>
      <c r="K41" s="30">
        <v>9</v>
      </c>
      <c r="L41" s="30"/>
      <c r="M41" s="30"/>
      <c r="N41" s="29"/>
      <c r="O41" s="30"/>
      <c r="P41" s="30"/>
      <c r="Q41" s="30"/>
      <c r="R41" s="30"/>
      <c r="S41" s="30"/>
      <c r="T41" s="29"/>
      <c r="U41" s="30"/>
      <c r="V41" s="30"/>
      <c r="W41" s="30"/>
      <c r="X41" s="30"/>
      <c r="Y41" s="30"/>
      <c r="Z41" s="30"/>
      <c r="AA41" s="29"/>
      <c r="AB41" s="30"/>
      <c r="AC41" s="30"/>
      <c r="AD41" s="30"/>
      <c r="AE41" s="31"/>
      <c r="AF41" s="31"/>
      <c r="AG41" s="88"/>
      <c r="AH41" s="79"/>
      <c r="AI41" s="79"/>
      <c r="AJ41" s="79"/>
      <c r="AK41" s="79"/>
      <c r="AL41" s="79"/>
      <c r="AM41" s="79"/>
      <c r="AN41" s="79"/>
      <c r="AO41" s="79"/>
    </row>
    <row r="42" spans="1:41" ht="13.5" customHeight="1">
      <c r="A42">
        <v>109</v>
      </c>
      <c r="B42" s="80" t="s">
        <v>434</v>
      </c>
      <c r="C42" s="82" t="s">
        <v>435</v>
      </c>
      <c r="D42" s="84" t="s">
        <v>334</v>
      </c>
      <c r="E42" s="90" t="s">
        <v>335</v>
      </c>
      <c r="F42" s="86" t="s">
        <v>39</v>
      </c>
      <c r="G42" s="22" t="s">
        <v>257</v>
      </c>
      <c r="H42" s="23">
        <v>11.9</v>
      </c>
      <c r="I42" s="24"/>
      <c r="J42" s="24"/>
      <c r="K42" s="25">
        <v>13.19</v>
      </c>
      <c r="L42" s="25"/>
      <c r="M42" s="24"/>
      <c r="N42" s="50">
        <v>14</v>
      </c>
      <c r="O42" s="24"/>
      <c r="P42" s="25"/>
      <c r="Q42" s="25"/>
      <c r="R42" s="25"/>
      <c r="S42" s="24"/>
      <c r="T42" s="23"/>
      <c r="U42" s="24"/>
      <c r="V42" s="24"/>
      <c r="W42" s="25"/>
      <c r="X42" s="25"/>
      <c r="Y42" s="25"/>
      <c r="Z42" s="24"/>
      <c r="AA42" s="32"/>
      <c r="AB42" s="25"/>
      <c r="AC42" s="25"/>
      <c r="AD42" s="25"/>
      <c r="AE42" s="26"/>
      <c r="AF42" s="27"/>
      <c r="AG42" s="88">
        <f>SUM(H43:AF43)</f>
        <v>37</v>
      </c>
      <c r="AH42" s="79">
        <f>IF($F42="Pol. Spilambertese",1*$AG42,"")</f>
      </c>
      <c r="AI42" s="79">
        <f>IF($F42="Sirio Nonantola",1*$AG42,"")</f>
      </c>
      <c r="AJ42" s="79">
        <f>IF($F42="Olimpia Vignola",1*$AG42,"")</f>
      </c>
      <c r="AK42" s="79">
        <f>IF($F42="Pol. Nonantola",1*$AG42,"")</f>
        <v>37</v>
      </c>
      <c r="AL42" s="79">
        <f>IF($F42="Pod. Formiginese",1*$AG42,"")</f>
      </c>
      <c r="AM42" s="79">
        <f>IF($F42="La Patria Carpi",1*$AG42,"")</f>
      </c>
      <c r="AN42" s="79">
        <f>IF($F42="Pol.Castelfranco",1*$AG42,"")</f>
      </c>
      <c r="AO42" s="79">
        <f>IF($F42="Ravarino",1*$AG42,"")</f>
      </c>
    </row>
    <row r="43" spans="1:41" ht="12.75" customHeight="1">
      <c r="A43">
        <v>110</v>
      </c>
      <c r="B43" s="81"/>
      <c r="C43" s="83"/>
      <c r="D43" s="85"/>
      <c r="E43" s="91"/>
      <c r="F43" s="87" t="s">
        <v>39</v>
      </c>
      <c r="G43" s="28" t="s">
        <v>258</v>
      </c>
      <c r="H43" s="29">
        <v>11</v>
      </c>
      <c r="I43" s="30"/>
      <c r="J43" s="30"/>
      <c r="K43" s="30">
        <v>15</v>
      </c>
      <c r="L43" s="30"/>
      <c r="M43" s="30"/>
      <c r="N43" s="29">
        <v>11</v>
      </c>
      <c r="O43" s="30"/>
      <c r="P43" s="30"/>
      <c r="Q43" s="30"/>
      <c r="R43" s="30"/>
      <c r="S43" s="30"/>
      <c r="T43" s="29"/>
      <c r="U43" s="30"/>
      <c r="V43" s="30"/>
      <c r="W43" s="30"/>
      <c r="X43" s="30"/>
      <c r="Y43" s="30"/>
      <c r="Z43" s="30"/>
      <c r="AA43" s="29"/>
      <c r="AB43" s="30"/>
      <c r="AC43" s="30"/>
      <c r="AD43" s="30"/>
      <c r="AE43" s="31"/>
      <c r="AF43" s="31"/>
      <c r="AG43" s="88"/>
      <c r="AH43" s="79"/>
      <c r="AI43" s="79"/>
      <c r="AJ43" s="79"/>
      <c r="AK43" s="79"/>
      <c r="AL43" s="79"/>
      <c r="AM43" s="79"/>
      <c r="AN43" s="79"/>
      <c r="AO43" s="79"/>
    </row>
    <row r="44" spans="1:41" ht="12.75" customHeight="1">
      <c r="A44">
        <v>111</v>
      </c>
      <c r="B44" s="80" t="s">
        <v>299</v>
      </c>
      <c r="C44" s="82" t="s">
        <v>154</v>
      </c>
      <c r="D44" s="84" t="s">
        <v>334</v>
      </c>
      <c r="E44" s="90" t="s">
        <v>335</v>
      </c>
      <c r="F44" s="89" t="s">
        <v>11</v>
      </c>
      <c r="G44" s="22" t="s">
        <v>257</v>
      </c>
      <c r="H44" s="32">
        <v>11.9</v>
      </c>
      <c r="I44" s="24"/>
      <c r="J44" s="24"/>
      <c r="K44" s="25">
        <v>8.86</v>
      </c>
      <c r="L44" s="25"/>
      <c r="M44" s="24"/>
      <c r="N44" s="32">
        <v>12.7</v>
      </c>
      <c r="O44" s="24"/>
      <c r="P44" s="25"/>
      <c r="Q44" s="25"/>
      <c r="R44" s="25"/>
      <c r="S44" s="24"/>
      <c r="T44" s="32"/>
      <c r="U44" s="24"/>
      <c r="V44" s="24"/>
      <c r="W44" s="25"/>
      <c r="X44" s="25"/>
      <c r="Y44" s="25"/>
      <c r="Z44" s="24"/>
      <c r="AA44" s="32">
        <v>29.9</v>
      </c>
      <c r="AB44" s="25"/>
      <c r="AC44" s="25"/>
      <c r="AD44" s="25">
        <v>2.32</v>
      </c>
      <c r="AE44" s="26"/>
      <c r="AF44" s="27"/>
      <c r="AG44" s="88">
        <f>SUM(H45:AF45)</f>
        <v>55</v>
      </c>
      <c r="AH44" s="79">
        <f>IF($F44="Pol. Spilambertese",1*$AG44,"")</f>
      </c>
      <c r="AI44" s="79">
        <f>IF($F44="Sirio Nonantola",1*$AG44,"")</f>
      </c>
      <c r="AJ44" s="79">
        <f>IF($F44="Olimpia Vignola",1*$AG44,"")</f>
      </c>
      <c r="AK44" s="79">
        <f>IF($F44="Pol. Nonantola",1*$AG44,"")</f>
      </c>
      <c r="AL44" s="79">
        <f>IF($F44="Pod. Formiginese",1*$AG44,"")</f>
      </c>
      <c r="AM44" s="79">
        <f>IF($F44="La Patria Carpi",1*$AG44,"")</f>
      </c>
      <c r="AN44" s="79">
        <f>IF($F44="Pol.Castelfranco",1*$AG44,"")</f>
      </c>
      <c r="AO44" s="79">
        <f>IF($F44="Ravarino",1*$AG44,"")</f>
        <v>55</v>
      </c>
    </row>
    <row r="45" spans="1:41" ht="12.75" customHeight="1">
      <c r="A45">
        <v>112</v>
      </c>
      <c r="B45" s="81"/>
      <c r="C45" s="83"/>
      <c r="D45" s="85"/>
      <c r="E45" s="91"/>
      <c r="F45" s="96"/>
      <c r="G45" s="28" t="s">
        <v>258</v>
      </c>
      <c r="H45" s="29">
        <v>11</v>
      </c>
      <c r="I45" s="30"/>
      <c r="J45" s="30"/>
      <c r="K45" s="30">
        <v>7</v>
      </c>
      <c r="L45" s="30"/>
      <c r="M45" s="30"/>
      <c r="N45" s="29">
        <v>15</v>
      </c>
      <c r="O45" s="30"/>
      <c r="P45" s="30"/>
      <c r="Q45" s="30"/>
      <c r="R45" s="30"/>
      <c r="S45" s="30"/>
      <c r="T45" s="29"/>
      <c r="U45" s="30"/>
      <c r="V45" s="30"/>
      <c r="W45" s="30"/>
      <c r="X45" s="30"/>
      <c r="Y45" s="30"/>
      <c r="Z45" s="30"/>
      <c r="AA45" s="29">
        <v>15</v>
      </c>
      <c r="AB45" s="30"/>
      <c r="AC45" s="30"/>
      <c r="AD45" s="30">
        <v>7</v>
      </c>
      <c r="AE45" s="31"/>
      <c r="AF45" s="31"/>
      <c r="AG45" s="88"/>
      <c r="AH45" s="79"/>
      <c r="AI45" s="79"/>
      <c r="AJ45" s="79"/>
      <c r="AK45" s="79"/>
      <c r="AL45" s="79"/>
      <c r="AM45" s="79"/>
      <c r="AN45" s="79"/>
      <c r="AO45" s="79"/>
    </row>
    <row r="46" spans="1:41" ht="12.75" customHeight="1">
      <c r="A46">
        <v>117</v>
      </c>
      <c r="B46" s="80" t="s">
        <v>38</v>
      </c>
      <c r="C46" s="82" t="s">
        <v>303</v>
      </c>
      <c r="D46" s="84" t="s">
        <v>334</v>
      </c>
      <c r="E46" s="90" t="s">
        <v>335</v>
      </c>
      <c r="F46" s="89" t="s">
        <v>11</v>
      </c>
      <c r="G46" s="22" t="s">
        <v>257</v>
      </c>
      <c r="H46" s="32">
        <v>12.2</v>
      </c>
      <c r="I46" s="24"/>
      <c r="J46" s="24"/>
      <c r="K46" s="25">
        <v>11.65</v>
      </c>
      <c r="L46" s="25"/>
      <c r="M46" s="24"/>
      <c r="N46" s="32">
        <v>12.7</v>
      </c>
      <c r="O46" s="24"/>
      <c r="P46" s="25"/>
      <c r="Q46" s="25"/>
      <c r="R46" s="25"/>
      <c r="S46" s="24"/>
      <c r="T46" s="32"/>
      <c r="U46" s="24"/>
      <c r="V46" s="24"/>
      <c r="W46" s="25"/>
      <c r="X46" s="25"/>
      <c r="Y46" s="25"/>
      <c r="Z46" s="24"/>
      <c r="AA46" s="32"/>
      <c r="AB46" s="25"/>
      <c r="AC46" s="25"/>
      <c r="AD46" s="25"/>
      <c r="AE46" s="26"/>
      <c r="AF46" s="27"/>
      <c r="AG46" s="88">
        <f>SUM(H47:AF47)</f>
        <v>35</v>
      </c>
      <c r="AH46" s="79">
        <f>IF($F46="Pol. Spilambertese",1*$AG46,"")</f>
      </c>
      <c r="AI46" s="79">
        <f>IF($F46="Sirio Nonantola",1*$AG46,"")</f>
      </c>
      <c r="AJ46" s="79">
        <f>IF($F46="Olimpia Vignola",1*$AG46,"")</f>
      </c>
      <c r="AK46" s="79">
        <f>IF($F46="Pol. Nonantola",1*$AG46,"")</f>
      </c>
      <c r="AL46" s="79">
        <f>IF($F46="Pod. Formiginese",1*$AG46,"")</f>
      </c>
      <c r="AM46" s="79">
        <f>IF($F46="La Patria Carpi",1*$AG46,"")</f>
      </c>
      <c r="AN46" s="79">
        <f>IF($F46="Pol.Castelfranco",1*$AG46,"")</f>
      </c>
      <c r="AO46" s="79">
        <f>IF($F46="Ravarino",1*$AG46,"")</f>
        <v>35</v>
      </c>
    </row>
    <row r="47" spans="1:41" ht="12.75" customHeight="1">
      <c r="A47">
        <v>118</v>
      </c>
      <c r="B47" s="81"/>
      <c r="C47" s="83"/>
      <c r="D47" s="85"/>
      <c r="E47" s="91"/>
      <c r="F47" s="96"/>
      <c r="G47" s="28" t="s">
        <v>258</v>
      </c>
      <c r="H47" s="29">
        <v>7</v>
      </c>
      <c r="I47" s="30"/>
      <c r="J47" s="30"/>
      <c r="K47" s="30">
        <v>13</v>
      </c>
      <c r="L47" s="30"/>
      <c r="M47" s="30"/>
      <c r="N47" s="29">
        <v>15</v>
      </c>
      <c r="O47" s="30"/>
      <c r="P47" s="30"/>
      <c r="Q47" s="30"/>
      <c r="R47" s="30"/>
      <c r="S47" s="30"/>
      <c r="T47" s="29"/>
      <c r="U47" s="30"/>
      <c r="V47" s="30"/>
      <c r="W47" s="30"/>
      <c r="X47" s="30"/>
      <c r="Y47" s="30"/>
      <c r="Z47" s="30"/>
      <c r="AA47" s="29"/>
      <c r="AB47" s="30"/>
      <c r="AC47" s="30"/>
      <c r="AD47" s="30"/>
      <c r="AE47" s="31"/>
      <c r="AF47" s="31"/>
      <c r="AG47" s="88"/>
      <c r="AH47" s="79"/>
      <c r="AI47" s="79"/>
      <c r="AJ47" s="79"/>
      <c r="AK47" s="79"/>
      <c r="AL47" s="79"/>
      <c r="AM47" s="79"/>
      <c r="AN47" s="79"/>
      <c r="AO47" s="79"/>
    </row>
    <row r="48" spans="1:41" ht="12.75" customHeight="1">
      <c r="A48">
        <v>119</v>
      </c>
      <c r="B48" s="80" t="s">
        <v>437</v>
      </c>
      <c r="C48" s="82" t="s">
        <v>318</v>
      </c>
      <c r="D48" s="84" t="s">
        <v>400</v>
      </c>
      <c r="E48" s="90" t="s">
        <v>335</v>
      </c>
      <c r="F48" s="86" t="s">
        <v>39</v>
      </c>
      <c r="G48" s="22" t="s">
        <v>257</v>
      </c>
      <c r="H48" s="49">
        <v>15</v>
      </c>
      <c r="I48" s="24"/>
      <c r="J48" s="24"/>
      <c r="K48" s="25">
        <v>2.4</v>
      </c>
      <c r="L48" s="25"/>
      <c r="M48" s="24"/>
      <c r="N48" s="32">
        <v>22.3</v>
      </c>
      <c r="O48" s="24"/>
      <c r="P48" s="25"/>
      <c r="Q48" s="25"/>
      <c r="R48" s="25"/>
      <c r="S48" s="24"/>
      <c r="T48" s="32"/>
      <c r="U48" s="24"/>
      <c r="V48" s="24"/>
      <c r="W48" s="25"/>
      <c r="X48" s="25"/>
      <c r="Y48" s="25"/>
      <c r="Z48" s="24"/>
      <c r="AA48" s="32"/>
      <c r="AB48" s="25"/>
      <c r="AC48" s="25"/>
      <c r="AD48" s="25"/>
      <c r="AE48" s="26"/>
      <c r="AF48" s="27"/>
      <c r="AG48" s="88">
        <f>SUM(H49:AF49)</f>
        <v>9</v>
      </c>
      <c r="AH48" s="79">
        <f>IF($F48="Pol. Spilambertese",1*$AG48,"")</f>
      </c>
      <c r="AI48" s="79">
        <f>IF($F48="Sirio Nonantola",1*$AG48,"")</f>
      </c>
      <c r="AJ48" s="79">
        <f>IF($F48="Olimpia Vignola",1*$AG48,"")</f>
      </c>
      <c r="AK48" s="79">
        <f>IF($F48="Pol. Nonantola",1*$AG48,"")</f>
        <v>9</v>
      </c>
      <c r="AL48" s="79">
        <f>IF($F48="Pod. Formiginese",1*$AG48,"")</f>
      </c>
      <c r="AM48" s="79">
        <f>IF($F48="La Patria Carpi",1*$AG48,"")</f>
      </c>
      <c r="AN48" s="79">
        <f>IF($F48="Pol.Castelfranco",1*$AG48,"")</f>
      </c>
      <c r="AO48" s="79">
        <f>IF($F48="Ravarino",1*$AG48,"")</f>
      </c>
    </row>
    <row r="49" spans="1:41" ht="12.75" customHeight="1">
      <c r="A49">
        <v>120</v>
      </c>
      <c r="B49" s="81"/>
      <c r="C49" s="83"/>
      <c r="D49" s="85"/>
      <c r="E49" s="91"/>
      <c r="F49" s="87" t="s">
        <v>39</v>
      </c>
      <c r="G49" s="28" t="s">
        <v>258</v>
      </c>
      <c r="H49" s="29">
        <v>5</v>
      </c>
      <c r="I49" s="30"/>
      <c r="J49" s="30"/>
      <c r="K49" s="30">
        <v>2</v>
      </c>
      <c r="L49" s="30"/>
      <c r="M49" s="30"/>
      <c r="N49" s="29">
        <v>2</v>
      </c>
      <c r="O49" s="30"/>
      <c r="P49" s="30"/>
      <c r="Q49" s="30"/>
      <c r="R49" s="30"/>
      <c r="S49" s="30"/>
      <c r="T49" s="29"/>
      <c r="U49" s="30"/>
      <c r="V49" s="30"/>
      <c r="W49" s="30"/>
      <c r="X49" s="30"/>
      <c r="Y49" s="30"/>
      <c r="Z49" s="30"/>
      <c r="AA49" s="29"/>
      <c r="AB49" s="30"/>
      <c r="AC49" s="30"/>
      <c r="AD49" s="30"/>
      <c r="AE49" s="31"/>
      <c r="AF49" s="31"/>
      <c r="AG49" s="88"/>
      <c r="AH49" s="79"/>
      <c r="AI49" s="79"/>
      <c r="AJ49" s="79"/>
      <c r="AK49" s="79"/>
      <c r="AL49" s="79"/>
      <c r="AM49" s="79"/>
      <c r="AN49" s="79"/>
      <c r="AO49" s="79"/>
    </row>
    <row r="50" spans="1:41" ht="12.75" customHeight="1">
      <c r="A50">
        <v>121</v>
      </c>
      <c r="B50" s="80" t="s">
        <v>431</v>
      </c>
      <c r="C50" s="82" t="s">
        <v>51</v>
      </c>
      <c r="D50" s="84" t="s">
        <v>334</v>
      </c>
      <c r="E50" s="90" t="s">
        <v>335</v>
      </c>
      <c r="F50" s="86" t="s">
        <v>39</v>
      </c>
      <c r="G50" s="22" t="s">
        <v>257</v>
      </c>
      <c r="H50" s="32">
        <v>15.2</v>
      </c>
      <c r="I50" s="24"/>
      <c r="J50" s="24"/>
      <c r="K50" s="25">
        <v>8.3</v>
      </c>
      <c r="L50" s="25"/>
      <c r="M50" s="24"/>
      <c r="N50" s="32"/>
      <c r="O50" s="24"/>
      <c r="P50" s="25"/>
      <c r="Q50" s="25"/>
      <c r="R50" s="25"/>
      <c r="S50" s="24"/>
      <c r="T50" s="32"/>
      <c r="U50" s="24"/>
      <c r="V50" s="24"/>
      <c r="W50" s="25"/>
      <c r="X50" s="25"/>
      <c r="Y50" s="25"/>
      <c r="Z50" s="24"/>
      <c r="AA50" s="23"/>
      <c r="AB50" s="25"/>
      <c r="AC50" s="25"/>
      <c r="AD50" s="25"/>
      <c r="AE50" s="26"/>
      <c r="AF50" s="27"/>
      <c r="AG50" s="88">
        <f>SUM(H51:AF51)</f>
        <v>8</v>
      </c>
      <c r="AH50" s="79">
        <f>IF($F50="Pol. Spilambertese",1*$AG50,"")</f>
      </c>
      <c r="AI50" s="79">
        <f>IF($F50="Sirio Nonantola",1*$AG50,"")</f>
      </c>
      <c r="AJ50" s="79">
        <f>IF($F50="Olimpia Vignola",1*$AG50,"")</f>
      </c>
      <c r="AK50" s="79">
        <f>IF($F50="Pol. Nonantola",1*$AG50,"")</f>
        <v>8</v>
      </c>
      <c r="AL50" s="79">
        <f>IF($F50="Pod. Formiginese",1*$AG50,"")</f>
      </c>
      <c r="AM50" s="79">
        <f>IF($F50="La Patria Carpi",1*$AG50,"")</f>
      </c>
      <c r="AN50" s="79">
        <f>IF($F50="Pol.Castelfranco",1*$AG50,"")</f>
      </c>
      <c r="AO50" s="79">
        <f>IF($F50="Ravarino",1*$AG50,"")</f>
      </c>
    </row>
    <row r="51" spans="1:41" ht="12.75" customHeight="1">
      <c r="A51">
        <v>122</v>
      </c>
      <c r="B51" s="81"/>
      <c r="C51" s="83"/>
      <c r="D51" s="85"/>
      <c r="E51" s="91"/>
      <c r="F51" s="87" t="s">
        <v>39</v>
      </c>
      <c r="G51" s="28" t="s">
        <v>258</v>
      </c>
      <c r="H51" s="29">
        <v>3</v>
      </c>
      <c r="I51" s="30"/>
      <c r="J51" s="30"/>
      <c r="K51" s="30">
        <v>5</v>
      </c>
      <c r="L51" s="30"/>
      <c r="M51" s="30"/>
      <c r="N51" s="29"/>
      <c r="O51" s="30"/>
      <c r="P51" s="30"/>
      <c r="Q51" s="30"/>
      <c r="R51" s="30"/>
      <c r="S51" s="30"/>
      <c r="T51" s="29"/>
      <c r="U51" s="30"/>
      <c r="V51" s="30"/>
      <c r="W51" s="30"/>
      <c r="X51" s="30"/>
      <c r="Y51" s="30"/>
      <c r="Z51" s="30"/>
      <c r="AA51" s="29"/>
      <c r="AB51" s="30"/>
      <c r="AC51" s="30"/>
      <c r="AD51" s="30"/>
      <c r="AE51" s="31"/>
      <c r="AF51" s="31"/>
      <c r="AG51" s="88"/>
      <c r="AH51" s="79"/>
      <c r="AI51" s="79"/>
      <c r="AJ51" s="79"/>
      <c r="AK51" s="79"/>
      <c r="AL51" s="79"/>
      <c r="AM51" s="79"/>
      <c r="AN51" s="79"/>
      <c r="AO51" s="79"/>
    </row>
    <row r="52" spans="1:41" ht="12.75" customHeight="1">
      <c r="A52">
        <v>123</v>
      </c>
      <c r="B52" s="80" t="s">
        <v>436</v>
      </c>
      <c r="C52" s="82" t="s">
        <v>46</v>
      </c>
      <c r="D52" s="84" t="s">
        <v>334</v>
      </c>
      <c r="E52" s="90" t="s">
        <v>335</v>
      </c>
      <c r="F52" s="86" t="s">
        <v>39</v>
      </c>
      <c r="G52" s="22" t="s">
        <v>257</v>
      </c>
      <c r="H52" s="32">
        <v>16.3</v>
      </c>
      <c r="I52" s="24"/>
      <c r="J52" s="24"/>
      <c r="K52" s="25">
        <v>3.94</v>
      </c>
      <c r="L52" s="25"/>
      <c r="M52" s="24"/>
      <c r="N52" s="32"/>
      <c r="O52" s="24"/>
      <c r="P52" s="25"/>
      <c r="Q52" s="25"/>
      <c r="R52" s="25"/>
      <c r="S52" s="24"/>
      <c r="T52" s="23"/>
      <c r="U52" s="24"/>
      <c r="V52" s="24"/>
      <c r="W52" s="25"/>
      <c r="X52" s="25"/>
      <c r="Y52" s="25"/>
      <c r="Z52" s="24"/>
      <c r="AA52" s="32"/>
      <c r="AB52" s="25"/>
      <c r="AC52" s="25"/>
      <c r="AD52" s="25"/>
      <c r="AE52" s="26"/>
      <c r="AF52" s="27"/>
      <c r="AG52" s="88">
        <f>SUM(H53:AF53)</f>
        <v>4</v>
      </c>
      <c r="AH52" s="79">
        <f>IF($F52="Pol. Spilambertese",1*$AG52,"")</f>
      </c>
      <c r="AI52" s="79">
        <f>IF($F52="Sirio Nonantola",1*$AG52,"")</f>
      </c>
      <c r="AJ52" s="79">
        <f>IF($F52="Olimpia Vignola",1*$AG52,"")</f>
      </c>
      <c r="AK52" s="79">
        <f>IF($F52="Pol. Nonantola",1*$AG52,"")</f>
        <v>4</v>
      </c>
      <c r="AL52" s="79">
        <f>IF($F52="Pod. Formiginese",1*$AG52,"")</f>
      </c>
      <c r="AM52" s="79">
        <f>IF($F52="La Patria Carpi",1*$AG52,"")</f>
      </c>
      <c r="AN52" s="79">
        <f>IF($F52="Pol.Castelfranco",1*$AG52,"")</f>
      </c>
      <c r="AO52" s="79">
        <f>IF($F52="Ravarino",1*$AG52,"")</f>
      </c>
    </row>
    <row r="53" spans="1:41" ht="12.75" customHeight="1">
      <c r="A53">
        <v>124</v>
      </c>
      <c r="B53" s="81"/>
      <c r="C53" s="83"/>
      <c r="D53" s="85"/>
      <c r="E53" s="91"/>
      <c r="F53" s="87" t="s">
        <v>39</v>
      </c>
      <c r="G53" s="28" t="s">
        <v>258</v>
      </c>
      <c r="H53" s="29">
        <v>2</v>
      </c>
      <c r="I53" s="30"/>
      <c r="J53" s="30"/>
      <c r="K53" s="30">
        <v>2</v>
      </c>
      <c r="L53" s="30"/>
      <c r="M53" s="30"/>
      <c r="N53" s="29"/>
      <c r="O53" s="30"/>
      <c r="P53" s="30"/>
      <c r="Q53" s="30"/>
      <c r="R53" s="30"/>
      <c r="S53" s="30"/>
      <c r="T53" s="29"/>
      <c r="U53" s="30"/>
      <c r="V53" s="30"/>
      <c r="W53" s="30"/>
      <c r="X53" s="30"/>
      <c r="Y53" s="30"/>
      <c r="Z53" s="30"/>
      <c r="AA53" s="29"/>
      <c r="AB53" s="30"/>
      <c r="AC53" s="30"/>
      <c r="AD53" s="30"/>
      <c r="AE53" s="31"/>
      <c r="AF53" s="31"/>
      <c r="AG53" s="88"/>
      <c r="AH53" s="79"/>
      <c r="AI53" s="79"/>
      <c r="AJ53" s="79"/>
      <c r="AK53" s="79"/>
      <c r="AL53" s="79"/>
      <c r="AM53" s="79"/>
      <c r="AN53" s="79"/>
      <c r="AO53" s="79"/>
    </row>
    <row r="54" spans="1:41" ht="12.75" customHeight="1">
      <c r="A54">
        <v>125</v>
      </c>
      <c r="B54" s="80" t="s">
        <v>553</v>
      </c>
      <c r="C54" s="82" t="s">
        <v>115</v>
      </c>
      <c r="D54" s="84" t="s">
        <v>334</v>
      </c>
      <c r="E54" s="90" t="s">
        <v>335</v>
      </c>
      <c r="F54" s="89" t="s">
        <v>39</v>
      </c>
      <c r="G54" s="22" t="s">
        <v>257</v>
      </c>
      <c r="H54" s="32"/>
      <c r="I54" s="24"/>
      <c r="J54" s="24"/>
      <c r="K54" s="25">
        <v>7.19</v>
      </c>
      <c r="L54" s="25"/>
      <c r="M54" s="24"/>
      <c r="N54" s="32"/>
      <c r="O54" s="24"/>
      <c r="P54" s="25"/>
      <c r="Q54" s="25"/>
      <c r="R54" s="25"/>
      <c r="S54" s="24"/>
      <c r="T54" s="32"/>
      <c r="U54" s="24"/>
      <c r="V54" s="24"/>
      <c r="W54" s="25"/>
      <c r="X54" s="25"/>
      <c r="Y54" s="25"/>
      <c r="Z54" s="24"/>
      <c r="AA54" s="32"/>
      <c r="AB54" s="25"/>
      <c r="AC54" s="25"/>
      <c r="AD54" s="25"/>
      <c r="AE54" s="26"/>
      <c r="AF54" s="27"/>
      <c r="AG54" s="88">
        <f>SUM(H55:AF55)</f>
        <v>3</v>
      </c>
      <c r="AH54" s="79">
        <f>IF($F54="Pol. Spilambertese",1*$AG54,"")</f>
      </c>
      <c r="AI54" s="79">
        <f>IF($F54="Sirio Nonantola",1*$AG54,"")</f>
      </c>
      <c r="AJ54" s="79">
        <f>IF($F54="Olimpia Vignola",1*$AG54,"")</f>
      </c>
      <c r="AK54" s="79">
        <f>IF($F54="Pol. Nonantola",1*$AG54,"")</f>
        <v>3</v>
      </c>
      <c r="AL54" s="79">
        <f>IF($F54="Pod. Formiginese",1*$AG54,"")</f>
      </c>
      <c r="AM54" s="79">
        <f>IF($F54="La Patria Carpi",1*$AG54,"")</f>
      </c>
      <c r="AN54" s="79">
        <f>IF($F54="Pol.Castelfranco",1*$AG54,"")</f>
      </c>
      <c r="AO54" s="79">
        <f>IF($F54="Ravarino",1*$AG54,"")</f>
      </c>
    </row>
    <row r="55" spans="1:41" ht="12.75" customHeight="1">
      <c r="A55">
        <v>126</v>
      </c>
      <c r="B55" s="81"/>
      <c r="C55" s="83"/>
      <c r="D55" s="85"/>
      <c r="E55" s="91"/>
      <c r="F55" s="96"/>
      <c r="G55" s="28" t="s">
        <v>258</v>
      </c>
      <c r="H55" s="29"/>
      <c r="I55" s="30"/>
      <c r="J55" s="30"/>
      <c r="K55" s="30">
        <v>3</v>
      </c>
      <c r="L55" s="30"/>
      <c r="M55" s="30"/>
      <c r="N55" s="29"/>
      <c r="O55" s="30"/>
      <c r="P55" s="30"/>
      <c r="Q55" s="30"/>
      <c r="R55" s="30"/>
      <c r="S55" s="30"/>
      <c r="T55" s="29"/>
      <c r="U55" s="30"/>
      <c r="V55" s="30"/>
      <c r="W55" s="30"/>
      <c r="X55" s="30"/>
      <c r="Y55" s="30"/>
      <c r="Z55" s="30"/>
      <c r="AA55" s="29"/>
      <c r="AB55" s="30"/>
      <c r="AC55" s="30"/>
      <c r="AD55" s="30"/>
      <c r="AE55" s="31"/>
      <c r="AF55" s="31"/>
      <c r="AG55" s="88"/>
      <c r="AH55" s="79"/>
      <c r="AI55" s="79"/>
      <c r="AJ55" s="79"/>
      <c r="AK55" s="79"/>
      <c r="AL55" s="79"/>
      <c r="AM55" s="79"/>
      <c r="AN55" s="79"/>
      <c r="AO55" s="79"/>
    </row>
    <row r="56" spans="1:41" ht="13.5" customHeight="1">
      <c r="A56">
        <v>131</v>
      </c>
      <c r="B56" s="80" t="s">
        <v>428</v>
      </c>
      <c r="C56" s="82" t="s">
        <v>555</v>
      </c>
      <c r="D56" s="84" t="s">
        <v>645</v>
      </c>
      <c r="E56" s="90" t="s">
        <v>335</v>
      </c>
      <c r="F56" s="89" t="s">
        <v>39</v>
      </c>
      <c r="G56" s="22" t="s">
        <v>257</v>
      </c>
      <c r="H56" s="32"/>
      <c r="I56" s="24"/>
      <c r="J56" s="24"/>
      <c r="K56" s="25">
        <v>3.99</v>
      </c>
      <c r="L56" s="25"/>
      <c r="M56" s="24"/>
      <c r="N56" s="32"/>
      <c r="O56" s="24"/>
      <c r="P56" s="25"/>
      <c r="Q56" s="25"/>
      <c r="R56" s="25"/>
      <c r="S56" s="24"/>
      <c r="T56" s="23"/>
      <c r="U56" s="24"/>
      <c r="V56" s="24"/>
      <c r="W56" s="25"/>
      <c r="X56" s="25"/>
      <c r="Y56" s="25"/>
      <c r="Z56" s="24"/>
      <c r="AA56" s="32"/>
      <c r="AB56" s="25"/>
      <c r="AC56" s="25"/>
      <c r="AD56" s="25"/>
      <c r="AE56" s="26"/>
      <c r="AF56" s="27"/>
      <c r="AG56" s="88">
        <f>SUM(H57:AF57)</f>
        <v>2</v>
      </c>
      <c r="AH56" s="79">
        <f>IF($F56="Pol. Spilambertese",1*$AG56,"")</f>
      </c>
      <c r="AI56" s="79">
        <f>IF($F56="Sirio Nonantola",1*$AG56,"")</f>
      </c>
      <c r="AJ56" s="79">
        <f>IF($F56="Olimpia Vignola",1*$AG56,"")</f>
      </c>
      <c r="AK56" s="79">
        <f>IF($F56="Pol. Nonantola",1*$AG56,"")</f>
        <v>2</v>
      </c>
      <c r="AL56" s="79">
        <f>IF($F56="Pod. Formiginese",1*$AG56,"")</f>
      </c>
      <c r="AM56" s="79">
        <f>IF($F56="La Patria Carpi",1*$AG56,"")</f>
      </c>
      <c r="AN56" s="79">
        <f>IF($F56="Pol.Castelfranco",1*$AG56,"")</f>
      </c>
      <c r="AO56" s="79">
        <f>IF($F56="Ravarino",1*$AG56,"")</f>
      </c>
    </row>
    <row r="57" spans="1:41" ht="12.75" customHeight="1">
      <c r="A57">
        <v>132</v>
      </c>
      <c r="B57" s="81"/>
      <c r="C57" s="83"/>
      <c r="D57" s="85"/>
      <c r="E57" s="91"/>
      <c r="F57" s="96"/>
      <c r="G57" s="28" t="s">
        <v>258</v>
      </c>
      <c r="H57" s="29"/>
      <c r="I57" s="30"/>
      <c r="J57" s="30"/>
      <c r="K57" s="30">
        <v>2</v>
      </c>
      <c r="L57" s="30"/>
      <c r="M57" s="30"/>
      <c r="N57" s="29"/>
      <c r="O57" s="30"/>
      <c r="P57" s="30"/>
      <c r="Q57" s="30"/>
      <c r="R57" s="30"/>
      <c r="S57" s="30"/>
      <c r="T57" s="29"/>
      <c r="U57" s="30"/>
      <c r="V57" s="30"/>
      <c r="W57" s="30"/>
      <c r="X57" s="30"/>
      <c r="Y57" s="30"/>
      <c r="Z57" s="30"/>
      <c r="AA57" s="29"/>
      <c r="AB57" s="30"/>
      <c r="AC57" s="30"/>
      <c r="AD57" s="30"/>
      <c r="AE57" s="31"/>
      <c r="AF57" s="31"/>
      <c r="AG57" s="88"/>
      <c r="AH57" s="79"/>
      <c r="AI57" s="79"/>
      <c r="AJ57" s="79"/>
      <c r="AK57" s="79"/>
      <c r="AL57" s="79"/>
      <c r="AM57" s="79"/>
      <c r="AN57" s="79"/>
      <c r="AO57" s="79"/>
    </row>
    <row r="58" spans="1:41" ht="12.75" customHeight="1">
      <c r="A58">
        <v>113</v>
      </c>
      <c r="B58" s="80" t="s">
        <v>371</v>
      </c>
      <c r="C58" s="82" t="s">
        <v>372</v>
      </c>
      <c r="D58" s="84" t="s">
        <v>334</v>
      </c>
      <c r="E58" s="90" t="s">
        <v>335</v>
      </c>
      <c r="F58" s="89" t="s">
        <v>39</v>
      </c>
      <c r="G58" s="22" t="s">
        <v>257</v>
      </c>
      <c r="H58" s="32"/>
      <c r="I58" s="24"/>
      <c r="J58" s="24"/>
      <c r="K58" s="25"/>
      <c r="L58" s="25"/>
      <c r="M58" s="24"/>
      <c r="N58" s="32">
        <v>14.1</v>
      </c>
      <c r="O58" s="24"/>
      <c r="P58" s="25"/>
      <c r="Q58" s="25"/>
      <c r="R58" s="25"/>
      <c r="S58" s="24"/>
      <c r="T58" s="23"/>
      <c r="U58" s="24"/>
      <c r="V58" s="24"/>
      <c r="W58" s="25"/>
      <c r="X58" s="25"/>
      <c r="Y58" s="25"/>
      <c r="Z58" s="24"/>
      <c r="AA58" s="23"/>
      <c r="AB58" s="25"/>
      <c r="AC58" s="25"/>
      <c r="AD58" s="25"/>
      <c r="AE58" s="26"/>
      <c r="AF58" s="27"/>
      <c r="AG58" s="88">
        <f>SUM(H59:AF59)</f>
        <v>9</v>
      </c>
      <c r="AH58" s="79">
        <f>IF($F58="Pol. Spilambertese",1*$AG58,"")</f>
      </c>
      <c r="AI58" s="79">
        <f>IF($F58="Sirio Nonantola",1*$AG58,"")</f>
      </c>
      <c r="AJ58" s="79">
        <f>IF($F58="Olimpia Vignola",1*$AG58,"")</f>
      </c>
      <c r="AK58" s="79">
        <f>IF($F58="Pol. Nonantola",1*$AG58,"")</f>
        <v>9</v>
      </c>
      <c r="AL58" s="79">
        <f>IF($F58="Pod. Formiginese",1*$AG58,"")</f>
      </c>
      <c r="AM58" s="79">
        <f>IF($F58="La Patria Carpi",1*$AG58,"")</f>
      </c>
      <c r="AN58" s="79">
        <f>IF($F58="Pol.Castelfranco",1*$AG58,"")</f>
      </c>
      <c r="AO58" s="79">
        <f>IF($F58="Ravarino",1*$AG58,"")</f>
      </c>
    </row>
    <row r="59" spans="1:41" ht="12.75" customHeight="1">
      <c r="A59">
        <v>114</v>
      </c>
      <c r="B59" s="81"/>
      <c r="C59" s="83"/>
      <c r="D59" s="85"/>
      <c r="E59" s="91"/>
      <c r="F59" s="96"/>
      <c r="G59" s="28" t="s">
        <v>258</v>
      </c>
      <c r="H59" s="29"/>
      <c r="I59" s="30"/>
      <c r="J59" s="30"/>
      <c r="K59" s="30"/>
      <c r="L59" s="30"/>
      <c r="M59" s="30"/>
      <c r="N59" s="29">
        <v>9</v>
      </c>
      <c r="O59" s="30"/>
      <c r="P59" s="30"/>
      <c r="Q59" s="30"/>
      <c r="R59" s="30"/>
      <c r="S59" s="30"/>
      <c r="T59" s="29"/>
      <c r="U59" s="30"/>
      <c r="V59" s="30"/>
      <c r="W59" s="30"/>
      <c r="X59" s="30"/>
      <c r="Y59" s="30"/>
      <c r="Z59" s="30"/>
      <c r="AA59" s="29"/>
      <c r="AB59" s="30"/>
      <c r="AC59" s="30"/>
      <c r="AD59" s="30"/>
      <c r="AE59" s="31"/>
      <c r="AF59" s="31"/>
      <c r="AG59" s="88"/>
      <c r="AH59" s="79"/>
      <c r="AI59" s="79"/>
      <c r="AJ59" s="79"/>
      <c r="AK59" s="79"/>
      <c r="AL59" s="79"/>
      <c r="AM59" s="79"/>
      <c r="AN59" s="79"/>
      <c r="AO59" s="79"/>
    </row>
    <row r="60" spans="1:41" ht="12.75" customHeight="1">
      <c r="A60">
        <v>133</v>
      </c>
      <c r="B60" s="80" t="s">
        <v>663</v>
      </c>
      <c r="C60" s="82" t="s">
        <v>664</v>
      </c>
      <c r="D60" s="84" t="s">
        <v>645</v>
      </c>
      <c r="E60" s="90" t="s">
        <v>335</v>
      </c>
      <c r="F60" s="86" t="s">
        <v>347</v>
      </c>
      <c r="G60" s="22" t="s">
        <v>257</v>
      </c>
      <c r="H60" s="32"/>
      <c r="I60" s="24"/>
      <c r="J60" s="24"/>
      <c r="K60" s="25"/>
      <c r="L60" s="25"/>
      <c r="M60" s="24"/>
      <c r="N60" s="32">
        <v>14.4</v>
      </c>
      <c r="O60" s="24"/>
      <c r="P60" s="25"/>
      <c r="Q60" s="25"/>
      <c r="R60" s="25"/>
      <c r="S60" s="24"/>
      <c r="T60" s="32" t="s">
        <v>1011</v>
      </c>
      <c r="U60" s="24"/>
      <c r="V60" s="24"/>
      <c r="W60" s="25"/>
      <c r="X60" s="25"/>
      <c r="Y60" s="25"/>
      <c r="Z60" s="24"/>
      <c r="AA60" s="49">
        <v>33</v>
      </c>
      <c r="AB60" s="25"/>
      <c r="AC60" s="25"/>
      <c r="AD60" s="25">
        <v>2.1</v>
      </c>
      <c r="AE60" s="26"/>
      <c r="AF60" s="27" t="s">
        <v>1137</v>
      </c>
      <c r="AG60" s="88">
        <f>SUM(H61:AF61)</f>
        <v>47</v>
      </c>
      <c r="AH60" s="79">
        <f>IF($F60="Pol. Spilambertese",1*$AG60,"")</f>
      </c>
      <c r="AI60" s="79">
        <f>IF($F60="Sirio Nonantola",1*$AG60,"")</f>
      </c>
      <c r="AJ60" s="79">
        <f>IF($F60="Olimpia Vignola",1*$AG60,"")</f>
      </c>
      <c r="AK60" s="79">
        <f>IF($F60="Pol. Nonantola",1*$AG60,"")</f>
      </c>
      <c r="AL60" s="79">
        <f>IF($F60="Pod. Formiginese",1*$AG60,"")</f>
      </c>
      <c r="AM60" s="79">
        <f>IF($F60="La Patria Carpi",1*$AG60,"")</f>
      </c>
      <c r="AN60" s="79">
        <f>IF($F60="Pol.Castelfranco",1*$AG60,"")</f>
        <v>47</v>
      </c>
      <c r="AO60" s="79">
        <f>IF($F60="Ravarino",1*$AG60,"")</f>
      </c>
    </row>
    <row r="61" spans="1:41" ht="12.75" customHeight="1">
      <c r="A61">
        <v>134</v>
      </c>
      <c r="B61" s="81"/>
      <c r="C61" s="83"/>
      <c r="D61" s="85"/>
      <c r="E61" s="91"/>
      <c r="F61" s="87" t="s">
        <v>347</v>
      </c>
      <c r="G61" s="28" t="s">
        <v>258</v>
      </c>
      <c r="H61" s="29"/>
      <c r="I61" s="30"/>
      <c r="J61" s="30"/>
      <c r="K61" s="30"/>
      <c r="L61" s="30"/>
      <c r="M61" s="30"/>
      <c r="N61" s="29">
        <v>7</v>
      </c>
      <c r="O61" s="30"/>
      <c r="P61" s="30"/>
      <c r="Q61" s="30"/>
      <c r="R61" s="30"/>
      <c r="S61" s="30"/>
      <c r="T61" s="29">
        <v>15</v>
      </c>
      <c r="U61" s="30"/>
      <c r="V61" s="30"/>
      <c r="W61" s="30"/>
      <c r="X61" s="30"/>
      <c r="Y61" s="30"/>
      <c r="Z61" s="30"/>
      <c r="AA61" s="29">
        <v>7</v>
      </c>
      <c r="AB61" s="30"/>
      <c r="AC61" s="30"/>
      <c r="AD61" s="30">
        <v>3</v>
      </c>
      <c r="AE61" s="31"/>
      <c r="AF61" s="31">
        <v>15</v>
      </c>
      <c r="AG61" s="88"/>
      <c r="AH61" s="79"/>
      <c r="AI61" s="79"/>
      <c r="AJ61" s="79"/>
      <c r="AK61" s="79"/>
      <c r="AL61" s="79"/>
      <c r="AM61" s="79"/>
      <c r="AN61" s="79"/>
      <c r="AO61" s="79"/>
    </row>
    <row r="62" spans="1:41" ht="12.75" customHeight="1">
      <c r="A62">
        <v>139</v>
      </c>
      <c r="B62" s="80" t="s">
        <v>842</v>
      </c>
      <c r="C62" s="82" t="s">
        <v>22</v>
      </c>
      <c r="D62" s="84" t="s">
        <v>400</v>
      </c>
      <c r="E62" s="90" t="s">
        <v>335</v>
      </c>
      <c r="F62" s="89" t="s">
        <v>11</v>
      </c>
      <c r="G62" s="22" t="s">
        <v>257</v>
      </c>
      <c r="H62" s="32"/>
      <c r="I62" s="24"/>
      <c r="J62" s="24"/>
      <c r="K62" s="25"/>
      <c r="L62" s="25"/>
      <c r="M62" s="24"/>
      <c r="N62" s="32">
        <v>18.8</v>
      </c>
      <c r="O62" s="24"/>
      <c r="P62" s="25"/>
      <c r="Q62" s="25"/>
      <c r="R62" s="25"/>
      <c r="S62" s="24"/>
      <c r="T62" s="23"/>
      <c r="U62" s="24"/>
      <c r="V62" s="24"/>
      <c r="W62" s="25"/>
      <c r="X62" s="25"/>
      <c r="Y62" s="25"/>
      <c r="Z62" s="24"/>
      <c r="AA62" s="23"/>
      <c r="AB62" s="25"/>
      <c r="AC62" s="25"/>
      <c r="AD62" s="25"/>
      <c r="AE62" s="26"/>
      <c r="AF62" s="27"/>
      <c r="AG62" s="88">
        <f>SUM(H63:AF63)</f>
        <v>5</v>
      </c>
      <c r="AH62" s="79">
        <f>IF($F62="Pol. Spilambertese",1*$AG62,"")</f>
      </c>
      <c r="AI62" s="79">
        <f>IF($F62="Sirio Nonantola",1*$AG62,"")</f>
      </c>
      <c r="AJ62" s="79">
        <f>IF($F62="Olimpia Vignola",1*$AG62,"")</f>
      </c>
      <c r="AK62" s="79">
        <f>IF($F62="Pol. Nonantola",1*$AG62,"")</f>
      </c>
      <c r="AL62" s="79">
        <f>IF($F62="Pod. Formiginese",1*$AG62,"")</f>
      </c>
      <c r="AM62" s="79">
        <f>IF($F62="La Patria Carpi",1*$AG62,"")</f>
      </c>
      <c r="AN62" s="79">
        <f>IF($F62="Pol.Castelfranco",1*$AG62,"")</f>
      </c>
      <c r="AO62" s="79">
        <f>IF($F62="Ravarino",1*$AG62,"")</f>
        <v>5</v>
      </c>
    </row>
    <row r="63" spans="1:41" ht="12.75" customHeight="1">
      <c r="A63">
        <v>140</v>
      </c>
      <c r="B63" s="81"/>
      <c r="C63" s="83"/>
      <c r="D63" s="85"/>
      <c r="E63" s="91"/>
      <c r="F63" s="96"/>
      <c r="G63" s="28" t="s">
        <v>258</v>
      </c>
      <c r="H63" s="29"/>
      <c r="I63" s="30"/>
      <c r="J63" s="30"/>
      <c r="K63" s="30"/>
      <c r="L63" s="30"/>
      <c r="M63" s="30"/>
      <c r="N63" s="29">
        <v>5</v>
      </c>
      <c r="O63" s="30"/>
      <c r="P63" s="30"/>
      <c r="Q63" s="30"/>
      <c r="R63" s="30"/>
      <c r="S63" s="30"/>
      <c r="T63" s="29"/>
      <c r="U63" s="30"/>
      <c r="V63" s="30"/>
      <c r="W63" s="30"/>
      <c r="X63" s="30"/>
      <c r="Y63" s="30"/>
      <c r="Z63" s="30"/>
      <c r="AA63" s="29"/>
      <c r="AB63" s="30"/>
      <c r="AC63" s="30"/>
      <c r="AD63" s="30"/>
      <c r="AE63" s="31"/>
      <c r="AF63" s="31"/>
      <c r="AG63" s="88"/>
      <c r="AH63" s="79"/>
      <c r="AI63" s="79"/>
      <c r="AJ63" s="79"/>
      <c r="AK63" s="79"/>
      <c r="AL63" s="79"/>
      <c r="AM63" s="79"/>
      <c r="AN63" s="79"/>
      <c r="AO63" s="79"/>
    </row>
    <row r="64" spans="1:41" ht="12.75" customHeight="1">
      <c r="A64">
        <v>135</v>
      </c>
      <c r="B64" s="80" t="s">
        <v>668</v>
      </c>
      <c r="C64" s="82" t="s">
        <v>65</v>
      </c>
      <c r="D64" s="84" t="s">
        <v>645</v>
      </c>
      <c r="E64" s="90" t="s">
        <v>335</v>
      </c>
      <c r="F64" s="89" t="s">
        <v>39</v>
      </c>
      <c r="G64" s="22" t="s">
        <v>257</v>
      </c>
      <c r="H64" s="32"/>
      <c r="I64" s="24"/>
      <c r="J64" s="24"/>
      <c r="K64" s="25"/>
      <c r="L64" s="25"/>
      <c r="M64" s="24"/>
      <c r="N64" s="32">
        <v>18.9</v>
      </c>
      <c r="O64" s="24"/>
      <c r="P64" s="25"/>
      <c r="Q64" s="25"/>
      <c r="R64" s="25"/>
      <c r="S64" s="24"/>
      <c r="T64" s="23"/>
      <c r="U64" s="24"/>
      <c r="V64" s="24"/>
      <c r="W64" s="25"/>
      <c r="X64" s="25"/>
      <c r="Y64" s="25"/>
      <c r="Z64" s="24"/>
      <c r="AA64" s="32"/>
      <c r="AB64" s="25"/>
      <c r="AC64" s="25"/>
      <c r="AD64" s="25"/>
      <c r="AE64" s="26"/>
      <c r="AF64" s="27"/>
      <c r="AG64" s="88">
        <f>SUM(H65:AF65)</f>
        <v>3</v>
      </c>
      <c r="AH64" s="79">
        <f>IF($F64="Pol. Spilambertese",1*$AG64,"")</f>
      </c>
      <c r="AI64" s="79">
        <f>IF($F64="Sirio Nonantola",1*$AG64,"")</f>
      </c>
      <c r="AJ64" s="79">
        <f>IF($F64="Olimpia Vignola",1*$AG64,"")</f>
      </c>
      <c r="AK64" s="79">
        <f>IF($F64="Pol. Nonantola",1*$AG64,"")</f>
        <v>3</v>
      </c>
      <c r="AL64" s="79">
        <f>IF($F64="Pod. Formiginese",1*$AG64,"")</f>
      </c>
      <c r="AM64" s="79">
        <f>IF($F64="La Patria Carpi",1*$AG64,"")</f>
      </c>
      <c r="AN64" s="79">
        <f>IF($F64="Pol.Castelfranco",1*$AG64,"")</f>
      </c>
      <c r="AO64" s="79">
        <f>IF($F64="Ravarino",1*$AG64,"")</f>
      </c>
    </row>
    <row r="65" spans="1:41" ht="12.75" customHeight="1">
      <c r="A65">
        <v>136</v>
      </c>
      <c r="B65" s="81"/>
      <c r="C65" s="83"/>
      <c r="D65" s="85"/>
      <c r="E65" s="91"/>
      <c r="F65" s="96"/>
      <c r="G65" s="28" t="s">
        <v>258</v>
      </c>
      <c r="H65" s="29"/>
      <c r="I65" s="30"/>
      <c r="J65" s="30"/>
      <c r="K65" s="30"/>
      <c r="L65" s="30"/>
      <c r="M65" s="30"/>
      <c r="N65" s="29">
        <v>3</v>
      </c>
      <c r="O65" s="30"/>
      <c r="P65" s="30"/>
      <c r="Q65" s="30"/>
      <c r="R65" s="30"/>
      <c r="S65" s="30"/>
      <c r="T65" s="29"/>
      <c r="U65" s="30"/>
      <c r="V65" s="30"/>
      <c r="W65" s="30"/>
      <c r="X65" s="30"/>
      <c r="Y65" s="30"/>
      <c r="Z65" s="30"/>
      <c r="AA65" s="29"/>
      <c r="AB65" s="30"/>
      <c r="AC65" s="30"/>
      <c r="AD65" s="30"/>
      <c r="AE65" s="31"/>
      <c r="AF65" s="31"/>
      <c r="AG65" s="88"/>
      <c r="AH65" s="79"/>
      <c r="AI65" s="79"/>
      <c r="AJ65" s="79"/>
      <c r="AK65" s="79"/>
      <c r="AL65" s="79"/>
      <c r="AM65" s="79"/>
      <c r="AN65" s="79"/>
      <c r="AO65" s="79"/>
    </row>
    <row r="66" spans="1:41" ht="12.75" customHeight="1">
      <c r="A66">
        <v>137</v>
      </c>
      <c r="B66" s="80" t="s">
        <v>670</v>
      </c>
      <c r="C66" s="82" t="s">
        <v>46</v>
      </c>
      <c r="D66" s="84" t="s">
        <v>400</v>
      </c>
      <c r="E66" s="90" t="s">
        <v>335</v>
      </c>
      <c r="F66" s="89" t="s">
        <v>11</v>
      </c>
      <c r="G66" s="22" t="s">
        <v>257</v>
      </c>
      <c r="H66" s="32"/>
      <c r="I66" s="24"/>
      <c r="J66" s="24"/>
      <c r="K66" s="25"/>
      <c r="L66" s="25"/>
      <c r="M66" s="24"/>
      <c r="N66" s="32">
        <v>19.6</v>
      </c>
      <c r="O66" s="24"/>
      <c r="P66" s="25"/>
      <c r="Q66" s="25"/>
      <c r="R66" s="25"/>
      <c r="S66" s="24"/>
      <c r="T66" s="23"/>
      <c r="U66" s="24"/>
      <c r="V66" s="24"/>
      <c r="W66" s="25"/>
      <c r="X66" s="25"/>
      <c r="Y66" s="25"/>
      <c r="Z66" s="24"/>
      <c r="AA66" s="23"/>
      <c r="AB66" s="25"/>
      <c r="AC66" s="25"/>
      <c r="AD66" s="25"/>
      <c r="AE66" s="26"/>
      <c r="AF66" s="27"/>
      <c r="AG66" s="88">
        <f>SUM(H67:AF67)</f>
        <v>2</v>
      </c>
      <c r="AH66" s="79">
        <f>IF($F66="Pol. Spilambertese",1*$AG66,"")</f>
      </c>
      <c r="AI66" s="79">
        <f>IF($F66="Sirio Nonantola",1*$AG66,"")</f>
      </c>
      <c r="AJ66" s="79">
        <f>IF($F66="Olimpia Vignola",1*$AG66,"")</f>
      </c>
      <c r="AK66" s="79">
        <f>IF($F66="Pol. Nonantola",1*$AG66,"")</f>
      </c>
      <c r="AL66" s="79">
        <f>IF($F66="Pod. Formiginese",1*$AG66,"")</f>
      </c>
      <c r="AM66" s="79">
        <f>IF($F66="La Patria Carpi",1*$AG66,"")</f>
      </c>
      <c r="AN66" s="79">
        <f>IF($F66="Pol.Castelfranco",1*$AG66,"")</f>
      </c>
      <c r="AO66" s="79">
        <f>IF($F66="Ravarino",1*$AG66,"")</f>
        <v>2</v>
      </c>
    </row>
    <row r="67" spans="1:41" ht="12.75" customHeight="1">
      <c r="A67">
        <v>138</v>
      </c>
      <c r="B67" s="81"/>
      <c r="C67" s="83"/>
      <c r="D67" s="85"/>
      <c r="E67" s="91"/>
      <c r="F67" s="96"/>
      <c r="G67" s="28" t="s">
        <v>258</v>
      </c>
      <c r="H67" s="29"/>
      <c r="I67" s="30"/>
      <c r="J67" s="30"/>
      <c r="K67" s="30"/>
      <c r="L67" s="30"/>
      <c r="M67" s="30"/>
      <c r="N67" s="29">
        <v>2</v>
      </c>
      <c r="O67" s="30"/>
      <c r="P67" s="30"/>
      <c r="Q67" s="30"/>
      <c r="R67" s="30"/>
      <c r="S67" s="30"/>
      <c r="T67" s="29"/>
      <c r="U67" s="30"/>
      <c r="V67" s="30"/>
      <c r="W67" s="30"/>
      <c r="X67" s="30"/>
      <c r="Y67" s="30"/>
      <c r="Z67" s="30"/>
      <c r="AA67" s="29"/>
      <c r="AB67" s="30"/>
      <c r="AC67" s="30"/>
      <c r="AD67" s="30"/>
      <c r="AE67" s="31"/>
      <c r="AF67" s="31"/>
      <c r="AG67" s="88"/>
      <c r="AH67" s="79"/>
      <c r="AI67" s="79"/>
      <c r="AJ67" s="79"/>
      <c r="AK67" s="79"/>
      <c r="AL67" s="79"/>
      <c r="AM67" s="79"/>
      <c r="AN67" s="79"/>
      <c r="AO67" s="79"/>
    </row>
    <row r="68" spans="1:41" ht="12.75" customHeight="1">
      <c r="A68">
        <v>83</v>
      </c>
      <c r="B68" s="80" t="s">
        <v>656</v>
      </c>
      <c r="C68" s="82" t="s">
        <v>673</v>
      </c>
      <c r="D68" s="84" t="s">
        <v>400</v>
      </c>
      <c r="E68" s="90" t="s">
        <v>335</v>
      </c>
      <c r="F68" s="89" t="s">
        <v>39</v>
      </c>
      <c r="G68" s="22" t="s">
        <v>257</v>
      </c>
      <c r="H68" s="32"/>
      <c r="I68" s="24"/>
      <c r="J68" s="24"/>
      <c r="K68" s="25"/>
      <c r="L68" s="25"/>
      <c r="M68" s="24"/>
      <c r="N68" s="32">
        <v>25.7</v>
      </c>
      <c r="O68" s="24"/>
      <c r="P68" s="25"/>
      <c r="Q68" s="25"/>
      <c r="R68" s="25"/>
      <c r="S68" s="24"/>
      <c r="T68" s="23"/>
      <c r="U68" s="24"/>
      <c r="V68" s="24"/>
      <c r="W68" s="25"/>
      <c r="X68" s="25"/>
      <c r="Y68" s="25"/>
      <c r="Z68" s="24"/>
      <c r="AA68" s="32"/>
      <c r="AB68" s="25"/>
      <c r="AC68" s="25"/>
      <c r="AD68" s="25"/>
      <c r="AE68" s="26"/>
      <c r="AF68" s="27"/>
      <c r="AG68" s="88">
        <f>SUM(H69:AF69)</f>
        <v>2</v>
      </c>
      <c r="AH68" s="79">
        <f>IF($F68="Pol. Spilambertese",1*$AG68,"")</f>
      </c>
      <c r="AI68" s="79">
        <f>IF($F68="Sirio Nonantola",1*$AG68,"")</f>
      </c>
      <c r="AJ68" s="79">
        <f>IF($F68="Olimpia Vignola",1*$AG68,"")</f>
      </c>
      <c r="AK68" s="79">
        <f>IF($F68="Pol. Nonantola",1*$AG68,"")</f>
        <v>2</v>
      </c>
      <c r="AL68" s="79">
        <f>IF($F68="Pod. Formiginese",1*$AG68,"")</f>
      </c>
      <c r="AM68" s="79">
        <f>IF($F68="La Patria Carpi",1*$AG68,"")</f>
      </c>
      <c r="AN68" s="79">
        <f>IF($F68="Pol.Castelfranco",1*$AG68,"")</f>
      </c>
      <c r="AO68" s="79">
        <f>IF($F68="Ravarino",1*$AG68,"")</f>
      </c>
    </row>
    <row r="69" spans="1:41" ht="12.75" customHeight="1">
      <c r="A69">
        <v>84</v>
      </c>
      <c r="B69" s="81"/>
      <c r="C69" s="83"/>
      <c r="D69" s="85"/>
      <c r="E69" s="91"/>
      <c r="F69" s="96"/>
      <c r="G69" s="28" t="s">
        <v>258</v>
      </c>
      <c r="H69" s="29"/>
      <c r="I69" s="30"/>
      <c r="J69" s="30"/>
      <c r="K69" s="30"/>
      <c r="L69" s="30"/>
      <c r="M69" s="30"/>
      <c r="N69" s="29">
        <v>2</v>
      </c>
      <c r="O69" s="30"/>
      <c r="P69" s="30"/>
      <c r="Q69" s="30"/>
      <c r="R69" s="30"/>
      <c r="S69" s="30"/>
      <c r="T69" s="29"/>
      <c r="U69" s="30"/>
      <c r="V69" s="30"/>
      <c r="W69" s="30"/>
      <c r="X69" s="30"/>
      <c r="Y69" s="30"/>
      <c r="Z69" s="30"/>
      <c r="AA69" s="29"/>
      <c r="AB69" s="30"/>
      <c r="AC69" s="30"/>
      <c r="AD69" s="30"/>
      <c r="AE69" s="31"/>
      <c r="AF69" s="31"/>
      <c r="AG69" s="88"/>
      <c r="AH69" s="79"/>
      <c r="AI69" s="79"/>
      <c r="AJ69" s="79"/>
      <c r="AK69" s="79"/>
      <c r="AL69" s="79"/>
      <c r="AM69" s="79"/>
      <c r="AN69" s="79"/>
      <c r="AO69" s="79"/>
    </row>
    <row r="70" spans="1:41" ht="12.75" customHeight="1">
      <c r="A70">
        <v>85</v>
      </c>
      <c r="B70" s="80" t="s">
        <v>1068</v>
      </c>
      <c r="C70" s="82" t="s">
        <v>137</v>
      </c>
      <c r="D70" s="84" t="s">
        <v>645</v>
      </c>
      <c r="E70" s="90" t="s">
        <v>335</v>
      </c>
      <c r="F70" s="89" t="s">
        <v>42</v>
      </c>
      <c r="G70" s="22" t="s">
        <v>257</v>
      </c>
      <c r="H70" s="23"/>
      <c r="I70" s="24"/>
      <c r="J70" s="24"/>
      <c r="K70" s="25"/>
      <c r="L70" s="25"/>
      <c r="M70" s="24"/>
      <c r="N70" s="23"/>
      <c r="O70" s="24"/>
      <c r="P70" s="25"/>
      <c r="Q70" s="25"/>
      <c r="R70" s="25"/>
      <c r="S70" s="24"/>
      <c r="T70" s="32"/>
      <c r="U70" s="24"/>
      <c r="V70" s="24"/>
      <c r="W70" s="25"/>
      <c r="X70" s="25"/>
      <c r="Y70" s="25"/>
      <c r="Z70" s="24"/>
      <c r="AA70" s="23">
        <v>30.8</v>
      </c>
      <c r="AB70" s="25"/>
      <c r="AC70" s="25"/>
      <c r="AD70" s="25">
        <v>2.33</v>
      </c>
      <c r="AE70" s="26"/>
      <c r="AF70" s="27"/>
      <c r="AG70" s="88">
        <f>SUM(H71:AF71)</f>
        <v>18</v>
      </c>
      <c r="AH70" s="79">
        <f>IF($F70="Pol. Spilambertese",1*$AG70,"")</f>
      </c>
      <c r="AI70" s="79">
        <f>IF($F70="Sirio Nonantola",1*$AG70,"")</f>
      </c>
      <c r="AJ70" s="79">
        <f>IF($F70="Olimpia Vignola",1*$AG70,"")</f>
      </c>
      <c r="AK70" s="79">
        <f>IF($F70="Pol. Nonantola",1*$AG70,"")</f>
      </c>
      <c r="AL70" s="79">
        <f>IF($F70="Pod. Formiginese",1*$AG70,"")</f>
      </c>
      <c r="AM70" s="79">
        <f>IF($F70="La Patria Carpi",1*$AG70,"")</f>
        <v>18</v>
      </c>
      <c r="AN70" s="79">
        <f>IF($F70="Pol.Castelfranco",1*$AG70,"")</f>
      </c>
      <c r="AO70" s="79">
        <f>IF($F70="Ravarino",1*$AG70,"")</f>
      </c>
    </row>
    <row r="71" spans="1:41" ht="12.75" customHeight="1">
      <c r="A71">
        <v>86</v>
      </c>
      <c r="B71" s="81"/>
      <c r="C71" s="83"/>
      <c r="D71" s="85"/>
      <c r="E71" s="91"/>
      <c r="F71" s="87" t="s">
        <v>39</v>
      </c>
      <c r="G71" s="28" t="s">
        <v>258</v>
      </c>
      <c r="H71" s="29"/>
      <c r="I71" s="30"/>
      <c r="J71" s="30"/>
      <c r="K71" s="30"/>
      <c r="L71" s="30"/>
      <c r="M71" s="30"/>
      <c r="N71" s="29"/>
      <c r="O71" s="30"/>
      <c r="P71" s="30"/>
      <c r="Q71" s="30"/>
      <c r="R71" s="30"/>
      <c r="S71" s="30"/>
      <c r="T71" s="29"/>
      <c r="U71" s="30"/>
      <c r="V71" s="30"/>
      <c r="W71" s="30"/>
      <c r="X71" s="30"/>
      <c r="Y71" s="30"/>
      <c r="Z71" s="30"/>
      <c r="AA71" s="29">
        <v>9</v>
      </c>
      <c r="AB71" s="30"/>
      <c r="AC71" s="30"/>
      <c r="AD71" s="30">
        <v>9</v>
      </c>
      <c r="AE71" s="31"/>
      <c r="AF71" s="31"/>
      <c r="AG71" s="88"/>
      <c r="AH71" s="79"/>
      <c r="AI71" s="79"/>
      <c r="AJ71" s="79"/>
      <c r="AK71" s="79"/>
      <c r="AL71" s="79"/>
      <c r="AM71" s="79"/>
      <c r="AN71" s="79"/>
      <c r="AO71" s="79"/>
    </row>
    <row r="72" spans="1:41" ht="12.75" customHeight="1">
      <c r="A72">
        <v>85</v>
      </c>
      <c r="B72" s="80" t="s">
        <v>1092</v>
      </c>
      <c r="C72" s="82" t="s">
        <v>17</v>
      </c>
      <c r="D72" s="84" t="s">
        <v>334</v>
      </c>
      <c r="E72" s="90" t="s">
        <v>335</v>
      </c>
      <c r="F72" s="89" t="s">
        <v>42</v>
      </c>
      <c r="G72" s="22" t="s">
        <v>257</v>
      </c>
      <c r="H72" s="23"/>
      <c r="I72" s="24"/>
      <c r="J72" s="24"/>
      <c r="K72" s="25"/>
      <c r="L72" s="25"/>
      <c r="M72" s="24"/>
      <c r="N72" s="23"/>
      <c r="O72" s="24"/>
      <c r="P72" s="25"/>
      <c r="Q72" s="25"/>
      <c r="R72" s="25"/>
      <c r="S72" s="24"/>
      <c r="T72" s="32"/>
      <c r="U72" s="24"/>
      <c r="V72" s="24"/>
      <c r="W72" s="25"/>
      <c r="X72" s="25"/>
      <c r="Y72" s="25"/>
      <c r="Z72" s="24"/>
      <c r="AA72" s="23">
        <v>33.2</v>
      </c>
      <c r="AB72" s="25"/>
      <c r="AC72" s="25"/>
      <c r="AD72" s="25">
        <v>2.21</v>
      </c>
      <c r="AE72" s="26"/>
      <c r="AF72" s="27"/>
      <c r="AG72" s="88">
        <f>SUM(H73:AF73)</f>
        <v>10</v>
      </c>
      <c r="AH72" s="79">
        <f>IF($F72="Pol. Spilambertese",1*$AG72,"")</f>
      </c>
      <c r="AI72" s="79">
        <f>IF($F72="Sirio Nonantola",1*$AG72,"")</f>
      </c>
      <c r="AJ72" s="79">
        <f>IF($F72="Olimpia Vignola",1*$AG72,"")</f>
      </c>
      <c r="AK72" s="79">
        <f>IF($F72="Pol. Nonantola",1*$AG72,"")</f>
      </c>
      <c r="AL72" s="79">
        <f>IF($F72="Pod. Formiginese",1*$AG72,"")</f>
      </c>
      <c r="AM72" s="79">
        <f>IF($F72="La Patria Carpi",1*$AG72,"")</f>
        <v>10</v>
      </c>
      <c r="AN72" s="79">
        <f>IF($F72="Pol.Castelfranco",1*$AG72,"")</f>
      </c>
      <c r="AO72" s="79">
        <f>IF($F72="Ravarino",1*$AG72,"")</f>
      </c>
    </row>
    <row r="73" spans="1:41" ht="12.75" customHeight="1">
      <c r="A73">
        <v>86</v>
      </c>
      <c r="B73" s="81"/>
      <c r="C73" s="83"/>
      <c r="D73" s="85"/>
      <c r="E73" s="91"/>
      <c r="F73" s="87" t="s">
        <v>39</v>
      </c>
      <c r="G73" s="28" t="s">
        <v>258</v>
      </c>
      <c r="H73" s="29"/>
      <c r="I73" s="30"/>
      <c r="J73" s="30"/>
      <c r="K73" s="30"/>
      <c r="L73" s="30"/>
      <c r="M73" s="30"/>
      <c r="N73" s="29"/>
      <c r="O73" s="30"/>
      <c r="P73" s="30"/>
      <c r="Q73" s="30"/>
      <c r="R73" s="30"/>
      <c r="S73" s="30"/>
      <c r="T73" s="29"/>
      <c r="U73" s="30"/>
      <c r="V73" s="30"/>
      <c r="W73" s="30"/>
      <c r="X73" s="30"/>
      <c r="Y73" s="30"/>
      <c r="Z73" s="30"/>
      <c r="AA73" s="29">
        <v>5</v>
      </c>
      <c r="AB73" s="30"/>
      <c r="AC73" s="30"/>
      <c r="AD73" s="30">
        <v>5</v>
      </c>
      <c r="AE73" s="31"/>
      <c r="AF73" s="31"/>
      <c r="AG73" s="88"/>
      <c r="AH73" s="79"/>
      <c r="AI73" s="79"/>
      <c r="AJ73" s="79"/>
      <c r="AK73" s="79"/>
      <c r="AL73" s="79"/>
      <c r="AM73" s="79"/>
      <c r="AN73" s="79"/>
      <c r="AO73" s="79"/>
    </row>
    <row r="74" spans="1:41" ht="12.75" customHeight="1">
      <c r="A74">
        <v>85</v>
      </c>
      <c r="B74" s="80" t="s">
        <v>1093</v>
      </c>
      <c r="C74" s="82" t="s">
        <v>1094</v>
      </c>
      <c r="D74" s="84" t="s">
        <v>334</v>
      </c>
      <c r="E74" s="90" t="s">
        <v>335</v>
      </c>
      <c r="F74" s="89" t="s">
        <v>42</v>
      </c>
      <c r="G74" s="22" t="s">
        <v>257</v>
      </c>
      <c r="H74" s="23"/>
      <c r="I74" s="24"/>
      <c r="J74" s="24"/>
      <c r="K74" s="25"/>
      <c r="L74" s="25"/>
      <c r="M74" s="24"/>
      <c r="N74" s="23"/>
      <c r="O74" s="24"/>
      <c r="P74" s="25"/>
      <c r="Q74" s="25"/>
      <c r="R74" s="25"/>
      <c r="S74" s="24"/>
      <c r="T74" s="32"/>
      <c r="U74" s="24"/>
      <c r="V74" s="24"/>
      <c r="W74" s="25"/>
      <c r="X74" s="25"/>
      <c r="Y74" s="25"/>
      <c r="Z74" s="24"/>
      <c r="AA74" s="32">
        <v>35.1</v>
      </c>
      <c r="AB74" s="25"/>
      <c r="AC74" s="25"/>
      <c r="AD74" s="25">
        <v>2.02</v>
      </c>
      <c r="AE74" s="26"/>
      <c r="AF74" s="27"/>
      <c r="AG74" s="88">
        <f>SUM(H75:AF75)</f>
        <v>4</v>
      </c>
      <c r="AH74" s="79">
        <f>IF($F74="Pol. Spilambertese",1*$AG74,"")</f>
      </c>
      <c r="AI74" s="79">
        <f>IF($F74="Sirio Nonantola",1*$AG74,"")</f>
      </c>
      <c r="AJ74" s="79">
        <f>IF($F74="Olimpia Vignola",1*$AG74,"")</f>
      </c>
      <c r="AK74" s="79">
        <f>IF($F74="Pol. Nonantola",1*$AG74,"")</f>
      </c>
      <c r="AL74" s="79">
        <f>IF($F74="Pod. Formiginese",1*$AG74,"")</f>
      </c>
      <c r="AM74" s="79">
        <f>IF($F74="La Patria Carpi",1*$AG74,"")</f>
        <v>4</v>
      </c>
      <c r="AN74" s="79">
        <f>IF($F74="Pol.Castelfranco",1*$AG74,"")</f>
      </c>
      <c r="AO74" s="79">
        <f>IF($F74="Ravarino",1*$AG74,"")</f>
      </c>
    </row>
    <row r="75" spans="1:41" ht="12.75" customHeight="1">
      <c r="A75">
        <v>86</v>
      </c>
      <c r="B75" s="81"/>
      <c r="C75" s="83"/>
      <c r="D75" s="85"/>
      <c r="E75" s="91"/>
      <c r="F75" s="87" t="s">
        <v>39</v>
      </c>
      <c r="G75" s="28" t="s">
        <v>258</v>
      </c>
      <c r="H75" s="29"/>
      <c r="I75" s="30"/>
      <c r="J75" s="30"/>
      <c r="K75" s="30"/>
      <c r="L75" s="30"/>
      <c r="M75" s="30"/>
      <c r="N75" s="29"/>
      <c r="O75" s="30"/>
      <c r="P75" s="30"/>
      <c r="Q75" s="30"/>
      <c r="R75" s="30"/>
      <c r="S75" s="30"/>
      <c r="T75" s="29"/>
      <c r="U75" s="30"/>
      <c r="V75" s="30"/>
      <c r="W75" s="30"/>
      <c r="X75" s="30"/>
      <c r="Y75" s="30"/>
      <c r="Z75" s="30"/>
      <c r="AA75" s="29">
        <v>2</v>
      </c>
      <c r="AB75" s="30"/>
      <c r="AC75" s="30"/>
      <c r="AD75" s="30">
        <v>2</v>
      </c>
      <c r="AE75" s="31"/>
      <c r="AF75" s="31"/>
      <c r="AG75" s="88"/>
      <c r="AH75" s="79"/>
      <c r="AI75" s="79"/>
      <c r="AJ75" s="79"/>
      <c r="AK75" s="79"/>
      <c r="AL75" s="79"/>
      <c r="AM75" s="79"/>
      <c r="AN75" s="79"/>
      <c r="AO75" s="79"/>
    </row>
    <row r="76" spans="1:41" ht="12.75" customHeight="1">
      <c r="A76">
        <v>85</v>
      </c>
      <c r="B76" s="80" t="s">
        <v>1095</v>
      </c>
      <c r="C76" s="82" t="s">
        <v>48</v>
      </c>
      <c r="D76" s="84" t="s">
        <v>645</v>
      </c>
      <c r="E76" s="90" t="s">
        <v>335</v>
      </c>
      <c r="F76" s="89" t="s">
        <v>42</v>
      </c>
      <c r="G76" s="22" t="s">
        <v>257</v>
      </c>
      <c r="H76" s="23"/>
      <c r="I76" s="24"/>
      <c r="J76" s="24"/>
      <c r="K76" s="25"/>
      <c r="L76" s="25"/>
      <c r="M76" s="24"/>
      <c r="N76" s="23"/>
      <c r="O76" s="24"/>
      <c r="P76" s="25"/>
      <c r="Q76" s="25"/>
      <c r="R76" s="25"/>
      <c r="S76" s="24"/>
      <c r="T76" s="32"/>
      <c r="U76" s="24"/>
      <c r="V76" s="24"/>
      <c r="W76" s="25"/>
      <c r="X76" s="25"/>
      <c r="Y76" s="25"/>
      <c r="Z76" s="24"/>
      <c r="AA76" s="23">
        <v>37.5</v>
      </c>
      <c r="AB76" s="25"/>
      <c r="AC76" s="25"/>
      <c r="AD76" s="25">
        <v>2.55</v>
      </c>
      <c r="AE76" s="26"/>
      <c r="AF76" s="27"/>
      <c r="AG76" s="88">
        <f>SUM(H77:AF77)</f>
        <v>15</v>
      </c>
      <c r="AH76" s="79">
        <f>IF($F76="Pol. Spilambertese",1*$AG76,"")</f>
      </c>
      <c r="AI76" s="79">
        <f>IF($F76="Sirio Nonantola",1*$AG76,"")</f>
      </c>
      <c r="AJ76" s="79">
        <f>IF($F76="Olimpia Vignola",1*$AG76,"")</f>
      </c>
      <c r="AK76" s="79">
        <f>IF($F76="Pol. Nonantola",1*$AG76,"")</f>
      </c>
      <c r="AL76" s="79">
        <f>IF($F76="Pod. Formiginese",1*$AG76,"")</f>
      </c>
      <c r="AM76" s="79">
        <f>IF($F76="La Patria Carpi",1*$AG76,"")</f>
        <v>15</v>
      </c>
      <c r="AN76" s="79">
        <f>IF($F76="Pol.Castelfranco",1*$AG76,"")</f>
      </c>
      <c r="AO76" s="79">
        <f>IF($F76="Ravarino",1*$AG76,"")</f>
      </c>
    </row>
    <row r="77" spans="1:41" ht="12.75" customHeight="1">
      <c r="A77">
        <v>86</v>
      </c>
      <c r="B77" s="81"/>
      <c r="C77" s="83"/>
      <c r="D77" s="85"/>
      <c r="E77" s="91"/>
      <c r="F77" s="87" t="s">
        <v>39</v>
      </c>
      <c r="G77" s="28" t="s">
        <v>258</v>
      </c>
      <c r="H77" s="29"/>
      <c r="I77" s="30"/>
      <c r="J77" s="30"/>
      <c r="K77" s="30"/>
      <c r="L77" s="30"/>
      <c r="M77" s="30"/>
      <c r="N77" s="29"/>
      <c r="O77" s="30"/>
      <c r="P77" s="30"/>
      <c r="Q77" s="30"/>
      <c r="R77" s="30"/>
      <c r="S77" s="30"/>
      <c r="T77" s="29"/>
      <c r="U77" s="30"/>
      <c r="V77" s="30"/>
      <c r="W77" s="30"/>
      <c r="X77" s="30"/>
      <c r="Y77" s="30"/>
      <c r="Z77" s="30"/>
      <c r="AA77" s="29">
        <v>2</v>
      </c>
      <c r="AB77" s="30"/>
      <c r="AC77" s="30"/>
      <c r="AD77" s="30">
        <v>13</v>
      </c>
      <c r="AE77" s="31"/>
      <c r="AF77" s="31"/>
      <c r="AG77" s="88"/>
      <c r="AH77" s="79"/>
      <c r="AI77" s="79"/>
      <c r="AJ77" s="79"/>
      <c r="AK77" s="79"/>
      <c r="AL77" s="79"/>
      <c r="AM77" s="79"/>
      <c r="AN77" s="79"/>
      <c r="AO77" s="79"/>
    </row>
    <row r="78" spans="1:41" ht="12.75" customHeight="1">
      <c r="A78">
        <v>85</v>
      </c>
      <c r="B78" s="80" t="s">
        <v>1096</v>
      </c>
      <c r="C78" s="82" t="s">
        <v>303</v>
      </c>
      <c r="D78" s="84" t="s">
        <v>400</v>
      </c>
      <c r="E78" s="90" t="s">
        <v>335</v>
      </c>
      <c r="F78" s="89" t="s">
        <v>42</v>
      </c>
      <c r="G78" s="22" t="s">
        <v>257</v>
      </c>
      <c r="H78" s="23"/>
      <c r="I78" s="24"/>
      <c r="J78" s="24"/>
      <c r="K78" s="25"/>
      <c r="L78" s="25"/>
      <c r="M78" s="24"/>
      <c r="N78" s="23"/>
      <c r="O78" s="24"/>
      <c r="P78" s="25"/>
      <c r="Q78" s="25"/>
      <c r="R78" s="25"/>
      <c r="S78" s="24"/>
      <c r="T78" s="32"/>
      <c r="U78" s="24"/>
      <c r="V78" s="24"/>
      <c r="W78" s="25"/>
      <c r="X78" s="25"/>
      <c r="Y78" s="25"/>
      <c r="Z78" s="24"/>
      <c r="AA78" s="23"/>
      <c r="AB78" s="25"/>
      <c r="AC78" s="25"/>
      <c r="AD78" s="25"/>
      <c r="AE78" s="26"/>
      <c r="AF78" s="27"/>
      <c r="AG78" s="88">
        <f>SUM(H79:AF79)</f>
        <v>0</v>
      </c>
      <c r="AH78" s="79">
        <f>IF($F78="Pol. Spilambertese",1*$AG78,"")</f>
      </c>
      <c r="AI78" s="79">
        <f>IF($F78="Sirio Nonantola",1*$AG78,"")</f>
      </c>
      <c r="AJ78" s="79">
        <f>IF($F78="Olimpia Vignola",1*$AG78,"")</f>
      </c>
      <c r="AK78" s="79">
        <f>IF($F78="Pol. Nonantola",1*$AG78,"")</f>
      </c>
      <c r="AL78" s="79">
        <f>IF($F78="Pod. Formiginese",1*$AG78,"")</f>
      </c>
      <c r="AM78" s="79">
        <f>IF($F78="La Patria Carpi",1*$AG78,"")</f>
        <v>0</v>
      </c>
      <c r="AN78" s="79">
        <f>IF($F78="Pol.Castelfranco",1*$AG78,"")</f>
      </c>
      <c r="AO78" s="79">
        <f>IF($F78="Ravarino",1*$AG78,"")</f>
      </c>
    </row>
    <row r="79" spans="1:41" ht="12.75" customHeight="1">
      <c r="A79">
        <v>86</v>
      </c>
      <c r="B79" s="81"/>
      <c r="C79" s="83"/>
      <c r="D79" s="85"/>
      <c r="E79" s="91"/>
      <c r="F79" s="87" t="s">
        <v>39</v>
      </c>
      <c r="G79" s="28" t="s">
        <v>258</v>
      </c>
      <c r="H79" s="29"/>
      <c r="I79" s="30"/>
      <c r="J79" s="30"/>
      <c r="K79" s="30"/>
      <c r="L79" s="30"/>
      <c r="M79" s="30"/>
      <c r="N79" s="29"/>
      <c r="O79" s="30"/>
      <c r="P79" s="30"/>
      <c r="Q79" s="30"/>
      <c r="R79" s="30"/>
      <c r="S79" s="30"/>
      <c r="T79" s="29"/>
      <c r="U79" s="30"/>
      <c r="V79" s="30"/>
      <c r="W79" s="30"/>
      <c r="X79" s="30"/>
      <c r="Y79" s="30"/>
      <c r="Z79" s="30"/>
      <c r="AA79" s="29"/>
      <c r="AB79" s="30"/>
      <c r="AC79" s="30"/>
      <c r="AD79" s="30"/>
      <c r="AE79" s="31"/>
      <c r="AF79" s="31"/>
      <c r="AG79" s="88"/>
      <c r="AH79" s="79"/>
      <c r="AI79" s="79"/>
      <c r="AJ79" s="79"/>
      <c r="AK79" s="79"/>
      <c r="AL79" s="79"/>
      <c r="AM79" s="79"/>
      <c r="AN79" s="79"/>
      <c r="AO79" s="79"/>
    </row>
    <row r="80" spans="1:41" ht="12.75" customHeight="1">
      <c r="A80">
        <v>85</v>
      </c>
      <c r="B80" s="80" t="s">
        <v>73</v>
      </c>
      <c r="C80" s="82" t="s">
        <v>435</v>
      </c>
      <c r="D80" s="84" t="s">
        <v>334</v>
      </c>
      <c r="E80" s="90" t="s">
        <v>335</v>
      </c>
      <c r="F80" s="86" t="s">
        <v>347</v>
      </c>
      <c r="G80" s="22" t="s">
        <v>257</v>
      </c>
      <c r="H80" s="23"/>
      <c r="I80" s="24"/>
      <c r="J80" s="24"/>
      <c r="K80" s="25"/>
      <c r="L80" s="25"/>
      <c r="M80" s="24"/>
      <c r="N80" s="23"/>
      <c r="O80" s="24"/>
      <c r="P80" s="25"/>
      <c r="Q80" s="25"/>
      <c r="R80" s="25"/>
      <c r="S80" s="24"/>
      <c r="T80" s="32"/>
      <c r="U80" s="24"/>
      <c r="V80" s="24"/>
      <c r="W80" s="25"/>
      <c r="X80" s="25"/>
      <c r="Y80" s="25"/>
      <c r="Z80" s="24"/>
      <c r="AA80" s="32">
        <v>30.5</v>
      </c>
      <c r="AB80" s="25"/>
      <c r="AC80" s="25"/>
      <c r="AD80" s="25">
        <v>2.54</v>
      </c>
      <c r="AE80" s="26"/>
      <c r="AF80" s="27"/>
      <c r="AG80" s="88">
        <f>SUM(H81:AF81)</f>
        <v>24</v>
      </c>
      <c r="AH80" s="79">
        <f>IF($F80="Pol. Spilambertese",1*$AG80,"")</f>
      </c>
      <c r="AI80" s="79">
        <f>IF($F80="Sirio Nonantola",1*$AG80,"")</f>
      </c>
      <c r="AJ80" s="79">
        <f>IF($F80="Olimpia Vignola",1*$AG80,"")</f>
      </c>
      <c r="AK80" s="79">
        <f>IF($F80="Pol. Nonantola",1*$AG80,"")</f>
      </c>
      <c r="AL80" s="79">
        <f>IF($F80="Pod. Formiginese",1*$AG80,"")</f>
      </c>
      <c r="AM80" s="79">
        <f>IF($F80="La Patria Carpi",1*$AG80,"")</f>
      </c>
      <c r="AN80" s="79">
        <f>IF($F80="Pol.Castelfranco",1*$AG80,"")</f>
        <v>24</v>
      </c>
      <c r="AO80" s="79">
        <f>IF($F80="Ravarino",1*$AG80,"")</f>
      </c>
    </row>
    <row r="81" spans="1:41" ht="12.75" customHeight="1">
      <c r="A81">
        <v>86</v>
      </c>
      <c r="B81" s="81"/>
      <c r="C81" s="83"/>
      <c r="D81" s="85"/>
      <c r="E81" s="91"/>
      <c r="F81" s="87" t="s">
        <v>347</v>
      </c>
      <c r="G81" s="28" t="s">
        <v>258</v>
      </c>
      <c r="H81" s="29"/>
      <c r="I81" s="30"/>
      <c r="J81" s="30"/>
      <c r="K81" s="30"/>
      <c r="L81" s="30"/>
      <c r="M81" s="30"/>
      <c r="N81" s="29"/>
      <c r="O81" s="30"/>
      <c r="P81" s="30"/>
      <c r="Q81" s="30"/>
      <c r="R81" s="30"/>
      <c r="S81" s="30"/>
      <c r="T81" s="29"/>
      <c r="U81" s="30"/>
      <c r="V81" s="30"/>
      <c r="W81" s="30"/>
      <c r="X81" s="30"/>
      <c r="Y81" s="30"/>
      <c r="Z81" s="30"/>
      <c r="AA81" s="29">
        <v>13</v>
      </c>
      <c r="AB81" s="30"/>
      <c r="AC81" s="30"/>
      <c r="AD81" s="30">
        <v>11</v>
      </c>
      <c r="AE81" s="31"/>
      <c r="AF81" s="31"/>
      <c r="AG81" s="88"/>
      <c r="AH81" s="79"/>
      <c r="AI81" s="79"/>
      <c r="AJ81" s="79"/>
      <c r="AK81" s="79"/>
      <c r="AL81" s="79"/>
      <c r="AM81" s="79"/>
      <c r="AN81" s="79"/>
      <c r="AO81" s="79"/>
    </row>
    <row r="82" spans="1:41" ht="13.5" customHeight="1">
      <c r="A82">
        <v>109</v>
      </c>
      <c r="B82" s="80"/>
      <c r="C82" s="82"/>
      <c r="D82" s="84"/>
      <c r="E82" s="90"/>
      <c r="F82" s="86"/>
      <c r="G82" s="22" t="s">
        <v>257</v>
      </c>
      <c r="H82" s="23"/>
      <c r="I82" s="24"/>
      <c r="J82" s="24"/>
      <c r="K82" s="25"/>
      <c r="L82" s="25"/>
      <c r="M82" s="24"/>
      <c r="N82" s="23"/>
      <c r="O82" s="24"/>
      <c r="P82" s="25"/>
      <c r="Q82" s="25"/>
      <c r="R82" s="25"/>
      <c r="S82" s="24"/>
      <c r="T82" s="32"/>
      <c r="U82" s="24"/>
      <c r="V82" s="24"/>
      <c r="W82" s="25"/>
      <c r="X82" s="25"/>
      <c r="Y82" s="25"/>
      <c r="Z82" s="24"/>
      <c r="AA82" s="32"/>
      <c r="AB82" s="25"/>
      <c r="AC82" s="25"/>
      <c r="AD82" s="25"/>
      <c r="AE82" s="26"/>
      <c r="AF82" s="27"/>
      <c r="AG82" s="88">
        <f>SUM(H83:AF83)</f>
        <v>0</v>
      </c>
      <c r="AH82" s="79">
        <f>IF($F82="Pol. Spilambertese",1*$AG82,"")</f>
      </c>
      <c r="AI82" s="79">
        <f>IF($F82="Sirio Nonantola",1*$AG82,"")</f>
      </c>
      <c r="AJ82" s="79">
        <f>IF($F82="Olimpia Vignola",1*$AG82,"")</f>
      </c>
      <c r="AK82" s="79">
        <f>IF($F82="Pol. Nonantola",1*$AG82,"")</f>
      </c>
      <c r="AL82" s="79">
        <f>IF($F82="Pod. Formiginese",1*$AG82,"")</f>
      </c>
      <c r="AM82" s="79">
        <f>IF($F82="La Patria Carpi",1*$AG82,"")</f>
      </c>
      <c r="AN82" s="79">
        <f>IF($F82="Pol.Castelfranco",1*$AG82,"")</f>
      </c>
      <c r="AO82" s="79">
        <f>IF($F82="Ravarino",1*$AG82,"")</f>
      </c>
    </row>
    <row r="83" spans="1:41" ht="12.75" customHeight="1">
      <c r="A83">
        <v>110</v>
      </c>
      <c r="B83" s="81"/>
      <c r="C83" s="83"/>
      <c r="D83" s="85"/>
      <c r="E83" s="91"/>
      <c r="F83" s="87"/>
      <c r="G83" s="28" t="s">
        <v>258</v>
      </c>
      <c r="H83" s="29"/>
      <c r="I83" s="30"/>
      <c r="J83" s="30"/>
      <c r="K83" s="30"/>
      <c r="L83" s="30"/>
      <c r="M83" s="30"/>
      <c r="N83" s="29"/>
      <c r="O83" s="30"/>
      <c r="P83" s="30"/>
      <c r="Q83" s="30"/>
      <c r="R83" s="30"/>
      <c r="S83" s="30"/>
      <c r="T83" s="29"/>
      <c r="U83" s="30"/>
      <c r="V83" s="30"/>
      <c r="W83" s="30"/>
      <c r="X83" s="30"/>
      <c r="Y83" s="30"/>
      <c r="Z83" s="30"/>
      <c r="AA83" s="29"/>
      <c r="AB83" s="30"/>
      <c r="AC83" s="30"/>
      <c r="AD83" s="30"/>
      <c r="AE83" s="31"/>
      <c r="AF83" s="31"/>
      <c r="AG83" s="88"/>
      <c r="AH83" s="79"/>
      <c r="AI83" s="79"/>
      <c r="AJ83" s="79"/>
      <c r="AK83" s="79"/>
      <c r="AL83" s="79"/>
      <c r="AM83" s="79"/>
      <c r="AN83" s="79"/>
      <c r="AO83" s="79"/>
    </row>
    <row r="84" spans="1:41" ht="13.5" customHeight="1">
      <c r="A84">
        <v>109</v>
      </c>
      <c r="B84" s="80" t="s">
        <v>447</v>
      </c>
      <c r="C84" s="82" t="s">
        <v>403</v>
      </c>
      <c r="D84" s="84" t="s">
        <v>332</v>
      </c>
      <c r="E84" s="82" t="s">
        <v>338</v>
      </c>
      <c r="F84" s="86" t="s">
        <v>39</v>
      </c>
      <c r="G84" s="22" t="s">
        <v>257</v>
      </c>
      <c r="H84" s="23">
        <v>12.4</v>
      </c>
      <c r="I84" s="24"/>
      <c r="J84" s="24"/>
      <c r="K84" s="25"/>
      <c r="L84" s="25"/>
      <c r="M84" s="24"/>
      <c r="N84" s="23">
        <v>14.2</v>
      </c>
      <c r="O84" s="24"/>
      <c r="P84" s="25"/>
      <c r="Q84" s="25"/>
      <c r="R84" s="25"/>
      <c r="S84" s="24"/>
      <c r="T84" s="32"/>
      <c r="U84" s="24"/>
      <c r="V84" s="24"/>
      <c r="W84" s="25"/>
      <c r="X84" s="25"/>
      <c r="Y84" s="25"/>
      <c r="Z84" s="24"/>
      <c r="AA84" s="32"/>
      <c r="AB84" s="25"/>
      <c r="AC84" s="25"/>
      <c r="AD84" s="25"/>
      <c r="AE84" s="26"/>
      <c r="AF84" s="27"/>
      <c r="AG84" s="88">
        <f>SUM(H85:AF85)</f>
        <v>8</v>
      </c>
      <c r="AH84" s="79">
        <f>IF($F84="Pol. Spilambertese",1*$AG84,"")</f>
      </c>
      <c r="AI84" s="79">
        <f>IF($F84="Sirio Nonantola",1*$AG84,"")</f>
      </c>
      <c r="AJ84" s="79">
        <f>IF($F84="Olimpia Vignola",1*$AG84,"")</f>
      </c>
      <c r="AK84" s="79">
        <f>IF($F84="Pol. Nonantola",1*$AG84,"")</f>
        <v>8</v>
      </c>
      <c r="AL84" s="79">
        <f>IF($F84="Pod. Formiginese",1*$AG84,"")</f>
      </c>
      <c r="AM84" s="79">
        <f>IF($F84="La Patria Carpi",1*$AG84,"")</f>
      </c>
      <c r="AN84" s="79">
        <f>IF($F84="Pol.Castelfranco",1*$AG84,"")</f>
      </c>
      <c r="AO84" s="79">
        <f>IF($F84="Ravarino",1*$AG84,"")</f>
      </c>
    </row>
    <row r="85" spans="1:41" ht="12.75" customHeight="1">
      <c r="A85">
        <v>110</v>
      </c>
      <c r="B85" s="81"/>
      <c r="C85" s="83"/>
      <c r="D85" s="85"/>
      <c r="E85" s="83"/>
      <c r="F85" s="87" t="s">
        <v>39</v>
      </c>
      <c r="G85" s="28" t="s">
        <v>258</v>
      </c>
      <c r="H85" s="29">
        <v>5</v>
      </c>
      <c r="I85" s="30"/>
      <c r="J85" s="30"/>
      <c r="K85" s="30"/>
      <c r="L85" s="30"/>
      <c r="M85" s="30"/>
      <c r="N85" s="29">
        <v>3</v>
      </c>
      <c r="O85" s="30"/>
      <c r="P85" s="30"/>
      <c r="Q85" s="30"/>
      <c r="R85" s="30"/>
      <c r="S85" s="30"/>
      <c r="T85" s="29"/>
      <c r="U85" s="30"/>
      <c r="V85" s="30"/>
      <c r="W85" s="30"/>
      <c r="X85" s="30"/>
      <c r="Y85" s="30"/>
      <c r="Z85" s="30"/>
      <c r="AA85" s="29"/>
      <c r="AB85" s="30"/>
      <c r="AC85" s="30"/>
      <c r="AD85" s="30"/>
      <c r="AE85" s="31"/>
      <c r="AF85" s="31"/>
      <c r="AG85" s="88"/>
      <c r="AH85" s="79"/>
      <c r="AI85" s="79"/>
      <c r="AJ85" s="79"/>
      <c r="AK85" s="79"/>
      <c r="AL85" s="79"/>
      <c r="AM85" s="79"/>
      <c r="AN85" s="79"/>
      <c r="AO85" s="79"/>
    </row>
    <row r="86" spans="1:41" ht="12" customHeight="1">
      <c r="A86">
        <v>89</v>
      </c>
      <c r="B86" s="80" t="s">
        <v>367</v>
      </c>
      <c r="C86" s="82" t="s">
        <v>368</v>
      </c>
      <c r="D86" s="84" t="s">
        <v>332</v>
      </c>
      <c r="E86" s="82" t="s">
        <v>338</v>
      </c>
      <c r="F86" s="86" t="s">
        <v>39</v>
      </c>
      <c r="G86" s="22" t="s">
        <v>257</v>
      </c>
      <c r="H86" s="32">
        <v>11.2</v>
      </c>
      <c r="I86" s="24"/>
      <c r="J86" s="24"/>
      <c r="K86" s="25">
        <v>11.7</v>
      </c>
      <c r="L86" s="25"/>
      <c r="M86" s="24"/>
      <c r="N86" s="32"/>
      <c r="O86" s="24"/>
      <c r="P86" s="25"/>
      <c r="Q86" s="25"/>
      <c r="R86" s="25"/>
      <c r="S86" s="24"/>
      <c r="T86" s="23"/>
      <c r="U86" s="24"/>
      <c r="V86" s="24"/>
      <c r="W86" s="25"/>
      <c r="X86" s="25"/>
      <c r="Y86" s="25"/>
      <c r="Z86" s="24"/>
      <c r="AA86" s="23"/>
      <c r="AB86" s="25"/>
      <c r="AC86" s="25"/>
      <c r="AD86" s="25"/>
      <c r="AE86" s="26"/>
      <c r="AF86" s="27"/>
      <c r="AG86" s="88">
        <f>SUM(H87:AF87)</f>
        <v>28</v>
      </c>
      <c r="AH86" s="79">
        <f>IF($F86="Pol. Spilambertese",1*$AG86,"")</f>
      </c>
      <c r="AI86" s="79">
        <f>IF($F86="Sirio Nonantola",1*$AG86,"")</f>
      </c>
      <c r="AJ86" s="79">
        <f>IF($F86="Olimpia Vignola",1*$AG86,"")</f>
      </c>
      <c r="AK86" s="79">
        <f>IF($F86="Pol. Nonantola",1*$AG86,"")</f>
        <v>28</v>
      </c>
      <c r="AL86" s="79">
        <f>IF($F86="Pod. Formiginese",1*$AG86,"")</f>
      </c>
      <c r="AM86" s="79">
        <f>IF($F86="La Patria Carpi",1*$AG86,"")</f>
      </c>
      <c r="AN86" s="79">
        <f>IF($F86="Pol.Castelfranco",1*$AG86,"")</f>
      </c>
      <c r="AO86" s="79">
        <f>IF($F86="Ravarino",1*$AG86,"")</f>
      </c>
    </row>
    <row r="87" spans="1:41" ht="12.75" customHeight="1">
      <c r="A87">
        <v>90</v>
      </c>
      <c r="B87" s="81"/>
      <c r="C87" s="83"/>
      <c r="D87" s="85"/>
      <c r="E87" s="83"/>
      <c r="F87" s="87" t="s">
        <v>39</v>
      </c>
      <c r="G87" s="28" t="s">
        <v>258</v>
      </c>
      <c r="H87" s="29">
        <v>13</v>
      </c>
      <c r="I87" s="30"/>
      <c r="J87" s="30"/>
      <c r="K87" s="30">
        <v>15</v>
      </c>
      <c r="L87" s="30"/>
      <c r="M87" s="30"/>
      <c r="N87" s="29"/>
      <c r="O87" s="30"/>
      <c r="P87" s="30"/>
      <c r="Q87" s="30"/>
      <c r="R87" s="30"/>
      <c r="S87" s="30"/>
      <c r="T87" s="29"/>
      <c r="U87" s="30"/>
      <c r="V87" s="30"/>
      <c r="W87" s="30"/>
      <c r="X87" s="30"/>
      <c r="Y87" s="30"/>
      <c r="Z87" s="30"/>
      <c r="AA87" s="29"/>
      <c r="AB87" s="30"/>
      <c r="AC87" s="30"/>
      <c r="AD87" s="30"/>
      <c r="AE87" s="31"/>
      <c r="AF87" s="31"/>
      <c r="AG87" s="88"/>
      <c r="AH87" s="79"/>
      <c r="AI87" s="79"/>
      <c r="AJ87" s="79"/>
      <c r="AK87" s="79"/>
      <c r="AL87" s="79"/>
      <c r="AM87" s="79"/>
      <c r="AN87" s="79"/>
      <c r="AO87" s="79"/>
    </row>
    <row r="88" spans="1:41" ht="14.25" customHeight="1">
      <c r="A88">
        <v>99</v>
      </c>
      <c r="B88" s="80" t="s">
        <v>4</v>
      </c>
      <c r="C88" s="82" t="s">
        <v>106</v>
      </c>
      <c r="D88" s="84" t="s">
        <v>339</v>
      </c>
      <c r="E88" s="82" t="s">
        <v>338</v>
      </c>
      <c r="F88" s="86" t="s">
        <v>347</v>
      </c>
      <c r="G88" s="22" t="s">
        <v>257</v>
      </c>
      <c r="H88" s="23">
        <v>9.9</v>
      </c>
      <c r="I88" s="24"/>
      <c r="J88" s="24"/>
      <c r="K88" s="25">
        <v>9.6</v>
      </c>
      <c r="L88" s="25"/>
      <c r="M88" s="24"/>
      <c r="N88" s="23">
        <v>11.3</v>
      </c>
      <c r="O88" s="24"/>
      <c r="P88" s="25"/>
      <c r="Q88" s="25"/>
      <c r="R88" s="25"/>
      <c r="S88" s="24"/>
      <c r="T88" s="32" t="s">
        <v>1008</v>
      </c>
      <c r="U88" s="24"/>
      <c r="V88" s="24"/>
      <c r="W88" s="25"/>
      <c r="X88" s="25"/>
      <c r="Y88" s="25"/>
      <c r="Z88" s="24"/>
      <c r="AA88" s="32">
        <v>25.7</v>
      </c>
      <c r="AB88" s="25"/>
      <c r="AC88" s="25"/>
      <c r="AD88" s="25">
        <v>3.33</v>
      </c>
      <c r="AE88" s="26"/>
      <c r="AF88" s="27" t="s">
        <v>1143</v>
      </c>
      <c r="AG88" s="88">
        <f>SUM(H89:AF89)</f>
        <v>95</v>
      </c>
      <c r="AH88" s="79">
        <f>IF($F88="Pol. Spilambertese",1*$AG88,"")</f>
      </c>
      <c r="AI88" s="79">
        <f>IF($F88="Sirio Nonantola",1*$AG88,"")</f>
      </c>
      <c r="AJ88" s="79">
        <f>IF($F88="Olimpia Vignola",1*$AG88,"")</f>
      </c>
      <c r="AK88" s="79">
        <f>IF($F88="Pol. Nonantola",1*$AG88,"")</f>
      </c>
      <c r="AL88" s="79">
        <f>IF($F88="Pod. Formiginese",1*$AG88,"")</f>
      </c>
      <c r="AM88" s="79">
        <f>IF($F88="La Patria Carpi",1*$AG88,"")</f>
      </c>
      <c r="AN88" s="79">
        <f>IF($F88="Pol.Castelfranco",1*$AG88,"")</f>
        <v>95</v>
      </c>
      <c r="AO88" s="79">
        <f>IF($F88="Ravarino",1*$AG88,"")</f>
      </c>
    </row>
    <row r="89" spans="1:41" ht="14.25" customHeight="1">
      <c r="A89">
        <v>100</v>
      </c>
      <c r="B89" s="81"/>
      <c r="C89" s="83"/>
      <c r="D89" s="85"/>
      <c r="E89" s="83"/>
      <c r="F89" s="87" t="s">
        <v>347</v>
      </c>
      <c r="G89" s="28" t="s">
        <v>258</v>
      </c>
      <c r="H89" s="29">
        <v>15</v>
      </c>
      <c r="I89" s="30"/>
      <c r="J89" s="30"/>
      <c r="K89" s="30">
        <v>11</v>
      </c>
      <c r="L89" s="30"/>
      <c r="M89" s="30"/>
      <c r="N89" s="29">
        <v>15</v>
      </c>
      <c r="O89" s="30"/>
      <c r="P89" s="30"/>
      <c r="Q89" s="30"/>
      <c r="R89" s="30"/>
      <c r="S89" s="30"/>
      <c r="T89" s="29">
        <v>15</v>
      </c>
      <c r="U89" s="30"/>
      <c r="V89" s="30"/>
      <c r="W89" s="30"/>
      <c r="X89" s="30"/>
      <c r="Y89" s="30"/>
      <c r="Z89" s="30"/>
      <c r="AA89" s="29">
        <v>15</v>
      </c>
      <c r="AB89" s="30"/>
      <c r="AC89" s="30"/>
      <c r="AD89" s="30">
        <v>15</v>
      </c>
      <c r="AE89" s="31"/>
      <c r="AF89" s="31">
        <v>9</v>
      </c>
      <c r="AG89" s="88"/>
      <c r="AH89" s="79"/>
      <c r="AI89" s="79"/>
      <c r="AJ89" s="79"/>
      <c r="AK89" s="79"/>
      <c r="AL89" s="79"/>
      <c r="AM89" s="79"/>
      <c r="AN89" s="79"/>
      <c r="AO89" s="79"/>
    </row>
    <row r="90" spans="1:41" ht="13.5" customHeight="1">
      <c r="A90">
        <v>99</v>
      </c>
      <c r="B90" s="80" t="s">
        <v>440</v>
      </c>
      <c r="C90" s="82" t="s">
        <v>406</v>
      </c>
      <c r="D90" s="84" t="s">
        <v>332</v>
      </c>
      <c r="E90" s="82" t="s">
        <v>338</v>
      </c>
      <c r="F90" s="86" t="s">
        <v>39</v>
      </c>
      <c r="G90" s="22" t="s">
        <v>257</v>
      </c>
      <c r="H90" s="23">
        <v>11.5</v>
      </c>
      <c r="I90" s="24"/>
      <c r="J90" s="24"/>
      <c r="K90" s="25">
        <v>9.62</v>
      </c>
      <c r="L90" s="25"/>
      <c r="M90" s="24"/>
      <c r="N90" s="23">
        <v>12.7</v>
      </c>
      <c r="O90" s="24"/>
      <c r="P90" s="25"/>
      <c r="Q90" s="25"/>
      <c r="R90" s="25"/>
      <c r="S90" s="24"/>
      <c r="T90" s="32" t="s">
        <v>1009</v>
      </c>
      <c r="U90" s="24"/>
      <c r="V90" s="24"/>
      <c r="W90" s="25"/>
      <c r="X90" s="25"/>
      <c r="Y90" s="25"/>
      <c r="Z90" s="24"/>
      <c r="AA90" s="32"/>
      <c r="AB90" s="25"/>
      <c r="AC90" s="25"/>
      <c r="AD90" s="25"/>
      <c r="AE90" s="26"/>
      <c r="AF90" s="27"/>
      <c r="AG90" s="88">
        <f>SUM(H91:AF91)</f>
        <v>50</v>
      </c>
      <c r="AH90" s="79">
        <f>IF($F90="Pol. Spilambertese",1*$AG90,"")</f>
      </c>
      <c r="AI90" s="79">
        <f>IF($F90="Sirio Nonantola",1*$AG90,"")</f>
      </c>
      <c r="AJ90" s="79">
        <f>IF($F90="Olimpia Vignola",1*$AG90,"")</f>
      </c>
      <c r="AK90" s="79">
        <f>IF($F90="Pol. Nonantola",1*$AG90,"")</f>
        <v>50</v>
      </c>
      <c r="AL90" s="79">
        <f>IF($F90="Pod. Formiginese",1*$AG90,"")</f>
      </c>
      <c r="AM90" s="79">
        <f>IF($F90="La Patria Carpi",1*$AG90,"")</f>
      </c>
      <c r="AN90" s="79">
        <f>IF($F90="Pol.Castelfranco",1*$AG90,"")</f>
      </c>
      <c r="AO90" s="79">
        <f>IF($F90="Ravarino",1*$AG90,"")</f>
      </c>
    </row>
    <row r="91" spans="1:41" ht="12.75" customHeight="1">
      <c r="A91">
        <v>100</v>
      </c>
      <c r="B91" s="81"/>
      <c r="C91" s="83"/>
      <c r="D91" s="85"/>
      <c r="E91" s="83"/>
      <c r="F91" s="87" t="s">
        <v>39</v>
      </c>
      <c r="G91" s="28" t="s">
        <v>258</v>
      </c>
      <c r="H91" s="29">
        <v>11</v>
      </c>
      <c r="I91" s="30"/>
      <c r="J91" s="30"/>
      <c r="K91" s="30">
        <v>13</v>
      </c>
      <c r="L91" s="30"/>
      <c r="M91" s="30"/>
      <c r="N91" s="29">
        <v>13</v>
      </c>
      <c r="O91" s="30"/>
      <c r="P91" s="30"/>
      <c r="Q91" s="30"/>
      <c r="R91" s="30"/>
      <c r="S91" s="30"/>
      <c r="T91" s="29">
        <v>13</v>
      </c>
      <c r="U91" s="30"/>
      <c r="V91" s="30"/>
      <c r="W91" s="30"/>
      <c r="X91" s="30"/>
      <c r="Y91" s="30"/>
      <c r="Z91" s="30"/>
      <c r="AA91" s="29"/>
      <c r="AB91" s="30"/>
      <c r="AC91" s="30"/>
      <c r="AD91" s="30"/>
      <c r="AE91" s="31"/>
      <c r="AF91" s="31"/>
      <c r="AG91" s="88"/>
      <c r="AH91" s="79"/>
      <c r="AI91" s="79"/>
      <c r="AJ91" s="79"/>
      <c r="AK91" s="79"/>
      <c r="AL91" s="79"/>
      <c r="AM91" s="79"/>
      <c r="AN91" s="79"/>
      <c r="AO91" s="79"/>
    </row>
    <row r="92" spans="1:41" ht="14.25" customHeight="1">
      <c r="A92">
        <v>99</v>
      </c>
      <c r="B92" s="80" t="s">
        <v>441</v>
      </c>
      <c r="C92" s="82" t="s">
        <v>34</v>
      </c>
      <c r="D92" s="84" t="s">
        <v>339</v>
      </c>
      <c r="E92" s="82" t="s">
        <v>338</v>
      </c>
      <c r="F92" s="86" t="s">
        <v>39</v>
      </c>
      <c r="G92" s="22" t="s">
        <v>257</v>
      </c>
      <c r="H92" s="23">
        <v>11.6</v>
      </c>
      <c r="I92" s="24"/>
      <c r="J92" s="24"/>
      <c r="K92" s="25">
        <v>7.12</v>
      </c>
      <c r="L92" s="25"/>
      <c r="M92" s="24"/>
      <c r="N92" s="23"/>
      <c r="O92" s="24"/>
      <c r="P92" s="25"/>
      <c r="Q92" s="25"/>
      <c r="R92" s="25"/>
      <c r="S92" s="24"/>
      <c r="T92" s="32"/>
      <c r="U92" s="24"/>
      <c r="V92" s="24"/>
      <c r="W92" s="25"/>
      <c r="X92" s="25"/>
      <c r="Y92" s="25"/>
      <c r="Z92" s="24"/>
      <c r="AA92" s="32"/>
      <c r="AB92" s="25"/>
      <c r="AC92" s="25"/>
      <c r="AD92" s="25"/>
      <c r="AE92" s="26"/>
      <c r="AF92" s="27"/>
      <c r="AG92" s="88">
        <f>SUM(H93:AF93)</f>
        <v>11</v>
      </c>
      <c r="AH92" s="79">
        <f>IF($F92="Pol. Spilambertese",1*$AG92,"")</f>
      </c>
      <c r="AI92" s="79">
        <f>IF($F92="Sirio Nonantola",1*$AG92,"")</f>
      </c>
      <c r="AJ92" s="79">
        <f>IF($F92="Olimpia Vignola",1*$AG92,"")</f>
      </c>
      <c r="AK92" s="79">
        <f>IF($F92="Pol. Nonantola",1*$AG92,"")</f>
        <v>11</v>
      </c>
      <c r="AL92" s="79">
        <f>IF($F92="Pod. Formiginese",1*$AG92,"")</f>
      </c>
      <c r="AM92" s="79">
        <f>IF($F92="La Patria Carpi",1*$AG92,"")</f>
      </c>
      <c r="AN92" s="79">
        <f>IF($F92="Pol.Castelfranco",1*$AG92,"")</f>
      </c>
      <c r="AO92" s="79">
        <f>IF($F92="Ravarino",1*$AG92,"")</f>
      </c>
    </row>
    <row r="93" spans="1:41" ht="14.25" customHeight="1">
      <c r="A93">
        <v>100</v>
      </c>
      <c r="B93" s="81"/>
      <c r="C93" s="83"/>
      <c r="D93" s="85"/>
      <c r="E93" s="83"/>
      <c r="F93" s="87" t="s">
        <v>39</v>
      </c>
      <c r="G93" s="28" t="s">
        <v>258</v>
      </c>
      <c r="H93" s="29">
        <v>9</v>
      </c>
      <c r="I93" s="30"/>
      <c r="J93" s="30"/>
      <c r="K93" s="30">
        <v>2</v>
      </c>
      <c r="L93" s="30"/>
      <c r="M93" s="30"/>
      <c r="N93" s="29"/>
      <c r="O93" s="30"/>
      <c r="P93" s="30"/>
      <c r="Q93" s="30"/>
      <c r="R93" s="30"/>
      <c r="S93" s="30"/>
      <c r="T93" s="29"/>
      <c r="U93" s="30"/>
      <c r="V93" s="30"/>
      <c r="W93" s="30"/>
      <c r="X93" s="30"/>
      <c r="Y93" s="30"/>
      <c r="Z93" s="30"/>
      <c r="AA93" s="29"/>
      <c r="AB93" s="30"/>
      <c r="AC93" s="30"/>
      <c r="AD93" s="30"/>
      <c r="AE93" s="31"/>
      <c r="AF93" s="31"/>
      <c r="AG93" s="88"/>
      <c r="AH93" s="79"/>
      <c r="AI93" s="79"/>
      <c r="AJ93" s="79"/>
      <c r="AK93" s="79"/>
      <c r="AL93" s="79"/>
      <c r="AM93" s="79"/>
      <c r="AN93" s="79"/>
      <c r="AO93" s="79"/>
    </row>
    <row r="94" spans="1:41" ht="13.5" customHeight="1">
      <c r="A94">
        <v>99</v>
      </c>
      <c r="B94" s="80" t="s">
        <v>307</v>
      </c>
      <c r="C94" s="82" t="s">
        <v>297</v>
      </c>
      <c r="D94" s="84" t="s">
        <v>332</v>
      </c>
      <c r="E94" s="82" t="s">
        <v>338</v>
      </c>
      <c r="F94" s="89" t="s">
        <v>39</v>
      </c>
      <c r="G94" s="22" t="s">
        <v>257</v>
      </c>
      <c r="H94" s="23">
        <v>11.9</v>
      </c>
      <c r="I94" s="24"/>
      <c r="J94" s="24"/>
      <c r="K94" s="25">
        <v>9.22</v>
      </c>
      <c r="L94" s="25"/>
      <c r="M94" s="24"/>
      <c r="N94" s="23">
        <v>13.5</v>
      </c>
      <c r="O94" s="24"/>
      <c r="P94" s="25"/>
      <c r="Q94" s="25"/>
      <c r="R94" s="25"/>
      <c r="S94" s="24"/>
      <c r="T94" s="32" t="s">
        <v>1010</v>
      </c>
      <c r="U94" s="24"/>
      <c r="V94" s="24"/>
      <c r="W94" s="25"/>
      <c r="X94" s="25"/>
      <c r="Y94" s="25"/>
      <c r="Z94" s="24"/>
      <c r="AA94" s="32">
        <v>30.5</v>
      </c>
      <c r="AB94" s="25"/>
      <c r="AC94" s="25"/>
      <c r="AD94" s="25">
        <v>2.45</v>
      </c>
      <c r="AE94" s="26"/>
      <c r="AF94" s="27" t="s">
        <v>1140</v>
      </c>
      <c r="AG94" s="88">
        <f>SUM(H95:AF95)</f>
        <v>71</v>
      </c>
      <c r="AH94" s="79">
        <f>IF($F94="Pol. Spilambertese",1*$AG94,"")</f>
      </c>
      <c r="AI94" s="79">
        <f>IF($F94="Sirio Nonantola",1*$AG94,"")</f>
      </c>
      <c r="AJ94" s="79">
        <f>IF($F94="Olimpia Vignola",1*$AG94,"")</f>
      </c>
      <c r="AK94" s="79">
        <f>IF($F94="Pol. Nonantola",1*$AG94,"")</f>
        <v>71</v>
      </c>
      <c r="AL94" s="79">
        <f>IF($F94="Pod. Formiginese",1*$AG94,"")</f>
      </c>
      <c r="AM94" s="79">
        <f>IF($F94="La Patria Carpi",1*$AG94,"")</f>
      </c>
      <c r="AN94" s="79">
        <f>IF($F94="Pol.Castelfranco",1*$AG94,"")</f>
      </c>
      <c r="AO94" s="79">
        <f>IF($F94="Ravarino",1*$AG94,"")</f>
      </c>
    </row>
    <row r="95" spans="1:41" ht="12.75" customHeight="1">
      <c r="A95">
        <v>100</v>
      </c>
      <c r="B95" s="81"/>
      <c r="C95" s="83"/>
      <c r="D95" s="85"/>
      <c r="E95" s="83"/>
      <c r="F95" s="87"/>
      <c r="G95" s="28" t="s">
        <v>258</v>
      </c>
      <c r="H95" s="29">
        <v>7</v>
      </c>
      <c r="I95" s="30"/>
      <c r="J95" s="30"/>
      <c r="K95" s="30">
        <v>9</v>
      </c>
      <c r="L95" s="30"/>
      <c r="M95" s="30"/>
      <c r="N95" s="29">
        <v>7</v>
      </c>
      <c r="O95" s="30"/>
      <c r="P95" s="30"/>
      <c r="Q95" s="30"/>
      <c r="R95" s="30"/>
      <c r="S95" s="30"/>
      <c r="T95" s="29">
        <v>11</v>
      </c>
      <c r="U95" s="30"/>
      <c r="V95" s="30"/>
      <c r="W95" s="30"/>
      <c r="X95" s="30"/>
      <c r="Y95" s="30"/>
      <c r="Z95" s="30"/>
      <c r="AA95" s="29">
        <v>11</v>
      </c>
      <c r="AB95" s="30"/>
      <c r="AC95" s="30"/>
      <c r="AD95" s="30">
        <v>11</v>
      </c>
      <c r="AE95" s="31"/>
      <c r="AF95" s="31">
        <v>15</v>
      </c>
      <c r="AG95" s="88"/>
      <c r="AH95" s="79"/>
      <c r="AI95" s="79"/>
      <c r="AJ95" s="79"/>
      <c r="AK95" s="79"/>
      <c r="AL95" s="79"/>
      <c r="AM95" s="79"/>
      <c r="AN95" s="79"/>
      <c r="AO95" s="79"/>
    </row>
    <row r="96" spans="1:41" ht="13.5" customHeight="1">
      <c r="A96">
        <v>99</v>
      </c>
      <c r="B96" s="80" t="s">
        <v>151</v>
      </c>
      <c r="C96" s="82" t="s">
        <v>152</v>
      </c>
      <c r="D96" s="84" t="s">
        <v>339</v>
      </c>
      <c r="E96" s="82" t="s">
        <v>338</v>
      </c>
      <c r="F96" s="89" t="s">
        <v>11</v>
      </c>
      <c r="G96" s="22" t="s">
        <v>257</v>
      </c>
      <c r="H96" s="23">
        <v>12.9</v>
      </c>
      <c r="I96" s="24"/>
      <c r="J96" s="24"/>
      <c r="K96" s="25">
        <v>8.3</v>
      </c>
      <c r="L96" s="25"/>
      <c r="M96" s="24"/>
      <c r="N96" s="23"/>
      <c r="O96" s="24"/>
      <c r="P96" s="25"/>
      <c r="Q96" s="25"/>
      <c r="R96" s="25"/>
      <c r="S96" s="24"/>
      <c r="T96" s="23"/>
      <c r="U96" s="24"/>
      <c r="V96" s="24"/>
      <c r="W96" s="25"/>
      <c r="X96" s="25"/>
      <c r="Y96" s="25"/>
      <c r="Z96" s="24"/>
      <c r="AA96" s="32"/>
      <c r="AB96" s="25"/>
      <c r="AC96" s="25"/>
      <c r="AD96" s="25"/>
      <c r="AE96" s="26"/>
      <c r="AF96" s="27"/>
      <c r="AG96" s="88">
        <f>SUM(H97:AF97)</f>
        <v>10</v>
      </c>
      <c r="AH96" s="79">
        <f>IF($F96="Pol. Spilambertese",1*$AG96,"")</f>
      </c>
      <c r="AI96" s="79">
        <f>IF($F96="Sirio Nonantola",1*$AG96,"")</f>
      </c>
      <c r="AJ96" s="79">
        <f>IF($F96="Olimpia Vignola",1*$AG96,"")</f>
      </c>
      <c r="AK96" s="79">
        <f>IF($F96="Pol. Nonantola",1*$AG96,"")</f>
      </c>
      <c r="AL96" s="79">
        <f>IF($F96="Pod. Formiginese",1*$AG96,"")</f>
      </c>
      <c r="AM96" s="79">
        <f>IF($F96="La Patria Carpi",1*$AG96,"")</f>
      </c>
      <c r="AN96" s="79">
        <f>IF($F96="Pol.Castelfranco",1*$AG96,"")</f>
      </c>
      <c r="AO96" s="79">
        <f>IF($F96="Ravarino",1*$AG96,"")</f>
        <v>10</v>
      </c>
    </row>
    <row r="97" spans="1:41" ht="12.75" customHeight="1">
      <c r="A97">
        <v>100</v>
      </c>
      <c r="B97" s="81"/>
      <c r="C97" s="83"/>
      <c r="D97" s="85"/>
      <c r="E97" s="83"/>
      <c r="F97" s="87"/>
      <c r="G97" s="28" t="s">
        <v>258</v>
      </c>
      <c r="H97" s="29">
        <v>3</v>
      </c>
      <c r="I97" s="30"/>
      <c r="J97" s="30"/>
      <c r="K97" s="30">
        <v>7</v>
      </c>
      <c r="L97" s="30"/>
      <c r="M97" s="30"/>
      <c r="N97" s="29"/>
      <c r="O97" s="30"/>
      <c r="P97" s="30"/>
      <c r="Q97" s="30"/>
      <c r="R97" s="30"/>
      <c r="S97" s="30"/>
      <c r="T97" s="29"/>
      <c r="U97" s="30"/>
      <c r="V97" s="30"/>
      <c r="W97" s="30"/>
      <c r="X97" s="30"/>
      <c r="Y97" s="30"/>
      <c r="Z97" s="30"/>
      <c r="AA97" s="29"/>
      <c r="AB97" s="30"/>
      <c r="AC97" s="30"/>
      <c r="AD97" s="30"/>
      <c r="AE97" s="31"/>
      <c r="AF97" s="31"/>
      <c r="AG97" s="88"/>
      <c r="AH97" s="79"/>
      <c r="AI97" s="79"/>
      <c r="AJ97" s="79"/>
      <c r="AK97" s="79"/>
      <c r="AL97" s="79"/>
      <c r="AM97" s="79"/>
      <c r="AN97" s="79"/>
      <c r="AO97" s="79"/>
    </row>
    <row r="98" spans="1:41" ht="13.5" customHeight="1">
      <c r="A98">
        <v>99</v>
      </c>
      <c r="B98" s="80" t="s">
        <v>448</v>
      </c>
      <c r="C98" s="82" t="s">
        <v>449</v>
      </c>
      <c r="D98" s="84" t="s">
        <v>332</v>
      </c>
      <c r="E98" s="82" t="s">
        <v>338</v>
      </c>
      <c r="F98" s="89" t="s">
        <v>14</v>
      </c>
      <c r="G98" s="22" t="s">
        <v>257</v>
      </c>
      <c r="H98" s="23">
        <v>12.9</v>
      </c>
      <c r="I98" s="24"/>
      <c r="J98" s="24"/>
      <c r="K98" s="25">
        <v>4.6</v>
      </c>
      <c r="L98" s="25"/>
      <c r="M98" s="24"/>
      <c r="N98" s="23"/>
      <c r="O98" s="24"/>
      <c r="P98" s="25"/>
      <c r="Q98" s="25"/>
      <c r="R98" s="25"/>
      <c r="S98" s="24"/>
      <c r="T98" s="23"/>
      <c r="U98" s="24"/>
      <c r="V98" s="24"/>
      <c r="W98" s="25"/>
      <c r="X98" s="25"/>
      <c r="Y98" s="25"/>
      <c r="Z98" s="24"/>
      <c r="AA98" s="32"/>
      <c r="AB98" s="25"/>
      <c r="AC98" s="25"/>
      <c r="AD98" s="25"/>
      <c r="AE98" s="26"/>
      <c r="AF98" s="27"/>
      <c r="AG98" s="88">
        <f>SUM(H99:AF99)</f>
        <v>4</v>
      </c>
      <c r="AH98" s="79">
        <f>IF($F98="Pol. Spilambertese",1*$AG98,"")</f>
      </c>
      <c r="AI98" s="79">
        <f>IF($F98="Sirio Nonantola",1*$AG98,"")</f>
      </c>
      <c r="AJ98" s="79">
        <f>IF($F98="Olimpia Vignola",1*$AG98,"")</f>
        <v>4</v>
      </c>
      <c r="AK98" s="79">
        <f>IF($F98="Pol. Nonantola",1*$AG98,"")</f>
      </c>
      <c r="AL98" s="79">
        <f>IF($F98="Pod. Formiginese",1*$AG98,"")</f>
      </c>
      <c r="AM98" s="79">
        <f>IF($F98="La Patria Carpi",1*$AG98,"")</f>
      </c>
      <c r="AN98" s="79">
        <f>IF($F98="Pol.Castelfranco",1*$AG98,"")</f>
      </c>
      <c r="AO98" s="79">
        <f>IF($F98="Ravarino",1*$AG98,"")</f>
      </c>
    </row>
    <row r="99" spans="1:41" ht="12.75" customHeight="1">
      <c r="A99">
        <v>100</v>
      </c>
      <c r="B99" s="81"/>
      <c r="C99" s="83"/>
      <c r="D99" s="85"/>
      <c r="E99" s="83"/>
      <c r="F99" s="87"/>
      <c r="G99" s="28" t="s">
        <v>258</v>
      </c>
      <c r="H99" s="29">
        <v>2</v>
      </c>
      <c r="I99" s="30"/>
      <c r="J99" s="30"/>
      <c r="K99" s="30">
        <v>2</v>
      </c>
      <c r="L99" s="30"/>
      <c r="M99" s="30"/>
      <c r="N99" s="29"/>
      <c r="O99" s="30"/>
      <c r="P99" s="30"/>
      <c r="Q99" s="30"/>
      <c r="R99" s="30"/>
      <c r="S99" s="30"/>
      <c r="T99" s="29"/>
      <c r="U99" s="30"/>
      <c r="V99" s="30"/>
      <c r="W99" s="30"/>
      <c r="X99" s="30"/>
      <c r="Y99" s="30"/>
      <c r="Z99" s="30"/>
      <c r="AA99" s="29"/>
      <c r="AB99" s="30"/>
      <c r="AC99" s="30"/>
      <c r="AD99" s="30"/>
      <c r="AE99" s="31"/>
      <c r="AF99" s="31"/>
      <c r="AG99" s="88"/>
      <c r="AH99" s="79"/>
      <c r="AI99" s="79"/>
      <c r="AJ99" s="79"/>
      <c r="AK99" s="79"/>
      <c r="AL99" s="79"/>
      <c r="AM99" s="79"/>
      <c r="AN99" s="79"/>
      <c r="AO99" s="79"/>
    </row>
    <row r="100" spans="1:41" ht="13.5" customHeight="1">
      <c r="A100">
        <v>99</v>
      </c>
      <c r="B100" s="80" t="s">
        <v>431</v>
      </c>
      <c r="C100" s="82" t="s">
        <v>31</v>
      </c>
      <c r="D100" s="84" t="s">
        <v>339</v>
      </c>
      <c r="E100" s="82" t="s">
        <v>338</v>
      </c>
      <c r="F100" s="89" t="s">
        <v>39</v>
      </c>
      <c r="G100" s="22" t="s">
        <v>257</v>
      </c>
      <c r="H100" s="50">
        <v>13</v>
      </c>
      <c r="I100" s="24"/>
      <c r="J100" s="24"/>
      <c r="K100" s="25">
        <v>8.28</v>
      </c>
      <c r="L100" s="25"/>
      <c r="M100" s="24"/>
      <c r="N100" s="23"/>
      <c r="O100" s="24"/>
      <c r="P100" s="25"/>
      <c r="Q100" s="25"/>
      <c r="R100" s="25"/>
      <c r="S100" s="24"/>
      <c r="T100" s="23"/>
      <c r="U100" s="24"/>
      <c r="V100" s="24"/>
      <c r="W100" s="25"/>
      <c r="X100" s="25"/>
      <c r="Y100" s="25"/>
      <c r="Z100" s="24"/>
      <c r="AA100" s="32"/>
      <c r="AB100" s="25"/>
      <c r="AC100" s="25"/>
      <c r="AD100" s="25"/>
      <c r="AE100" s="26"/>
      <c r="AF100" s="27"/>
      <c r="AG100" s="88">
        <f>SUM(H101:AF101)</f>
        <v>7</v>
      </c>
      <c r="AH100" s="79">
        <f>IF($F100="Pol. Spilambertese",1*$AG100,"")</f>
      </c>
      <c r="AI100" s="79">
        <f>IF($F100="Sirio Nonantola",1*$AG100,"")</f>
      </c>
      <c r="AJ100" s="79">
        <f>IF($F100="Olimpia Vignola",1*$AG100,"")</f>
      </c>
      <c r="AK100" s="79">
        <f>IF($F100="Pol. Nonantola",1*$AG100,"")</f>
        <v>7</v>
      </c>
      <c r="AL100" s="79">
        <f>IF($F100="Pod. Formiginese",1*$AG100,"")</f>
      </c>
      <c r="AM100" s="79">
        <f>IF($F100="La Patria Carpi",1*$AG100,"")</f>
      </c>
      <c r="AN100" s="79">
        <f>IF($F100="Pol.Castelfranco",1*$AG100,"")</f>
      </c>
      <c r="AO100" s="79">
        <f>IF($F100="Ravarino",1*$AG100,"")</f>
      </c>
    </row>
    <row r="101" spans="1:41" ht="12.75" customHeight="1">
      <c r="A101">
        <v>100</v>
      </c>
      <c r="B101" s="81"/>
      <c r="C101" s="83"/>
      <c r="D101" s="85"/>
      <c r="E101" s="83"/>
      <c r="F101" s="87"/>
      <c r="G101" s="28" t="s">
        <v>258</v>
      </c>
      <c r="H101" s="29">
        <v>2</v>
      </c>
      <c r="I101" s="30"/>
      <c r="J101" s="30"/>
      <c r="K101" s="30">
        <v>5</v>
      </c>
      <c r="L101" s="30"/>
      <c r="M101" s="30"/>
      <c r="N101" s="29"/>
      <c r="O101" s="30"/>
      <c r="P101" s="30"/>
      <c r="Q101" s="30"/>
      <c r="R101" s="30"/>
      <c r="S101" s="30"/>
      <c r="T101" s="29"/>
      <c r="U101" s="30"/>
      <c r="V101" s="30"/>
      <c r="W101" s="30"/>
      <c r="X101" s="30"/>
      <c r="Y101" s="30"/>
      <c r="Z101" s="30"/>
      <c r="AA101" s="29"/>
      <c r="AB101" s="30"/>
      <c r="AC101" s="30"/>
      <c r="AD101" s="30"/>
      <c r="AE101" s="31"/>
      <c r="AF101" s="31"/>
      <c r="AG101" s="88"/>
      <c r="AH101" s="79"/>
      <c r="AI101" s="79"/>
      <c r="AJ101" s="79"/>
      <c r="AK101" s="79"/>
      <c r="AL101" s="79"/>
      <c r="AM101" s="79"/>
      <c r="AN101" s="79"/>
      <c r="AO101" s="79"/>
    </row>
    <row r="102" spans="1:41" ht="13.5" customHeight="1">
      <c r="A102">
        <v>99</v>
      </c>
      <c r="B102" s="80" t="s">
        <v>374</v>
      </c>
      <c r="C102" s="82" t="s">
        <v>85</v>
      </c>
      <c r="D102" s="84" t="s">
        <v>332</v>
      </c>
      <c r="E102" s="82" t="s">
        <v>338</v>
      </c>
      <c r="F102" s="89" t="s">
        <v>11</v>
      </c>
      <c r="G102" s="22" t="s">
        <v>257</v>
      </c>
      <c r="H102" s="23">
        <v>13.9</v>
      </c>
      <c r="I102" s="24"/>
      <c r="J102" s="24"/>
      <c r="K102" s="25">
        <v>3.45</v>
      </c>
      <c r="L102" s="25"/>
      <c r="M102" s="24"/>
      <c r="N102" s="23">
        <v>15.8</v>
      </c>
      <c r="O102" s="24"/>
      <c r="P102" s="25"/>
      <c r="Q102" s="25"/>
      <c r="R102" s="25"/>
      <c r="S102" s="24"/>
      <c r="T102" s="23"/>
      <c r="U102" s="24"/>
      <c r="V102" s="24"/>
      <c r="W102" s="25"/>
      <c r="X102" s="25"/>
      <c r="Y102" s="25"/>
      <c r="Z102" s="24"/>
      <c r="AA102" s="32"/>
      <c r="AB102" s="25"/>
      <c r="AC102" s="25"/>
      <c r="AD102" s="25"/>
      <c r="AE102" s="26"/>
      <c r="AF102" s="27"/>
      <c r="AG102" s="88">
        <f>SUM(H103:AF103)</f>
        <v>6</v>
      </c>
      <c r="AH102" s="79">
        <f>IF($F102="Pol. Spilambertese",1*$AG102,"")</f>
      </c>
      <c r="AI102" s="79">
        <f>IF($F102="Sirio Nonantola",1*$AG102,"")</f>
      </c>
      <c r="AJ102" s="79">
        <f>IF($F102="Olimpia Vignola",1*$AG102,"")</f>
      </c>
      <c r="AK102" s="79">
        <f>IF($F102="Pol. Nonantola",1*$AG102,"")</f>
      </c>
      <c r="AL102" s="79">
        <f>IF($F102="Pod. Formiginese",1*$AG102,"")</f>
      </c>
      <c r="AM102" s="79">
        <f>IF($F102="La Patria Carpi",1*$AG102,"")</f>
      </c>
      <c r="AN102" s="79">
        <f>IF($F102="Pol.Castelfranco",1*$AG102,"")</f>
      </c>
      <c r="AO102" s="79">
        <f>IF($F102="Ravarino",1*$AG102,"")</f>
        <v>6</v>
      </c>
    </row>
    <row r="103" spans="1:41" ht="12.75" customHeight="1">
      <c r="A103">
        <v>100</v>
      </c>
      <c r="B103" s="81"/>
      <c r="C103" s="83"/>
      <c r="D103" s="85"/>
      <c r="E103" s="83"/>
      <c r="F103" s="87"/>
      <c r="G103" s="28" t="s">
        <v>258</v>
      </c>
      <c r="H103" s="29">
        <v>2</v>
      </c>
      <c r="I103" s="30"/>
      <c r="J103" s="30"/>
      <c r="K103" s="30">
        <v>2</v>
      </c>
      <c r="L103" s="30"/>
      <c r="M103" s="30"/>
      <c r="N103" s="29">
        <v>2</v>
      </c>
      <c r="O103" s="30"/>
      <c r="P103" s="30"/>
      <c r="Q103" s="30"/>
      <c r="R103" s="30"/>
      <c r="S103" s="30"/>
      <c r="T103" s="29"/>
      <c r="U103" s="30"/>
      <c r="V103" s="30"/>
      <c r="W103" s="30"/>
      <c r="X103" s="30"/>
      <c r="Y103" s="30"/>
      <c r="Z103" s="30"/>
      <c r="AA103" s="29"/>
      <c r="AB103" s="30"/>
      <c r="AC103" s="30"/>
      <c r="AD103" s="30"/>
      <c r="AE103" s="31"/>
      <c r="AF103" s="31"/>
      <c r="AG103" s="88"/>
      <c r="AH103" s="79"/>
      <c r="AI103" s="79"/>
      <c r="AJ103" s="79"/>
      <c r="AK103" s="79"/>
      <c r="AL103" s="79"/>
      <c r="AM103" s="79"/>
      <c r="AN103" s="79"/>
      <c r="AO103" s="79"/>
    </row>
    <row r="104" spans="1:41" ht="13.5" customHeight="1">
      <c r="A104">
        <v>99</v>
      </c>
      <c r="B104" s="80" t="s">
        <v>8</v>
      </c>
      <c r="C104" s="82" t="s">
        <v>104</v>
      </c>
      <c r="D104" s="84" t="s">
        <v>332</v>
      </c>
      <c r="E104" s="82" t="s">
        <v>338</v>
      </c>
      <c r="F104" s="89" t="s">
        <v>11</v>
      </c>
      <c r="G104" s="22" t="s">
        <v>257</v>
      </c>
      <c r="H104" s="50">
        <v>14</v>
      </c>
      <c r="I104" s="24"/>
      <c r="J104" s="24"/>
      <c r="K104" s="25">
        <v>5.9</v>
      </c>
      <c r="L104" s="25"/>
      <c r="M104" s="24"/>
      <c r="N104" s="23">
        <v>15.5</v>
      </c>
      <c r="O104" s="24"/>
      <c r="P104" s="25"/>
      <c r="Q104" s="25"/>
      <c r="R104" s="25"/>
      <c r="S104" s="24"/>
      <c r="T104" s="23"/>
      <c r="U104" s="24"/>
      <c r="V104" s="24"/>
      <c r="W104" s="25"/>
      <c r="X104" s="25"/>
      <c r="Y104" s="25"/>
      <c r="Z104" s="24"/>
      <c r="AA104" s="32">
        <v>37.6</v>
      </c>
      <c r="AB104" s="25"/>
      <c r="AC104" s="25"/>
      <c r="AD104" s="25">
        <v>1.26</v>
      </c>
      <c r="AE104" s="26"/>
      <c r="AF104" s="27"/>
      <c r="AG104" s="88">
        <f>SUM(H105:AF105)</f>
        <v>14</v>
      </c>
      <c r="AH104" s="79">
        <f>IF($F104="Pol. Spilambertese",1*$AG104,"")</f>
      </c>
      <c r="AI104" s="79">
        <f>IF($F104="Sirio Nonantola",1*$AG104,"")</f>
      </c>
      <c r="AJ104" s="79">
        <f>IF($F104="Olimpia Vignola",1*$AG104,"")</f>
      </c>
      <c r="AK104" s="79">
        <f>IF($F104="Pol. Nonantola",1*$AG104,"")</f>
      </c>
      <c r="AL104" s="79">
        <f>IF($F104="Pod. Formiginese",1*$AG104,"")</f>
      </c>
      <c r="AM104" s="79">
        <f>IF($F104="La Patria Carpi",1*$AG104,"")</f>
      </c>
      <c r="AN104" s="79">
        <f>IF($F104="Pol.Castelfranco",1*$AG104,"")</f>
      </c>
      <c r="AO104" s="79">
        <f>IF($F104="Ravarino",1*$AG104,"")</f>
        <v>14</v>
      </c>
    </row>
    <row r="105" spans="1:41" ht="12.75" customHeight="1">
      <c r="A105">
        <v>100</v>
      </c>
      <c r="B105" s="81"/>
      <c r="C105" s="83"/>
      <c r="D105" s="85"/>
      <c r="E105" s="83"/>
      <c r="F105" s="87"/>
      <c r="G105" s="28" t="s">
        <v>258</v>
      </c>
      <c r="H105" s="29">
        <v>2</v>
      </c>
      <c r="I105" s="30"/>
      <c r="J105" s="30"/>
      <c r="K105" s="30">
        <v>2</v>
      </c>
      <c r="L105" s="30"/>
      <c r="M105" s="30"/>
      <c r="N105" s="29">
        <v>2</v>
      </c>
      <c r="O105" s="30"/>
      <c r="P105" s="30"/>
      <c r="Q105" s="30"/>
      <c r="R105" s="30"/>
      <c r="S105" s="30"/>
      <c r="T105" s="29"/>
      <c r="U105" s="30"/>
      <c r="V105" s="30"/>
      <c r="W105" s="30"/>
      <c r="X105" s="30"/>
      <c r="Y105" s="30"/>
      <c r="Z105" s="30"/>
      <c r="AA105" s="29">
        <v>5</v>
      </c>
      <c r="AB105" s="30"/>
      <c r="AC105" s="30"/>
      <c r="AD105" s="30">
        <v>3</v>
      </c>
      <c r="AE105" s="31"/>
      <c r="AF105" s="31"/>
      <c r="AG105" s="88"/>
      <c r="AH105" s="79"/>
      <c r="AI105" s="79"/>
      <c r="AJ105" s="79"/>
      <c r="AK105" s="79"/>
      <c r="AL105" s="79"/>
      <c r="AM105" s="79"/>
      <c r="AN105" s="79"/>
      <c r="AO105" s="79"/>
    </row>
    <row r="106" spans="1:41" ht="13.5" customHeight="1">
      <c r="A106">
        <v>99</v>
      </c>
      <c r="B106" s="80" t="s">
        <v>668</v>
      </c>
      <c r="C106" s="82" t="s">
        <v>105</v>
      </c>
      <c r="D106" s="84" t="s">
        <v>332</v>
      </c>
      <c r="E106" s="82" t="s">
        <v>338</v>
      </c>
      <c r="F106" s="89" t="s">
        <v>39</v>
      </c>
      <c r="G106" s="22" t="s">
        <v>257</v>
      </c>
      <c r="H106" s="23"/>
      <c r="I106" s="24"/>
      <c r="J106" s="24"/>
      <c r="K106" s="25"/>
      <c r="L106" s="25"/>
      <c r="M106" s="24"/>
      <c r="N106" s="50">
        <v>13</v>
      </c>
      <c r="O106" s="24"/>
      <c r="P106" s="25"/>
      <c r="Q106" s="25"/>
      <c r="R106" s="25"/>
      <c r="S106" s="24"/>
      <c r="T106" s="23"/>
      <c r="U106" s="24"/>
      <c r="V106" s="24"/>
      <c r="W106" s="25"/>
      <c r="X106" s="25"/>
      <c r="Y106" s="25"/>
      <c r="Z106" s="24"/>
      <c r="AA106" s="32"/>
      <c r="AB106" s="25"/>
      <c r="AC106" s="25"/>
      <c r="AD106" s="25"/>
      <c r="AE106" s="26"/>
      <c r="AF106" s="27"/>
      <c r="AG106" s="88">
        <f>SUM(H107:AF107)</f>
        <v>11</v>
      </c>
      <c r="AH106" s="79">
        <f>IF($F106="Pol. Spilambertese",1*$AG106,"")</f>
      </c>
      <c r="AI106" s="79">
        <f>IF($F106="Sirio Nonantola",1*$AG106,"")</f>
      </c>
      <c r="AJ106" s="79">
        <f>IF($F106="Olimpia Vignola",1*$AG106,"")</f>
      </c>
      <c r="AK106" s="79">
        <f>IF($F106="Pol. Nonantola",1*$AG106,"")</f>
        <v>11</v>
      </c>
      <c r="AL106" s="79">
        <f>IF($F106="Pod. Formiginese",1*$AG106,"")</f>
      </c>
      <c r="AM106" s="79">
        <f>IF($F106="La Patria Carpi",1*$AG106,"")</f>
      </c>
      <c r="AN106" s="79">
        <f>IF($F106="Pol.Castelfranco",1*$AG106,"")</f>
      </c>
      <c r="AO106" s="79">
        <f>IF($F106="Ravarino",1*$AG106,"")</f>
      </c>
    </row>
    <row r="107" spans="1:41" ht="12.75" customHeight="1">
      <c r="A107">
        <v>100</v>
      </c>
      <c r="B107" s="81"/>
      <c r="C107" s="83"/>
      <c r="D107" s="85"/>
      <c r="E107" s="83"/>
      <c r="F107" s="87"/>
      <c r="G107" s="28" t="s">
        <v>258</v>
      </c>
      <c r="H107" s="29"/>
      <c r="I107" s="30"/>
      <c r="J107" s="30"/>
      <c r="K107" s="30"/>
      <c r="L107" s="30"/>
      <c r="M107" s="30"/>
      <c r="N107" s="29">
        <v>11</v>
      </c>
      <c r="O107" s="30"/>
      <c r="P107" s="30"/>
      <c r="Q107" s="30"/>
      <c r="R107" s="30"/>
      <c r="S107" s="30"/>
      <c r="T107" s="29"/>
      <c r="U107" s="30"/>
      <c r="V107" s="30"/>
      <c r="W107" s="30"/>
      <c r="X107" s="30"/>
      <c r="Y107" s="30"/>
      <c r="Z107" s="30"/>
      <c r="AA107" s="29"/>
      <c r="AB107" s="30"/>
      <c r="AC107" s="30"/>
      <c r="AD107" s="30"/>
      <c r="AE107" s="31"/>
      <c r="AF107" s="31"/>
      <c r="AG107" s="88"/>
      <c r="AH107" s="79"/>
      <c r="AI107" s="79"/>
      <c r="AJ107" s="79"/>
      <c r="AK107" s="79"/>
      <c r="AL107" s="79"/>
      <c r="AM107" s="79"/>
      <c r="AN107" s="79"/>
      <c r="AO107" s="79"/>
    </row>
    <row r="108" spans="1:41" ht="13.5" customHeight="1">
      <c r="A108">
        <v>99</v>
      </c>
      <c r="B108" s="80" t="s">
        <v>367</v>
      </c>
      <c r="C108" s="82" t="s">
        <v>368</v>
      </c>
      <c r="D108" s="84" t="s">
        <v>332</v>
      </c>
      <c r="E108" s="82" t="s">
        <v>338</v>
      </c>
      <c r="F108" s="89" t="s">
        <v>39</v>
      </c>
      <c r="G108" s="22" t="s">
        <v>257</v>
      </c>
      <c r="H108" s="23"/>
      <c r="I108" s="24"/>
      <c r="J108" s="24"/>
      <c r="K108" s="25"/>
      <c r="L108" s="25"/>
      <c r="M108" s="24"/>
      <c r="N108" s="23">
        <v>13.2</v>
      </c>
      <c r="O108" s="24"/>
      <c r="P108" s="25"/>
      <c r="Q108" s="25"/>
      <c r="R108" s="25"/>
      <c r="S108" s="24"/>
      <c r="T108" s="23"/>
      <c r="U108" s="24"/>
      <c r="V108" s="24"/>
      <c r="W108" s="25"/>
      <c r="X108" s="25"/>
      <c r="Y108" s="25"/>
      <c r="Z108" s="24"/>
      <c r="AA108" s="32"/>
      <c r="AB108" s="25"/>
      <c r="AC108" s="25"/>
      <c r="AD108" s="25"/>
      <c r="AE108" s="26"/>
      <c r="AF108" s="27"/>
      <c r="AG108" s="88">
        <f>SUM(H109:AF109)</f>
        <v>9</v>
      </c>
      <c r="AH108" s="79">
        <f>IF($F108="Pol. Spilambertese",1*$AG108,"")</f>
      </c>
      <c r="AI108" s="79">
        <f>IF($F108="Sirio Nonantola",1*$AG108,"")</f>
      </c>
      <c r="AJ108" s="79">
        <f>IF($F108="Olimpia Vignola",1*$AG108,"")</f>
      </c>
      <c r="AK108" s="79">
        <f>IF($F108="Pol. Nonantola",1*$AG108,"")</f>
        <v>9</v>
      </c>
      <c r="AL108" s="79">
        <f>IF($F108="Pod. Formiginese",1*$AG108,"")</f>
      </c>
      <c r="AM108" s="79">
        <f>IF($F108="La Patria Carpi",1*$AG108,"")</f>
      </c>
      <c r="AN108" s="79">
        <f>IF($F108="Pol.Castelfranco",1*$AG108,"")</f>
      </c>
      <c r="AO108" s="79">
        <f>IF($F108="Ravarino",1*$AG108,"")</f>
      </c>
    </row>
    <row r="109" spans="1:41" ht="12.75" customHeight="1">
      <c r="A109">
        <v>100</v>
      </c>
      <c r="B109" s="81"/>
      <c r="C109" s="83"/>
      <c r="D109" s="85"/>
      <c r="E109" s="83"/>
      <c r="F109" s="87"/>
      <c r="G109" s="28" t="s">
        <v>258</v>
      </c>
      <c r="H109" s="29"/>
      <c r="I109" s="30"/>
      <c r="J109" s="30"/>
      <c r="K109" s="30"/>
      <c r="L109" s="30"/>
      <c r="M109" s="30"/>
      <c r="N109" s="29">
        <v>9</v>
      </c>
      <c r="O109" s="30"/>
      <c r="P109" s="30"/>
      <c r="Q109" s="30"/>
      <c r="R109" s="30"/>
      <c r="S109" s="30"/>
      <c r="T109" s="29"/>
      <c r="U109" s="30"/>
      <c r="V109" s="30"/>
      <c r="W109" s="30"/>
      <c r="X109" s="30"/>
      <c r="Y109" s="30"/>
      <c r="Z109" s="30"/>
      <c r="AA109" s="29"/>
      <c r="AB109" s="30"/>
      <c r="AC109" s="30"/>
      <c r="AD109" s="30"/>
      <c r="AE109" s="31"/>
      <c r="AF109" s="31"/>
      <c r="AG109" s="88"/>
      <c r="AH109" s="79"/>
      <c r="AI109" s="79"/>
      <c r="AJ109" s="79"/>
      <c r="AK109" s="79"/>
      <c r="AL109" s="79"/>
      <c r="AM109" s="79"/>
      <c r="AN109" s="79"/>
      <c r="AO109" s="79"/>
    </row>
    <row r="110" spans="1:41" ht="13.5" customHeight="1">
      <c r="A110">
        <v>99</v>
      </c>
      <c r="B110" s="80" t="s">
        <v>676</v>
      </c>
      <c r="C110" s="82" t="s">
        <v>104</v>
      </c>
      <c r="D110" s="84" t="s">
        <v>332</v>
      </c>
      <c r="E110" s="82" t="s">
        <v>338</v>
      </c>
      <c r="F110" s="89" t="s">
        <v>39</v>
      </c>
      <c r="G110" s="22" t="s">
        <v>257</v>
      </c>
      <c r="H110" s="23"/>
      <c r="I110" s="24"/>
      <c r="J110" s="24"/>
      <c r="K110" s="25"/>
      <c r="L110" s="25"/>
      <c r="M110" s="24"/>
      <c r="N110" s="23">
        <v>13.8</v>
      </c>
      <c r="O110" s="24"/>
      <c r="P110" s="25"/>
      <c r="Q110" s="25"/>
      <c r="R110" s="25"/>
      <c r="S110" s="24"/>
      <c r="T110" s="23"/>
      <c r="U110" s="24"/>
      <c r="V110" s="24"/>
      <c r="W110" s="25"/>
      <c r="X110" s="25"/>
      <c r="Y110" s="25"/>
      <c r="Z110" s="24"/>
      <c r="AA110" s="32"/>
      <c r="AB110" s="25"/>
      <c r="AC110" s="25"/>
      <c r="AD110" s="25"/>
      <c r="AE110" s="26"/>
      <c r="AF110" s="27"/>
      <c r="AG110" s="88">
        <f>SUM(H111:AF111)</f>
        <v>5</v>
      </c>
      <c r="AH110" s="79">
        <f>IF($F110="Pol. Spilambertese",1*$AG110,"")</f>
      </c>
      <c r="AI110" s="79">
        <f>IF($F110="Sirio Nonantola",1*$AG110,"")</f>
      </c>
      <c r="AJ110" s="79">
        <f>IF($F110="Olimpia Vignola",1*$AG110,"")</f>
      </c>
      <c r="AK110" s="79">
        <f>IF($F110="Pol. Nonantola",1*$AG110,"")</f>
        <v>5</v>
      </c>
      <c r="AL110" s="79">
        <f>IF($F110="Pod. Formiginese",1*$AG110,"")</f>
      </c>
      <c r="AM110" s="79">
        <f>IF($F110="La Patria Carpi",1*$AG110,"")</f>
      </c>
      <c r="AN110" s="79">
        <f>IF($F110="Pol.Castelfranco",1*$AG110,"")</f>
      </c>
      <c r="AO110" s="79">
        <f>IF($F110="Ravarino",1*$AG110,"")</f>
      </c>
    </row>
    <row r="111" spans="1:41" ht="12.75" customHeight="1">
      <c r="A111">
        <v>100</v>
      </c>
      <c r="B111" s="81"/>
      <c r="C111" s="83"/>
      <c r="D111" s="85"/>
      <c r="E111" s="83"/>
      <c r="F111" s="87"/>
      <c r="G111" s="28" t="s">
        <v>258</v>
      </c>
      <c r="H111" s="29"/>
      <c r="I111" s="30"/>
      <c r="J111" s="30"/>
      <c r="K111" s="30"/>
      <c r="L111" s="30"/>
      <c r="M111" s="30"/>
      <c r="N111" s="29">
        <v>5</v>
      </c>
      <c r="O111" s="30"/>
      <c r="P111" s="30"/>
      <c r="Q111" s="30"/>
      <c r="R111" s="30"/>
      <c r="S111" s="30"/>
      <c r="T111" s="29"/>
      <c r="U111" s="30"/>
      <c r="V111" s="30"/>
      <c r="W111" s="30"/>
      <c r="X111" s="30"/>
      <c r="Y111" s="30"/>
      <c r="Z111" s="30"/>
      <c r="AA111" s="29"/>
      <c r="AB111" s="30"/>
      <c r="AC111" s="30"/>
      <c r="AD111" s="30"/>
      <c r="AE111" s="31"/>
      <c r="AF111" s="31"/>
      <c r="AG111" s="88"/>
      <c r="AH111" s="79"/>
      <c r="AI111" s="79"/>
      <c r="AJ111" s="79"/>
      <c r="AK111" s="79"/>
      <c r="AL111" s="79"/>
      <c r="AM111" s="79"/>
      <c r="AN111" s="79"/>
      <c r="AO111" s="79"/>
    </row>
    <row r="112" spans="1:41" ht="13.5" customHeight="1">
      <c r="A112">
        <v>99</v>
      </c>
      <c r="B112" s="80" t="s">
        <v>678</v>
      </c>
      <c r="C112" s="82" t="s">
        <v>403</v>
      </c>
      <c r="D112" s="84" t="s">
        <v>339</v>
      </c>
      <c r="E112" s="82" t="s">
        <v>338</v>
      </c>
      <c r="F112" s="89" t="s">
        <v>39</v>
      </c>
      <c r="G112" s="22" t="s">
        <v>257</v>
      </c>
      <c r="H112" s="23"/>
      <c r="I112" s="24"/>
      <c r="J112" s="24"/>
      <c r="K112" s="25"/>
      <c r="L112" s="25"/>
      <c r="M112" s="24"/>
      <c r="N112" s="23">
        <v>15</v>
      </c>
      <c r="O112" s="24"/>
      <c r="P112" s="25"/>
      <c r="Q112" s="25"/>
      <c r="R112" s="25"/>
      <c r="S112" s="24"/>
      <c r="T112" s="23"/>
      <c r="U112" s="24"/>
      <c r="V112" s="24"/>
      <c r="W112" s="25"/>
      <c r="X112" s="25"/>
      <c r="Y112" s="25"/>
      <c r="Z112" s="24"/>
      <c r="AA112" s="32"/>
      <c r="AB112" s="25"/>
      <c r="AC112" s="25"/>
      <c r="AD112" s="25"/>
      <c r="AE112" s="26"/>
      <c r="AF112" s="27"/>
      <c r="AG112" s="88">
        <f>SUM(H113:AF113)</f>
        <v>2</v>
      </c>
      <c r="AH112" s="79">
        <f>IF($F112="Pol. Spilambertese",1*$AG112,"")</f>
      </c>
      <c r="AI112" s="79">
        <f>IF($F112="Sirio Nonantola",1*$AG112,"")</f>
      </c>
      <c r="AJ112" s="79">
        <f>IF($F112="Olimpia Vignola",1*$AG112,"")</f>
      </c>
      <c r="AK112" s="79">
        <f>IF($F112="Pol. Nonantola",1*$AG112,"")</f>
        <v>2</v>
      </c>
      <c r="AL112" s="79">
        <f>IF($F112="Pod. Formiginese",1*$AG112,"")</f>
      </c>
      <c r="AM112" s="79">
        <f>IF($F112="La Patria Carpi",1*$AG112,"")</f>
      </c>
      <c r="AN112" s="79">
        <f>IF($F112="Pol.Castelfranco",1*$AG112,"")</f>
      </c>
      <c r="AO112" s="79">
        <f>IF($F112="Ravarino",1*$AG112,"")</f>
      </c>
    </row>
    <row r="113" spans="1:41" ht="12.75" customHeight="1">
      <c r="A113">
        <v>100</v>
      </c>
      <c r="B113" s="81"/>
      <c r="C113" s="83"/>
      <c r="D113" s="85"/>
      <c r="E113" s="83"/>
      <c r="F113" s="87"/>
      <c r="G113" s="28" t="s">
        <v>258</v>
      </c>
      <c r="H113" s="29"/>
      <c r="I113" s="30"/>
      <c r="J113" s="30"/>
      <c r="K113" s="30"/>
      <c r="L113" s="30"/>
      <c r="M113" s="30"/>
      <c r="N113" s="29">
        <v>2</v>
      </c>
      <c r="O113" s="30"/>
      <c r="P113" s="30"/>
      <c r="Q113" s="30"/>
      <c r="R113" s="30"/>
      <c r="S113" s="30"/>
      <c r="T113" s="29"/>
      <c r="U113" s="30"/>
      <c r="V113" s="30"/>
      <c r="W113" s="30"/>
      <c r="X113" s="30"/>
      <c r="Y113" s="30"/>
      <c r="Z113" s="30"/>
      <c r="AA113" s="29"/>
      <c r="AB113" s="30"/>
      <c r="AC113" s="30"/>
      <c r="AD113" s="30"/>
      <c r="AE113" s="31"/>
      <c r="AF113" s="31"/>
      <c r="AG113" s="88"/>
      <c r="AH113" s="79"/>
      <c r="AI113" s="79"/>
      <c r="AJ113" s="79"/>
      <c r="AK113" s="79"/>
      <c r="AL113" s="79"/>
      <c r="AM113" s="79"/>
      <c r="AN113" s="79"/>
      <c r="AO113" s="79"/>
    </row>
    <row r="114" spans="1:41" ht="13.5" customHeight="1">
      <c r="A114">
        <v>99</v>
      </c>
      <c r="B114" s="80" t="s">
        <v>679</v>
      </c>
      <c r="C114" s="82" t="s">
        <v>369</v>
      </c>
      <c r="D114" s="84" t="s">
        <v>332</v>
      </c>
      <c r="E114" s="82" t="s">
        <v>338</v>
      </c>
      <c r="F114" s="89" t="s">
        <v>39</v>
      </c>
      <c r="G114" s="22" t="s">
        <v>257</v>
      </c>
      <c r="H114" s="23"/>
      <c r="I114" s="24"/>
      <c r="J114" s="24"/>
      <c r="K114" s="25"/>
      <c r="L114" s="25"/>
      <c r="M114" s="24"/>
      <c r="N114" s="23">
        <v>15.5</v>
      </c>
      <c r="O114" s="24"/>
      <c r="P114" s="25"/>
      <c r="Q114" s="25"/>
      <c r="R114" s="25"/>
      <c r="S114" s="24"/>
      <c r="T114" s="23"/>
      <c r="U114" s="24"/>
      <c r="V114" s="24"/>
      <c r="W114" s="25"/>
      <c r="X114" s="25"/>
      <c r="Y114" s="25"/>
      <c r="Z114" s="24"/>
      <c r="AA114" s="32"/>
      <c r="AB114" s="25"/>
      <c r="AC114" s="25"/>
      <c r="AD114" s="25"/>
      <c r="AE114" s="26"/>
      <c r="AF114" s="27"/>
      <c r="AG114" s="88">
        <f>SUM(H115:AF115)</f>
        <v>2</v>
      </c>
      <c r="AH114" s="79">
        <f>IF($F114="Pol. Spilambertese",1*$AG114,"")</f>
      </c>
      <c r="AI114" s="79">
        <f>IF($F114="Sirio Nonantola",1*$AG114,"")</f>
      </c>
      <c r="AJ114" s="79">
        <f>IF($F114="Olimpia Vignola",1*$AG114,"")</f>
      </c>
      <c r="AK114" s="79">
        <f>IF($F114="Pol. Nonantola",1*$AG114,"")</f>
        <v>2</v>
      </c>
      <c r="AL114" s="79">
        <f>IF($F114="Pod. Formiginese",1*$AG114,"")</f>
      </c>
      <c r="AM114" s="79">
        <f>IF($F114="La Patria Carpi",1*$AG114,"")</f>
      </c>
      <c r="AN114" s="79">
        <f>IF($F114="Pol.Castelfranco",1*$AG114,"")</f>
      </c>
      <c r="AO114" s="79">
        <f>IF($F114="Ravarino",1*$AG114,"")</f>
      </c>
    </row>
    <row r="115" spans="1:41" ht="12.75" customHeight="1">
      <c r="A115">
        <v>100</v>
      </c>
      <c r="B115" s="81"/>
      <c r="C115" s="83"/>
      <c r="D115" s="85"/>
      <c r="E115" s="83"/>
      <c r="F115" s="87"/>
      <c r="G115" s="28" t="s">
        <v>258</v>
      </c>
      <c r="H115" s="29"/>
      <c r="I115" s="30"/>
      <c r="J115" s="30"/>
      <c r="K115" s="30"/>
      <c r="L115" s="30"/>
      <c r="M115" s="30"/>
      <c r="N115" s="29">
        <v>2</v>
      </c>
      <c r="O115" s="30"/>
      <c r="P115" s="30"/>
      <c r="Q115" s="30"/>
      <c r="R115" s="30"/>
      <c r="S115" s="30"/>
      <c r="T115" s="29"/>
      <c r="U115" s="30"/>
      <c r="V115" s="30"/>
      <c r="W115" s="30"/>
      <c r="X115" s="30"/>
      <c r="Y115" s="30"/>
      <c r="Z115" s="30"/>
      <c r="AA115" s="29"/>
      <c r="AB115" s="30"/>
      <c r="AC115" s="30"/>
      <c r="AD115" s="30"/>
      <c r="AE115" s="31"/>
      <c r="AF115" s="31"/>
      <c r="AG115" s="88"/>
      <c r="AH115" s="79"/>
      <c r="AI115" s="79"/>
      <c r="AJ115" s="79"/>
      <c r="AK115" s="79"/>
      <c r="AL115" s="79"/>
      <c r="AM115" s="79"/>
      <c r="AN115" s="79"/>
      <c r="AO115" s="79"/>
    </row>
    <row r="116" spans="1:41" ht="13.5" customHeight="1">
      <c r="A116">
        <v>99</v>
      </c>
      <c r="B116" s="80" t="s">
        <v>459</v>
      </c>
      <c r="C116" s="82" t="s">
        <v>160</v>
      </c>
      <c r="D116" s="84" t="s">
        <v>339</v>
      </c>
      <c r="E116" s="82" t="s">
        <v>338</v>
      </c>
      <c r="F116" s="86" t="s">
        <v>347</v>
      </c>
      <c r="G116" s="22" t="s">
        <v>257</v>
      </c>
      <c r="H116" s="23"/>
      <c r="I116" s="24"/>
      <c r="J116" s="24"/>
      <c r="K116" s="25"/>
      <c r="L116" s="25"/>
      <c r="M116" s="24"/>
      <c r="N116" s="23"/>
      <c r="O116" s="24"/>
      <c r="P116" s="25"/>
      <c r="Q116" s="25"/>
      <c r="R116" s="25"/>
      <c r="S116" s="24"/>
      <c r="T116" s="23"/>
      <c r="U116" s="24"/>
      <c r="V116" s="24"/>
      <c r="W116" s="25"/>
      <c r="X116" s="25"/>
      <c r="Y116" s="25"/>
      <c r="Z116" s="24"/>
      <c r="AA116" s="32">
        <v>33.4</v>
      </c>
      <c r="AB116" s="25"/>
      <c r="AC116" s="25"/>
      <c r="AD116" s="25">
        <v>2.36</v>
      </c>
      <c r="AE116" s="26"/>
      <c r="AF116" s="27" t="s">
        <v>1144</v>
      </c>
      <c r="AG116" s="88">
        <f>SUM(H117:AF117)</f>
        <v>23</v>
      </c>
      <c r="AH116" s="79">
        <f>IF($F116="Pol. Spilambertese",1*$AG116,"")</f>
      </c>
      <c r="AI116" s="79">
        <f>IF($F116="Sirio Nonantola",1*$AG116,"")</f>
      </c>
      <c r="AJ116" s="79">
        <f>IF($F116="Olimpia Vignola",1*$AG116,"")</f>
      </c>
      <c r="AK116" s="79">
        <f>IF($F116="Pol. Nonantola",1*$AG116,"")</f>
      </c>
      <c r="AL116" s="79">
        <f>IF($F116="Pod. Formiginese",1*$AG116,"")</f>
      </c>
      <c r="AM116" s="79">
        <f>IF($F116="La Patria Carpi",1*$AG116,"")</f>
      </c>
      <c r="AN116" s="79">
        <f>IF($F116="Pol.Castelfranco",1*$AG116,"")</f>
        <v>23</v>
      </c>
      <c r="AO116" s="79">
        <f>IF($F116="Ravarino",1*$AG116,"")</f>
      </c>
    </row>
    <row r="117" spans="1:41" ht="12.75" customHeight="1">
      <c r="A117">
        <v>100</v>
      </c>
      <c r="B117" s="81"/>
      <c r="C117" s="83"/>
      <c r="D117" s="85"/>
      <c r="E117" s="83"/>
      <c r="F117" s="87" t="s">
        <v>347</v>
      </c>
      <c r="G117" s="28" t="s">
        <v>258</v>
      </c>
      <c r="H117" s="29"/>
      <c r="I117" s="30"/>
      <c r="J117" s="30"/>
      <c r="K117" s="30"/>
      <c r="L117" s="30"/>
      <c r="M117" s="30"/>
      <c r="N117" s="29"/>
      <c r="O117" s="30"/>
      <c r="P117" s="30"/>
      <c r="Q117" s="30"/>
      <c r="R117" s="30"/>
      <c r="S117" s="30"/>
      <c r="T117" s="29"/>
      <c r="U117" s="30"/>
      <c r="V117" s="30"/>
      <c r="W117" s="30"/>
      <c r="X117" s="30"/>
      <c r="Y117" s="30"/>
      <c r="Z117" s="30"/>
      <c r="AA117" s="29">
        <v>7</v>
      </c>
      <c r="AB117" s="30"/>
      <c r="AC117" s="30"/>
      <c r="AD117" s="30">
        <v>9</v>
      </c>
      <c r="AE117" s="31"/>
      <c r="AF117" s="31">
        <v>7</v>
      </c>
      <c r="AG117" s="88"/>
      <c r="AH117" s="79"/>
      <c r="AI117" s="79"/>
      <c r="AJ117" s="79"/>
      <c r="AK117" s="79"/>
      <c r="AL117" s="79"/>
      <c r="AM117" s="79"/>
      <c r="AN117" s="79"/>
      <c r="AO117" s="79"/>
    </row>
    <row r="118" spans="1:41" ht="13.5" customHeight="1">
      <c r="A118">
        <v>99</v>
      </c>
      <c r="B118" s="80" t="s">
        <v>410</v>
      </c>
      <c r="C118" s="82" t="s">
        <v>104</v>
      </c>
      <c r="D118" s="84" t="s">
        <v>332</v>
      </c>
      <c r="E118" s="82" t="s">
        <v>338</v>
      </c>
      <c r="F118" s="86" t="s">
        <v>347</v>
      </c>
      <c r="G118" s="22" t="s">
        <v>257</v>
      </c>
      <c r="H118" s="23"/>
      <c r="I118" s="24"/>
      <c r="J118" s="24"/>
      <c r="K118" s="25"/>
      <c r="L118" s="25"/>
      <c r="M118" s="24"/>
      <c r="N118" s="23"/>
      <c r="O118" s="24"/>
      <c r="P118" s="25"/>
      <c r="Q118" s="25"/>
      <c r="R118" s="25"/>
      <c r="S118" s="24"/>
      <c r="T118" s="23"/>
      <c r="U118" s="24"/>
      <c r="V118" s="24"/>
      <c r="W118" s="25"/>
      <c r="X118" s="25"/>
      <c r="Y118" s="25"/>
      <c r="Z118" s="24"/>
      <c r="AA118" s="32">
        <v>32.4</v>
      </c>
      <c r="AB118" s="25"/>
      <c r="AC118" s="25"/>
      <c r="AD118" s="25">
        <v>2.12</v>
      </c>
      <c r="AE118" s="26"/>
      <c r="AF118" s="27" t="s">
        <v>1141</v>
      </c>
      <c r="AG118" s="88">
        <f>SUM(H119:AF119)</f>
        <v>29</v>
      </c>
      <c r="AH118" s="79">
        <f>IF($F118="Pol. Spilambertese",1*$AG118,"")</f>
      </c>
      <c r="AI118" s="79">
        <f>IF($F118="Sirio Nonantola",1*$AG118,"")</f>
      </c>
      <c r="AJ118" s="79">
        <f>IF($F118="Olimpia Vignola",1*$AG118,"")</f>
      </c>
      <c r="AK118" s="79">
        <f>IF($F118="Pol. Nonantola",1*$AG118,"")</f>
      </c>
      <c r="AL118" s="79">
        <f>IF($F118="Pod. Formiginese",1*$AG118,"")</f>
      </c>
      <c r="AM118" s="79">
        <f>IF($F118="La Patria Carpi",1*$AG118,"")</f>
      </c>
      <c r="AN118" s="79">
        <f>IF($F118="Pol.Castelfranco",1*$AG118,"")</f>
        <v>29</v>
      </c>
      <c r="AO118" s="79">
        <f>IF($F118="Ravarino",1*$AG118,"")</f>
      </c>
    </row>
    <row r="119" spans="1:41" ht="12.75" customHeight="1">
      <c r="A119">
        <v>100</v>
      </c>
      <c r="B119" s="81"/>
      <c r="C119" s="83"/>
      <c r="D119" s="85"/>
      <c r="E119" s="83"/>
      <c r="F119" s="87" t="s">
        <v>347</v>
      </c>
      <c r="G119" s="28" t="s">
        <v>258</v>
      </c>
      <c r="H119" s="29"/>
      <c r="I119" s="30"/>
      <c r="J119" s="30"/>
      <c r="K119" s="30"/>
      <c r="L119" s="30"/>
      <c r="M119" s="30"/>
      <c r="N119" s="29"/>
      <c r="O119" s="30"/>
      <c r="P119" s="30"/>
      <c r="Q119" s="30"/>
      <c r="R119" s="30"/>
      <c r="S119" s="30"/>
      <c r="T119" s="29"/>
      <c r="U119" s="30"/>
      <c r="V119" s="30"/>
      <c r="W119" s="30"/>
      <c r="X119" s="30"/>
      <c r="Y119" s="30"/>
      <c r="Z119" s="30"/>
      <c r="AA119" s="29">
        <v>9</v>
      </c>
      <c r="AB119" s="30"/>
      <c r="AC119" s="30"/>
      <c r="AD119" s="30">
        <v>7</v>
      </c>
      <c r="AE119" s="31"/>
      <c r="AF119" s="31">
        <v>13</v>
      </c>
      <c r="AG119" s="88"/>
      <c r="AH119" s="79"/>
      <c r="AI119" s="79"/>
      <c r="AJ119" s="79"/>
      <c r="AK119" s="79"/>
      <c r="AL119" s="79"/>
      <c r="AM119" s="79"/>
      <c r="AN119" s="79"/>
      <c r="AO119" s="79"/>
    </row>
    <row r="120" spans="1:41" ht="13.5" customHeight="1">
      <c r="A120">
        <v>99</v>
      </c>
      <c r="B120" s="80" t="s">
        <v>1081</v>
      </c>
      <c r="C120" s="82" t="s">
        <v>260</v>
      </c>
      <c r="D120" s="84" t="s">
        <v>332</v>
      </c>
      <c r="E120" s="82" t="s">
        <v>338</v>
      </c>
      <c r="F120" s="86" t="s">
        <v>347</v>
      </c>
      <c r="G120" s="22" t="s">
        <v>257</v>
      </c>
      <c r="H120" s="23"/>
      <c r="I120" s="24"/>
      <c r="J120" s="24"/>
      <c r="K120" s="25"/>
      <c r="L120" s="25"/>
      <c r="M120" s="24"/>
      <c r="N120" s="23"/>
      <c r="O120" s="24"/>
      <c r="P120" s="25"/>
      <c r="Q120" s="25"/>
      <c r="R120" s="25"/>
      <c r="S120" s="24"/>
      <c r="T120" s="23"/>
      <c r="U120" s="24"/>
      <c r="V120" s="24"/>
      <c r="W120" s="25"/>
      <c r="X120" s="25"/>
      <c r="Y120" s="25"/>
      <c r="Z120" s="24"/>
      <c r="AA120" s="32">
        <v>30.2</v>
      </c>
      <c r="AB120" s="25"/>
      <c r="AC120" s="25"/>
      <c r="AD120" s="25">
        <v>2.79</v>
      </c>
      <c r="AE120" s="26"/>
      <c r="AF120" s="27" t="s">
        <v>1142</v>
      </c>
      <c r="AG120" s="88">
        <f>SUM(H121:AF121)</f>
        <v>37</v>
      </c>
      <c r="AH120" s="79">
        <f>IF($F120="Pol. Spilambertese",1*$AG120,"")</f>
      </c>
      <c r="AI120" s="79">
        <f>IF($F120="Sirio Nonantola",1*$AG120,"")</f>
      </c>
      <c r="AJ120" s="79">
        <f>IF($F120="Olimpia Vignola",1*$AG120,"")</f>
      </c>
      <c r="AK120" s="79">
        <f>IF($F120="Pol. Nonantola",1*$AG120,"")</f>
      </c>
      <c r="AL120" s="79">
        <f>IF($F120="Pod. Formiginese",1*$AG120,"")</f>
      </c>
      <c r="AM120" s="79">
        <f>IF($F120="La Patria Carpi",1*$AG120,"")</f>
      </c>
      <c r="AN120" s="79">
        <f>IF($F120="Pol.Castelfranco",1*$AG120,"")</f>
        <v>37</v>
      </c>
      <c r="AO120" s="79">
        <f>IF($F120="Ravarino",1*$AG120,"")</f>
      </c>
    </row>
    <row r="121" spans="1:41" ht="12.75" customHeight="1">
      <c r="A121">
        <v>100</v>
      </c>
      <c r="B121" s="81"/>
      <c r="C121" s="83"/>
      <c r="D121" s="85"/>
      <c r="E121" s="83"/>
      <c r="F121" s="87" t="s">
        <v>347</v>
      </c>
      <c r="G121" s="28" t="s">
        <v>258</v>
      </c>
      <c r="H121" s="29"/>
      <c r="I121" s="30"/>
      <c r="J121" s="30"/>
      <c r="K121" s="30"/>
      <c r="L121" s="30"/>
      <c r="M121" s="30"/>
      <c r="N121" s="29"/>
      <c r="O121" s="30"/>
      <c r="P121" s="30"/>
      <c r="Q121" s="30"/>
      <c r="R121" s="30"/>
      <c r="S121" s="30"/>
      <c r="T121" s="29"/>
      <c r="U121" s="30"/>
      <c r="V121" s="30"/>
      <c r="W121" s="30"/>
      <c r="X121" s="30"/>
      <c r="Y121" s="30"/>
      <c r="Z121" s="30"/>
      <c r="AA121" s="29">
        <v>13</v>
      </c>
      <c r="AB121" s="30"/>
      <c r="AC121" s="30"/>
      <c r="AD121" s="30">
        <v>13</v>
      </c>
      <c r="AE121" s="31"/>
      <c r="AF121" s="31">
        <v>11</v>
      </c>
      <c r="AG121" s="88"/>
      <c r="AH121" s="79"/>
      <c r="AI121" s="79"/>
      <c r="AJ121" s="79"/>
      <c r="AK121" s="79"/>
      <c r="AL121" s="79"/>
      <c r="AM121" s="79"/>
      <c r="AN121" s="79"/>
      <c r="AO121" s="79"/>
    </row>
    <row r="122" spans="1:41" ht="13.5" customHeight="1">
      <c r="A122">
        <v>99</v>
      </c>
      <c r="B122" s="80" t="s">
        <v>1088</v>
      </c>
      <c r="C122" s="82" t="s">
        <v>1120</v>
      </c>
      <c r="D122" s="84" t="s">
        <v>339</v>
      </c>
      <c r="E122" s="82" t="s">
        <v>338</v>
      </c>
      <c r="F122" s="89" t="s">
        <v>39</v>
      </c>
      <c r="G122" s="22" t="s">
        <v>257</v>
      </c>
      <c r="H122" s="23"/>
      <c r="I122" s="24"/>
      <c r="J122" s="24"/>
      <c r="K122" s="25"/>
      <c r="L122" s="25"/>
      <c r="M122" s="24"/>
      <c r="N122" s="23"/>
      <c r="O122" s="24"/>
      <c r="P122" s="25"/>
      <c r="Q122" s="25"/>
      <c r="R122" s="25"/>
      <c r="S122" s="24"/>
      <c r="T122" s="23"/>
      <c r="U122" s="24"/>
      <c r="V122" s="24"/>
      <c r="W122" s="25"/>
      <c r="X122" s="25"/>
      <c r="Y122" s="25"/>
      <c r="Z122" s="24"/>
      <c r="AA122" s="32"/>
      <c r="AB122" s="25"/>
      <c r="AC122" s="25"/>
      <c r="AD122" s="25">
        <v>1.92</v>
      </c>
      <c r="AE122" s="26"/>
      <c r="AF122" s="27" t="s">
        <v>1145</v>
      </c>
      <c r="AG122" s="88">
        <f>SUM(H123:AF123)</f>
        <v>10</v>
      </c>
      <c r="AH122" s="79">
        <f>IF($F122="Pol. Spilambertese",1*$AG122,"")</f>
      </c>
      <c r="AI122" s="79">
        <f>IF($F122="Sirio Nonantola",1*$AG122,"")</f>
      </c>
      <c r="AJ122" s="79">
        <f>IF($F122="Olimpia Vignola",1*$AG122,"")</f>
      </c>
      <c r="AK122" s="79">
        <f>IF($F122="Pol. Nonantola",1*$AG122,"")</f>
        <v>10</v>
      </c>
      <c r="AL122" s="79">
        <f>IF($F122="Pod. Formiginese",1*$AG122,"")</f>
      </c>
      <c r="AM122" s="79">
        <f>IF($F122="La Patria Carpi",1*$AG122,"")</f>
      </c>
      <c r="AN122" s="79">
        <f>IF($F122="Pol.Castelfranco",1*$AG122,"")</f>
      </c>
      <c r="AO122" s="79">
        <f>IF($F122="Ravarino",1*$AG122,"")</f>
      </c>
    </row>
    <row r="123" spans="1:41" ht="12.75" customHeight="1">
      <c r="A123">
        <v>100</v>
      </c>
      <c r="B123" s="81"/>
      <c r="C123" s="83"/>
      <c r="D123" s="85"/>
      <c r="E123" s="83"/>
      <c r="F123" s="87"/>
      <c r="G123" s="28" t="s">
        <v>258</v>
      </c>
      <c r="H123" s="29"/>
      <c r="I123" s="30"/>
      <c r="J123" s="30"/>
      <c r="K123" s="30"/>
      <c r="L123" s="30"/>
      <c r="M123" s="30"/>
      <c r="N123" s="29"/>
      <c r="O123" s="30"/>
      <c r="P123" s="30"/>
      <c r="Q123" s="30"/>
      <c r="R123" s="30"/>
      <c r="S123" s="30"/>
      <c r="T123" s="29"/>
      <c r="U123" s="30"/>
      <c r="V123" s="30"/>
      <c r="W123" s="30"/>
      <c r="X123" s="30"/>
      <c r="Y123" s="30"/>
      <c r="Z123" s="30"/>
      <c r="AA123" s="29"/>
      <c r="AB123" s="30"/>
      <c r="AC123" s="30"/>
      <c r="AD123" s="30">
        <v>5</v>
      </c>
      <c r="AE123" s="31"/>
      <c r="AF123" s="31">
        <v>5</v>
      </c>
      <c r="AG123" s="88"/>
      <c r="AH123" s="79"/>
      <c r="AI123" s="79"/>
      <c r="AJ123" s="79"/>
      <c r="AK123" s="79"/>
      <c r="AL123" s="79"/>
      <c r="AM123" s="79"/>
      <c r="AN123" s="79"/>
      <c r="AO123" s="79"/>
    </row>
    <row r="124" spans="1:41" ht="13.5" customHeight="1">
      <c r="A124">
        <v>99</v>
      </c>
      <c r="B124" s="80"/>
      <c r="C124" s="82"/>
      <c r="D124" s="84"/>
      <c r="E124" s="82"/>
      <c r="F124" s="86"/>
      <c r="G124" s="22" t="s">
        <v>257</v>
      </c>
      <c r="H124" s="23"/>
      <c r="I124" s="24"/>
      <c r="J124" s="24"/>
      <c r="K124" s="25"/>
      <c r="L124" s="25"/>
      <c r="M124" s="24"/>
      <c r="N124" s="23"/>
      <c r="O124" s="24"/>
      <c r="P124" s="25"/>
      <c r="Q124" s="25"/>
      <c r="R124" s="25"/>
      <c r="S124" s="24"/>
      <c r="T124" s="23"/>
      <c r="U124" s="24"/>
      <c r="V124" s="24"/>
      <c r="W124" s="25"/>
      <c r="X124" s="25"/>
      <c r="Y124" s="25"/>
      <c r="Z124" s="24"/>
      <c r="AA124" s="32"/>
      <c r="AB124" s="25"/>
      <c r="AC124" s="25"/>
      <c r="AD124" s="25"/>
      <c r="AE124" s="26"/>
      <c r="AF124" s="27"/>
      <c r="AG124" s="88">
        <f>SUM(H125:AF125)</f>
        <v>0</v>
      </c>
      <c r="AH124" s="79">
        <f>IF($F124="Pol. Spilambertese",1*$AG124,"")</f>
      </c>
      <c r="AI124" s="79">
        <f>IF($F124="Sirio Nonantola",1*$AG124,"")</f>
      </c>
      <c r="AJ124" s="79">
        <f>IF($F124="Olimpia Vignola",1*$AG124,"")</f>
      </c>
      <c r="AK124" s="79">
        <f>IF($F124="Pol. Nonantola",1*$AG124,"")</f>
      </c>
      <c r="AL124" s="79">
        <f>IF($F124="Pod. Formiginese",1*$AG124,"")</f>
      </c>
      <c r="AM124" s="79">
        <f>IF($F124="La Patria Carpi",1*$AG124,"")</f>
      </c>
      <c r="AN124" s="79">
        <f>IF($F124="Pol.Castelfranco",1*$AG124,"")</f>
      </c>
      <c r="AO124" s="79">
        <f>IF($F124="Ravarino",1*$AG124,"")</f>
      </c>
    </row>
    <row r="125" spans="1:41" ht="12.75" customHeight="1">
      <c r="A125">
        <v>100</v>
      </c>
      <c r="B125" s="81"/>
      <c r="C125" s="83"/>
      <c r="D125" s="85"/>
      <c r="E125" s="83"/>
      <c r="F125" s="87"/>
      <c r="G125" s="28" t="s">
        <v>258</v>
      </c>
      <c r="H125" s="29"/>
      <c r="I125" s="30"/>
      <c r="J125" s="30"/>
      <c r="K125" s="30"/>
      <c r="L125" s="30"/>
      <c r="M125" s="30"/>
      <c r="N125" s="29"/>
      <c r="O125" s="30"/>
      <c r="P125" s="30"/>
      <c r="Q125" s="30"/>
      <c r="R125" s="30"/>
      <c r="S125" s="30"/>
      <c r="T125" s="29"/>
      <c r="U125" s="30"/>
      <c r="V125" s="30"/>
      <c r="W125" s="30"/>
      <c r="X125" s="30"/>
      <c r="Y125" s="30"/>
      <c r="Z125" s="30"/>
      <c r="AA125" s="29"/>
      <c r="AB125" s="30"/>
      <c r="AC125" s="30"/>
      <c r="AD125" s="30"/>
      <c r="AE125" s="31"/>
      <c r="AF125" s="31"/>
      <c r="AG125" s="88"/>
      <c r="AH125" s="79"/>
      <c r="AI125" s="79"/>
      <c r="AJ125" s="79"/>
      <c r="AK125" s="79"/>
      <c r="AL125" s="79"/>
      <c r="AM125" s="79"/>
      <c r="AN125" s="79"/>
      <c r="AO125" s="79"/>
    </row>
    <row r="126" spans="1:41" ht="13.5" customHeight="1">
      <c r="A126">
        <v>99</v>
      </c>
      <c r="B126" s="80"/>
      <c r="C126" s="82"/>
      <c r="D126" s="84"/>
      <c r="E126" s="82"/>
      <c r="F126" s="86"/>
      <c r="G126" s="22" t="s">
        <v>257</v>
      </c>
      <c r="H126" s="23"/>
      <c r="I126" s="24"/>
      <c r="J126" s="24"/>
      <c r="K126" s="25"/>
      <c r="L126" s="25"/>
      <c r="M126" s="24"/>
      <c r="N126" s="23"/>
      <c r="O126" s="24"/>
      <c r="P126" s="25"/>
      <c r="Q126" s="25"/>
      <c r="R126" s="25"/>
      <c r="S126" s="24"/>
      <c r="T126" s="23"/>
      <c r="U126" s="24"/>
      <c r="V126" s="24"/>
      <c r="W126" s="25"/>
      <c r="X126" s="25"/>
      <c r="Y126" s="25"/>
      <c r="Z126" s="24"/>
      <c r="AA126" s="32"/>
      <c r="AB126" s="25"/>
      <c r="AC126" s="25"/>
      <c r="AD126" s="25"/>
      <c r="AE126" s="26"/>
      <c r="AF126" s="27"/>
      <c r="AG126" s="88">
        <f>SUM(H127:AF127)</f>
        <v>0</v>
      </c>
      <c r="AH126" s="79">
        <f>IF($F126="Pol. Spilambertese",1*$AG126,"")</f>
      </c>
      <c r="AI126" s="79">
        <f>IF($F126="Sirio Nonantola",1*$AG126,"")</f>
      </c>
      <c r="AJ126" s="79">
        <f>IF($F126="Olimpia Vignola",1*$AG126,"")</f>
      </c>
      <c r="AK126" s="79">
        <f>IF($F126="Pol. Nonantola",1*$AG126,"")</f>
      </c>
      <c r="AL126" s="79">
        <f>IF($F126="Pod. Formiginese",1*$AG126,"")</f>
      </c>
      <c r="AM126" s="79">
        <f>IF($F126="La Patria Carpi",1*$AG126,"")</f>
      </c>
      <c r="AN126" s="79">
        <f>IF($F126="Pol.Castelfranco",1*$AG126,"")</f>
      </c>
      <c r="AO126" s="79">
        <f>IF($F126="Ravarino",1*$AG126,"")</f>
      </c>
    </row>
    <row r="127" spans="1:41" ht="12.75" customHeight="1">
      <c r="A127">
        <v>100</v>
      </c>
      <c r="B127" s="81"/>
      <c r="C127" s="83"/>
      <c r="D127" s="85"/>
      <c r="E127" s="83"/>
      <c r="F127" s="87"/>
      <c r="G127" s="28" t="s">
        <v>258</v>
      </c>
      <c r="H127" s="29"/>
      <c r="I127" s="30"/>
      <c r="J127" s="30"/>
      <c r="K127" s="30"/>
      <c r="L127" s="30"/>
      <c r="M127" s="30"/>
      <c r="N127" s="29"/>
      <c r="O127" s="30"/>
      <c r="P127" s="30"/>
      <c r="Q127" s="30"/>
      <c r="R127" s="30"/>
      <c r="S127" s="30"/>
      <c r="T127" s="29"/>
      <c r="U127" s="30"/>
      <c r="V127" s="30"/>
      <c r="W127" s="30"/>
      <c r="X127" s="30"/>
      <c r="Y127" s="30"/>
      <c r="Z127" s="30"/>
      <c r="AA127" s="29"/>
      <c r="AB127" s="30"/>
      <c r="AC127" s="30"/>
      <c r="AD127" s="30"/>
      <c r="AE127" s="31"/>
      <c r="AF127" s="31"/>
      <c r="AG127" s="88"/>
      <c r="AH127" s="79"/>
      <c r="AI127" s="79"/>
      <c r="AJ127" s="79"/>
      <c r="AK127" s="79"/>
      <c r="AL127" s="79"/>
      <c r="AM127" s="79"/>
      <c r="AN127" s="79"/>
      <c r="AO127" s="79"/>
    </row>
    <row r="128" spans="1:41" ht="12.75" customHeight="1">
      <c r="A128">
        <v>101</v>
      </c>
      <c r="B128" s="80" t="s">
        <v>573</v>
      </c>
      <c r="C128" s="82" t="s">
        <v>13</v>
      </c>
      <c r="D128" s="84" t="s">
        <v>339</v>
      </c>
      <c r="E128" s="82" t="s">
        <v>340</v>
      </c>
      <c r="F128" s="89" t="s">
        <v>14</v>
      </c>
      <c r="G128" s="22" t="s">
        <v>257</v>
      </c>
      <c r="H128" s="32">
        <v>10.1</v>
      </c>
      <c r="I128" s="24"/>
      <c r="J128" s="24"/>
      <c r="K128" s="25">
        <v>19.09</v>
      </c>
      <c r="L128" s="25"/>
      <c r="M128" s="24"/>
      <c r="N128" s="32"/>
      <c r="O128" s="24"/>
      <c r="P128" s="25"/>
      <c r="Q128" s="25"/>
      <c r="R128" s="25"/>
      <c r="S128" s="24"/>
      <c r="T128" s="23"/>
      <c r="U128" s="24"/>
      <c r="V128" s="24"/>
      <c r="W128" s="25"/>
      <c r="X128" s="25"/>
      <c r="Y128" s="25"/>
      <c r="Z128" s="24"/>
      <c r="AA128" s="32"/>
      <c r="AB128" s="25"/>
      <c r="AC128" s="25"/>
      <c r="AD128" s="25"/>
      <c r="AE128" s="26"/>
      <c r="AF128" s="27"/>
      <c r="AG128" s="88">
        <f>SUM(H129:AF129)</f>
        <v>28</v>
      </c>
      <c r="AH128" s="79">
        <f>IF($F128="Pol. Spilambertese",1*$AG128,"")</f>
      </c>
      <c r="AI128" s="79">
        <f>IF($F128="Sirio Nonantola",1*$AG128,"")</f>
      </c>
      <c r="AJ128" s="79">
        <f>IF($F128="Olimpia Vignola",1*$AG128,"")</f>
        <v>28</v>
      </c>
      <c r="AK128" s="79">
        <f>IF($F128="Pol. Nonantola",1*$AG128,"")</f>
      </c>
      <c r="AL128" s="79">
        <f>IF($F128="Pod. Formiginese",1*$AG128,"")</f>
      </c>
      <c r="AM128" s="79">
        <f>IF($F128="La Patria Carpi",1*$AG128,"")</f>
      </c>
      <c r="AN128" s="79">
        <f>IF($F128="Pol.Castelfranco",1*$AG128,"")</f>
      </c>
      <c r="AO128" s="79">
        <f>IF($F128="Ravarino",1*$AG128,"")</f>
      </c>
    </row>
    <row r="129" spans="1:41" ht="12.75" customHeight="1">
      <c r="A129">
        <v>102</v>
      </c>
      <c r="B129" s="81"/>
      <c r="C129" s="83"/>
      <c r="D129" s="85"/>
      <c r="E129" s="83"/>
      <c r="F129" s="96"/>
      <c r="G129" s="28" t="s">
        <v>258</v>
      </c>
      <c r="H129" s="29">
        <v>15</v>
      </c>
      <c r="I129" s="30"/>
      <c r="J129" s="30"/>
      <c r="K129" s="30">
        <v>13</v>
      </c>
      <c r="L129" s="30"/>
      <c r="M129" s="30"/>
      <c r="N129" s="29"/>
      <c r="O129" s="30"/>
      <c r="P129" s="30"/>
      <c r="Q129" s="30"/>
      <c r="R129" s="30"/>
      <c r="S129" s="30"/>
      <c r="T129" s="29"/>
      <c r="U129" s="30"/>
      <c r="V129" s="30"/>
      <c r="W129" s="30"/>
      <c r="X129" s="30"/>
      <c r="Y129" s="30"/>
      <c r="Z129" s="30"/>
      <c r="AA129" s="29"/>
      <c r="AB129" s="30"/>
      <c r="AC129" s="30"/>
      <c r="AD129" s="30"/>
      <c r="AE129" s="31"/>
      <c r="AF129" s="31"/>
      <c r="AG129" s="88"/>
      <c r="AH129" s="79"/>
      <c r="AI129" s="79"/>
      <c r="AJ129" s="79"/>
      <c r="AK129" s="79"/>
      <c r="AL129" s="79"/>
      <c r="AM129" s="79"/>
      <c r="AN129" s="79"/>
      <c r="AO129" s="79"/>
    </row>
    <row r="130" spans="1:41" ht="12.75" customHeight="1">
      <c r="A130">
        <v>81</v>
      </c>
      <c r="B130" s="80" t="s">
        <v>180</v>
      </c>
      <c r="C130" s="82" t="s">
        <v>51</v>
      </c>
      <c r="D130" s="84" t="s">
        <v>339</v>
      </c>
      <c r="E130" s="82" t="s">
        <v>340</v>
      </c>
      <c r="F130" s="89" t="s">
        <v>42</v>
      </c>
      <c r="G130" s="22" t="s">
        <v>257</v>
      </c>
      <c r="H130" s="32">
        <v>10.3</v>
      </c>
      <c r="I130" s="24"/>
      <c r="J130" s="24"/>
      <c r="K130" s="25">
        <v>18</v>
      </c>
      <c r="L130" s="25"/>
      <c r="M130" s="24"/>
      <c r="N130" s="32"/>
      <c r="O130" s="24"/>
      <c r="P130" s="25"/>
      <c r="Q130" s="25"/>
      <c r="R130" s="25"/>
      <c r="S130" s="24"/>
      <c r="T130" s="32"/>
      <c r="U130" s="24"/>
      <c r="V130" s="24"/>
      <c r="W130" s="25"/>
      <c r="X130" s="25"/>
      <c r="Y130" s="25"/>
      <c r="Z130" s="24"/>
      <c r="AA130" s="32"/>
      <c r="AB130" s="25"/>
      <c r="AC130" s="25"/>
      <c r="AD130" s="25"/>
      <c r="AE130" s="26"/>
      <c r="AF130" s="27"/>
      <c r="AG130" s="88">
        <f>SUM(H131:AF131)</f>
        <v>22</v>
      </c>
      <c r="AH130" s="79">
        <f>IF($F130="Pol. Spilambertese",1*$AG130,"")</f>
      </c>
      <c r="AI130" s="79">
        <f>IF($F130="Sirio Nonantola",1*$AG130,"")</f>
      </c>
      <c r="AJ130" s="79">
        <f>IF($F130="Olimpia Vignola",1*$AG130,"")</f>
      </c>
      <c r="AK130" s="79">
        <f>IF($F130="Pol. Nonantola",1*$AG130,"")</f>
      </c>
      <c r="AL130" s="79">
        <f>IF($F130="Pod. Formiginese",1*$AG130,"")</f>
      </c>
      <c r="AM130" s="79">
        <f>IF($F130="La Patria Carpi",1*$AG130,"")</f>
        <v>22</v>
      </c>
      <c r="AN130" s="79">
        <f>IF($F130="Pol.Castelfranco",1*$AG130,"")</f>
      </c>
      <c r="AO130" s="79">
        <f>IF($F130="Ravarino",1*$AG130,"")</f>
      </c>
    </row>
    <row r="131" spans="1:41" ht="12.75" customHeight="1">
      <c r="A131">
        <v>82</v>
      </c>
      <c r="B131" s="81"/>
      <c r="C131" s="83"/>
      <c r="D131" s="85"/>
      <c r="E131" s="83"/>
      <c r="F131" s="87" t="s">
        <v>39</v>
      </c>
      <c r="G131" s="28" t="s">
        <v>258</v>
      </c>
      <c r="H131" s="29">
        <v>13</v>
      </c>
      <c r="I131" s="30"/>
      <c r="J131" s="30"/>
      <c r="K131" s="30">
        <v>9</v>
      </c>
      <c r="L131" s="30"/>
      <c r="M131" s="30"/>
      <c r="N131" s="29"/>
      <c r="O131" s="30"/>
      <c r="P131" s="30"/>
      <c r="Q131" s="30"/>
      <c r="R131" s="30"/>
      <c r="S131" s="30"/>
      <c r="T131" s="29"/>
      <c r="U131" s="30"/>
      <c r="V131" s="30"/>
      <c r="W131" s="30"/>
      <c r="X131" s="30"/>
      <c r="Y131" s="30"/>
      <c r="Z131" s="30"/>
      <c r="AA131" s="29"/>
      <c r="AB131" s="30"/>
      <c r="AC131" s="30"/>
      <c r="AD131" s="30"/>
      <c r="AE131" s="31"/>
      <c r="AF131" s="31"/>
      <c r="AG131" s="88"/>
      <c r="AH131" s="79"/>
      <c r="AI131" s="79"/>
      <c r="AJ131" s="79"/>
      <c r="AK131" s="79"/>
      <c r="AL131" s="79"/>
      <c r="AM131" s="79"/>
      <c r="AN131" s="79"/>
      <c r="AO131" s="79"/>
    </row>
    <row r="132" spans="1:41" ht="12.75" customHeight="1">
      <c r="A132">
        <v>91</v>
      </c>
      <c r="B132" s="80" t="s">
        <v>16</v>
      </c>
      <c r="C132" s="82" t="s">
        <v>17</v>
      </c>
      <c r="D132" s="84" t="s">
        <v>332</v>
      </c>
      <c r="E132" s="82" t="s">
        <v>340</v>
      </c>
      <c r="F132" s="89" t="s">
        <v>11</v>
      </c>
      <c r="G132" s="22" t="s">
        <v>257</v>
      </c>
      <c r="H132" s="32">
        <v>10.7</v>
      </c>
      <c r="I132" s="24"/>
      <c r="J132" s="24"/>
      <c r="K132" s="25">
        <v>21.87</v>
      </c>
      <c r="L132" s="25"/>
      <c r="M132" s="24"/>
      <c r="N132" s="32">
        <v>10.5</v>
      </c>
      <c r="O132" s="24"/>
      <c r="P132" s="25"/>
      <c r="Q132" s="25"/>
      <c r="R132" s="25"/>
      <c r="S132" s="24"/>
      <c r="T132" s="32"/>
      <c r="U132" s="24"/>
      <c r="V132" s="24"/>
      <c r="W132" s="25"/>
      <c r="X132" s="25"/>
      <c r="Y132" s="25"/>
      <c r="Z132" s="24"/>
      <c r="AA132" s="32"/>
      <c r="AB132" s="25"/>
      <c r="AC132" s="25"/>
      <c r="AD132" s="25"/>
      <c r="AE132" s="26"/>
      <c r="AF132" s="27"/>
      <c r="AG132" s="88">
        <f>SUM(H133:AF133)</f>
        <v>41</v>
      </c>
      <c r="AH132" s="79">
        <f>IF($F132="Pol. Spilambertese",1*$AG132,"")</f>
      </c>
      <c r="AI132" s="79">
        <f>IF($F132="Sirio Nonantola",1*$AG132,"")</f>
      </c>
      <c r="AJ132" s="79">
        <f>IF($F132="Olimpia Vignola",1*$AG132,"")</f>
      </c>
      <c r="AK132" s="79">
        <f>IF($F132="Pol. Nonantola",1*$AG132,"")</f>
      </c>
      <c r="AL132" s="79">
        <f>IF($F132="Pod. Formiginese",1*$AG132,"")</f>
      </c>
      <c r="AM132" s="79">
        <f>IF($F132="La Patria Carpi",1*$AG132,"")</f>
      </c>
      <c r="AN132" s="79">
        <f>IF($F132="Pol.Castelfranco",1*$AG132,"")</f>
      </c>
      <c r="AO132" s="79">
        <f>IF($F132="Ravarino",1*$AG132,"")</f>
        <v>41</v>
      </c>
    </row>
    <row r="133" spans="1:41" ht="12.75" customHeight="1">
      <c r="A133">
        <v>92</v>
      </c>
      <c r="B133" s="81"/>
      <c r="C133" s="83"/>
      <c r="D133" s="85"/>
      <c r="E133" s="83"/>
      <c r="F133" s="96"/>
      <c r="G133" s="28" t="s">
        <v>258</v>
      </c>
      <c r="H133" s="29">
        <v>11</v>
      </c>
      <c r="I133" s="30"/>
      <c r="J133" s="30"/>
      <c r="K133" s="30">
        <v>15</v>
      </c>
      <c r="L133" s="30"/>
      <c r="M133" s="30"/>
      <c r="N133" s="29">
        <v>15</v>
      </c>
      <c r="O133" s="30"/>
      <c r="P133" s="30"/>
      <c r="Q133" s="30"/>
      <c r="R133" s="30"/>
      <c r="S133" s="30"/>
      <c r="T133" s="29"/>
      <c r="U133" s="30"/>
      <c r="V133" s="30"/>
      <c r="W133" s="30"/>
      <c r="X133" s="30"/>
      <c r="Y133" s="30"/>
      <c r="Z133" s="30"/>
      <c r="AA133" s="29"/>
      <c r="AB133" s="30"/>
      <c r="AC133" s="30"/>
      <c r="AD133" s="30"/>
      <c r="AE133" s="31"/>
      <c r="AF133" s="31"/>
      <c r="AG133" s="88"/>
      <c r="AH133" s="79"/>
      <c r="AI133" s="79"/>
      <c r="AJ133" s="79"/>
      <c r="AK133" s="79"/>
      <c r="AL133" s="79"/>
      <c r="AM133" s="79"/>
      <c r="AN133" s="79"/>
      <c r="AO133" s="79"/>
    </row>
    <row r="134" spans="1:41" ht="12.75" customHeight="1">
      <c r="A134">
        <v>93</v>
      </c>
      <c r="B134" s="80" t="s">
        <v>19</v>
      </c>
      <c r="C134" s="82" t="s">
        <v>20</v>
      </c>
      <c r="D134" s="84" t="s">
        <v>332</v>
      </c>
      <c r="E134" s="82" t="s">
        <v>340</v>
      </c>
      <c r="F134" s="89" t="s">
        <v>11</v>
      </c>
      <c r="G134" s="22" t="s">
        <v>257</v>
      </c>
      <c r="H134" s="32">
        <v>10.7</v>
      </c>
      <c r="I134" s="24"/>
      <c r="J134" s="24"/>
      <c r="K134" s="25">
        <v>13.36</v>
      </c>
      <c r="L134" s="25"/>
      <c r="M134" s="24"/>
      <c r="N134" s="32">
        <v>11.5</v>
      </c>
      <c r="O134" s="24"/>
      <c r="P134" s="25"/>
      <c r="Q134" s="25"/>
      <c r="R134" s="25"/>
      <c r="S134" s="24"/>
      <c r="T134" s="23"/>
      <c r="U134" s="24"/>
      <c r="V134" s="24"/>
      <c r="W134" s="25"/>
      <c r="X134" s="25"/>
      <c r="Y134" s="25"/>
      <c r="Z134" s="24"/>
      <c r="AA134" s="23">
        <v>28.6</v>
      </c>
      <c r="AB134" s="25"/>
      <c r="AC134" s="25"/>
      <c r="AD134" s="25">
        <v>3.08</v>
      </c>
      <c r="AE134" s="26"/>
      <c r="AF134" s="27"/>
      <c r="AG134" s="88">
        <f>SUM(H135:AF135)</f>
        <v>38</v>
      </c>
      <c r="AH134" s="79">
        <f>IF($F134="Pol. Spilambertese",1*$AG134,"")</f>
      </c>
      <c r="AI134" s="79">
        <f>IF($F134="Sirio Nonantola",1*$AG134,"")</f>
      </c>
      <c r="AJ134" s="79">
        <f>IF($F134="Olimpia Vignola",1*$AG134,"")</f>
      </c>
      <c r="AK134" s="79">
        <f>IF($F134="Pol. Nonantola",1*$AG134,"")</f>
      </c>
      <c r="AL134" s="79">
        <f>IF($F134="Pod. Formiginese",1*$AG134,"")</f>
      </c>
      <c r="AM134" s="79">
        <f>IF($F134="La Patria Carpi",1*$AG134,"")</f>
      </c>
      <c r="AN134" s="79">
        <f>IF($F134="Pol.Castelfranco",1*$AG134,"")</f>
      </c>
      <c r="AO134" s="79">
        <f>IF($F134="Ravarino",1*$AG134,"")</f>
        <v>38</v>
      </c>
    </row>
    <row r="135" spans="1:41" ht="12.75" customHeight="1">
      <c r="A135">
        <v>94</v>
      </c>
      <c r="B135" s="81"/>
      <c r="C135" s="83"/>
      <c r="D135" s="85"/>
      <c r="E135" s="83"/>
      <c r="F135" s="96"/>
      <c r="G135" s="28" t="s">
        <v>258</v>
      </c>
      <c r="H135" s="29">
        <v>11</v>
      </c>
      <c r="I135" s="30"/>
      <c r="J135" s="30"/>
      <c r="K135" s="30">
        <v>2</v>
      </c>
      <c r="L135" s="30"/>
      <c r="M135" s="30"/>
      <c r="N135" s="29">
        <v>11</v>
      </c>
      <c r="O135" s="30"/>
      <c r="P135" s="30"/>
      <c r="Q135" s="30"/>
      <c r="R135" s="30"/>
      <c r="S135" s="30"/>
      <c r="T135" s="29"/>
      <c r="U135" s="30"/>
      <c r="V135" s="30"/>
      <c r="W135" s="30"/>
      <c r="X135" s="30"/>
      <c r="Y135" s="30"/>
      <c r="Z135" s="30"/>
      <c r="AA135" s="29">
        <v>7</v>
      </c>
      <c r="AB135" s="30"/>
      <c r="AC135" s="30"/>
      <c r="AD135" s="30">
        <v>7</v>
      </c>
      <c r="AE135" s="31"/>
      <c r="AF135" s="31"/>
      <c r="AG135" s="88"/>
      <c r="AH135" s="79"/>
      <c r="AI135" s="79"/>
      <c r="AJ135" s="79"/>
      <c r="AK135" s="79"/>
      <c r="AL135" s="79"/>
      <c r="AM135" s="79"/>
      <c r="AN135" s="79"/>
      <c r="AO135" s="79"/>
    </row>
    <row r="136" spans="1:41" ht="12.75" customHeight="1">
      <c r="A136">
        <v>73</v>
      </c>
      <c r="B136" s="80" t="s">
        <v>26</v>
      </c>
      <c r="C136" s="82" t="s">
        <v>27</v>
      </c>
      <c r="D136" s="84" t="s">
        <v>339</v>
      </c>
      <c r="E136" s="82" t="s">
        <v>340</v>
      </c>
      <c r="F136" s="89" t="s">
        <v>11</v>
      </c>
      <c r="G136" s="22" t="s">
        <v>257</v>
      </c>
      <c r="H136" s="32">
        <v>10.9</v>
      </c>
      <c r="I136" s="24"/>
      <c r="J136" s="24"/>
      <c r="K136" s="25">
        <v>13.49</v>
      </c>
      <c r="L136" s="25"/>
      <c r="M136" s="24"/>
      <c r="N136" s="32">
        <v>11.8</v>
      </c>
      <c r="O136" s="24"/>
      <c r="P136" s="25"/>
      <c r="Q136" s="25"/>
      <c r="R136" s="25"/>
      <c r="S136" s="24"/>
      <c r="T136" s="32"/>
      <c r="U136" s="24"/>
      <c r="V136" s="24"/>
      <c r="W136" s="25"/>
      <c r="X136" s="25"/>
      <c r="Y136" s="25"/>
      <c r="Z136" s="24"/>
      <c r="AA136" s="49">
        <v>29</v>
      </c>
      <c r="AB136" s="25"/>
      <c r="AC136" s="25"/>
      <c r="AD136" s="25">
        <v>2.65</v>
      </c>
      <c r="AE136" s="26"/>
      <c r="AF136" s="27"/>
      <c r="AG136" s="88">
        <f>SUM(H137:AF137)</f>
        <v>23</v>
      </c>
      <c r="AH136" s="79">
        <f>IF($F136="Pol. Spilambertese",1*$AG136,"")</f>
      </c>
      <c r="AI136" s="79">
        <f>IF($F136="Sirio Nonantola",1*$AG136,"")</f>
      </c>
      <c r="AJ136" s="79">
        <f>IF($F136="Olimpia Vignola",1*$AG136,"")</f>
      </c>
      <c r="AK136" s="79">
        <f>IF($F136="Pol. Nonantola",1*$AG136,"")</f>
      </c>
      <c r="AL136" s="79">
        <f>IF($F136="Pod. Formiginese",1*$AG136,"")</f>
      </c>
      <c r="AM136" s="79">
        <f>IF($F136="La Patria Carpi",1*$AG136,"")</f>
      </c>
      <c r="AN136" s="79">
        <f>IF($F136="Pol.Castelfranco",1*$AG136,"")</f>
      </c>
      <c r="AO136" s="79">
        <f>IF($F136="Ravarino",1*$AG136,"")</f>
        <v>23</v>
      </c>
    </row>
    <row r="137" spans="1:41" ht="12.75" customHeight="1">
      <c r="A137">
        <v>74</v>
      </c>
      <c r="B137" s="81"/>
      <c r="C137" s="83"/>
      <c r="D137" s="85"/>
      <c r="E137" s="83"/>
      <c r="F137" s="87" t="s">
        <v>39</v>
      </c>
      <c r="G137" s="28" t="s">
        <v>258</v>
      </c>
      <c r="H137" s="29">
        <v>7</v>
      </c>
      <c r="I137" s="30"/>
      <c r="J137" s="30"/>
      <c r="K137" s="30">
        <v>2</v>
      </c>
      <c r="L137" s="30"/>
      <c r="M137" s="30"/>
      <c r="N137" s="29">
        <v>9</v>
      </c>
      <c r="O137" s="30"/>
      <c r="P137" s="30"/>
      <c r="Q137" s="30"/>
      <c r="R137" s="30"/>
      <c r="S137" s="30"/>
      <c r="T137" s="29"/>
      <c r="U137" s="30"/>
      <c r="V137" s="30"/>
      <c r="W137" s="30"/>
      <c r="X137" s="30"/>
      <c r="Y137" s="30"/>
      <c r="Z137" s="30"/>
      <c r="AA137" s="29">
        <v>3</v>
      </c>
      <c r="AB137" s="30"/>
      <c r="AC137" s="30"/>
      <c r="AD137" s="30">
        <v>2</v>
      </c>
      <c r="AE137" s="31"/>
      <c r="AF137" s="31"/>
      <c r="AG137" s="88"/>
      <c r="AH137" s="79"/>
      <c r="AI137" s="79"/>
      <c r="AJ137" s="79"/>
      <c r="AK137" s="79"/>
      <c r="AL137" s="79"/>
      <c r="AM137" s="79"/>
      <c r="AN137" s="79"/>
      <c r="AO137" s="79"/>
    </row>
    <row r="138" spans="1:41" ht="12.75" customHeight="1">
      <c r="A138">
        <v>77</v>
      </c>
      <c r="B138" s="80" t="s">
        <v>415</v>
      </c>
      <c r="C138" s="82" t="s">
        <v>65</v>
      </c>
      <c r="D138" s="84" t="s">
        <v>332</v>
      </c>
      <c r="E138" s="82" t="s">
        <v>340</v>
      </c>
      <c r="F138" s="89" t="s">
        <v>11</v>
      </c>
      <c r="G138" s="22" t="s">
        <v>257</v>
      </c>
      <c r="H138" s="49">
        <v>11</v>
      </c>
      <c r="I138" s="24"/>
      <c r="J138" s="24"/>
      <c r="K138" s="25">
        <v>10.74</v>
      </c>
      <c r="L138" s="25"/>
      <c r="M138" s="24"/>
      <c r="N138" s="32">
        <v>12</v>
      </c>
      <c r="O138" s="24"/>
      <c r="P138" s="25"/>
      <c r="Q138" s="25"/>
      <c r="R138" s="25"/>
      <c r="S138" s="24"/>
      <c r="T138" s="32"/>
      <c r="U138" s="24"/>
      <c r="V138" s="24"/>
      <c r="W138" s="25"/>
      <c r="X138" s="25"/>
      <c r="Y138" s="25"/>
      <c r="Z138" s="24"/>
      <c r="AA138" s="32"/>
      <c r="AB138" s="25"/>
      <c r="AC138" s="25"/>
      <c r="AD138" s="25"/>
      <c r="AE138" s="26"/>
      <c r="AF138" s="27"/>
      <c r="AG138" s="88">
        <f>SUM(H139:AF139)</f>
        <v>12</v>
      </c>
      <c r="AH138" s="79">
        <f>IF($F138="Pol. Spilambertese",1*$AG138,"")</f>
      </c>
      <c r="AI138" s="79">
        <f>IF($F138="Sirio Nonantola",1*$AG138,"")</f>
      </c>
      <c r="AJ138" s="79">
        <f>IF($F138="Olimpia Vignola",1*$AG138,"")</f>
      </c>
      <c r="AK138" s="79">
        <f>IF($F138="Pol. Nonantola",1*$AG138,"")</f>
      </c>
      <c r="AL138" s="79">
        <f>IF($F138="Pod. Formiginese",1*$AG138,"")</f>
      </c>
      <c r="AM138" s="79">
        <f>IF($F138="La Patria Carpi",1*$AG138,"")</f>
      </c>
      <c r="AN138" s="79">
        <f>IF($F138="Pol.Castelfranco",1*$AG138,"")</f>
      </c>
      <c r="AO138" s="79">
        <f>IF($F138="Ravarino",1*$AG138,"")</f>
        <v>12</v>
      </c>
    </row>
    <row r="139" spans="1:41" ht="12.75" customHeight="1">
      <c r="A139">
        <v>78</v>
      </c>
      <c r="B139" s="81"/>
      <c r="C139" s="83"/>
      <c r="D139" s="85"/>
      <c r="E139" s="83"/>
      <c r="F139" s="96"/>
      <c r="G139" s="28" t="s">
        <v>258</v>
      </c>
      <c r="H139" s="29">
        <v>5</v>
      </c>
      <c r="I139" s="30"/>
      <c r="J139" s="30"/>
      <c r="K139" s="30">
        <v>2</v>
      </c>
      <c r="L139" s="30"/>
      <c r="M139" s="30"/>
      <c r="N139" s="29">
        <v>5</v>
      </c>
      <c r="O139" s="30"/>
      <c r="P139" s="30"/>
      <c r="Q139" s="30"/>
      <c r="R139" s="30"/>
      <c r="S139" s="30"/>
      <c r="T139" s="29"/>
      <c r="U139" s="30"/>
      <c r="V139" s="30"/>
      <c r="W139" s="30"/>
      <c r="X139" s="30"/>
      <c r="Y139" s="30"/>
      <c r="Z139" s="30"/>
      <c r="AA139" s="29"/>
      <c r="AB139" s="30"/>
      <c r="AC139" s="30"/>
      <c r="AD139" s="30"/>
      <c r="AE139" s="31"/>
      <c r="AF139" s="31"/>
      <c r="AG139" s="88"/>
      <c r="AH139" s="79"/>
      <c r="AI139" s="79"/>
      <c r="AJ139" s="79"/>
      <c r="AK139" s="79"/>
      <c r="AL139" s="79"/>
      <c r="AM139" s="79"/>
      <c r="AN139" s="79"/>
      <c r="AO139" s="79"/>
    </row>
    <row r="140" spans="1:41" ht="12.75" customHeight="1">
      <c r="A140">
        <v>79</v>
      </c>
      <c r="B140" s="80" t="s">
        <v>281</v>
      </c>
      <c r="C140" s="82" t="s">
        <v>49</v>
      </c>
      <c r="D140" s="84" t="s">
        <v>332</v>
      </c>
      <c r="E140" s="82" t="s">
        <v>340</v>
      </c>
      <c r="F140" s="89" t="s">
        <v>11</v>
      </c>
      <c r="G140" s="22" t="s">
        <v>257</v>
      </c>
      <c r="H140" s="49">
        <v>11</v>
      </c>
      <c r="I140" s="24"/>
      <c r="J140" s="24"/>
      <c r="K140" s="25">
        <v>17.59</v>
      </c>
      <c r="L140" s="25"/>
      <c r="M140" s="24"/>
      <c r="N140" s="23">
        <v>11</v>
      </c>
      <c r="O140" s="24"/>
      <c r="P140" s="25"/>
      <c r="Q140" s="25"/>
      <c r="R140" s="25"/>
      <c r="S140" s="24"/>
      <c r="T140" s="32"/>
      <c r="U140" s="24"/>
      <c r="V140" s="24"/>
      <c r="W140" s="25"/>
      <c r="X140" s="25"/>
      <c r="Y140" s="25"/>
      <c r="Z140" s="24"/>
      <c r="AA140" s="32"/>
      <c r="AB140" s="25"/>
      <c r="AC140" s="25"/>
      <c r="AD140" s="25"/>
      <c r="AE140" s="26"/>
      <c r="AF140" s="27"/>
      <c r="AG140" s="88">
        <f>SUM(H141:AF141)</f>
        <v>25</v>
      </c>
      <c r="AH140" s="79">
        <f>IF($F140="Pol. Spilambertese",1*$AG140,"")</f>
      </c>
      <c r="AI140" s="79">
        <f>IF($F140="Sirio Nonantola",1*$AG140,"")</f>
      </c>
      <c r="AJ140" s="79">
        <f>IF($F140="Olimpia Vignola",1*$AG140,"")</f>
      </c>
      <c r="AK140" s="79">
        <f>IF($F140="Pol. Nonantola",1*$AG140,"")</f>
      </c>
      <c r="AL140" s="79">
        <f>IF($F140="Pod. Formiginese",1*$AG140,"")</f>
      </c>
      <c r="AM140" s="79">
        <f>IF($F140="La Patria Carpi",1*$AG140,"")</f>
      </c>
      <c r="AN140" s="79">
        <f>IF($F140="Pol.Castelfranco",1*$AG140,"")</f>
      </c>
      <c r="AO140" s="79">
        <f>IF($F140="Ravarino",1*$AG140,"")</f>
        <v>25</v>
      </c>
    </row>
    <row r="141" spans="1:41" ht="12.75" customHeight="1">
      <c r="A141">
        <v>80</v>
      </c>
      <c r="B141" s="81"/>
      <c r="C141" s="83"/>
      <c r="D141" s="85"/>
      <c r="E141" s="83"/>
      <c r="F141" s="87" t="s">
        <v>39</v>
      </c>
      <c r="G141" s="28" t="s">
        <v>258</v>
      </c>
      <c r="H141" s="29">
        <v>5</v>
      </c>
      <c r="I141" s="30"/>
      <c r="J141" s="30"/>
      <c r="K141" s="30">
        <v>7</v>
      </c>
      <c r="L141" s="30"/>
      <c r="M141" s="30"/>
      <c r="N141" s="29">
        <v>13</v>
      </c>
      <c r="O141" s="30"/>
      <c r="P141" s="30"/>
      <c r="Q141" s="30"/>
      <c r="R141" s="30"/>
      <c r="S141" s="30"/>
      <c r="T141" s="29"/>
      <c r="U141" s="30"/>
      <c r="V141" s="30"/>
      <c r="W141" s="30"/>
      <c r="X141" s="30"/>
      <c r="Y141" s="30"/>
      <c r="Z141" s="30"/>
      <c r="AA141" s="29"/>
      <c r="AB141" s="30"/>
      <c r="AC141" s="30"/>
      <c r="AD141" s="30"/>
      <c r="AE141" s="31"/>
      <c r="AF141" s="31"/>
      <c r="AG141" s="88"/>
      <c r="AH141" s="79"/>
      <c r="AI141" s="79"/>
      <c r="AJ141" s="79"/>
      <c r="AK141" s="79"/>
      <c r="AL141" s="79"/>
      <c r="AM141" s="79"/>
      <c r="AN141" s="79"/>
      <c r="AO141" s="79"/>
    </row>
    <row r="142" spans="1:41" ht="12.75" customHeight="1">
      <c r="A142">
        <v>79</v>
      </c>
      <c r="B142" s="80" t="s">
        <v>419</v>
      </c>
      <c r="C142" s="82" t="s">
        <v>79</v>
      </c>
      <c r="D142" s="84" t="s">
        <v>339</v>
      </c>
      <c r="E142" s="82" t="s">
        <v>340</v>
      </c>
      <c r="F142" s="89" t="s">
        <v>42</v>
      </c>
      <c r="G142" s="22" t="s">
        <v>257</v>
      </c>
      <c r="H142" s="23">
        <v>11.1</v>
      </c>
      <c r="I142" s="24"/>
      <c r="J142" s="24"/>
      <c r="K142" s="25">
        <v>10.81</v>
      </c>
      <c r="L142" s="25"/>
      <c r="M142" s="24"/>
      <c r="N142" s="23"/>
      <c r="O142" s="24"/>
      <c r="P142" s="25"/>
      <c r="Q142" s="25"/>
      <c r="R142" s="25"/>
      <c r="S142" s="24"/>
      <c r="T142" s="32"/>
      <c r="U142" s="24"/>
      <c r="V142" s="24"/>
      <c r="W142" s="25"/>
      <c r="X142" s="25"/>
      <c r="Y142" s="25"/>
      <c r="Z142" s="24"/>
      <c r="AA142" s="23"/>
      <c r="AB142" s="25"/>
      <c r="AC142" s="25"/>
      <c r="AD142" s="25"/>
      <c r="AE142" s="26"/>
      <c r="AF142" s="27"/>
      <c r="AG142" s="88">
        <f>SUM(H143:AF143)</f>
        <v>4</v>
      </c>
      <c r="AH142" s="79">
        <f>IF($F142="Pol. Spilambertese",1*$AG142,"")</f>
      </c>
      <c r="AI142" s="79">
        <f>IF($F142="Sirio Nonantola",1*$AG142,"")</f>
      </c>
      <c r="AJ142" s="79">
        <f>IF($F142="Olimpia Vignola",1*$AG142,"")</f>
      </c>
      <c r="AK142" s="79">
        <f>IF($F142="Pol. Nonantola",1*$AG142,"")</f>
      </c>
      <c r="AL142" s="79">
        <f>IF($F142="Pod. Formiginese",1*$AG142,"")</f>
      </c>
      <c r="AM142" s="79">
        <f>IF($F142="La Patria Carpi",1*$AG142,"")</f>
        <v>4</v>
      </c>
      <c r="AN142" s="79">
        <f>IF($F142="Pol.Castelfranco",1*$AG142,"")</f>
      </c>
      <c r="AO142" s="79">
        <f>IF($F142="Ravarino",1*$AG142,"")</f>
      </c>
    </row>
    <row r="143" spans="1:41" ht="12.75" customHeight="1">
      <c r="A143">
        <v>80</v>
      </c>
      <c r="B143" s="81"/>
      <c r="C143" s="83"/>
      <c r="D143" s="85"/>
      <c r="E143" s="83"/>
      <c r="F143" s="87" t="s">
        <v>347</v>
      </c>
      <c r="G143" s="28" t="s">
        <v>258</v>
      </c>
      <c r="H143" s="29">
        <v>2</v>
      </c>
      <c r="I143" s="30"/>
      <c r="J143" s="30"/>
      <c r="K143" s="30">
        <v>2</v>
      </c>
      <c r="L143" s="30"/>
      <c r="M143" s="30"/>
      <c r="N143" s="29"/>
      <c r="O143" s="30"/>
      <c r="P143" s="30"/>
      <c r="Q143" s="30"/>
      <c r="R143" s="30"/>
      <c r="S143" s="30"/>
      <c r="T143" s="29"/>
      <c r="U143" s="30"/>
      <c r="V143" s="30"/>
      <c r="W143" s="30"/>
      <c r="X143" s="30"/>
      <c r="Y143" s="30"/>
      <c r="Z143" s="30"/>
      <c r="AA143" s="29"/>
      <c r="AB143" s="30"/>
      <c r="AC143" s="30"/>
      <c r="AD143" s="30"/>
      <c r="AE143" s="31"/>
      <c r="AF143" s="31"/>
      <c r="AG143" s="88"/>
      <c r="AH143" s="79"/>
      <c r="AI143" s="79"/>
      <c r="AJ143" s="79"/>
      <c r="AK143" s="79"/>
      <c r="AL143" s="79"/>
      <c r="AM143" s="79"/>
      <c r="AN143" s="79"/>
      <c r="AO143" s="79"/>
    </row>
    <row r="144" spans="1:41" ht="12.75" customHeight="1">
      <c r="A144">
        <v>79</v>
      </c>
      <c r="B144" s="80" t="s">
        <v>181</v>
      </c>
      <c r="C144" s="82" t="s">
        <v>46</v>
      </c>
      <c r="D144" s="84" t="s">
        <v>339</v>
      </c>
      <c r="E144" s="82" t="s">
        <v>340</v>
      </c>
      <c r="F144" s="89" t="s">
        <v>42</v>
      </c>
      <c r="G144" s="22" t="s">
        <v>257</v>
      </c>
      <c r="H144" s="23">
        <v>11.1</v>
      </c>
      <c r="I144" s="24"/>
      <c r="J144" s="24"/>
      <c r="K144" s="25">
        <v>11.83</v>
      </c>
      <c r="L144" s="25"/>
      <c r="M144" s="24"/>
      <c r="N144" s="23"/>
      <c r="O144" s="24"/>
      <c r="P144" s="25"/>
      <c r="Q144" s="25"/>
      <c r="R144" s="25"/>
      <c r="S144" s="24"/>
      <c r="T144" s="32"/>
      <c r="U144" s="24"/>
      <c r="V144" s="24"/>
      <c r="W144" s="25"/>
      <c r="X144" s="25"/>
      <c r="Y144" s="25"/>
      <c r="Z144" s="24"/>
      <c r="AA144" s="32"/>
      <c r="AB144" s="25"/>
      <c r="AC144" s="25"/>
      <c r="AD144" s="25"/>
      <c r="AE144" s="26"/>
      <c r="AF144" s="27"/>
      <c r="AG144" s="88">
        <f>SUM(H145:AF145)</f>
        <v>4</v>
      </c>
      <c r="AH144" s="79">
        <f>IF($F144="Pol. Spilambertese",1*$AG144,"")</f>
      </c>
      <c r="AI144" s="79">
        <f>IF($F144="Sirio Nonantola",1*$AG144,"")</f>
      </c>
      <c r="AJ144" s="79">
        <f>IF($F144="Olimpia Vignola",1*$AG144,"")</f>
      </c>
      <c r="AK144" s="79">
        <f>IF($F144="Pol. Nonantola",1*$AG144,"")</f>
      </c>
      <c r="AL144" s="79">
        <f>IF($F144="Pod. Formiginese",1*$AG144,"")</f>
      </c>
      <c r="AM144" s="79">
        <f>IF($F144="La Patria Carpi",1*$AG144,"")</f>
        <v>4</v>
      </c>
      <c r="AN144" s="79">
        <f>IF($F144="Pol.Castelfranco",1*$AG144,"")</f>
      </c>
      <c r="AO144" s="79">
        <f>IF($F144="Ravarino",1*$AG144,"")</f>
      </c>
    </row>
    <row r="145" spans="1:41" ht="12.75" customHeight="1">
      <c r="A145">
        <v>80</v>
      </c>
      <c r="B145" s="81"/>
      <c r="C145" s="83"/>
      <c r="D145" s="85"/>
      <c r="E145" s="83"/>
      <c r="F145" s="87" t="s">
        <v>347</v>
      </c>
      <c r="G145" s="28" t="s">
        <v>258</v>
      </c>
      <c r="H145" s="29">
        <v>2</v>
      </c>
      <c r="I145" s="30"/>
      <c r="J145" s="30"/>
      <c r="K145" s="30">
        <v>2</v>
      </c>
      <c r="L145" s="30"/>
      <c r="M145" s="30"/>
      <c r="N145" s="29"/>
      <c r="O145" s="30"/>
      <c r="P145" s="30"/>
      <c r="Q145" s="30"/>
      <c r="R145" s="30"/>
      <c r="S145" s="30"/>
      <c r="T145" s="29"/>
      <c r="U145" s="30"/>
      <c r="V145" s="30"/>
      <c r="W145" s="30"/>
      <c r="X145" s="30"/>
      <c r="Y145" s="30"/>
      <c r="Z145" s="30"/>
      <c r="AA145" s="29"/>
      <c r="AB145" s="30"/>
      <c r="AC145" s="30"/>
      <c r="AD145" s="30"/>
      <c r="AE145" s="31"/>
      <c r="AF145" s="31"/>
      <c r="AG145" s="88"/>
      <c r="AH145" s="79"/>
      <c r="AI145" s="79"/>
      <c r="AJ145" s="79"/>
      <c r="AK145" s="79"/>
      <c r="AL145" s="79"/>
      <c r="AM145" s="79"/>
      <c r="AN145" s="79"/>
      <c r="AO145" s="79"/>
    </row>
    <row r="146" spans="1:41" ht="12.75" customHeight="1">
      <c r="A146">
        <v>79</v>
      </c>
      <c r="B146" s="80" t="s">
        <v>305</v>
      </c>
      <c r="C146" s="82" t="s">
        <v>137</v>
      </c>
      <c r="D146" s="84" t="s">
        <v>339</v>
      </c>
      <c r="E146" s="82" t="s">
        <v>340</v>
      </c>
      <c r="F146" s="86" t="s">
        <v>39</v>
      </c>
      <c r="G146" s="22" t="s">
        <v>257</v>
      </c>
      <c r="H146" s="23">
        <v>11.1</v>
      </c>
      <c r="I146" s="24"/>
      <c r="J146" s="24"/>
      <c r="K146" s="25">
        <v>12.38</v>
      </c>
      <c r="L146" s="25"/>
      <c r="M146" s="24"/>
      <c r="N146" s="23">
        <v>12.8</v>
      </c>
      <c r="O146" s="24"/>
      <c r="P146" s="25"/>
      <c r="Q146" s="25"/>
      <c r="R146" s="25"/>
      <c r="S146" s="24"/>
      <c r="T146" s="32"/>
      <c r="U146" s="24"/>
      <c r="V146" s="24"/>
      <c r="W146" s="25"/>
      <c r="X146" s="25"/>
      <c r="Y146" s="25"/>
      <c r="Z146" s="24"/>
      <c r="AA146" s="23"/>
      <c r="AB146" s="25"/>
      <c r="AC146" s="25"/>
      <c r="AD146" s="25"/>
      <c r="AE146" s="26"/>
      <c r="AF146" s="27"/>
      <c r="AG146" s="88">
        <f>SUM(H147:AF147)</f>
        <v>6</v>
      </c>
      <c r="AH146" s="79">
        <f>IF($F146="Pol. Spilambertese",1*$AG146,"")</f>
      </c>
      <c r="AI146" s="79">
        <f>IF($F146="Sirio Nonantola",1*$AG146,"")</f>
      </c>
      <c r="AJ146" s="79">
        <f>IF($F146="Olimpia Vignola",1*$AG146,"")</f>
      </c>
      <c r="AK146" s="79">
        <f>IF($F146="Pol. Nonantola",1*$AG146,"")</f>
        <v>6</v>
      </c>
      <c r="AL146" s="79">
        <f>IF($F146="Pod. Formiginese",1*$AG146,"")</f>
      </c>
      <c r="AM146" s="79">
        <f>IF($F146="La Patria Carpi",1*$AG146,"")</f>
      </c>
      <c r="AN146" s="79">
        <f>IF($F146="Pol.Castelfranco",1*$AG146,"")</f>
      </c>
      <c r="AO146" s="79">
        <f>IF($F146="Ravarino",1*$AG146,"")</f>
      </c>
    </row>
    <row r="147" spans="1:41" ht="12.75" customHeight="1">
      <c r="A147">
        <v>80</v>
      </c>
      <c r="B147" s="81"/>
      <c r="C147" s="83"/>
      <c r="D147" s="85"/>
      <c r="E147" s="83"/>
      <c r="F147" s="87" t="s">
        <v>39</v>
      </c>
      <c r="G147" s="28" t="s">
        <v>258</v>
      </c>
      <c r="H147" s="29">
        <v>2</v>
      </c>
      <c r="I147" s="30"/>
      <c r="J147" s="30"/>
      <c r="K147" s="30">
        <v>2</v>
      </c>
      <c r="L147" s="30"/>
      <c r="M147" s="30"/>
      <c r="N147" s="29">
        <v>2</v>
      </c>
      <c r="O147" s="30"/>
      <c r="P147" s="30"/>
      <c r="Q147" s="30"/>
      <c r="R147" s="30"/>
      <c r="S147" s="30"/>
      <c r="T147" s="29"/>
      <c r="U147" s="30"/>
      <c r="V147" s="30"/>
      <c r="W147" s="30"/>
      <c r="X147" s="30"/>
      <c r="Y147" s="30"/>
      <c r="Z147" s="30"/>
      <c r="AA147" s="29"/>
      <c r="AB147" s="30"/>
      <c r="AC147" s="30"/>
      <c r="AD147" s="30"/>
      <c r="AE147" s="31"/>
      <c r="AF147" s="31"/>
      <c r="AG147" s="88"/>
      <c r="AH147" s="79"/>
      <c r="AI147" s="79"/>
      <c r="AJ147" s="79"/>
      <c r="AK147" s="79"/>
      <c r="AL147" s="79"/>
      <c r="AM147" s="79"/>
      <c r="AN147" s="79"/>
      <c r="AO147" s="79"/>
    </row>
    <row r="148" spans="1:41" ht="12.75" customHeight="1">
      <c r="A148">
        <v>79</v>
      </c>
      <c r="B148" s="80" t="s">
        <v>459</v>
      </c>
      <c r="C148" s="82" t="s">
        <v>65</v>
      </c>
      <c r="D148" s="84" t="s">
        <v>332</v>
      </c>
      <c r="E148" s="82" t="s">
        <v>340</v>
      </c>
      <c r="F148" s="86" t="s">
        <v>347</v>
      </c>
      <c r="G148" s="22" t="s">
        <v>257</v>
      </c>
      <c r="H148" s="23">
        <v>11.1</v>
      </c>
      <c r="I148" s="24"/>
      <c r="J148" s="24"/>
      <c r="K148" s="25">
        <v>18.31</v>
      </c>
      <c r="L148" s="25"/>
      <c r="M148" s="24"/>
      <c r="N148" s="23">
        <v>12.9</v>
      </c>
      <c r="O148" s="24"/>
      <c r="P148" s="25"/>
      <c r="Q148" s="25"/>
      <c r="R148" s="25"/>
      <c r="S148" s="24"/>
      <c r="T148" s="32" t="s">
        <v>1013</v>
      </c>
      <c r="U148" s="24"/>
      <c r="V148" s="24"/>
      <c r="W148" s="25"/>
      <c r="X148" s="25"/>
      <c r="Y148" s="25"/>
      <c r="Z148" s="24"/>
      <c r="AA148" s="23">
        <v>30.4</v>
      </c>
      <c r="AB148" s="25"/>
      <c r="AC148" s="25"/>
      <c r="AD148" s="25">
        <v>2.39</v>
      </c>
      <c r="AE148" s="26"/>
      <c r="AF148" s="27" t="s">
        <v>1135</v>
      </c>
      <c r="AG148" s="88">
        <f>SUM(H149:AF149)</f>
        <v>43</v>
      </c>
      <c r="AH148" s="79">
        <f>IF($F148="Pol. Spilambertese",1*$AG148,"")</f>
      </c>
      <c r="AI148" s="79">
        <f>IF($F148="Sirio Nonantola",1*$AG148,"")</f>
      </c>
      <c r="AJ148" s="79">
        <f>IF($F148="Olimpia Vignola",1*$AG148,"")</f>
      </c>
      <c r="AK148" s="79">
        <f>IF($F148="Pol. Nonantola",1*$AG148,"")</f>
      </c>
      <c r="AL148" s="79">
        <f>IF($F148="Pod. Formiginese",1*$AG148,"")</f>
      </c>
      <c r="AM148" s="79">
        <f>IF($F148="La Patria Carpi",1*$AG148,"")</f>
      </c>
      <c r="AN148" s="79">
        <f>IF($F148="Pol.Castelfranco",1*$AG148,"")</f>
        <v>43</v>
      </c>
      <c r="AO148" s="79">
        <f>IF($F148="Ravarino",1*$AG148,"")</f>
      </c>
    </row>
    <row r="149" spans="1:41" ht="12.75" customHeight="1">
      <c r="A149">
        <v>80</v>
      </c>
      <c r="B149" s="81"/>
      <c r="C149" s="83"/>
      <c r="D149" s="85"/>
      <c r="E149" s="83"/>
      <c r="F149" s="87" t="s">
        <v>347</v>
      </c>
      <c r="G149" s="28" t="s">
        <v>258</v>
      </c>
      <c r="H149" s="29">
        <v>2</v>
      </c>
      <c r="I149" s="30"/>
      <c r="J149" s="30"/>
      <c r="K149" s="30">
        <v>11</v>
      </c>
      <c r="L149" s="30"/>
      <c r="M149" s="30"/>
      <c r="N149" s="29">
        <v>2</v>
      </c>
      <c r="O149" s="30"/>
      <c r="P149" s="30"/>
      <c r="Q149" s="30"/>
      <c r="R149" s="30"/>
      <c r="S149" s="30"/>
      <c r="T149" s="29">
        <v>13</v>
      </c>
      <c r="U149" s="30"/>
      <c r="V149" s="30"/>
      <c r="W149" s="30"/>
      <c r="X149" s="30"/>
      <c r="Y149" s="30"/>
      <c r="Z149" s="30"/>
      <c r="AA149" s="29">
        <v>2</v>
      </c>
      <c r="AB149" s="30"/>
      <c r="AC149" s="30"/>
      <c r="AD149" s="30">
        <v>2</v>
      </c>
      <c r="AE149" s="31"/>
      <c r="AF149" s="31">
        <v>11</v>
      </c>
      <c r="AG149" s="88"/>
      <c r="AH149" s="79"/>
      <c r="AI149" s="79"/>
      <c r="AJ149" s="79"/>
      <c r="AK149" s="79"/>
      <c r="AL149" s="79"/>
      <c r="AM149" s="79"/>
      <c r="AN149" s="79"/>
      <c r="AO149" s="79"/>
    </row>
    <row r="150" spans="1:41" ht="12.75" customHeight="1">
      <c r="A150">
        <v>79</v>
      </c>
      <c r="B150" s="80" t="s">
        <v>261</v>
      </c>
      <c r="C150" s="82" t="s">
        <v>61</v>
      </c>
      <c r="D150" s="84" t="s">
        <v>332</v>
      </c>
      <c r="E150" s="82" t="s">
        <v>340</v>
      </c>
      <c r="F150" s="86" t="s">
        <v>39</v>
      </c>
      <c r="G150" s="22" t="s">
        <v>257</v>
      </c>
      <c r="H150" s="23">
        <v>11.2</v>
      </c>
      <c r="I150" s="24"/>
      <c r="J150" s="24"/>
      <c r="K150" s="25">
        <v>12.15</v>
      </c>
      <c r="L150" s="25"/>
      <c r="M150" s="24"/>
      <c r="N150" s="23">
        <v>11.9</v>
      </c>
      <c r="O150" s="24"/>
      <c r="P150" s="25"/>
      <c r="Q150" s="25"/>
      <c r="R150" s="25"/>
      <c r="S150" s="24"/>
      <c r="T150" s="23"/>
      <c r="U150" s="24"/>
      <c r="V150" s="24"/>
      <c r="W150" s="25"/>
      <c r="X150" s="25"/>
      <c r="Y150" s="25"/>
      <c r="Z150" s="24"/>
      <c r="AA150" s="32">
        <v>30.3</v>
      </c>
      <c r="AB150" s="25"/>
      <c r="AC150" s="25"/>
      <c r="AD150" s="25">
        <v>2.91</v>
      </c>
      <c r="AE150" s="26"/>
      <c r="AF150" s="27" t="s">
        <v>1134</v>
      </c>
      <c r="AG150" s="88">
        <f>SUM(H151:AF151)</f>
        <v>31</v>
      </c>
      <c r="AH150" s="79">
        <f>IF($F150="Pol. Spilambertese",1*$AG150,"")</f>
      </c>
      <c r="AI150" s="79">
        <f>IF($F150="Sirio Nonantola",1*$AG150,"")</f>
      </c>
      <c r="AJ150" s="79">
        <f>IF($F150="Olimpia Vignola",1*$AG150,"")</f>
      </c>
      <c r="AK150" s="79">
        <f>IF($F150="Pol. Nonantola",1*$AG150,"")</f>
        <v>31</v>
      </c>
      <c r="AL150" s="79">
        <f>IF($F150="Pod. Formiginese",1*$AG150,"")</f>
      </c>
      <c r="AM150" s="79">
        <f>IF($F150="La Patria Carpi",1*$AG150,"")</f>
      </c>
      <c r="AN150" s="79">
        <f>IF($F150="Pol.Castelfranco",1*$AG150,"")</f>
      </c>
      <c r="AO150" s="79">
        <f>IF($F150="Ravarino",1*$AG150,"")</f>
      </c>
    </row>
    <row r="151" spans="1:41" ht="12.75" customHeight="1">
      <c r="A151">
        <v>80</v>
      </c>
      <c r="B151" s="81"/>
      <c r="C151" s="83"/>
      <c r="D151" s="85"/>
      <c r="E151" s="83"/>
      <c r="F151" s="87" t="s">
        <v>39</v>
      </c>
      <c r="G151" s="28" t="s">
        <v>258</v>
      </c>
      <c r="H151" s="29">
        <v>2</v>
      </c>
      <c r="I151" s="30"/>
      <c r="J151" s="30"/>
      <c r="K151" s="30">
        <v>2</v>
      </c>
      <c r="L151" s="30"/>
      <c r="M151" s="30"/>
      <c r="N151" s="29">
        <v>7</v>
      </c>
      <c r="O151" s="30"/>
      <c r="P151" s="30"/>
      <c r="Q151" s="30"/>
      <c r="R151" s="30"/>
      <c r="S151" s="30"/>
      <c r="T151" s="29"/>
      <c r="U151" s="30"/>
      <c r="V151" s="30"/>
      <c r="W151" s="30"/>
      <c r="X151" s="30"/>
      <c r="Y151" s="30"/>
      <c r="Z151" s="30"/>
      <c r="AA151" s="29">
        <v>2</v>
      </c>
      <c r="AB151" s="30"/>
      <c r="AC151" s="30"/>
      <c r="AD151" s="30">
        <v>5</v>
      </c>
      <c r="AE151" s="31"/>
      <c r="AF151" s="31">
        <v>13</v>
      </c>
      <c r="AG151" s="88"/>
      <c r="AH151" s="79"/>
      <c r="AI151" s="79"/>
      <c r="AJ151" s="79"/>
      <c r="AK151" s="79"/>
      <c r="AL151" s="79"/>
      <c r="AM151" s="79"/>
      <c r="AN151" s="79"/>
      <c r="AO151" s="79"/>
    </row>
    <row r="152" spans="1:41" ht="12.75" customHeight="1">
      <c r="A152">
        <v>79</v>
      </c>
      <c r="B152" s="80" t="s">
        <v>165</v>
      </c>
      <c r="C152" s="82" t="s">
        <v>139</v>
      </c>
      <c r="D152" s="84" t="s">
        <v>339</v>
      </c>
      <c r="E152" s="82" t="s">
        <v>340</v>
      </c>
      <c r="F152" s="86" t="s">
        <v>39</v>
      </c>
      <c r="G152" s="22" t="s">
        <v>257</v>
      </c>
      <c r="H152" s="23">
        <v>11.2</v>
      </c>
      <c r="I152" s="24"/>
      <c r="J152" s="24"/>
      <c r="K152" s="25">
        <v>12.57</v>
      </c>
      <c r="L152" s="25"/>
      <c r="M152" s="24"/>
      <c r="N152" s="23">
        <v>12.7</v>
      </c>
      <c r="O152" s="24"/>
      <c r="P152" s="25"/>
      <c r="Q152" s="25"/>
      <c r="R152" s="25"/>
      <c r="S152" s="24"/>
      <c r="T152" s="32" t="s">
        <v>1012</v>
      </c>
      <c r="U152" s="24"/>
      <c r="V152" s="24"/>
      <c r="W152" s="25"/>
      <c r="X152" s="25"/>
      <c r="Y152" s="25"/>
      <c r="Z152" s="24"/>
      <c r="AA152" s="32">
        <v>28.7</v>
      </c>
      <c r="AB152" s="25"/>
      <c r="AC152" s="25"/>
      <c r="AD152" s="25">
        <v>2.67</v>
      </c>
      <c r="AE152" s="26"/>
      <c r="AF152" s="27" t="s">
        <v>1136</v>
      </c>
      <c r="AG152" s="88">
        <f>SUM(H153:AF153)</f>
        <v>38</v>
      </c>
      <c r="AH152" s="79">
        <f>IF($F152="Pol. Spilambertese",1*$AG152,"")</f>
      </c>
      <c r="AI152" s="79">
        <f>IF($F152="Sirio Nonantola",1*$AG152,"")</f>
      </c>
      <c r="AJ152" s="79">
        <f>IF($F152="Olimpia Vignola",1*$AG152,"")</f>
      </c>
      <c r="AK152" s="79">
        <f>IF($F152="Pol. Nonantola",1*$AG152,"")</f>
        <v>38</v>
      </c>
      <c r="AL152" s="79">
        <f>IF($F152="Pod. Formiginese",1*$AG152,"")</f>
      </c>
      <c r="AM152" s="79">
        <f>IF($F152="La Patria Carpi",1*$AG152,"")</f>
      </c>
      <c r="AN152" s="79">
        <f>IF($F152="Pol.Castelfranco",1*$AG152,"")</f>
      </c>
      <c r="AO152" s="79">
        <f>IF($F152="Ravarino",1*$AG152,"")</f>
      </c>
    </row>
    <row r="153" spans="1:41" ht="12.75" customHeight="1">
      <c r="A153">
        <v>80</v>
      </c>
      <c r="B153" s="81"/>
      <c r="C153" s="83"/>
      <c r="D153" s="85"/>
      <c r="E153" s="83"/>
      <c r="F153" s="87" t="s">
        <v>39</v>
      </c>
      <c r="G153" s="28" t="s">
        <v>258</v>
      </c>
      <c r="H153" s="29">
        <v>2</v>
      </c>
      <c r="I153" s="30"/>
      <c r="J153" s="30"/>
      <c r="K153" s="30">
        <v>2</v>
      </c>
      <c r="L153" s="30"/>
      <c r="M153" s="30"/>
      <c r="N153" s="29">
        <v>2</v>
      </c>
      <c r="O153" s="30"/>
      <c r="P153" s="30"/>
      <c r="Q153" s="30"/>
      <c r="R153" s="30"/>
      <c r="S153" s="30"/>
      <c r="T153" s="29">
        <v>15</v>
      </c>
      <c r="U153" s="30"/>
      <c r="V153" s="30"/>
      <c r="W153" s="30"/>
      <c r="X153" s="30"/>
      <c r="Y153" s="30"/>
      <c r="Z153" s="30"/>
      <c r="AA153" s="29">
        <v>5</v>
      </c>
      <c r="AB153" s="30"/>
      <c r="AC153" s="30"/>
      <c r="AD153" s="30">
        <v>3</v>
      </c>
      <c r="AE153" s="31"/>
      <c r="AF153" s="31">
        <v>9</v>
      </c>
      <c r="AG153" s="88"/>
      <c r="AH153" s="79"/>
      <c r="AI153" s="79"/>
      <c r="AJ153" s="79"/>
      <c r="AK153" s="79"/>
      <c r="AL153" s="79"/>
      <c r="AM153" s="79"/>
      <c r="AN153" s="79"/>
      <c r="AO153" s="79"/>
    </row>
    <row r="154" spans="1:41" ht="12.75" customHeight="1">
      <c r="A154">
        <v>79</v>
      </c>
      <c r="B154" s="80" t="s">
        <v>461</v>
      </c>
      <c r="C154" s="82" t="s">
        <v>462</v>
      </c>
      <c r="D154" s="84" t="s">
        <v>332</v>
      </c>
      <c r="E154" s="82" t="s">
        <v>340</v>
      </c>
      <c r="F154" s="89" t="s">
        <v>14</v>
      </c>
      <c r="G154" s="22" t="s">
        <v>257</v>
      </c>
      <c r="H154" s="23">
        <v>11.3</v>
      </c>
      <c r="I154" s="24"/>
      <c r="J154" s="24"/>
      <c r="K154" s="25">
        <v>9.79</v>
      </c>
      <c r="L154" s="25"/>
      <c r="M154" s="24"/>
      <c r="N154" s="23"/>
      <c r="O154" s="24"/>
      <c r="P154" s="25"/>
      <c r="Q154" s="25"/>
      <c r="R154" s="25"/>
      <c r="S154" s="24"/>
      <c r="T154" s="23"/>
      <c r="U154" s="24"/>
      <c r="V154" s="24"/>
      <c r="W154" s="25"/>
      <c r="X154" s="25"/>
      <c r="Y154" s="25"/>
      <c r="Z154" s="24"/>
      <c r="AA154" s="23"/>
      <c r="AB154" s="25"/>
      <c r="AC154" s="25"/>
      <c r="AD154" s="25"/>
      <c r="AE154" s="26"/>
      <c r="AF154" s="27"/>
      <c r="AG154" s="88">
        <f>SUM(H155:AF155)</f>
        <v>4</v>
      </c>
      <c r="AH154" s="79">
        <f>IF($F154="Pol. Spilambertese",1*$AG154,"")</f>
      </c>
      <c r="AI154" s="79">
        <f>IF($F154="Sirio Nonantola",1*$AG154,"")</f>
      </c>
      <c r="AJ154" s="79">
        <f>IF($F154="Olimpia Vignola",1*$AG154,"")</f>
        <v>4</v>
      </c>
      <c r="AK154" s="79">
        <f>IF($F154="Pol. Nonantola",1*$AG154,"")</f>
      </c>
      <c r="AL154" s="79">
        <f>IF($F154="Pod. Formiginese",1*$AG154,"")</f>
      </c>
      <c r="AM154" s="79">
        <f>IF($F154="La Patria Carpi",1*$AG154,"")</f>
      </c>
      <c r="AN154" s="79">
        <f>IF($F154="Pol.Castelfranco",1*$AG154,"")</f>
      </c>
      <c r="AO154" s="79">
        <f>IF($F154="Ravarino",1*$AG154,"")</f>
      </c>
    </row>
    <row r="155" spans="1:41" ht="12.75" customHeight="1">
      <c r="A155">
        <v>80</v>
      </c>
      <c r="B155" s="81"/>
      <c r="C155" s="83"/>
      <c r="D155" s="85"/>
      <c r="E155" s="83"/>
      <c r="F155" s="96"/>
      <c r="G155" s="28" t="s">
        <v>258</v>
      </c>
      <c r="H155" s="29">
        <v>2</v>
      </c>
      <c r="I155" s="30"/>
      <c r="J155" s="30"/>
      <c r="K155" s="30">
        <v>2</v>
      </c>
      <c r="L155" s="30"/>
      <c r="M155" s="30"/>
      <c r="N155" s="29"/>
      <c r="O155" s="30"/>
      <c r="P155" s="30"/>
      <c r="Q155" s="30"/>
      <c r="R155" s="30"/>
      <c r="S155" s="30"/>
      <c r="T155" s="29"/>
      <c r="U155" s="30"/>
      <c r="V155" s="30"/>
      <c r="W155" s="30"/>
      <c r="X155" s="30"/>
      <c r="Y155" s="30"/>
      <c r="Z155" s="30"/>
      <c r="AA155" s="29"/>
      <c r="AB155" s="30"/>
      <c r="AC155" s="30"/>
      <c r="AD155" s="30"/>
      <c r="AE155" s="31"/>
      <c r="AF155" s="31"/>
      <c r="AG155" s="88"/>
      <c r="AH155" s="79"/>
      <c r="AI155" s="79"/>
      <c r="AJ155" s="79"/>
      <c r="AK155" s="79"/>
      <c r="AL155" s="79"/>
      <c r="AM155" s="79"/>
      <c r="AN155" s="79"/>
      <c r="AO155" s="79"/>
    </row>
    <row r="156" spans="1:41" ht="12.75" customHeight="1">
      <c r="A156">
        <v>79</v>
      </c>
      <c r="B156" s="80" t="s">
        <v>463</v>
      </c>
      <c r="C156" s="82" t="s">
        <v>13</v>
      </c>
      <c r="D156" s="84" t="s">
        <v>339</v>
      </c>
      <c r="E156" s="82" t="s">
        <v>340</v>
      </c>
      <c r="F156" s="89" t="s">
        <v>14</v>
      </c>
      <c r="G156" s="22" t="s">
        <v>257</v>
      </c>
      <c r="H156" s="23">
        <v>11.5</v>
      </c>
      <c r="I156" s="24"/>
      <c r="J156" s="24"/>
      <c r="K156" s="25">
        <v>13.57</v>
      </c>
      <c r="L156" s="25"/>
      <c r="M156" s="24"/>
      <c r="N156" s="23"/>
      <c r="O156" s="24"/>
      <c r="P156" s="25"/>
      <c r="Q156" s="25"/>
      <c r="R156" s="25"/>
      <c r="S156" s="24"/>
      <c r="T156" s="23"/>
      <c r="U156" s="24"/>
      <c r="V156" s="24"/>
      <c r="W156" s="25"/>
      <c r="X156" s="25"/>
      <c r="Y156" s="25"/>
      <c r="Z156" s="24"/>
      <c r="AA156" s="32"/>
      <c r="AB156" s="25"/>
      <c r="AC156" s="25"/>
      <c r="AD156" s="25"/>
      <c r="AE156" s="26"/>
      <c r="AF156" s="27"/>
      <c r="AG156" s="88">
        <f>SUM(H157:AF157)</f>
        <v>5</v>
      </c>
      <c r="AH156" s="79">
        <f>IF($F156="Pol. Spilambertese",1*$AG156,"")</f>
      </c>
      <c r="AI156" s="79">
        <f>IF($F156="Sirio Nonantola",1*$AG156,"")</f>
      </c>
      <c r="AJ156" s="79">
        <f>IF($F156="Olimpia Vignola",1*$AG156,"")</f>
        <v>5</v>
      </c>
      <c r="AK156" s="79">
        <f>IF($F156="Pol. Nonantola",1*$AG156,"")</f>
      </c>
      <c r="AL156" s="79">
        <f>IF($F156="Pod. Formiginese",1*$AG156,"")</f>
      </c>
      <c r="AM156" s="79">
        <f>IF($F156="La Patria Carpi",1*$AG156,"")</f>
      </c>
      <c r="AN156" s="79">
        <f>IF($F156="Pol.Castelfranco",1*$AG156,"")</f>
      </c>
      <c r="AO156" s="79">
        <f>IF($F156="Ravarino",1*$AG156,"")</f>
      </c>
    </row>
    <row r="157" spans="1:41" ht="12.75" customHeight="1">
      <c r="A157">
        <v>80</v>
      </c>
      <c r="B157" s="81"/>
      <c r="C157" s="83"/>
      <c r="D157" s="85"/>
      <c r="E157" s="83"/>
      <c r="F157" s="96"/>
      <c r="G157" s="28" t="s">
        <v>258</v>
      </c>
      <c r="H157" s="29">
        <v>2</v>
      </c>
      <c r="I157" s="30"/>
      <c r="J157" s="30"/>
      <c r="K157" s="30">
        <v>3</v>
      </c>
      <c r="L157" s="30"/>
      <c r="M157" s="30"/>
      <c r="N157" s="29"/>
      <c r="O157" s="30"/>
      <c r="P157" s="30"/>
      <c r="Q157" s="30"/>
      <c r="R157" s="30"/>
      <c r="S157" s="30"/>
      <c r="T157" s="29"/>
      <c r="U157" s="30"/>
      <c r="V157" s="30"/>
      <c r="W157" s="30"/>
      <c r="X157" s="30"/>
      <c r="Y157" s="30"/>
      <c r="Z157" s="30"/>
      <c r="AA157" s="29"/>
      <c r="AB157" s="30"/>
      <c r="AC157" s="30"/>
      <c r="AD157" s="30"/>
      <c r="AE157" s="31"/>
      <c r="AF157" s="31"/>
      <c r="AG157" s="88"/>
      <c r="AH157" s="79"/>
      <c r="AI157" s="79"/>
      <c r="AJ157" s="79"/>
      <c r="AK157" s="79"/>
      <c r="AL157" s="79"/>
      <c r="AM157" s="79"/>
      <c r="AN157" s="79"/>
      <c r="AO157" s="79"/>
    </row>
    <row r="158" spans="1:41" ht="12.75" customHeight="1">
      <c r="A158">
        <v>79</v>
      </c>
      <c r="B158" s="80" t="s">
        <v>265</v>
      </c>
      <c r="C158" s="82" t="s">
        <v>13</v>
      </c>
      <c r="D158" s="84" t="s">
        <v>339</v>
      </c>
      <c r="E158" s="82" t="s">
        <v>340</v>
      </c>
      <c r="F158" s="89" t="s">
        <v>11</v>
      </c>
      <c r="G158" s="22" t="s">
        <v>257</v>
      </c>
      <c r="H158" s="23">
        <v>11.6</v>
      </c>
      <c r="I158" s="24"/>
      <c r="J158" s="24"/>
      <c r="K158" s="25">
        <v>15.58</v>
      </c>
      <c r="L158" s="25"/>
      <c r="M158" s="24"/>
      <c r="N158" s="23">
        <v>14.3</v>
      </c>
      <c r="O158" s="24"/>
      <c r="P158" s="25"/>
      <c r="Q158" s="25"/>
      <c r="R158" s="25"/>
      <c r="S158" s="24"/>
      <c r="T158" s="23"/>
      <c r="U158" s="24"/>
      <c r="V158" s="24"/>
      <c r="W158" s="25"/>
      <c r="X158" s="25"/>
      <c r="Y158" s="25"/>
      <c r="Z158" s="24"/>
      <c r="AA158" s="32"/>
      <c r="AB158" s="25"/>
      <c r="AC158" s="25"/>
      <c r="AD158" s="25"/>
      <c r="AE158" s="26"/>
      <c r="AF158" s="27"/>
      <c r="AG158" s="88">
        <f>SUM(H159:AF159)</f>
        <v>9</v>
      </c>
      <c r="AH158" s="79">
        <f>IF($F158="Pol. Spilambertese",1*$AG158,"")</f>
      </c>
      <c r="AI158" s="79">
        <f>IF($F158="Sirio Nonantola",1*$AG158,"")</f>
      </c>
      <c r="AJ158" s="79">
        <f>IF($F158="Olimpia Vignola",1*$AG158,"")</f>
      </c>
      <c r="AK158" s="79">
        <f>IF($F158="Pol. Nonantola",1*$AG158,"")</f>
      </c>
      <c r="AL158" s="79">
        <f>IF($F158="Pod. Formiginese",1*$AG158,"")</f>
      </c>
      <c r="AM158" s="79">
        <f>IF($F158="La Patria Carpi",1*$AG158,"")</f>
      </c>
      <c r="AN158" s="79">
        <f>IF($F158="Pol.Castelfranco",1*$AG158,"")</f>
      </c>
      <c r="AO158" s="79">
        <f>IF($F158="Ravarino",1*$AG158,"")</f>
        <v>9</v>
      </c>
    </row>
    <row r="159" spans="1:41" ht="12.75" customHeight="1">
      <c r="A159">
        <v>80</v>
      </c>
      <c r="B159" s="81"/>
      <c r="C159" s="83"/>
      <c r="D159" s="85"/>
      <c r="E159" s="83"/>
      <c r="F159" s="96"/>
      <c r="G159" s="28" t="s">
        <v>258</v>
      </c>
      <c r="H159" s="29">
        <v>2</v>
      </c>
      <c r="I159" s="30"/>
      <c r="J159" s="30"/>
      <c r="K159" s="30">
        <v>5</v>
      </c>
      <c r="L159" s="30"/>
      <c r="M159" s="30"/>
      <c r="N159" s="29">
        <v>2</v>
      </c>
      <c r="O159" s="30"/>
      <c r="P159" s="30"/>
      <c r="Q159" s="30"/>
      <c r="R159" s="30"/>
      <c r="S159" s="30"/>
      <c r="T159" s="29"/>
      <c r="U159" s="30"/>
      <c r="V159" s="30"/>
      <c r="W159" s="30"/>
      <c r="X159" s="30"/>
      <c r="Y159" s="30"/>
      <c r="Z159" s="30"/>
      <c r="AA159" s="29"/>
      <c r="AB159" s="30"/>
      <c r="AC159" s="30"/>
      <c r="AD159" s="30"/>
      <c r="AE159" s="31"/>
      <c r="AF159" s="31"/>
      <c r="AG159" s="88"/>
      <c r="AH159" s="79"/>
      <c r="AI159" s="79"/>
      <c r="AJ159" s="79"/>
      <c r="AK159" s="79"/>
      <c r="AL159" s="79"/>
      <c r="AM159" s="79"/>
      <c r="AN159" s="79"/>
      <c r="AO159" s="79"/>
    </row>
    <row r="160" spans="1:41" ht="12.75" customHeight="1">
      <c r="A160">
        <v>79</v>
      </c>
      <c r="B160" s="80" t="s">
        <v>413</v>
      </c>
      <c r="C160" s="82" t="s">
        <v>126</v>
      </c>
      <c r="D160" s="84" t="s">
        <v>339</v>
      </c>
      <c r="E160" s="82" t="s">
        <v>340</v>
      </c>
      <c r="F160" s="89" t="s">
        <v>11</v>
      </c>
      <c r="G160" s="22" t="s">
        <v>257</v>
      </c>
      <c r="H160" s="23">
        <v>11.9</v>
      </c>
      <c r="I160" s="24"/>
      <c r="J160" s="24"/>
      <c r="K160" s="25">
        <v>12.4</v>
      </c>
      <c r="L160" s="25"/>
      <c r="M160" s="24"/>
      <c r="N160" s="23">
        <v>14.3</v>
      </c>
      <c r="O160" s="24"/>
      <c r="P160" s="25"/>
      <c r="Q160" s="25"/>
      <c r="R160" s="25"/>
      <c r="S160" s="24"/>
      <c r="T160" s="23"/>
      <c r="U160" s="24"/>
      <c r="V160" s="24"/>
      <c r="W160" s="25"/>
      <c r="X160" s="25"/>
      <c r="Y160" s="25"/>
      <c r="Z160" s="24"/>
      <c r="AA160" s="32">
        <v>31.4</v>
      </c>
      <c r="AB160" s="25"/>
      <c r="AC160" s="25"/>
      <c r="AD160" s="25">
        <v>2.23</v>
      </c>
      <c r="AE160" s="26"/>
      <c r="AF160" s="27"/>
      <c r="AG160" s="88">
        <f>SUM(H161:AF161)</f>
        <v>10</v>
      </c>
      <c r="AH160" s="79">
        <f>IF($F160="Pol. Spilambertese",1*$AG160,"")</f>
      </c>
      <c r="AI160" s="79">
        <f>IF($F160="Sirio Nonantola",1*$AG160,"")</f>
      </c>
      <c r="AJ160" s="79">
        <f>IF($F160="Olimpia Vignola",1*$AG160,"")</f>
      </c>
      <c r="AK160" s="79">
        <f>IF($F160="Pol. Nonantola",1*$AG160,"")</f>
      </c>
      <c r="AL160" s="79">
        <f>IF($F160="Pod. Formiginese",1*$AG160,"")</f>
      </c>
      <c r="AM160" s="79">
        <f>IF($F160="La Patria Carpi",1*$AG160,"")</f>
      </c>
      <c r="AN160" s="79">
        <f>IF($F160="Pol.Castelfranco",1*$AG160,"")</f>
      </c>
      <c r="AO160" s="79">
        <f>IF($F160="Ravarino",1*$AG160,"")</f>
        <v>10</v>
      </c>
    </row>
    <row r="161" spans="1:41" ht="12.75" customHeight="1">
      <c r="A161">
        <v>80</v>
      </c>
      <c r="B161" s="81"/>
      <c r="C161" s="83"/>
      <c r="D161" s="85"/>
      <c r="E161" s="83"/>
      <c r="F161" s="96"/>
      <c r="G161" s="28" t="s">
        <v>258</v>
      </c>
      <c r="H161" s="29">
        <v>2</v>
      </c>
      <c r="I161" s="30"/>
      <c r="J161" s="30"/>
      <c r="K161" s="30">
        <v>2</v>
      </c>
      <c r="L161" s="30"/>
      <c r="M161" s="30"/>
      <c r="N161" s="29">
        <v>2</v>
      </c>
      <c r="O161" s="30"/>
      <c r="P161" s="30"/>
      <c r="Q161" s="30"/>
      <c r="R161" s="30"/>
      <c r="S161" s="30"/>
      <c r="T161" s="29"/>
      <c r="U161" s="30"/>
      <c r="V161" s="30"/>
      <c r="W161" s="30"/>
      <c r="X161" s="30"/>
      <c r="Y161" s="30"/>
      <c r="Z161" s="30"/>
      <c r="AA161" s="29">
        <v>2</v>
      </c>
      <c r="AB161" s="30"/>
      <c r="AC161" s="30"/>
      <c r="AD161" s="30">
        <v>2</v>
      </c>
      <c r="AE161" s="31"/>
      <c r="AF161" s="31"/>
      <c r="AG161" s="88"/>
      <c r="AH161" s="79"/>
      <c r="AI161" s="79"/>
      <c r="AJ161" s="79"/>
      <c r="AK161" s="79"/>
      <c r="AL161" s="79"/>
      <c r="AM161" s="79"/>
      <c r="AN161" s="79"/>
      <c r="AO161" s="79"/>
    </row>
    <row r="162" spans="1:41" ht="12.75" customHeight="1">
      <c r="A162">
        <v>79</v>
      </c>
      <c r="B162" s="80" t="s">
        <v>414</v>
      </c>
      <c r="C162" s="82" t="s">
        <v>126</v>
      </c>
      <c r="D162" s="84" t="s">
        <v>332</v>
      </c>
      <c r="E162" s="82" t="s">
        <v>340</v>
      </c>
      <c r="F162" s="89" t="s">
        <v>11</v>
      </c>
      <c r="G162" s="22" t="s">
        <v>257</v>
      </c>
      <c r="H162" s="23">
        <v>11.9</v>
      </c>
      <c r="I162" s="24"/>
      <c r="J162" s="24"/>
      <c r="K162" s="25">
        <v>10.68</v>
      </c>
      <c r="L162" s="25"/>
      <c r="M162" s="24"/>
      <c r="N162" s="23">
        <v>12.3</v>
      </c>
      <c r="O162" s="24"/>
      <c r="P162" s="25"/>
      <c r="Q162" s="25"/>
      <c r="R162" s="25"/>
      <c r="S162" s="24"/>
      <c r="T162" s="23"/>
      <c r="U162" s="24"/>
      <c r="V162" s="24"/>
      <c r="W162" s="25"/>
      <c r="X162" s="25"/>
      <c r="Y162" s="25"/>
      <c r="Z162" s="24"/>
      <c r="AA162" s="32"/>
      <c r="AB162" s="25"/>
      <c r="AC162" s="25"/>
      <c r="AD162" s="25"/>
      <c r="AE162" s="26"/>
      <c r="AF162" s="27"/>
      <c r="AG162" s="88">
        <f>SUM(H163:AF163)</f>
        <v>6</v>
      </c>
      <c r="AH162" s="79">
        <f>IF($F162="Pol. Spilambertese",1*$AG162,"")</f>
      </c>
      <c r="AI162" s="79">
        <f>IF($F162="Sirio Nonantola",1*$AG162,"")</f>
      </c>
      <c r="AJ162" s="79">
        <f>IF($F162="Olimpia Vignola",1*$AG162,"")</f>
      </c>
      <c r="AK162" s="79">
        <f>IF($F162="Pol. Nonantola",1*$AG162,"")</f>
      </c>
      <c r="AL162" s="79">
        <f>IF($F162="Pod. Formiginese",1*$AG162,"")</f>
      </c>
      <c r="AM162" s="79">
        <f>IF($F162="La Patria Carpi",1*$AG162,"")</f>
      </c>
      <c r="AN162" s="79">
        <f>IF($F162="Pol.Castelfranco",1*$AG162,"")</f>
      </c>
      <c r="AO162" s="79">
        <f>IF($F162="Ravarino",1*$AG162,"")</f>
        <v>6</v>
      </c>
    </row>
    <row r="163" spans="1:41" ht="12.75" customHeight="1">
      <c r="A163">
        <v>80</v>
      </c>
      <c r="B163" s="81"/>
      <c r="C163" s="83"/>
      <c r="D163" s="85"/>
      <c r="E163" s="83"/>
      <c r="F163" s="96"/>
      <c r="G163" s="28" t="s">
        <v>258</v>
      </c>
      <c r="H163" s="29">
        <v>2</v>
      </c>
      <c r="I163" s="30"/>
      <c r="J163" s="30"/>
      <c r="K163" s="30">
        <v>2</v>
      </c>
      <c r="L163" s="30"/>
      <c r="M163" s="30"/>
      <c r="N163" s="29">
        <v>2</v>
      </c>
      <c r="O163" s="30"/>
      <c r="P163" s="30"/>
      <c r="Q163" s="30"/>
      <c r="R163" s="30"/>
      <c r="S163" s="30"/>
      <c r="T163" s="29"/>
      <c r="U163" s="30"/>
      <c r="V163" s="30"/>
      <c r="W163" s="30"/>
      <c r="X163" s="30"/>
      <c r="Y163" s="30"/>
      <c r="Z163" s="30"/>
      <c r="AA163" s="29"/>
      <c r="AB163" s="30"/>
      <c r="AC163" s="30"/>
      <c r="AD163" s="30"/>
      <c r="AE163" s="31"/>
      <c r="AF163" s="31"/>
      <c r="AG163" s="88"/>
      <c r="AH163" s="79"/>
      <c r="AI163" s="79"/>
      <c r="AJ163" s="79"/>
      <c r="AK163" s="79"/>
      <c r="AL163" s="79"/>
      <c r="AM163" s="79"/>
      <c r="AN163" s="79"/>
      <c r="AO163" s="79"/>
    </row>
    <row r="164" spans="1:41" ht="12.75" customHeight="1">
      <c r="A164">
        <v>79</v>
      </c>
      <c r="B164" s="80" t="s">
        <v>264</v>
      </c>
      <c r="C164" s="82" t="s">
        <v>263</v>
      </c>
      <c r="D164" s="84" t="s">
        <v>332</v>
      </c>
      <c r="E164" s="82" t="s">
        <v>340</v>
      </c>
      <c r="F164" s="86" t="s">
        <v>39</v>
      </c>
      <c r="G164" s="22" t="s">
        <v>257</v>
      </c>
      <c r="H164" s="23">
        <v>12.7</v>
      </c>
      <c r="I164" s="24"/>
      <c r="J164" s="24"/>
      <c r="K164" s="25">
        <v>11.59</v>
      </c>
      <c r="L164" s="25"/>
      <c r="M164" s="24"/>
      <c r="N164" s="23">
        <v>13.3</v>
      </c>
      <c r="O164" s="24"/>
      <c r="P164" s="25"/>
      <c r="Q164" s="25"/>
      <c r="R164" s="25"/>
      <c r="S164" s="24"/>
      <c r="T164" s="23"/>
      <c r="U164" s="24"/>
      <c r="V164" s="24"/>
      <c r="W164" s="25"/>
      <c r="X164" s="25"/>
      <c r="Y164" s="25"/>
      <c r="Z164" s="24"/>
      <c r="AA164" s="32"/>
      <c r="AB164" s="25"/>
      <c r="AC164" s="25"/>
      <c r="AD164" s="25"/>
      <c r="AE164" s="26"/>
      <c r="AF164" s="27"/>
      <c r="AG164" s="88">
        <f>SUM(H165:AF165)</f>
        <v>6</v>
      </c>
      <c r="AH164" s="79">
        <f>IF($F164="Pol. Spilambertese",1*$AG164,"")</f>
      </c>
      <c r="AI164" s="79">
        <f>IF($F164="Sirio Nonantola",1*$AG164,"")</f>
      </c>
      <c r="AJ164" s="79">
        <f>IF($F164="Olimpia Vignola",1*$AG164,"")</f>
      </c>
      <c r="AK164" s="79">
        <f>IF($F164="Pol. Nonantola",1*$AG164,"")</f>
        <v>6</v>
      </c>
      <c r="AL164" s="79">
        <f>IF($F164="Pod. Formiginese",1*$AG164,"")</f>
      </c>
      <c r="AM164" s="79">
        <f>IF($F164="La Patria Carpi",1*$AG164,"")</f>
      </c>
      <c r="AN164" s="79">
        <f>IF($F164="Pol.Castelfranco",1*$AG164,"")</f>
      </c>
      <c r="AO164" s="79">
        <f>IF($F164="Ravarino",1*$AG164,"")</f>
      </c>
    </row>
    <row r="165" spans="1:41" ht="12.75" customHeight="1">
      <c r="A165">
        <v>80</v>
      </c>
      <c r="B165" s="81"/>
      <c r="C165" s="83"/>
      <c r="D165" s="85"/>
      <c r="E165" s="83"/>
      <c r="F165" s="87" t="s">
        <v>39</v>
      </c>
      <c r="G165" s="28" t="s">
        <v>258</v>
      </c>
      <c r="H165" s="29">
        <v>2</v>
      </c>
      <c r="I165" s="30"/>
      <c r="J165" s="30"/>
      <c r="K165" s="30">
        <v>2</v>
      </c>
      <c r="L165" s="30"/>
      <c r="M165" s="30"/>
      <c r="N165" s="29">
        <v>2</v>
      </c>
      <c r="O165" s="30"/>
      <c r="P165" s="30"/>
      <c r="Q165" s="30"/>
      <c r="R165" s="30"/>
      <c r="S165" s="30"/>
      <c r="T165" s="29"/>
      <c r="U165" s="30"/>
      <c r="V165" s="30"/>
      <c r="W165" s="30"/>
      <c r="X165" s="30"/>
      <c r="Y165" s="30"/>
      <c r="Z165" s="30"/>
      <c r="AA165" s="29"/>
      <c r="AB165" s="30"/>
      <c r="AC165" s="30"/>
      <c r="AD165" s="30"/>
      <c r="AE165" s="31"/>
      <c r="AF165" s="31"/>
      <c r="AG165" s="88"/>
      <c r="AH165" s="79"/>
      <c r="AI165" s="79"/>
      <c r="AJ165" s="79"/>
      <c r="AK165" s="79"/>
      <c r="AL165" s="79"/>
      <c r="AM165" s="79"/>
      <c r="AN165" s="79"/>
      <c r="AO165" s="79"/>
    </row>
    <row r="166" spans="1:41" ht="12.75" customHeight="1">
      <c r="A166">
        <v>79</v>
      </c>
      <c r="B166" s="80" t="s">
        <v>592</v>
      </c>
      <c r="C166" s="82" t="s">
        <v>467</v>
      </c>
      <c r="D166" s="84" t="s">
        <v>339</v>
      </c>
      <c r="E166" s="82" t="s">
        <v>340</v>
      </c>
      <c r="F166" s="86" t="s">
        <v>39</v>
      </c>
      <c r="G166" s="22" t="s">
        <v>257</v>
      </c>
      <c r="H166" s="23">
        <v>13.7</v>
      </c>
      <c r="I166" s="24"/>
      <c r="J166" s="24"/>
      <c r="K166" s="25">
        <v>9.37</v>
      </c>
      <c r="L166" s="25"/>
      <c r="M166" s="24"/>
      <c r="N166" s="23"/>
      <c r="O166" s="24"/>
      <c r="P166" s="25"/>
      <c r="Q166" s="25"/>
      <c r="R166" s="25"/>
      <c r="S166" s="24"/>
      <c r="T166" s="23"/>
      <c r="U166" s="24"/>
      <c r="V166" s="24"/>
      <c r="W166" s="25"/>
      <c r="X166" s="25"/>
      <c r="Y166" s="25"/>
      <c r="Z166" s="24"/>
      <c r="AA166" s="23"/>
      <c r="AB166" s="25"/>
      <c r="AC166" s="25"/>
      <c r="AD166" s="25"/>
      <c r="AE166" s="26"/>
      <c r="AF166" s="27"/>
      <c r="AG166" s="88">
        <f>SUM(H167:AF167)</f>
        <v>4</v>
      </c>
      <c r="AH166" s="79">
        <f>IF($F166="Pol. Spilambertese",1*$AG166,"")</f>
      </c>
      <c r="AI166" s="79">
        <f>IF($F166="Sirio Nonantola",1*$AG166,"")</f>
      </c>
      <c r="AJ166" s="79">
        <f>IF($F166="Olimpia Vignola",1*$AG166,"")</f>
      </c>
      <c r="AK166" s="79">
        <f>IF($F166="Pol. Nonantola",1*$AG166,"")</f>
        <v>4</v>
      </c>
      <c r="AL166" s="79">
        <f>IF($F166="Pod. Formiginese",1*$AG166,"")</f>
      </c>
      <c r="AM166" s="79">
        <f>IF($F166="La Patria Carpi",1*$AG166,"")</f>
      </c>
      <c r="AN166" s="79">
        <f>IF($F166="Pol.Castelfranco",1*$AG166,"")</f>
      </c>
      <c r="AO166" s="79">
        <f>IF($F166="Ravarino",1*$AG166,"")</f>
      </c>
    </row>
    <row r="167" spans="1:41" ht="12.75" customHeight="1">
      <c r="A167">
        <v>80</v>
      </c>
      <c r="B167" s="81"/>
      <c r="C167" s="83"/>
      <c r="D167" s="85"/>
      <c r="E167" s="83"/>
      <c r="F167" s="87" t="s">
        <v>39</v>
      </c>
      <c r="G167" s="28" t="s">
        <v>258</v>
      </c>
      <c r="H167" s="29">
        <v>2</v>
      </c>
      <c r="I167" s="30"/>
      <c r="J167" s="30"/>
      <c r="K167" s="30">
        <v>2</v>
      </c>
      <c r="L167" s="30"/>
      <c r="M167" s="30"/>
      <c r="N167" s="29"/>
      <c r="O167" s="30"/>
      <c r="P167" s="30"/>
      <c r="Q167" s="30"/>
      <c r="R167" s="30"/>
      <c r="S167" s="30"/>
      <c r="T167" s="29"/>
      <c r="U167" s="30"/>
      <c r="V167" s="30"/>
      <c r="W167" s="30"/>
      <c r="X167" s="30"/>
      <c r="Y167" s="30"/>
      <c r="Z167" s="30"/>
      <c r="AA167" s="29"/>
      <c r="AB167" s="30"/>
      <c r="AC167" s="30"/>
      <c r="AD167" s="30"/>
      <c r="AE167" s="31"/>
      <c r="AF167" s="31"/>
      <c r="AG167" s="88"/>
      <c r="AH167" s="79"/>
      <c r="AI167" s="79"/>
      <c r="AJ167" s="79"/>
      <c r="AK167" s="79"/>
      <c r="AL167" s="79"/>
      <c r="AM167" s="79"/>
      <c r="AN167" s="79"/>
      <c r="AO167" s="79"/>
    </row>
    <row r="168" spans="1:41" ht="12.75" customHeight="1">
      <c r="A168">
        <v>79</v>
      </c>
      <c r="B168" s="80" t="s">
        <v>304</v>
      </c>
      <c r="C168" s="82" t="s">
        <v>114</v>
      </c>
      <c r="D168" s="84" t="s">
        <v>332</v>
      </c>
      <c r="E168" s="82" t="s">
        <v>340</v>
      </c>
      <c r="F168" s="86" t="s">
        <v>39</v>
      </c>
      <c r="G168" s="22" t="s">
        <v>257</v>
      </c>
      <c r="H168" s="23"/>
      <c r="I168" s="24"/>
      <c r="J168" s="24"/>
      <c r="K168" s="25">
        <v>7.68</v>
      </c>
      <c r="L168" s="25"/>
      <c r="M168" s="24"/>
      <c r="N168" s="23"/>
      <c r="O168" s="24"/>
      <c r="P168" s="25"/>
      <c r="Q168" s="25"/>
      <c r="R168" s="25"/>
      <c r="S168" s="24"/>
      <c r="T168" s="23"/>
      <c r="U168" s="24"/>
      <c r="V168" s="24"/>
      <c r="W168" s="25"/>
      <c r="X168" s="25"/>
      <c r="Y168" s="25"/>
      <c r="Z168" s="24"/>
      <c r="AA168" s="23"/>
      <c r="AB168" s="25"/>
      <c r="AC168" s="25"/>
      <c r="AD168" s="25"/>
      <c r="AE168" s="26"/>
      <c r="AF168" s="27"/>
      <c r="AG168" s="88">
        <f>SUM(H169:AF169)</f>
        <v>2</v>
      </c>
      <c r="AH168" s="79">
        <f>IF($F168="Pol. Spilambertese",1*$AG168,"")</f>
      </c>
      <c r="AI168" s="79">
        <f>IF($F168="Sirio Nonantola",1*$AG168,"")</f>
      </c>
      <c r="AJ168" s="79">
        <f>IF($F168="Olimpia Vignola",1*$AG168,"")</f>
      </c>
      <c r="AK168" s="79">
        <f>IF($F168="Pol. Nonantola",1*$AG168,"")</f>
        <v>2</v>
      </c>
      <c r="AL168" s="79">
        <f>IF($F168="Pod. Formiginese",1*$AG168,"")</f>
      </c>
      <c r="AM168" s="79">
        <f>IF($F168="La Patria Carpi",1*$AG168,"")</f>
      </c>
      <c r="AN168" s="79">
        <f>IF($F168="Pol.Castelfranco",1*$AG168,"")</f>
      </c>
      <c r="AO168" s="79">
        <f>IF($F168="Ravarino",1*$AG168,"")</f>
      </c>
    </row>
    <row r="169" spans="1:41" ht="12.75" customHeight="1">
      <c r="A169">
        <v>80</v>
      </c>
      <c r="B169" s="81"/>
      <c r="C169" s="83"/>
      <c r="D169" s="85"/>
      <c r="E169" s="83"/>
      <c r="F169" s="87" t="s">
        <v>39</v>
      </c>
      <c r="G169" s="28" t="s">
        <v>258</v>
      </c>
      <c r="H169" s="29"/>
      <c r="I169" s="30"/>
      <c r="J169" s="30"/>
      <c r="K169" s="30">
        <v>2</v>
      </c>
      <c r="L169" s="30"/>
      <c r="M169" s="30"/>
      <c r="N169" s="29"/>
      <c r="O169" s="30"/>
      <c r="P169" s="30"/>
      <c r="Q169" s="30"/>
      <c r="R169" s="30"/>
      <c r="S169" s="30"/>
      <c r="T169" s="29"/>
      <c r="U169" s="30"/>
      <c r="V169" s="30"/>
      <c r="W169" s="30"/>
      <c r="X169" s="30"/>
      <c r="Y169" s="30"/>
      <c r="Z169" s="30"/>
      <c r="AA169" s="29"/>
      <c r="AB169" s="30"/>
      <c r="AC169" s="30"/>
      <c r="AD169" s="30"/>
      <c r="AE169" s="31"/>
      <c r="AF169" s="31"/>
      <c r="AG169" s="88"/>
      <c r="AH169" s="79"/>
      <c r="AI169" s="79"/>
      <c r="AJ169" s="79"/>
      <c r="AK169" s="79"/>
      <c r="AL169" s="79"/>
      <c r="AM169" s="79"/>
      <c r="AN169" s="79"/>
      <c r="AO169" s="79"/>
    </row>
    <row r="170" spans="1:41" ht="12.75" customHeight="1">
      <c r="A170">
        <v>79</v>
      </c>
      <c r="B170" s="80" t="s">
        <v>440</v>
      </c>
      <c r="C170" s="82" t="s">
        <v>372</v>
      </c>
      <c r="D170" s="84" t="s">
        <v>332</v>
      </c>
      <c r="E170" s="82" t="s">
        <v>340</v>
      </c>
      <c r="F170" s="86" t="s">
        <v>39</v>
      </c>
      <c r="G170" s="22" t="s">
        <v>257</v>
      </c>
      <c r="H170" s="23"/>
      <c r="I170" s="24"/>
      <c r="J170" s="24"/>
      <c r="K170" s="25">
        <v>7.02</v>
      </c>
      <c r="L170" s="25"/>
      <c r="M170" s="24"/>
      <c r="N170" s="23"/>
      <c r="O170" s="24"/>
      <c r="P170" s="25"/>
      <c r="Q170" s="25"/>
      <c r="R170" s="25"/>
      <c r="S170" s="24"/>
      <c r="T170" s="23"/>
      <c r="U170" s="24"/>
      <c r="V170" s="24"/>
      <c r="W170" s="25"/>
      <c r="X170" s="25"/>
      <c r="Y170" s="25"/>
      <c r="Z170" s="24"/>
      <c r="AA170" s="23"/>
      <c r="AB170" s="25"/>
      <c r="AC170" s="25"/>
      <c r="AD170" s="25"/>
      <c r="AE170" s="26"/>
      <c r="AF170" s="27"/>
      <c r="AG170" s="88">
        <f>SUM(H171:AF171)</f>
        <v>2</v>
      </c>
      <c r="AH170" s="79">
        <f>IF($F170="Pol. Spilambertese",1*$AG170,"")</f>
      </c>
      <c r="AI170" s="79">
        <f>IF($F170="Sirio Nonantola",1*$AG170,"")</f>
      </c>
      <c r="AJ170" s="79">
        <f>IF($F170="Olimpia Vignola",1*$AG170,"")</f>
      </c>
      <c r="AK170" s="79">
        <f>IF($F170="Pol. Nonantola",1*$AG170,"")</f>
        <v>2</v>
      </c>
      <c r="AL170" s="79">
        <f>IF($F170="Pod. Formiginese",1*$AG170,"")</f>
      </c>
      <c r="AM170" s="79">
        <f>IF($F170="La Patria Carpi",1*$AG170,"")</f>
      </c>
      <c r="AN170" s="79">
        <f>IF($F170="Pol.Castelfranco",1*$AG170,"")</f>
      </c>
      <c r="AO170" s="79">
        <f>IF($F170="Ravarino",1*$AG170,"")</f>
      </c>
    </row>
    <row r="171" spans="1:41" ht="12.75" customHeight="1">
      <c r="A171">
        <v>80</v>
      </c>
      <c r="B171" s="81"/>
      <c r="C171" s="83"/>
      <c r="D171" s="85"/>
      <c r="E171" s="83"/>
      <c r="F171" s="87" t="s">
        <v>39</v>
      </c>
      <c r="G171" s="28" t="s">
        <v>258</v>
      </c>
      <c r="H171" s="29"/>
      <c r="I171" s="30"/>
      <c r="J171" s="30"/>
      <c r="K171" s="30">
        <v>2</v>
      </c>
      <c r="L171" s="30"/>
      <c r="M171" s="30"/>
      <c r="N171" s="29"/>
      <c r="O171" s="30"/>
      <c r="P171" s="30"/>
      <c r="Q171" s="30"/>
      <c r="R171" s="30"/>
      <c r="S171" s="30"/>
      <c r="T171" s="29"/>
      <c r="U171" s="30"/>
      <c r="V171" s="30"/>
      <c r="W171" s="30"/>
      <c r="X171" s="30"/>
      <c r="Y171" s="30"/>
      <c r="Z171" s="30"/>
      <c r="AA171" s="29"/>
      <c r="AB171" s="30"/>
      <c r="AC171" s="30"/>
      <c r="AD171" s="30"/>
      <c r="AE171" s="31"/>
      <c r="AF171" s="31"/>
      <c r="AG171" s="88"/>
      <c r="AH171" s="79"/>
      <c r="AI171" s="79"/>
      <c r="AJ171" s="79"/>
      <c r="AK171" s="79"/>
      <c r="AL171" s="79"/>
      <c r="AM171" s="79"/>
      <c r="AN171" s="79"/>
      <c r="AO171" s="79"/>
    </row>
    <row r="172" spans="1:41" ht="12.75" customHeight="1">
      <c r="A172">
        <v>79</v>
      </c>
      <c r="B172" s="80" t="s">
        <v>416</v>
      </c>
      <c r="C172" s="82" t="s">
        <v>417</v>
      </c>
      <c r="D172" s="84" t="s">
        <v>332</v>
      </c>
      <c r="E172" s="82" t="s">
        <v>340</v>
      </c>
      <c r="F172" s="89" t="s">
        <v>11</v>
      </c>
      <c r="G172" s="22" t="s">
        <v>257</v>
      </c>
      <c r="H172" s="23"/>
      <c r="I172" s="24"/>
      <c r="J172" s="24"/>
      <c r="K172" s="25">
        <v>5.632</v>
      </c>
      <c r="L172" s="25"/>
      <c r="M172" s="24"/>
      <c r="N172" s="23">
        <v>17.4</v>
      </c>
      <c r="O172" s="24"/>
      <c r="P172" s="25"/>
      <c r="Q172" s="25"/>
      <c r="R172" s="25"/>
      <c r="S172" s="24"/>
      <c r="T172" s="23"/>
      <c r="U172" s="24"/>
      <c r="V172" s="24"/>
      <c r="W172" s="25"/>
      <c r="X172" s="25"/>
      <c r="Y172" s="25"/>
      <c r="Z172" s="24"/>
      <c r="AA172" s="23"/>
      <c r="AB172" s="25"/>
      <c r="AC172" s="25"/>
      <c r="AD172" s="25"/>
      <c r="AE172" s="26"/>
      <c r="AF172" s="27"/>
      <c r="AG172" s="88">
        <f>SUM(H173:AF173)</f>
        <v>2</v>
      </c>
      <c r="AH172" s="79">
        <f>IF($F172="Pol. Spilambertese",1*$AG172,"")</f>
      </c>
      <c r="AI172" s="79">
        <f>IF($F172="Sirio Nonantola",1*$AG172,"")</f>
      </c>
      <c r="AJ172" s="79">
        <f>IF($F172="Olimpia Vignola",1*$AG172,"")</f>
      </c>
      <c r="AK172" s="79">
        <f>IF($F172="Pol. Nonantola",1*$AG172,"")</f>
      </c>
      <c r="AL172" s="79">
        <f>IF($F172="Pod. Formiginese",1*$AG172,"")</f>
      </c>
      <c r="AM172" s="79">
        <f>IF($F172="La Patria Carpi",1*$AG172,"")</f>
      </c>
      <c r="AN172" s="79">
        <f>IF($F172="Pol.Castelfranco",1*$AG172,"")</f>
      </c>
      <c r="AO172" s="79">
        <f>IF($F172="Ravarino",1*$AG172,"")</f>
        <v>2</v>
      </c>
    </row>
    <row r="173" spans="1:41" ht="12.75" customHeight="1">
      <c r="A173">
        <v>80</v>
      </c>
      <c r="B173" s="81"/>
      <c r="C173" s="83"/>
      <c r="D173" s="85"/>
      <c r="E173" s="83"/>
      <c r="F173" s="96"/>
      <c r="G173" s="28" t="s">
        <v>258</v>
      </c>
      <c r="H173" s="29"/>
      <c r="I173" s="30"/>
      <c r="J173" s="30"/>
      <c r="K173" s="30"/>
      <c r="L173" s="30"/>
      <c r="M173" s="30"/>
      <c r="N173" s="29">
        <v>2</v>
      </c>
      <c r="O173" s="30"/>
      <c r="P173" s="30"/>
      <c r="Q173" s="30"/>
      <c r="R173" s="30"/>
      <c r="S173" s="30"/>
      <c r="T173" s="29"/>
      <c r="U173" s="30"/>
      <c r="V173" s="30"/>
      <c r="W173" s="30"/>
      <c r="X173" s="30"/>
      <c r="Y173" s="30"/>
      <c r="Z173" s="30"/>
      <c r="AA173" s="29"/>
      <c r="AB173" s="30"/>
      <c r="AC173" s="30"/>
      <c r="AD173" s="30"/>
      <c r="AE173" s="31"/>
      <c r="AF173" s="31"/>
      <c r="AG173" s="88"/>
      <c r="AH173" s="79"/>
      <c r="AI173" s="79"/>
      <c r="AJ173" s="79"/>
      <c r="AK173" s="79"/>
      <c r="AL173" s="79"/>
      <c r="AM173" s="79"/>
      <c r="AN173" s="79"/>
      <c r="AO173" s="79"/>
    </row>
    <row r="174" spans="1:41" ht="12.75" customHeight="1">
      <c r="A174">
        <v>79</v>
      </c>
      <c r="B174" s="80" t="s">
        <v>371</v>
      </c>
      <c r="C174" s="82" t="s">
        <v>115</v>
      </c>
      <c r="D174" s="84" t="s">
        <v>339</v>
      </c>
      <c r="E174" s="82" t="s">
        <v>340</v>
      </c>
      <c r="F174" s="86" t="s">
        <v>39</v>
      </c>
      <c r="G174" s="22" t="s">
        <v>257</v>
      </c>
      <c r="H174" s="23"/>
      <c r="I174" s="24"/>
      <c r="J174" s="24"/>
      <c r="K174" s="25"/>
      <c r="L174" s="25"/>
      <c r="M174" s="24"/>
      <c r="N174" s="23">
        <v>12</v>
      </c>
      <c r="O174" s="24"/>
      <c r="P174" s="25"/>
      <c r="Q174" s="25"/>
      <c r="R174" s="25"/>
      <c r="S174" s="24"/>
      <c r="T174" s="23"/>
      <c r="U174" s="24"/>
      <c r="V174" s="24"/>
      <c r="W174" s="25"/>
      <c r="X174" s="25"/>
      <c r="Y174" s="25"/>
      <c r="Z174" s="24"/>
      <c r="AA174" s="23"/>
      <c r="AB174" s="25"/>
      <c r="AC174" s="25"/>
      <c r="AD174" s="25"/>
      <c r="AE174" s="26"/>
      <c r="AF174" s="27"/>
      <c r="AG174" s="88">
        <f>SUM(H175:AF175)</f>
        <v>5</v>
      </c>
      <c r="AH174" s="79">
        <f>IF($F174="Pol. Spilambertese",1*$AG174,"")</f>
      </c>
      <c r="AI174" s="79">
        <f>IF($F174="Sirio Nonantola",1*$AG174,"")</f>
      </c>
      <c r="AJ174" s="79">
        <f>IF($F174="Olimpia Vignola",1*$AG174,"")</f>
      </c>
      <c r="AK174" s="79">
        <f>IF($F174="Pol. Nonantola",1*$AG174,"")</f>
        <v>5</v>
      </c>
      <c r="AL174" s="79">
        <f>IF($F174="Pod. Formiginese",1*$AG174,"")</f>
      </c>
      <c r="AM174" s="79">
        <f>IF($F174="La Patria Carpi",1*$AG174,"")</f>
      </c>
      <c r="AN174" s="79">
        <f>IF($F174="Pol.Castelfranco",1*$AG174,"")</f>
      </c>
      <c r="AO174" s="79">
        <f>IF($F174="Ravarino",1*$AG174,"")</f>
      </c>
    </row>
    <row r="175" spans="1:41" ht="12.75" customHeight="1">
      <c r="A175">
        <v>80</v>
      </c>
      <c r="B175" s="81"/>
      <c r="C175" s="83"/>
      <c r="D175" s="85"/>
      <c r="E175" s="83"/>
      <c r="F175" s="87" t="s">
        <v>39</v>
      </c>
      <c r="G175" s="28" t="s">
        <v>258</v>
      </c>
      <c r="H175" s="29"/>
      <c r="I175" s="30"/>
      <c r="J175" s="30"/>
      <c r="K175" s="30"/>
      <c r="L175" s="30"/>
      <c r="M175" s="30"/>
      <c r="N175" s="29">
        <v>5</v>
      </c>
      <c r="O175" s="30"/>
      <c r="P175" s="30"/>
      <c r="Q175" s="30"/>
      <c r="R175" s="30"/>
      <c r="S175" s="30"/>
      <c r="T175" s="29"/>
      <c r="U175" s="30"/>
      <c r="V175" s="30"/>
      <c r="W175" s="30"/>
      <c r="X175" s="30"/>
      <c r="Y175" s="30"/>
      <c r="Z175" s="30"/>
      <c r="AA175" s="29"/>
      <c r="AB175" s="30"/>
      <c r="AC175" s="30"/>
      <c r="AD175" s="30"/>
      <c r="AE175" s="31"/>
      <c r="AF175" s="31"/>
      <c r="AG175" s="88"/>
      <c r="AH175" s="79"/>
      <c r="AI175" s="79"/>
      <c r="AJ175" s="79"/>
      <c r="AK175" s="79"/>
      <c r="AL175" s="79"/>
      <c r="AM175" s="79"/>
      <c r="AN175" s="79"/>
      <c r="AO175" s="79"/>
    </row>
    <row r="176" spans="1:41" ht="12.75" customHeight="1">
      <c r="A176">
        <v>79</v>
      </c>
      <c r="B176" s="80" t="s">
        <v>684</v>
      </c>
      <c r="C176" s="82" t="s">
        <v>46</v>
      </c>
      <c r="D176" s="84" t="s">
        <v>339</v>
      </c>
      <c r="E176" s="82" t="s">
        <v>340</v>
      </c>
      <c r="F176" s="89" t="s">
        <v>11</v>
      </c>
      <c r="G176" s="22" t="s">
        <v>257</v>
      </c>
      <c r="H176" s="23"/>
      <c r="I176" s="24"/>
      <c r="J176" s="24"/>
      <c r="K176" s="25"/>
      <c r="L176" s="25"/>
      <c r="M176" s="24"/>
      <c r="N176" s="23">
        <v>12.1</v>
      </c>
      <c r="O176" s="24"/>
      <c r="P176" s="25"/>
      <c r="Q176" s="25"/>
      <c r="R176" s="25"/>
      <c r="S176" s="24"/>
      <c r="T176" s="23"/>
      <c r="U176" s="24"/>
      <c r="V176" s="24"/>
      <c r="W176" s="25"/>
      <c r="X176" s="25"/>
      <c r="Y176" s="25"/>
      <c r="Z176" s="24"/>
      <c r="AA176" s="23"/>
      <c r="AB176" s="25"/>
      <c r="AC176" s="25"/>
      <c r="AD176" s="25"/>
      <c r="AE176" s="26"/>
      <c r="AF176" s="27"/>
      <c r="AG176" s="88">
        <f>SUM(H177:AF177)</f>
        <v>2</v>
      </c>
      <c r="AH176" s="79">
        <f>IF($F176="Pol. Spilambertese",1*$AG176,"")</f>
      </c>
      <c r="AI176" s="79">
        <f>IF($F176="Sirio Nonantola",1*$AG176,"")</f>
      </c>
      <c r="AJ176" s="79">
        <f>IF($F176="Olimpia Vignola",1*$AG176,"")</f>
      </c>
      <c r="AK176" s="79">
        <f>IF($F176="Pol. Nonantola",1*$AG176,"")</f>
      </c>
      <c r="AL176" s="79">
        <f>IF($F176="Pod. Formiginese",1*$AG176,"")</f>
      </c>
      <c r="AM176" s="79">
        <f>IF($F176="La Patria Carpi",1*$AG176,"")</f>
      </c>
      <c r="AN176" s="79">
        <f>IF($F176="Pol.Castelfranco",1*$AG176,"")</f>
      </c>
      <c r="AO176" s="79">
        <f>IF($F176="Ravarino",1*$AG176,"")</f>
        <v>2</v>
      </c>
    </row>
    <row r="177" spans="1:41" ht="12.75" customHeight="1">
      <c r="A177">
        <v>80</v>
      </c>
      <c r="B177" s="81"/>
      <c r="C177" s="83"/>
      <c r="D177" s="85"/>
      <c r="E177" s="83"/>
      <c r="F177" s="96"/>
      <c r="G177" s="28" t="s">
        <v>258</v>
      </c>
      <c r="H177" s="29"/>
      <c r="I177" s="30"/>
      <c r="J177" s="30"/>
      <c r="K177" s="30"/>
      <c r="L177" s="30"/>
      <c r="M177" s="30"/>
      <c r="N177" s="29">
        <v>2</v>
      </c>
      <c r="O177" s="30"/>
      <c r="P177" s="30"/>
      <c r="Q177" s="30"/>
      <c r="R177" s="30"/>
      <c r="S177" s="30"/>
      <c r="T177" s="29"/>
      <c r="U177" s="30"/>
      <c r="V177" s="30"/>
      <c r="W177" s="30"/>
      <c r="X177" s="30"/>
      <c r="Y177" s="30"/>
      <c r="Z177" s="30"/>
      <c r="AA177" s="29"/>
      <c r="AB177" s="30"/>
      <c r="AC177" s="30"/>
      <c r="AD177" s="30"/>
      <c r="AE177" s="31"/>
      <c r="AF177" s="31"/>
      <c r="AG177" s="88"/>
      <c r="AH177" s="79"/>
      <c r="AI177" s="79"/>
      <c r="AJ177" s="79"/>
      <c r="AK177" s="79"/>
      <c r="AL177" s="79"/>
      <c r="AM177" s="79"/>
      <c r="AN177" s="79"/>
      <c r="AO177" s="79"/>
    </row>
    <row r="178" spans="1:41" ht="12.75" customHeight="1">
      <c r="A178">
        <v>79</v>
      </c>
      <c r="B178" s="80" t="s">
        <v>685</v>
      </c>
      <c r="C178" s="82" t="s">
        <v>686</v>
      </c>
      <c r="D178" s="84" t="s">
        <v>339</v>
      </c>
      <c r="E178" s="82" t="s">
        <v>340</v>
      </c>
      <c r="F178" s="86" t="s">
        <v>39</v>
      </c>
      <c r="G178" s="22" t="s">
        <v>257</v>
      </c>
      <c r="H178" s="23"/>
      <c r="I178" s="24"/>
      <c r="J178" s="24"/>
      <c r="K178" s="25"/>
      <c r="L178" s="25"/>
      <c r="M178" s="24"/>
      <c r="N178" s="23">
        <v>12.4</v>
      </c>
      <c r="O178" s="24"/>
      <c r="P178" s="25"/>
      <c r="Q178" s="25"/>
      <c r="R178" s="25"/>
      <c r="S178" s="24"/>
      <c r="T178" s="23"/>
      <c r="U178" s="24"/>
      <c r="V178" s="24"/>
      <c r="W178" s="25"/>
      <c r="X178" s="25"/>
      <c r="Y178" s="25"/>
      <c r="Z178" s="24"/>
      <c r="AA178" s="23"/>
      <c r="AB178" s="25"/>
      <c r="AC178" s="25"/>
      <c r="AD178" s="25"/>
      <c r="AE178" s="26"/>
      <c r="AF178" s="27"/>
      <c r="AG178" s="88">
        <f>SUM(H179:AF179)</f>
        <v>2</v>
      </c>
      <c r="AH178" s="79">
        <f>IF($F178="Pol. Spilambertese",1*$AG178,"")</f>
      </c>
      <c r="AI178" s="79">
        <f>IF($F178="Sirio Nonantola",1*$AG178,"")</f>
      </c>
      <c r="AJ178" s="79">
        <f>IF($F178="Olimpia Vignola",1*$AG178,"")</f>
      </c>
      <c r="AK178" s="79">
        <f>IF($F178="Pol. Nonantola",1*$AG178,"")</f>
        <v>2</v>
      </c>
      <c r="AL178" s="79">
        <f>IF($F178="Pod. Formiginese",1*$AG178,"")</f>
      </c>
      <c r="AM178" s="79">
        <f>IF($F178="La Patria Carpi",1*$AG178,"")</f>
      </c>
      <c r="AN178" s="79">
        <f>IF($F178="Pol.Castelfranco",1*$AG178,"")</f>
      </c>
      <c r="AO178" s="79">
        <f>IF($F178="Ravarino",1*$AG178,"")</f>
      </c>
    </row>
    <row r="179" spans="1:41" ht="12.75" customHeight="1">
      <c r="A179">
        <v>80</v>
      </c>
      <c r="B179" s="81"/>
      <c r="C179" s="83"/>
      <c r="D179" s="85"/>
      <c r="E179" s="83"/>
      <c r="F179" s="87" t="s">
        <v>39</v>
      </c>
      <c r="G179" s="28" t="s">
        <v>258</v>
      </c>
      <c r="H179" s="29"/>
      <c r="I179" s="30"/>
      <c r="J179" s="30"/>
      <c r="K179" s="30"/>
      <c r="L179" s="30"/>
      <c r="M179" s="30"/>
      <c r="N179" s="29">
        <v>2</v>
      </c>
      <c r="O179" s="30"/>
      <c r="P179" s="30"/>
      <c r="Q179" s="30"/>
      <c r="R179" s="30"/>
      <c r="S179" s="30"/>
      <c r="T179" s="29"/>
      <c r="U179" s="30"/>
      <c r="V179" s="30"/>
      <c r="W179" s="30"/>
      <c r="X179" s="30"/>
      <c r="Y179" s="30"/>
      <c r="Z179" s="30"/>
      <c r="AA179" s="29"/>
      <c r="AB179" s="30"/>
      <c r="AC179" s="30"/>
      <c r="AD179" s="30"/>
      <c r="AE179" s="31"/>
      <c r="AF179" s="31"/>
      <c r="AG179" s="88"/>
      <c r="AH179" s="79"/>
      <c r="AI179" s="79"/>
      <c r="AJ179" s="79"/>
      <c r="AK179" s="79"/>
      <c r="AL179" s="79"/>
      <c r="AM179" s="79"/>
      <c r="AN179" s="79"/>
      <c r="AO179" s="79"/>
    </row>
    <row r="180" spans="1:41" ht="12.75" customHeight="1">
      <c r="A180">
        <v>79</v>
      </c>
      <c r="B180" s="80" t="s">
        <v>689</v>
      </c>
      <c r="C180" s="82" t="s">
        <v>690</v>
      </c>
      <c r="D180" s="84" t="s">
        <v>332</v>
      </c>
      <c r="E180" s="82" t="s">
        <v>340</v>
      </c>
      <c r="F180" s="86" t="s">
        <v>39</v>
      </c>
      <c r="G180" s="22" t="s">
        <v>257</v>
      </c>
      <c r="H180" s="23"/>
      <c r="I180" s="24"/>
      <c r="J180" s="24"/>
      <c r="K180" s="25"/>
      <c r="L180" s="25"/>
      <c r="M180" s="24"/>
      <c r="N180" s="23">
        <v>13.3</v>
      </c>
      <c r="O180" s="24"/>
      <c r="P180" s="25"/>
      <c r="Q180" s="25"/>
      <c r="R180" s="25"/>
      <c r="S180" s="24"/>
      <c r="T180" s="23"/>
      <c r="U180" s="24"/>
      <c r="V180" s="24"/>
      <c r="W180" s="25"/>
      <c r="X180" s="25"/>
      <c r="Y180" s="25"/>
      <c r="Z180" s="24"/>
      <c r="AA180" s="23"/>
      <c r="AB180" s="25"/>
      <c r="AC180" s="25"/>
      <c r="AD180" s="25"/>
      <c r="AE180" s="26"/>
      <c r="AF180" s="27"/>
      <c r="AG180" s="88">
        <f>SUM(H181:AF181)</f>
        <v>2</v>
      </c>
      <c r="AH180" s="79">
        <f>IF($F180="Pol. Spilambertese",1*$AG180,"")</f>
      </c>
      <c r="AI180" s="79">
        <f>IF($F180="Sirio Nonantola",1*$AG180,"")</f>
      </c>
      <c r="AJ180" s="79">
        <f>IF($F180="Olimpia Vignola",1*$AG180,"")</f>
      </c>
      <c r="AK180" s="79">
        <f>IF($F180="Pol. Nonantola",1*$AG180,"")</f>
        <v>2</v>
      </c>
      <c r="AL180" s="79">
        <f>IF($F180="Pod. Formiginese",1*$AG180,"")</f>
      </c>
      <c r="AM180" s="79">
        <f>IF($F180="La Patria Carpi",1*$AG180,"")</f>
      </c>
      <c r="AN180" s="79">
        <f>IF($F180="Pol.Castelfranco",1*$AG180,"")</f>
      </c>
      <c r="AO180" s="79">
        <f>IF($F180="Ravarino",1*$AG180,"")</f>
      </c>
    </row>
    <row r="181" spans="1:41" ht="12.75" customHeight="1">
      <c r="A181">
        <v>80</v>
      </c>
      <c r="B181" s="81"/>
      <c r="C181" s="83"/>
      <c r="D181" s="85"/>
      <c r="E181" s="83"/>
      <c r="F181" s="87" t="s">
        <v>39</v>
      </c>
      <c r="G181" s="28" t="s">
        <v>258</v>
      </c>
      <c r="H181" s="29"/>
      <c r="I181" s="30"/>
      <c r="J181" s="30"/>
      <c r="K181" s="30"/>
      <c r="L181" s="30"/>
      <c r="M181" s="30"/>
      <c r="N181" s="29">
        <v>2</v>
      </c>
      <c r="O181" s="30"/>
      <c r="P181" s="30"/>
      <c r="Q181" s="30"/>
      <c r="R181" s="30"/>
      <c r="S181" s="30"/>
      <c r="T181" s="29"/>
      <c r="U181" s="30"/>
      <c r="V181" s="30"/>
      <c r="W181" s="30"/>
      <c r="X181" s="30"/>
      <c r="Y181" s="30"/>
      <c r="Z181" s="30"/>
      <c r="AA181" s="29"/>
      <c r="AB181" s="30"/>
      <c r="AC181" s="30"/>
      <c r="AD181" s="30"/>
      <c r="AE181" s="31"/>
      <c r="AF181" s="31"/>
      <c r="AG181" s="88"/>
      <c r="AH181" s="79"/>
      <c r="AI181" s="79"/>
      <c r="AJ181" s="79"/>
      <c r="AK181" s="79"/>
      <c r="AL181" s="79"/>
      <c r="AM181" s="79"/>
      <c r="AN181" s="79"/>
      <c r="AO181" s="79"/>
    </row>
    <row r="182" spans="1:41" ht="12.75" customHeight="1">
      <c r="A182">
        <v>79</v>
      </c>
      <c r="B182" s="80" t="s">
        <v>691</v>
      </c>
      <c r="C182" s="82" t="s">
        <v>93</v>
      </c>
      <c r="D182" s="84" t="s">
        <v>339</v>
      </c>
      <c r="E182" s="82" t="s">
        <v>340</v>
      </c>
      <c r="F182" s="86" t="s">
        <v>39</v>
      </c>
      <c r="G182" s="22" t="s">
        <v>257</v>
      </c>
      <c r="H182" s="23"/>
      <c r="I182" s="24"/>
      <c r="J182" s="24"/>
      <c r="K182" s="25"/>
      <c r="L182" s="25"/>
      <c r="M182" s="24"/>
      <c r="N182" s="23">
        <v>13.4</v>
      </c>
      <c r="O182" s="24"/>
      <c r="P182" s="25"/>
      <c r="Q182" s="25"/>
      <c r="R182" s="25"/>
      <c r="S182" s="24"/>
      <c r="T182" s="23"/>
      <c r="U182" s="24"/>
      <c r="V182" s="24"/>
      <c r="W182" s="25"/>
      <c r="X182" s="25"/>
      <c r="Y182" s="25"/>
      <c r="Z182" s="24"/>
      <c r="AA182" s="23"/>
      <c r="AB182" s="25"/>
      <c r="AC182" s="25"/>
      <c r="AD182" s="25"/>
      <c r="AE182" s="26"/>
      <c r="AF182" s="27"/>
      <c r="AG182" s="88">
        <f>SUM(H183:AF183)</f>
        <v>2</v>
      </c>
      <c r="AH182" s="79">
        <f>IF($F182="Pol. Spilambertese",1*$AG182,"")</f>
      </c>
      <c r="AI182" s="79">
        <f>IF($F182="Sirio Nonantola",1*$AG182,"")</f>
      </c>
      <c r="AJ182" s="79">
        <f>IF($F182="Olimpia Vignola",1*$AG182,"")</f>
      </c>
      <c r="AK182" s="79">
        <f>IF($F182="Pol. Nonantola",1*$AG182,"")</f>
        <v>2</v>
      </c>
      <c r="AL182" s="79">
        <f>IF($F182="Pod. Formiginese",1*$AG182,"")</f>
      </c>
      <c r="AM182" s="79">
        <f>IF($F182="La Patria Carpi",1*$AG182,"")</f>
      </c>
      <c r="AN182" s="79">
        <f>IF($F182="Pol.Castelfranco",1*$AG182,"")</f>
      </c>
      <c r="AO182" s="79">
        <f>IF($F182="Ravarino",1*$AG182,"")</f>
      </c>
    </row>
    <row r="183" spans="1:41" ht="12.75" customHeight="1">
      <c r="A183">
        <v>80</v>
      </c>
      <c r="B183" s="81"/>
      <c r="C183" s="83"/>
      <c r="D183" s="85"/>
      <c r="E183" s="83"/>
      <c r="F183" s="87" t="s">
        <v>39</v>
      </c>
      <c r="G183" s="28" t="s">
        <v>258</v>
      </c>
      <c r="H183" s="29"/>
      <c r="I183" s="30"/>
      <c r="J183" s="30"/>
      <c r="K183" s="30"/>
      <c r="L183" s="30"/>
      <c r="M183" s="30"/>
      <c r="N183" s="29">
        <v>2</v>
      </c>
      <c r="O183" s="30"/>
      <c r="P183" s="30"/>
      <c r="Q183" s="30"/>
      <c r="R183" s="30"/>
      <c r="S183" s="30"/>
      <c r="T183" s="29"/>
      <c r="U183" s="30"/>
      <c r="V183" s="30"/>
      <c r="W183" s="30"/>
      <c r="X183" s="30"/>
      <c r="Y183" s="30"/>
      <c r="Z183" s="30"/>
      <c r="AA183" s="29"/>
      <c r="AB183" s="30"/>
      <c r="AC183" s="30"/>
      <c r="AD183" s="30"/>
      <c r="AE183" s="31"/>
      <c r="AF183" s="31"/>
      <c r="AG183" s="88"/>
      <c r="AH183" s="79"/>
      <c r="AI183" s="79"/>
      <c r="AJ183" s="79"/>
      <c r="AK183" s="79"/>
      <c r="AL183" s="79"/>
      <c r="AM183" s="79"/>
      <c r="AN183" s="79"/>
      <c r="AO183" s="79"/>
    </row>
    <row r="184" spans="1:41" ht="12.75" customHeight="1">
      <c r="A184">
        <v>79</v>
      </c>
      <c r="B184" s="80" t="s">
        <v>692</v>
      </c>
      <c r="C184" s="82" t="s">
        <v>9</v>
      </c>
      <c r="D184" s="84" t="s">
        <v>339</v>
      </c>
      <c r="E184" s="82" t="s">
        <v>340</v>
      </c>
      <c r="F184" s="86" t="s">
        <v>39</v>
      </c>
      <c r="G184" s="22" t="s">
        <v>257</v>
      </c>
      <c r="H184" s="23"/>
      <c r="I184" s="24"/>
      <c r="J184" s="24"/>
      <c r="K184" s="25"/>
      <c r="L184" s="25"/>
      <c r="M184" s="24"/>
      <c r="N184" s="23">
        <v>14.3</v>
      </c>
      <c r="O184" s="24"/>
      <c r="P184" s="25"/>
      <c r="Q184" s="25"/>
      <c r="R184" s="25"/>
      <c r="S184" s="24"/>
      <c r="T184" s="23"/>
      <c r="U184" s="24"/>
      <c r="V184" s="24"/>
      <c r="W184" s="25"/>
      <c r="X184" s="25"/>
      <c r="Y184" s="25"/>
      <c r="Z184" s="24"/>
      <c r="AA184" s="23"/>
      <c r="AB184" s="25"/>
      <c r="AC184" s="25"/>
      <c r="AD184" s="25"/>
      <c r="AE184" s="26"/>
      <c r="AF184" s="27"/>
      <c r="AG184" s="88">
        <f>SUM(H185:AF185)</f>
        <v>2</v>
      </c>
      <c r="AH184" s="79">
        <f>IF($F184="Pol. Spilambertese",1*$AG184,"")</f>
      </c>
      <c r="AI184" s="79">
        <f>IF($F184="Sirio Nonantola",1*$AG184,"")</f>
      </c>
      <c r="AJ184" s="79">
        <f>IF($F184="Olimpia Vignola",1*$AG184,"")</f>
      </c>
      <c r="AK184" s="79">
        <f>IF($F184="Pol. Nonantola",1*$AG184,"")</f>
        <v>2</v>
      </c>
      <c r="AL184" s="79">
        <f>IF($F184="Pod. Formiginese",1*$AG184,"")</f>
      </c>
      <c r="AM184" s="79">
        <f>IF($F184="La Patria Carpi",1*$AG184,"")</f>
      </c>
      <c r="AN184" s="79">
        <f>IF($F184="Pol.Castelfranco",1*$AG184,"")</f>
      </c>
      <c r="AO184" s="79">
        <f>IF($F184="Ravarino",1*$AG184,"")</f>
      </c>
    </row>
    <row r="185" spans="1:41" ht="12.75" customHeight="1">
      <c r="A185">
        <v>80</v>
      </c>
      <c r="B185" s="81"/>
      <c r="C185" s="83"/>
      <c r="D185" s="85"/>
      <c r="E185" s="83"/>
      <c r="F185" s="87" t="s">
        <v>39</v>
      </c>
      <c r="G185" s="28" t="s">
        <v>258</v>
      </c>
      <c r="H185" s="29"/>
      <c r="I185" s="30"/>
      <c r="J185" s="30"/>
      <c r="K185" s="30"/>
      <c r="L185" s="30"/>
      <c r="M185" s="30"/>
      <c r="N185" s="29">
        <v>2</v>
      </c>
      <c r="O185" s="30"/>
      <c r="P185" s="30"/>
      <c r="Q185" s="30"/>
      <c r="R185" s="30"/>
      <c r="S185" s="30"/>
      <c r="T185" s="29"/>
      <c r="U185" s="30"/>
      <c r="V185" s="30"/>
      <c r="W185" s="30"/>
      <c r="X185" s="30"/>
      <c r="Y185" s="30"/>
      <c r="Z185" s="30"/>
      <c r="AA185" s="29"/>
      <c r="AB185" s="30"/>
      <c r="AC185" s="30"/>
      <c r="AD185" s="30"/>
      <c r="AE185" s="31"/>
      <c r="AF185" s="31"/>
      <c r="AG185" s="88"/>
      <c r="AH185" s="79"/>
      <c r="AI185" s="79"/>
      <c r="AJ185" s="79"/>
      <c r="AK185" s="79"/>
      <c r="AL185" s="79"/>
      <c r="AM185" s="79"/>
      <c r="AN185" s="79"/>
      <c r="AO185" s="79"/>
    </row>
    <row r="186" spans="1:41" ht="12.75" customHeight="1">
      <c r="A186">
        <v>79</v>
      </c>
      <c r="B186" s="80" t="s">
        <v>304</v>
      </c>
      <c r="C186" s="82" t="s">
        <v>114</v>
      </c>
      <c r="D186" s="84" t="s">
        <v>332</v>
      </c>
      <c r="E186" s="82" t="s">
        <v>340</v>
      </c>
      <c r="F186" s="86" t="s">
        <v>39</v>
      </c>
      <c r="G186" s="22" t="s">
        <v>257</v>
      </c>
      <c r="H186" s="23"/>
      <c r="I186" s="24"/>
      <c r="J186" s="24"/>
      <c r="K186" s="25"/>
      <c r="L186" s="25"/>
      <c r="M186" s="24"/>
      <c r="N186" s="50">
        <v>16</v>
      </c>
      <c r="O186" s="24"/>
      <c r="P186" s="25"/>
      <c r="Q186" s="25"/>
      <c r="R186" s="25"/>
      <c r="S186" s="24"/>
      <c r="T186" s="23"/>
      <c r="U186" s="24"/>
      <c r="V186" s="24"/>
      <c r="W186" s="25"/>
      <c r="X186" s="25"/>
      <c r="Y186" s="25"/>
      <c r="Z186" s="24"/>
      <c r="AA186" s="23"/>
      <c r="AB186" s="25"/>
      <c r="AC186" s="25"/>
      <c r="AD186" s="25"/>
      <c r="AE186" s="26"/>
      <c r="AF186" s="27"/>
      <c r="AG186" s="88">
        <f>SUM(H187:AF187)</f>
        <v>2</v>
      </c>
      <c r="AH186" s="79">
        <f>IF($F186="Pol. Spilambertese",1*$AG186,"")</f>
      </c>
      <c r="AI186" s="79">
        <f>IF($F186="Sirio Nonantola",1*$AG186,"")</f>
      </c>
      <c r="AJ186" s="79">
        <f>IF($F186="Olimpia Vignola",1*$AG186,"")</f>
      </c>
      <c r="AK186" s="79">
        <f>IF($F186="Pol. Nonantola",1*$AG186,"")</f>
        <v>2</v>
      </c>
      <c r="AL186" s="79">
        <f>IF($F186="Pod. Formiginese",1*$AG186,"")</f>
      </c>
      <c r="AM186" s="79">
        <f>IF($F186="La Patria Carpi",1*$AG186,"")</f>
      </c>
      <c r="AN186" s="79">
        <f>IF($F186="Pol.Castelfranco",1*$AG186,"")</f>
      </c>
      <c r="AO186" s="79">
        <f>IF($F186="Ravarino",1*$AG186,"")</f>
      </c>
    </row>
    <row r="187" spans="1:41" ht="12.75" customHeight="1">
      <c r="A187">
        <v>80</v>
      </c>
      <c r="B187" s="81"/>
      <c r="C187" s="83"/>
      <c r="D187" s="85"/>
      <c r="E187" s="83"/>
      <c r="F187" s="87" t="s">
        <v>39</v>
      </c>
      <c r="G187" s="28" t="s">
        <v>258</v>
      </c>
      <c r="H187" s="29"/>
      <c r="I187" s="30"/>
      <c r="J187" s="30"/>
      <c r="K187" s="30"/>
      <c r="L187" s="30"/>
      <c r="M187" s="30"/>
      <c r="N187" s="29">
        <v>2</v>
      </c>
      <c r="O187" s="30"/>
      <c r="P187" s="30"/>
      <c r="Q187" s="30"/>
      <c r="R187" s="30"/>
      <c r="S187" s="30"/>
      <c r="T187" s="29"/>
      <c r="U187" s="30"/>
      <c r="V187" s="30"/>
      <c r="W187" s="30"/>
      <c r="X187" s="30"/>
      <c r="Y187" s="30"/>
      <c r="Z187" s="30"/>
      <c r="AA187" s="29"/>
      <c r="AB187" s="30"/>
      <c r="AC187" s="30"/>
      <c r="AD187" s="30"/>
      <c r="AE187" s="31"/>
      <c r="AF187" s="31"/>
      <c r="AG187" s="88"/>
      <c r="AH187" s="79"/>
      <c r="AI187" s="79"/>
      <c r="AJ187" s="79"/>
      <c r="AK187" s="79"/>
      <c r="AL187" s="79"/>
      <c r="AM187" s="79"/>
      <c r="AN187" s="79"/>
      <c r="AO187" s="79"/>
    </row>
    <row r="188" spans="1:41" ht="12.75" customHeight="1">
      <c r="A188">
        <v>79</v>
      </c>
      <c r="B188" s="80" t="s">
        <v>440</v>
      </c>
      <c r="C188" s="82" t="s">
        <v>372</v>
      </c>
      <c r="D188" s="84" t="s">
        <v>332</v>
      </c>
      <c r="E188" s="82" t="s">
        <v>340</v>
      </c>
      <c r="F188" s="86" t="s">
        <v>39</v>
      </c>
      <c r="G188" s="22" t="s">
        <v>257</v>
      </c>
      <c r="H188" s="23"/>
      <c r="I188" s="24"/>
      <c r="J188" s="24"/>
      <c r="K188" s="25"/>
      <c r="L188" s="25"/>
      <c r="M188" s="24"/>
      <c r="N188" s="23">
        <v>16.1</v>
      </c>
      <c r="O188" s="24"/>
      <c r="P188" s="25"/>
      <c r="Q188" s="25"/>
      <c r="R188" s="25"/>
      <c r="S188" s="24"/>
      <c r="T188" s="23"/>
      <c r="U188" s="24"/>
      <c r="V188" s="24"/>
      <c r="W188" s="25"/>
      <c r="X188" s="25"/>
      <c r="Y188" s="25"/>
      <c r="Z188" s="24"/>
      <c r="AA188" s="23"/>
      <c r="AB188" s="25"/>
      <c r="AC188" s="25"/>
      <c r="AD188" s="25"/>
      <c r="AE188" s="26"/>
      <c r="AF188" s="27"/>
      <c r="AG188" s="88">
        <f>SUM(H189:AF189)</f>
        <v>2</v>
      </c>
      <c r="AH188" s="79">
        <f>IF($F188="Pol. Spilambertese",1*$AG188,"")</f>
      </c>
      <c r="AI188" s="79">
        <f>IF($F188="Sirio Nonantola",1*$AG188,"")</f>
      </c>
      <c r="AJ188" s="79">
        <f>IF($F188="Olimpia Vignola",1*$AG188,"")</f>
      </c>
      <c r="AK188" s="79">
        <f>IF($F188="Pol. Nonantola",1*$AG188,"")</f>
        <v>2</v>
      </c>
      <c r="AL188" s="79">
        <f>IF($F188="Pod. Formiginese",1*$AG188,"")</f>
      </c>
      <c r="AM188" s="79">
        <f>IF($F188="La Patria Carpi",1*$AG188,"")</f>
      </c>
      <c r="AN188" s="79">
        <f>IF($F188="Pol.Castelfranco",1*$AG188,"")</f>
      </c>
      <c r="AO188" s="79">
        <f>IF($F188="Ravarino",1*$AG188,"")</f>
      </c>
    </row>
    <row r="189" spans="1:41" ht="12.75" customHeight="1">
      <c r="A189">
        <v>80</v>
      </c>
      <c r="B189" s="81"/>
      <c r="C189" s="83"/>
      <c r="D189" s="85"/>
      <c r="E189" s="83"/>
      <c r="F189" s="87" t="s">
        <v>39</v>
      </c>
      <c r="G189" s="28" t="s">
        <v>258</v>
      </c>
      <c r="H189" s="29"/>
      <c r="I189" s="30"/>
      <c r="J189" s="30"/>
      <c r="K189" s="30"/>
      <c r="L189" s="30"/>
      <c r="M189" s="30"/>
      <c r="N189" s="29">
        <v>2</v>
      </c>
      <c r="O189" s="30"/>
      <c r="P189" s="30"/>
      <c r="Q189" s="30"/>
      <c r="R189" s="30"/>
      <c r="S189" s="30"/>
      <c r="T189" s="29"/>
      <c r="U189" s="30"/>
      <c r="V189" s="30"/>
      <c r="W189" s="30"/>
      <c r="X189" s="30"/>
      <c r="Y189" s="30"/>
      <c r="Z189" s="30"/>
      <c r="AA189" s="29"/>
      <c r="AB189" s="30"/>
      <c r="AC189" s="30"/>
      <c r="AD189" s="30"/>
      <c r="AE189" s="31"/>
      <c r="AF189" s="31"/>
      <c r="AG189" s="88"/>
      <c r="AH189" s="79"/>
      <c r="AI189" s="79"/>
      <c r="AJ189" s="79"/>
      <c r="AK189" s="79"/>
      <c r="AL189" s="79"/>
      <c r="AM189" s="79"/>
      <c r="AN189" s="79"/>
      <c r="AO189" s="79"/>
    </row>
    <row r="190" spans="1:41" ht="12.75" customHeight="1">
      <c r="A190">
        <v>79</v>
      </c>
      <c r="B190" s="80" t="s">
        <v>1068</v>
      </c>
      <c r="C190" s="82" t="s">
        <v>435</v>
      </c>
      <c r="D190" s="84" t="s">
        <v>332</v>
      </c>
      <c r="E190" s="82" t="s">
        <v>340</v>
      </c>
      <c r="F190" s="89" t="s">
        <v>42</v>
      </c>
      <c r="G190" s="22" t="s">
        <v>257</v>
      </c>
      <c r="H190" s="23"/>
      <c r="I190" s="24"/>
      <c r="J190" s="24"/>
      <c r="K190" s="25"/>
      <c r="L190" s="25"/>
      <c r="M190" s="24"/>
      <c r="N190" s="23"/>
      <c r="O190" s="24"/>
      <c r="P190" s="25"/>
      <c r="Q190" s="25"/>
      <c r="R190" s="25"/>
      <c r="S190" s="24"/>
      <c r="T190" s="23"/>
      <c r="U190" s="24"/>
      <c r="V190" s="24"/>
      <c r="W190" s="25"/>
      <c r="X190" s="25"/>
      <c r="Y190" s="25"/>
      <c r="Z190" s="24"/>
      <c r="AA190" s="23">
        <v>31.6</v>
      </c>
      <c r="AB190" s="25"/>
      <c r="AC190" s="25"/>
      <c r="AD190" s="25">
        <v>2.55</v>
      </c>
      <c r="AE190" s="26"/>
      <c r="AF190" s="27"/>
      <c r="AG190" s="88">
        <f>SUM(H191:AF191)</f>
        <v>4</v>
      </c>
      <c r="AH190" s="79">
        <f>IF($F190="Pol. Spilambertese",1*$AG190,"")</f>
      </c>
      <c r="AI190" s="79">
        <f>IF($F190="Sirio Nonantola",1*$AG190,"")</f>
      </c>
      <c r="AJ190" s="79">
        <f>IF($F190="Olimpia Vignola",1*$AG190,"")</f>
      </c>
      <c r="AK190" s="79">
        <f>IF($F190="Pol. Nonantola",1*$AG190,"")</f>
      </c>
      <c r="AL190" s="79">
        <f>IF($F190="Pod. Formiginese",1*$AG190,"")</f>
      </c>
      <c r="AM190" s="79">
        <f>IF($F190="La Patria Carpi",1*$AG190,"")</f>
        <v>4</v>
      </c>
      <c r="AN190" s="79">
        <f>IF($F190="Pol.Castelfranco",1*$AG190,"")</f>
      </c>
      <c r="AO190" s="79">
        <f>IF($F190="Ravarino",1*$AG190,"")</f>
      </c>
    </row>
    <row r="191" spans="1:41" ht="12.75" customHeight="1">
      <c r="A191">
        <v>80</v>
      </c>
      <c r="B191" s="81"/>
      <c r="C191" s="83"/>
      <c r="D191" s="85"/>
      <c r="E191" s="83"/>
      <c r="F191" s="87" t="s">
        <v>347</v>
      </c>
      <c r="G191" s="28" t="s">
        <v>258</v>
      </c>
      <c r="H191" s="29"/>
      <c r="I191" s="30"/>
      <c r="J191" s="30"/>
      <c r="K191" s="30"/>
      <c r="L191" s="30"/>
      <c r="M191" s="30"/>
      <c r="N191" s="29"/>
      <c r="O191" s="30"/>
      <c r="P191" s="30"/>
      <c r="Q191" s="30"/>
      <c r="R191" s="30"/>
      <c r="S191" s="30"/>
      <c r="T191" s="29"/>
      <c r="U191" s="30"/>
      <c r="V191" s="30"/>
      <c r="W191" s="30"/>
      <c r="X191" s="30"/>
      <c r="Y191" s="30"/>
      <c r="Z191" s="30"/>
      <c r="AA191" s="29">
        <v>2</v>
      </c>
      <c r="AB191" s="30"/>
      <c r="AC191" s="30"/>
      <c r="AD191" s="30">
        <v>2</v>
      </c>
      <c r="AE191" s="31"/>
      <c r="AF191" s="31"/>
      <c r="AG191" s="88"/>
      <c r="AH191" s="79"/>
      <c r="AI191" s="79"/>
      <c r="AJ191" s="79"/>
      <c r="AK191" s="79"/>
      <c r="AL191" s="79"/>
      <c r="AM191" s="79"/>
      <c r="AN191" s="79"/>
      <c r="AO191" s="79"/>
    </row>
    <row r="192" spans="1:41" ht="12.75" customHeight="1">
      <c r="A192">
        <v>79</v>
      </c>
      <c r="B192" s="80" t="s">
        <v>1097</v>
      </c>
      <c r="C192" s="82" t="s">
        <v>137</v>
      </c>
      <c r="D192" s="84" t="s">
        <v>339</v>
      </c>
      <c r="E192" s="82" t="s">
        <v>340</v>
      </c>
      <c r="F192" s="89" t="s">
        <v>42</v>
      </c>
      <c r="G192" s="22" t="s">
        <v>257</v>
      </c>
      <c r="H192" s="23"/>
      <c r="I192" s="24"/>
      <c r="J192" s="24"/>
      <c r="K192" s="25"/>
      <c r="L192" s="25"/>
      <c r="M192" s="24"/>
      <c r="N192" s="23"/>
      <c r="O192" s="24"/>
      <c r="P192" s="25"/>
      <c r="Q192" s="25"/>
      <c r="R192" s="25"/>
      <c r="S192" s="24"/>
      <c r="T192" s="23"/>
      <c r="U192" s="24"/>
      <c r="V192" s="24"/>
      <c r="W192" s="25"/>
      <c r="X192" s="25"/>
      <c r="Y192" s="25"/>
      <c r="Z192" s="24"/>
      <c r="AA192" s="23">
        <v>25.9</v>
      </c>
      <c r="AB192" s="25"/>
      <c r="AC192" s="25"/>
      <c r="AD192" s="25">
        <v>3.13</v>
      </c>
      <c r="AE192" s="26"/>
      <c r="AF192" s="27"/>
      <c r="AG192" s="88">
        <f>SUM(H193:AF193)</f>
        <v>22</v>
      </c>
      <c r="AH192" s="79">
        <f>IF($F192="Pol. Spilambertese",1*$AG192,"")</f>
      </c>
      <c r="AI192" s="79">
        <f>IF($F192="Sirio Nonantola",1*$AG192,"")</f>
      </c>
      <c r="AJ192" s="79">
        <f>IF($F192="Olimpia Vignola",1*$AG192,"")</f>
      </c>
      <c r="AK192" s="79">
        <f>IF($F192="Pol. Nonantola",1*$AG192,"")</f>
      </c>
      <c r="AL192" s="79">
        <f>IF($F192="Pod. Formiginese",1*$AG192,"")</f>
      </c>
      <c r="AM192" s="79">
        <f>IF($F192="La Patria Carpi",1*$AG192,"")</f>
        <v>22</v>
      </c>
      <c r="AN192" s="79">
        <f>IF($F192="Pol.Castelfranco",1*$AG192,"")</f>
      </c>
      <c r="AO192" s="79">
        <f>IF($F192="Ravarino",1*$AG192,"")</f>
      </c>
    </row>
    <row r="193" spans="1:41" ht="12.75" customHeight="1">
      <c r="A193">
        <v>80</v>
      </c>
      <c r="B193" s="81"/>
      <c r="C193" s="83"/>
      <c r="D193" s="85"/>
      <c r="E193" s="83"/>
      <c r="F193" s="87" t="s">
        <v>347</v>
      </c>
      <c r="G193" s="28" t="s">
        <v>258</v>
      </c>
      <c r="H193" s="29"/>
      <c r="I193" s="30"/>
      <c r="J193" s="30"/>
      <c r="K193" s="30"/>
      <c r="L193" s="30"/>
      <c r="M193" s="30"/>
      <c r="N193" s="29"/>
      <c r="O193" s="30"/>
      <c r="P193" s="30"/>
      <c r="Q193" s="30"/>
      <c r="R193" s="30"/>
      <c r="S193" s="30"/>
      <c r="T193" s="29"/>
      <c r="U193" s="30"/>
      <c r="V193" s="30"/>
      <c r="W193" s="30"/>
      <c r="X193" s="30"/>
      <c r="Y193" s="30"/>
      <c r="Z193" s="30"/>
      <c r="AA193" s="29">
        <v>13</v>
      </c>
      <c r="AB193" s="30"/>
      <c r="AC193" s="30"/>
      <c r="AD193" s="30">
        <v>9</v>
      </c>
      <c r="AE193" s="31"/>
      <c r="AF193" s="31"/>
      <c r="AG193" s="88"/>
      <c r="AH193" s="79"/>
      <c r="AI193" s="79"/>
      <c r="AJ193" s="79"/>
      <c r="AK193" s="79"/>
      <c r="AL193" s="79"/>
      <c r="AM193" s="79"/>
      <c r="AN193" s="79"/>
      <c r="AO193" s="79"/>
    </row>
    <row r="194" spans="1:41" ht="12.75" customHeight="1">
      <c r="A194">
        <v>79</v>
      </c>
      <c r="B194" s="80" t="s">
        <v>1098</v>
      </c>
      <c r="C194" s="82" t="s">
        <v>263</v>
      </c>
      <c r="D194" s="84" t="s">
        <v>339</v>
      </c>
      <c r="E194" s="82" t="s">
        <v>340</v>
      </c>
      <c r="F194" s="89" t="s">
        <v>42</v>
      </c>
      <c r="G194" s="22" t="s">
        <v>257</v>
      </c>
      <c r="H194" s="23"/>
      <c r="I194" s="24"/>
      <c r="J194" s="24"/>
      <c r="K194" s="25"/>
      <c r="L194" s="25"/>
      <c r="M194" s="24"/>
      <c r="N194" s="23"/>
      <c r="O194" s="24"/>
      <c r="P194" s="25"/>
      <c r="Q194" s="25"/>
      <c r="R194" s="25"/>
      <c r="S194" s="24"/>
      <c r="T194" s="23"/>
      <c r="U194" s="24"/>
      <c r="V194" s="24"/>
      <c r="W194" s="25"/>
      <c r="X194" s="25"/>
      <c r="Y194" s="25"/>
      <c r="Z194" s="24"/>
      <c r="AA194" s="23">
        <v>26.3</v>
      </c>
      <c r="AB194" s="25"/>
      <c r="AC194" s="25"/>
      <c r="AD194" s="25">
        <v>3.28</v>
      </c>
      <c r="AE194" s="26"/>
      <c r="AF194" s="27"/>
      <c r="AG194" s="88">
        <f>SUM(H195:AF195)</f>
        <v>24</v>
      </c>
      <c r="AH194" s="79">
        <f>IF($F194="Pol. Spilambertese",1*$AG194,"")</f>
      </c>
      <c r="AI194" s="79">
        <f>IF($F194="Sirio Nonantola",1*$AG194,"")</f>
      </c>
      <c r="AJ194" s="79">
        <f>IF($F194="Olimpia Vignola",1*$AG194,"")</f>
      </c>
      <c r="AK194" s="79">
        <f>IF($F194="Pol. Nonantola",1*$AG194,"")</f>
      </c>
      <c r="AL194" s="79">
        <f>IF($F194="Pod. Formiginese",1*$AG194,"")</f>
      </c>
      <c r="AM194" s="79">
        <f>IF($F194="La Patria Carpi",1*$AG194,"")</f>
        <v>24</v>
      </c>
      <c r="AN194" s="79">
        <f>IF($F194="Pol.Castelfranco",1*$AG194,"")</f>
      </c>
      <c r="AO194" s="79">
        <f>IF($F194="Ravarino",1*$AG194,"")</f>
      </c>
    </row>
    <row r="195" spans="1:41" ht="12.75" customHeight="1">
      <c r="A195">
        <v>80</v>
      </c>
      <c r="B195" s="81"/>
      <c r="C195" s="83"/>
      <c r="D195" s="85"/>
      <c r="E195" s="83"/>
      <c r="F195" s="87" t="s">
        <v>347</v>
      </c>
      <c r="G195" s="28" t="s">
        <v>258</v>
      </c>
      <c r="H195" s="29"/>
      <c r="I195" s="30"/>
      <c r="J195" s="30"/>
      <c r="K195" s="30"/>
      <c r="L195" s="30"/>
      <c r="M195" s="30"/>
      <c r="N195" s="29"/>
      <c r="O195" s="30"/>
      <c r="P195" s="30"/>
      <c r="Q195" s="30"/>
      <c r="R195" s="30"/>
      <c r="S195" s="30"/>
      <c r="T195" s="29"/>
      <c r="U195" s="30"/>
      <c r="V195" s="30"/>
      <c r="W195" s="30"/>
      <c r="X195" s="30"/>
      <c r="Y195" s="30"/>
      <c r="Z195" s="30"/>
      <c r="AA195" s="29">
        <v>11</v>
      </c>
      <c r="AB195" s="30"/>
      <c r="AC195" s="30"/>
      <c r="AD195" s="30">
        <v>13</v>
      </c>
      <c r="AE195" s="31"/>
      <c r="AF195" s="31"/>
      <c r="AG195" s="88"/>
      <c r="AH195" s="79"/>
      <c r="AI195" s="79"/>
      <c r="AJ195" s="79"/>
      <c r="AK195" s="79"/>
      <c r="AL195" s="79"/>
      <c r="AM195" s="79"/>
      <c r="AN195" s="79"/>
      <c r="AO195" s="79"/>
    </row>
    <row r="196" spans="1:41" ht="12.75" customHeight="1">
      <c r="A196">
        <v>79</v>
      </c>
      <c r="B196" s="80" t="s">
        <v>1099</v>
      </c>
      <c r="C196" s="82" t="s">
        <v>435</v>
      </c>
      <c r="D196" s="84" t="s">
        <v>339</v>
      </c>
      <c r="E196" s="82" t="s">
        <v>340</v>
      </c>
      <c r="F196" s="89" t="s">
        <v>42</v>
      </c>
      <c r="G196" s="22" t="s">
        <v>257</v>
      </c>
      <c r="H196" s="23"/>
      <c r="I196" s="24"/>
      <c r="J196" s="24"/>
      <c r="K196" s="25"/>
      <c r="L196" s="25"/>
      <c r="M196" s="24"/>
      <c r="N196" s="23"/>
      <c r="O196" s="24"/>
      <c r="P196" s="25"/>
      <c r="Q196" s="25"/>
      <c r="R196" s="25"/>
      <c r="S196" s="24"/>
      <c r="T196" s="23"/>
      <c r="U196" s="24"/>
      <c r="V196" s="24"/>
      <c r="W196" s="25"/>
      <c r="X196" s="25"/>
      <c r="Y196" s="25"/>
      <c r="Z196" s="24"/>
      <c r="AA196" s="23">
        <v>26.4</v>
      </c>
      <c r="AB196" s="25"/>
      <c r="AC196" s="25"/>
      <c r="AD196" s="25">
        <v>3.16</v>
      </c>
      <c r="AE196" s="26"/>
      <c r="AF196" s="27"/>
      <c r="AG196" s="88">
        <f>SUM(H197:AF197)</f>
        <v>20</v>
      </c>
      <c r="AH196" s="79">
        <f>IF($F196="Pol. Spilambertese",1*$AG196,"")</f>
      </c>
      <c r="AI196" s="79">
        <f>IF($F196="Sirio Nonantola",1*$AG196,"")</f>
      </c>
      <c r="AJ196" s="79">
        <f>IF($F196="Olimpia Vignola",1*$AG196,"")</f>
      </c>
      <c r="AK196" s="79">
        <f>IF($F196="Pol. Nonantola",1*$AG196,"")</f>
      </c>
      <c r="AL196" s="79">
        <f>IF($F196="Pod. Formiginese",1*$AG196,"")</f>
      </c>
      <c r="AM196" s="79">
        <f>IF($F196="La Patria Carpi",1*$AG196,"")</f>
        <v>20</v>
      </c>
      <c r="AN196" s="79">
        <f>IF($F196="Pol.Castelfranco",1*$AG196,"")</f>
      </c>
      <c r="AO196" s="79">
        <f>IF($F196="Ravarino",1*$AG196,"")</f>
      </c>
    </row>
    <row r="197" spans="1:41" ht="12.75" customHeight="1">
      <c r="A197">
        <v>80</v>
      </c>
      <c r="B197" s="81"/>
      <c r="C197" s="83"/>
      <c r="D197" s="85"/>
      <c r="E197" s="83"/>
      <c r="F197" s="87" t="s">
        <v>347</v>
      </c>
      <c r="G197" s="28" t="s">
        <v>258</v>
      </c>
      <c r="H197" s="29"/>
      <c r="I197" s="30"/>
      <c r="J197" s="30"/>
      <c r="K197" s="30"/>
      <c r="L197" s="30"/>
      <c r="M197" s="30"/>
      <c r="N197" s="29"/>
      <c r="O197" s="30"/>
      <c r="P197" s="30"/>
      <c r="Q197" s="30"/>
      <c r="R197" s="30"/>
      <c r="S197" s="30"/>
      <c r="T197" s="29"/>
      <c r="U197" s="30"/>
      <c r="V197" s="30"/>
      <c r="W197" s="30"/>
      <c r="X197" s="30"/>
      <c r="Y197" s="30"/>
      <c r="Z197" s="30"/>
      <c r="AA197" s="29">
        <v>9</v>
      </c>
      <c r="AB197" s="30"/>
      <c r="AC197" s="30"/>
      <c r="AD197" s="30">
        <v>11</v>
      </c>
      <c r="AE197" s="31"/>
      <c r="AF197" s="31"/>
      <c r="AG197" s="88"/>
      <c r="AH197" s="79"/>
      <c r="AI197" s="79"/>
      <c r="AJ197" s="79"/>
      <c r="AK197" s="79"/>
      <c r="AL197" s="79"/>
      <c r="AM197" s="79"/>
      <c r="AN197" s="79"/>
      <c r="AO197" s="79"/>
    </row>
    <row r="198" spans="1:41" ht="12.75" customHeight="1">
      <c r="A198">
        <v>79</v>
      </c>
      <c r="B198" s="80" t="s">
        <v>1100</v>
      </c>
      <c r="C198" s="82" t="s">
        <v>1101</v>
      </c>
      <c r="D198" s="84" t="s">
        <v>339</v>
      </c>
      <c r="E198" s="82" t="s">
        <v>340</v>
      </c>
      <c r="F198" s="89" t="s">
        <v>42</v>
      </c>
      <c r="G198" s="22" t="s">
        <v>257</v>
      </c>
      <c r="H198" s="23"/>
      <c r="I198" s="24"/>
      <c r="J198" s="24"/>
      <c r="K198" s="25"/>
      <c r="L198" s="25"/>
      <c r="M198" s="24"/>
      <c r="N198" s="23"/>
      <c r="O198" s="24"/>
      <c r="P198" s="25"/>
      <c r="Q198" s="25"/>
      <c r="R198" s="25"/>
      <c r="S198" s="24"/>
      <c r="T198" s="23"/>
      <c r="U198" s="24"/>
      <c r="V198" s="24"/>
      <c r="W198" s="25"/>
      <c r="X198" s="25"/>
      <c r="Y198" s="25"/>
      <c r="Z198" s="24"/>
      <c r="AA198" s="23">
        <v>24.3</v>
      </c>
      <c r="AB198" s="25"/>
      <c r="AC198" s="25"/>
      <c r="AD198" s="25">
        <v>3.61</v>
      </c>
      <c r="AE198" s="26"/>
      <c r="AF198" s="27"/>
      <c r="AG198" s="88">
        <f>SUM(H199:AF199)</f>
        <v>30</v>
      </c>
      <c r="AH198" s="79">
        <f>IF($F198="Pol. Spilambertese",1*$AG198,"")</f>
      </c>
      <c r="AI198" s="79">
        <f>IF($F198="Sirio Nonantola",1*$AG198,"")</f>
      </c>
      <c r="AJ198" s="79">
        <f>IF($F198="Olimpia Vignola",1*$AG198,"")</f>
      </c>
      <c r="AK198" s="79">
        <f>IF($F198="Pol. Nonantola",1*$AG198,"")</f>
      </c>
      <c r="AL198" s="79">
        <f>IF($F198="Pod. Formiginese",1*$AG198,"")</f>
      </c>
      <c r="AM198" s="79">
        <f>IF($F198="La Patria Carpi",1*$AG198,"")</f>
        <v>30</v>
      </c>
      <c r="AN198" s="79">
        <f>IF($F198="Pol.Castelfranco",1*$AG198,"")</f>
      </c>
      <c r="AO198" s="79">
        <f>IF($F198="Ravarino",1*$AG198,"")</f>
      </c>
    </row>
    <row r="199" spans="1:41" ht="12.75" customHeight="1">
      <c r="A199">
        <v>80</v>
      </c>
      <c r="B199" s="81"/>
      <c r="C199" s="83"/>
      <c r="D199" s="85"/>
      <c r="E199" s="83"/>
      <c r="F199" s="87" t="s">
        <v>347</v>
      </c>
      <c r="G199" s="28" t="s">
        <v>258</v>
      </c>
      <c r="H199" s="29"/>
      <c r="I199" s="30"/>
      <c r="J199" s="30"/>
      <c r="K199" s="30"/>
      <c r="L199" s="30"/>
      <c r="M199" s="30"/>
      <c r="N199" s="29"/>
      <c r="O199" s="30"/>
      <c r="P199" s="30"/>
      <c r="Q199" s="30"/>
      <c r="R199" s="30"/>
      <c r="S199" s="30"/>
      <c r="T199" s="29"/>
      <c r="U199" s="30"/>
      <c r="V199" s="30"/>
      <c r="W199" s="30"/>
      <c r="X199" s="30"/>
      <c r="Y199" s="30"/>
      <c r="Z199" s="30"/>
      <c r="AA199" s="29">
        <v>15</v>
      </c>
      <c r="AB199" s="30"/>
      <c r="AC199" s="30"/>
      <c r="AD199" s="30">
        <v>15</v>
      </c>
      <c r="AE199" s="31"/>
      <c r="AF199" s="31"/>
      <c r="AG199" s="88"/>
      <c r="AH199" s="79"/>
      <c r="AI199" s="79"/>
      <c r="AJ199" s="79"/>
      <c r="AK199" s="79"/>
      <c r="AL199" s="79"/>
      <c r="AM199" s="79"/>
      <c r="AN199" s="79"/>
      <c r="AO199" s="79"/>
    </row>
    <row r="200" spans="1:41" ht="12.75" customHeight="1">
      <c r="A200">
        <v>79</v>
      </c>
      <c r="B200" s="80" t="s">
        <v>692</v>
      </c>
      <c r="C200" s="82" t="s">
        <v>13</v>
      </c>
      <c r="D200" s="84" t="s">
        <v>339</v>
      </c>
      <c r="E200" s="82" t="s">
        <v>340</v>
      </c>
      <c r="F200" s="86" t="s">
        <v>39</v>
      </c>
      <c r="G200" s="22" t="s">
        <v>257</v>
      </c>
      <c r="H200" s="23"/>
      <c r="I200" s="24"/>
      <c r="J200" s="24"/>
      <c r="K200" s="25"/>
      <c r="L200" s="25"/>
      <c r="M200" s="24"/>
      <c r="N200" s="23"/>
      <c r="O200" s="24"/>
      <c r="P200" s="25"/>
      <c r="Q200" s="25"/>
      <c r="R200" s="25"/>
      <c r="S200" s="24"/>
      <c r="T200" s="23"/>
      <c r="U200" s="24"/>
      <c r="V200" s="24"/>
      <c r="W200" s="25"/>
      <c r="X200" s="25"/>
      <c r="Y200" s="25"/>
      <c r="Z200" s="24"/>
      <c r="AA200" s="23">
        <v>32.8</v>
      </c>
      <c r="AB200" s="25"/>
      <c r="AC200" s="25"/>
      <c r="AD200" s="25">
        <v>2.28</v>
      </c>
      <c r="AE200" s="26"/>
      <c r="AF200" s="27"/>
      <c r="AG200" s="88">
        <f>SUM(H201:AF201)</f>
        <v>4</v>
      </c>
      <c r="AH200" s="79">
        <f>IF($F200="Pol. Spilambertese",1*$AG200,"")</f>
      </c>
      <c r="AI200" s="79">
        <f>IF($F200="Sirio Nonantola",1*$AG200,"")</f>
      </c>
      <c r="AJ200" s="79">
        <f>IF($F200="Olimpia Vignola",1*$AG200,"")</f>
      </c>
      <c r="AK200" s="79">
        <f>IF($F200="Pol. Nonantola",1*$AG200,"")</f>
        <v>4</v>
      </c>
      <c r="AL200" s="79">
        <f>IF($F200="Pod. Formiginese",1*$AG200,"")</f>
      </c>
      <c r="AM200" s="79">
        <f>IF($F200="La Patria Carpi",1*$AG200,"")</f>
      </c>
      <c r="AN200" s="79">
        <f>IF($F200="Pol.Castelfranco",1*$AG200,"")</f>
      </c>
      <c r="AO200" s="79">
        <f>IF($F200="Ravarino",1*$AG200,"")</f>
      </c>
    </row>
    <row r="201" spans="1:41" ht="12.75" customHeight="1">
      <c r="A201">
        <v>80</v>
      </c>
      <c r="B201" s="81"/>
      <c r="C201" s="83"/>
      <c r="D201" s="85"/>
      <c r="E201" s="83"/>
      <c r="F201" s="87" t="s">
        <v>39</v>
      </c>
      <c r="G201" s="28" t="s">
        <v>258</v>
      </c>
      <c r="H201" s="29"/>
      <c r="I201" s="30"/>
      <c r="J201" s="30"/>
      <c r="K201" s="30"/>
      <c r="L201" s="30"/>
      <c r="M201" s="30"/>
      <c r="N201" s="29"/>
      <c r="O201" s="30"/>
      <c r="P201" s="30"/>
      <c r="Q201" s="30"/>
      <c r="R201" s="30"/>
      <c r="S201" s="30"/>
      <c r="T201" s="29"/>
      <c r="U201" s="30"/>
      <c r="V201" s="30"/>
      <c r="W201" s="30"/>
      <c r="X201" s="30"/>
      <c r="Y201" s="30"/>
      <c r="Z201" s="30"/>
      <c r="AA201" s="29">
        <v>2</v>
      </c>
      <c r="AB201" s="30"/>
      <c r="AC201" s="30"/>
      <c r="AD201" s="30">
        <v>2</v>
      </c>
      <c r="AE201" s="31"/>
      <c r="AF201" s="31"/>
      <c r="AG201" s="88"/>
      <c r="AH201" s="79"/>
      <c r="AI201" s="79"/>
      <c r="AJ201" s="79"/>
      <c r="AK201" s="79"/>
      <c r="AL201" s="79"/>
      <c r="AM201" s="79"/>
      <c r="AN201" s="79"/>
      <c r="AO201" s="79"/>
    </row>
    <row r="202" spans="1:41" ht="12.75" customHeight="1">
      <c r="A202">
        <v>79</v>
      </c>
      <c r="B202" s="80" t="s">
        <v>1102</v>
      </c>
      <c r="C202" s="82" t="s">
        <v>46</v>
      </c>
      <c r="D202" s="84" t="s">
        <v>332</v>
      </c>
      <c r="E202" s="82" t="s">
        <v>340</v>
      </c>
      <c r="F202" s="86" t="s">
        <v>347</v>
      </c>
      <c r="G202" s="22" t="s">
        <v>257</v>
      </c>
      <c r="H202" s="23"/>
      <c r="I202" s="24"/>
      <c r="J202" s="24"/>
      <c r="K202" s="25"/>
      <c r="L202" s="25"/>
      <c r="M202" s="24"/>
      <c r="N202" s="23"/>
      <c r="O202" s="24"/>
      <c r="P202" s="25"/>
      <c r="Q202" s="25"/>
      <c r="R202" s="25"/>
      <c r="S202" s="24"/>
      <c r="T202" s="23"/>
      <c r="U202" s="24"/>
      <c r="V202" s="24"/>
      <c r="W202" s="25"/>
      <c r="X202" s="25"/>
      <c r="Y202" s="25"/>
      <c r="Z202" s="24"/>
      <c r="AA202" s="23">
        <v>34.2</v>
      </c>
      <c r="AB202" s="25"/>
      <c r="AC202" s="25"/>
      <c r="AD202" s="25"/>
      <c r="AE202" s="26"/>
      <c r="AF202" s="27"/>
      <c r="AG202" s="88">
        <f>SUM(H203:AF203)</f>
        <v>2</v>
      </c>
      <c r="AH202" s="79">
        <f>IF($F202="Pol. Spilambertese",1*$AG202,"")</f>
      </c>
      <c r="AI202" s="79">
        <f>IF($F202="Sirio Nonantola",1*$AG202,"")</f>
      </c>
      <c r="AJ202" s="79">
        <f>IF($F202="Olimpia Vignola",1*$AG202,"")</f>
      </c>
      <c r="AK202" s="79">
        <f>IF($F202="Pol. Nonantola",1*$AG202,"")</f>
      </c>
      <c r="AL202" s="79">
        <f>IF($F202="Pod. Formiginese",1*$AG202,"")</f>
      </c>
      <c r="AM202" s="79">
        <f>IF($F202="La Patria Carpi",1*$AG202,"")</f>
      </c>
      <c r="AN202" s="79">
        <f>IF($F202="Pol.Castelfranco",1*$AG202,"")</f>
        <v>2</v>
      </c>
      <c r="AO202" s="79">
        <f>IF($F202="Ravarino",1*$AG202,"")</f>
      </c>
    </row>
    <row r="203" spans="1:41" ht="12.75" customHeight="1">
      <c r="A203">
        <v>80</v>
      </c>
      <c r="B203" s="81"/>
      <c r="C203" s="83"/>
      <c r="D203" s="85"/>
      <c r="E203" s="83"/>
      <c r="F203" s="87" t="s">
        <v>347</v>
      </c>
      <c r="G203" s="28" t="s">
        <v>258</v>
      </c>
      <c r="H203" s="29"/>
      <c r="I203" s="30"/>
      <c r="J203" s="30"/>
      <c r="K203" s="30"/>
      <c r="L203" s="30"/>
      <c r="M203" s="30"/>
      <c r="N203" s="29"/>
      <c r="O203" s="30"/>
      <c r="P203" s="30"/>
      <c r="Q203" s="30"/>
      <c r="R203" s="30"/>
      <c r="S203" s="30"/>
      <c r="T203" s="29"/>
      <c r="U203" s="30"/>
      <c r="V203" s="30"/>
      <c r="W203" s="30"/>
      <c r="X203" s="30"/>
      <c r="Y203" s="30"/>
      <c r="Z203" s="30"/>
      <c r="AA203" s="29">
        <v>2</v>
      </c>
      <c r="AB203" s="30"/>
      <c r="AC203" s="30"/>
      <c r="AD203" s="30"/>
      <c r="AE203" s="31"/>
      <c r="AF203" s="31"/>
      <c r="AG203" s="88"/>
      <c r="AH203" s="79"/>
      <c r="AI203" s="79"/>
      <c r="AJ203" s="79"/>
      <c r="AK203" s="79"/>
      <c r="AL203" s="79"/>
      <c r="AM203" s="79"/>
      <c r="AN203" s="79"/>
      <c r="AO203" s="79"/>
    </row>
    <row r="204" spans="1:41" ht="12.75" customHeight="1">
      <c r="A204">
        <v>79</v>
      </c>
      <c r="B204" s="80" t="s">
        <v>1103</v>
      </c>
      <c r="C204" s="82" t="s">
        <v>1104</v>
      </c>
      <c r="D204" s="84" t="s">
        <v>332</v>
      </c>
      <c r="E204" s="82" t="s">
        <v>340</v>
      </c>
      <c r="F204" s="86" t="s">
        <v>347</v>
      </c>
      <c r="G204" s="22" t="s">
        <v>257</v>
      </c>
      <c r="H204" s="23"/>
      <c r="I204" s="24"/>
      <c r="J204" s="24"/>
      <c r="K204" s="25"/>
      <c r="L204" s="25"/>
      <c r="M204" s="24"/>
      <c r="N204" s="23"/>
      <c r="O204" s="24"/>
      <c r="P204" s="25"/>
      <c r="Q204" s="25"/>
      <c r="R204" s="25"/>
      <c r="S204" s="24"/>
      <c r="T204" s="23"/>
      <c r="U204" s="24"/>
      <c r="V204" s="24"/>
      <c r="W204" s="25"/>
      <c r="X204" s="25"/>
      <c r="Y204" s="25"/>
      <c r="Z204" s="24"/>
      <c r="AA204" s="23">
        <v>32.1</v>
      </c>
      <c r="AB204" s="25"/>
      <c r="AC204" s="25"/>
      <c r="AD204" s="25">
        <v>2.5</v>
      </c>
      <c r="AE204" s="26"/>
      <c r="AF204" s="27" t="s">
        <v>1133</v>
      </c>
      <c r="AG204" s="88">
        <f>SUM(H205:AF205)</f>
        <v>19</v>
      </c>
      <c r="AH204" s="79">
        <f>IF($F204="Pol. Spilambertese",1*$AG204,"")</f>
      </c>
      <c r="AI204" s="79">
        <f>IF($F204="Sirio Nonantola",1*$AG204,"")</f>
      </c>
      <c r="AJ204" s="79">
        <f>IF($F204="Olimpia Vignola",1*$AG204,"")</f>
      </c>
      <c r="AK204" s="79">
        <f>IF($F204="Pol. Nonantola",1*$AG204,"")</f>
      </c>
      <c r="AL204" s="79">
        <f>IF($F204="Pod. Formiginese",1*$AG204,"")</f>
      </c>
      <c r="AM204" s="79">
        <f>IF($F204="La Patria Carpi",1*$AG204,"")</f>
      </c>
      <c r="AN204" s="79">
        <f>IF($F204="Pol.Castelfranco",1*$AG204,"")</f>
        <v>19</v>
      </c>
      <c r="AO204" s="79">
        <f>IF($F204="Ravarino",1*$AG204,"")</f>
      </c>
    </row>
    <row r="205" spans="1:41" ht="12.75" customHeight="1">
      <c r="A205">
        <v>80</v>
      </c>
      <c r="B205" s="81"/>
      <c r="C205" s="83"/>
      <c r="D205" s="85"/>
      <c r="E205" s="83"/>
      <c r="F205" s="87" t="s">
        <v>347</v>
      </c>
      <c r="G205" s="28" t="s">
        <v>258</v>
      </c>
      <c r="H205" s="29"/>
      <c r="I205" s="30"/>
      <c r="J205" s="30"/>
      <c r="K205" s="30"/>
      <c r="L205" s="30"/>
      <c r="M205" s="30"/>
      <c r="N205" s="29"/>
      <c r="O205" s="30"/>
      <c r="P205" s="30"/>
      <c r="Q205" s="30"/>
      <c r="R205" s="30"/>
      <c r="S205" s="30"/>
      <c r="T205" s="29"/>
      <c r="U205" s="30"/>
      <c r="V205" s="30"/>
      <c r="W205" s="30"/>
      <c r="X205" s="30"/>
      <c r="Y205" s="30"/>
      <c r="Z205" s="30"/>
      <c r="AA205" s="29">
        <v>2</v>
      </c>
      <c r="AB205" s="30"/>
      <c r="AC205" s="30"/>
      <c r="AD205" s="30">
        <v>2</v>
      </c>
      <c r="AE205" s="31"/>
      <c r="AF205" s="31">
        <v>15</v>
      </c>
      <c r="AG205" s="88"/>
      <c r="AH205" s="79"/>
      <c r="AI205" s="79"/>
      <c r="AJ205" s="79"/>
      <c r="AK205" s="79"/>
      <c r="AL205" s="79"/>
      <c r="AM205" s="79"/>
      <c r="AN205" s="79"/>
      <c r="AO205" s="79"/>
    </row>
    <row r="206" spans="1:41" ht="12.75" customHeight="1">
      <c r="A206">
        <v>79</v>
      </c>
      <c r="B206" s="80" t="s">
        <v>1079</v>
      </c>
      <c r="C206" s="82" t="s">
        <v>27</v>
      </c>
      <c r="D206" s="84" t="s">
        <v>339</v>
      </c>
      <c r="E206" s="82" t="s">
        <v>340</v>
      </c>
      <c r="F206" s="86" t="s">
        <v>347</v>
      </c>
      <c r="G206" s="22" t="s">
        <v>257</v>
      </c>
      <c r="H206" s="23"/>
      <c r="I206" s="24"/>
      <c r="J206" s="24"/>
      <c r="K206" s="25"/>
      <c r="L206" s="25"/>
      <c r="M206" s="24"/>
      <c r="N206" s="23"/>
      <c r="O206" s="24"/>
      <c r="P206" s="25"/>
      <c r="Q206" s="25"/>
      <c r="R206" s="25"/>
      <c r="S206" s="24"/>
      <c r="T206" s="23"/>
      <c r="U206" s="24"/>
      <c r="V206" s="24"/>
      <c r="W206" s="25"/>
      <c r="X206" s="25"/>
      <c r="Y206" s="25"/>
      <c r="Z206" s="24"/>
      <c r="AA206" s="23">
        <v>29.8</v>
      </c>
      <c r="AB206" s="25"/>
      <c r="AC206" s="25"/>
      <c r="AD206" s="25"/>
      <c r="AE206" s="26"/>
      <c r="AF206" s="27"/>
      <c r="AG206" s="88">
        <f>SUM(H207:AF207)</f>
        <v>2</v>
      </c>
      <c r="AH206" s="79">
        <f>IF($F206="Pol. Spilambertese",1*$AG206,"")</f>
      </c>
      <c r="AI206" s="79">
        <f>IF($F206="Sirio Nonantola",1*$AG206,"")</f>
      </c>
      <c r="AJ206" s="79">
        <f>IF($F206="Olimpia Vignola",1*$AG206,"")</f>
      </c>
      <c r="AK206" s="79">
        <f>IF($F206="Pol. Nonantola",1*$AG206,"")</f>
      </c>
      <c r="AL206" s="79">
        <f>IF($F206="Pod. Formiginese",1*$AG206,"")</f>
      </c>
      <c r="AM206" s="79">
        <f>IF($F206="La Patria Carpi",1*$AG206,"")</f>
      </c>
      <c r="AN206" s="79">
        <f>IF($F206="Pol.Castelfranco",1*$AG206,"")</f>
        <v>2</v>
      </c>
      <c r="AO206" s="79">
        <f>IF($F206="Ravarino",1*$AG206,"")</f>
      </c>
    </row>
    <row r="207" spans="1:41" ht="12.75" customHeight="1">
      <c r="A207">
        <v>80</v>
      </c>
      <c r="B207" s="81"/>
      <c r="C207" s="83"/>
      <c r="D207" s="85"/>
      <c r="E207" s="83"/>
      <c r="F207" s="87" t="s">
        <v>347</v>
      </c>
      <c r="G207" s="28" t="s">
        <v>258</v>
      </c>
      <c r="H207" s="29"/>
      <c r="I207" s="30"/>
      <c r="J207" s="30"/>
      <c r="K207" s="30"/>
      <c r="L207" s="30"/>
      <c r="M207" s="30"/>
      <c r="N207" s="29"/>
      <c r="O207" s="30"/>
      <c r="P207" s="30"/>
      <c r="Q207" s="30"/>
      <c r="R207" s="30"/>
      <c r="S207" s="30"/>
      <c r="T207" s="29"/>
      <c r="U207" s="30"/>
      <c r="V207" s="30"/>
      <c r="W207" s="30"/>
      <c r="X207" s="30"/>
      <c r="Y207" s="30"/>
      <c r="Z207" s="30"/>
      <c r="AA207" s="29">
        <v>2</v>
      </c>
      <c r="AB207" s="30"/>
      <c r="AC207" s="30"/>
      <c r="AD207" s="30"/>
      <c r="AE207" s="31"/>
      <c r="AF207" s="31"/>
      <c r="AG207" s="88"/>
      <c r="AH207" s="79"/>
      <c r="AI207" s="79"/>
      <c r="AJ207" s="79"/>
      <c r="AK207" s="79"/>
      <c r="AL207" s="79"/>
      <c r="AM207" s="79"/>
      <c r="AN207" s="79"/>
      <c r="AO207" s="79"/>
    </row>
    <row r="208" spans="1:41" ht="12.75" customHeight="1">
      <c r="A208">
        <v>79</v>
      </c>
      <c r="B208" s="80" t="s">
        <v>1117</v>
      </c>
      <c r="C208" s="82" t="s">
        <v>51</v>
      </c>
      <c r="D208" s="84" t="s">
        <v>332</v>
      </c>
      <c r="E208" s="82" t="s">
        <v>340</v>
      </c>
      <c r="F208" s="89" t="s">
        <v>42</v>
      </c>
      <c r="G208" s="22" t="s">
        <v>257</v>
      </c>
      <c r="H208" s="23"/>
      <c r="I208" s="24"/>
      <c r="J208" s="24"/>
      <c r="K208" s="25"/>
      <c r="L208" s="25"/>
      <c r="M208" s="24"/>
      <c r="N208" s="23"/>
      <c r="O208" s="24"/>
      <c r="P208" s="25"/>
      <c r="Q208" s="25"/>
      <c r="R208" s="25"/>
      <c r="S208" s="24"/>
      <c r="T208" s="23"/>
      <c r="U208" s="24"/>
      <c r="V208" s="24"/>
      <c r="W208" s="25"/>
      <c r="X208" s="25"/>
      <c r="Y208" s="25"/>
      <c r="Z208" s="24"/>
      <c r="AA208" s="23">
        <v>43.7</v>
      </c>
      <c r="AB208" s="25"/>
      <c r="AC208" s="25"/>
      <c r="AD208" s="25">
        <v>1.62</v>
      </c>
      <c r="AE208" s="26"/>
      <c r="AF208" s="27"/>
      <c r="AG208" s="88">
        <f>SUM(H209:AF209)</f>
        <v>4</v>
      </c>
      <c r="AH208" s="79">
        <f>IF($F208="Pol. Spilambertese",1*$AG208,"")</f>
      </c>
      <c r="AI208" s="79">
        <f>IF($F208="Sirio Nonantola",1*$AG208,"")</f>
      </c>
      <c r="AJ208" s="79">
        <f>IF($F208="Olimpia Vignola",1*$AG208,"")</f>
      </c>
      <c r="AK208" s="79">
        <f>IF($F208="Pol. Nonantola",1*$AG208,"")</f>
      </c>
      <c r="AL208" s="79">
        <f>IF($F208="Pod. Formiginese",1*$AG208,"")</f>
      </c>
      <c r="AM208" s="79">
        <f>IF($F208="La Patria Carpi",1*$AG208,"")</f>
        <v>4</v>
      </c>
      <c r="AN208" s="79">
        <f>IF($F208="Pol.Castelfranco",1*$AG208,"")</f>
      </c>
      <c r="AO208" s="79">
        <f>IF($F208="Ravarino",1*$AG208,"")</f>
      </c>
    </row>
    <row r="209" spans="1:41" ht="12.75" customHeight="1">
      <c r="A209">
        <v>80</v>
      </c>
      <c r="B209" s="81"/>
      <c r="C209" s="83"/>
      <c r="D209" s="85"/>
      <c r="E209" s="83"/>
      <c r="F209" s="87" t="s">
        <v>347</v>
      </c>
      <c r="G209" s="28" t="s">
        <v>258</v>
      </c>
      <c r="H209" s="29"/>
      <c r="I209" s="30"/>
      <c r="J209" s="30"/>
      <c r="K209" s="30"/>
      <c r="L209" s="30"/>
      <c r="M209" s="30"/>
      <c r="N209" s="29"/>
      <c r="O209" s="30"/>
      <c r="P209" s="30"/>
      <c r="Q209" s="30"/>
      <c r="R209" s="30"/>
      <c r="S209" s="30"/>
      <c r="T209" s="29"/>
      <c r="U209" s="30"/>
      <c r="V209" s="30"/>
      <c r="W209" s="30"/>
      <c r="X209" s="30"/>
      <c r="Y209" s="30"/>
      <c r="Z209" s="30"/>
      <c r="AA209" s="29">
        <v>2</v>
      </c>
      <c r="AB209" s="30"/>
      <c r="AC209" s="30"/>
      <c r="AD209" s="30">
        <v>2</v>
      </c>
      <c r="AE209" s="31"/>
      <c r="AF209" s="31"/>
      <c r="AG209" s="88"/>
      <c r="AH209" s="79"/>
      <c r="AI209" s="79"/>
      <c r="AJ209" s="79"/>
      <c r="AK209" s="79"/>
      <c r="AL209" s="79"/>
      <c r="AM209" s="79"/>
      <c r="AN209" s="79"/>
      <c r="AO209" s="79"/>
    </row>
    <row r="210" spans="1:41" ht="12.75" customHeight="1">
      <c r="A210">
        <v>79</v>
      </c>
      <c r="B210" s="80"/>
      <c r="C210" s="82"/>
      <c r="D210" s="84"/>
      <c r="E210" s="82"/>
      <c r="F210" s="117"/>
      <c r="G210" s="22" t="s">
        <v>257</v>
      </c>
      <c r="H210" s="23"/>
      <c r="I210" s="24"/>
      <c r="J210" s="24"/>
      <c r="K210" s="25"/>
      <c r="L210" s="25"/>
      <c r="M210" s="24"/>
      <c r="N210" s="23"/>
      <c r="O210" s="24"/>
      <c r="P210" s="25"/>
      <c r="Q210" s="25"/>
      <c r="R210" s="25"/>
      <c r="S210" s="24"/>
      <c r="T210" s="23"/>
      <c r="U210" s="24"/>
      <c r="V210" s="24"/>
      <c r="W210" s="25"/>
      <c r="X210" s="25"/>
      <c r="Y210" s="25"/>
      <c r="Z210" s="24"/>
      <c r="AA210" s="23"/>
      <c r="AB210" s="25"/>
      <c r="AC210" s="25"/>
      <c r="AD210" s="25"/>
      <c r="AE210" s="26"/>
      <c r="AF210" s="27"/>
      <c r="AG210" s="88">
        <f>SUM(H211:AF211)</f>
        <v>0</v>
      </c>
      <c r="AH210" s="79">
        <f>IF($F210="Pol. Spilambertese",1*$AG210,"")</f>
      </c>
      <c r="AI210" s="79">
        <f>IF($F210="Sirio Nonantola",1*$AG210,"")</f>
      </c>
      <c r="AJ210" s="79">
        <f>IF($F210="Olimpia Vignola",1*$AG210,"")</f>
      </c>
      <c r="AK210" s="79">
        <f>IF($F210="Pol. Nonantola",1*$AG210,"")</f>
      </c>
      <c r="AL210" s="79">
        <f>IF($F210="Pod. Formiginese",1*$AG210,"")</f>
      </c>
      <c r="AM210" s="79">
        <f>IF($F210="La Patria Carpi",1*$AG210,"")</f>
      </c>
      <c r="AN210" s="79">
        <f>IF($F210="Pol.Castelfranco",1*$AG210,"")</f>
      </c>
      <c r="AO210" s="79">
        <f>IF($F210="Ravarino",1*$AG210,"")</f>
      </c>
    </row>
    <row r="211" spans="1:41" ht="12.75" customHeight="1">
      <c r="A211">
        <v>80</v>
      </c>
      <c r="B211" s="81"/>
      <c r="C211" s="83"/>
      <c r="D211" s="85"/>
      <c r="E211" s="83"/>
      <c r="F211" s="118"/>
      <c r="G211" s="28" t="s">
        <v>258</v>
      </c>
      <c r="H211" s="29"/>
      <c r="I211" s="30"/>
      <c r="J211" s="30"/>
      <c r="K211" s="30"/>
      <c r="L211" s="30"/>
      <c r="M211" s="30"/>
      <c r="N211" s="29"/>
      <c r="O211" s="30"/>
      <c r="P211" s="30"/>
      <c r="Q211" s="30"/>
      <c r="R211" s="30"/>
      <c r="S211" s="30"/>
      <c r="T211" s="29"/>
      <c r="U211" s="30"/>
      <c r="V211" s="30"/>
      <c r="W211" s="30"/>
      <c r="X211" s="30"/>
      <c r="Y211" s="30"/>
      <c r="Z211" s="30"/>
      <c r="AA211" s="29"/>
      <c r="AB211" s="30"/>
      <c r="AC211" s="30"/>
      <c r="AD211" s="30"/>
      <c r="AE211" s="31"/>
      <c r="AF211" s="31"/>
      <c r="AG211" s="88"/>
      <c r="AH211" s="79"/>
      <c r="AI211" s="79"/>
      <c r="AJ211" s="79"/>
      <c r="AK211" s="79"/>
      <c r="AL211" s="79"/>
      <c r="AM211" s="79"/>
      <c r="AN211" s="79"/>
      <c r="AO211" s="79"/>
    </row>
    <row r="212" spans="1:41" ht="12.75" customHeight="1">
      <c r="A212">
        <v>95</v>
      </c>
      <c r="B212" s="80" t="s">
        <v>468</v>
      </c>
      <c r="C212" s="82" t="s">
        <v>106</v>
      </c>
      <c r="D212" s="84" t="s">
        <v>341</v>
      </c>
      <c r="E212" s="82" t="s">
        <v>342</v>
      </c>
      <c r="F212" s="89" t="s">
        <v>14</v>
      </c>
      <c r="G212" s="22" t="s">
        <v>257</v>
      </c>
      <c r="H212" s="32">
        <v>9.6</v>
      </c>
      <c r="I212" s="24"/>
      <c r="J212" s="24"/>
      <c r="K212" s="25">
        <v>28.64</v>
      </c>
      <c r="L212" s="25"/>
      <c r="M212" s="24"/>
      <c r="N212" s="32">
        <v>10.4</v>
      </c>
      <c r="O212" s="24"/>
      <c r="P212" s="25"/>
      <c r="Q212" s="25"/>
      <c r="R212" s="25"/>
      <c r="S212" s="24"/>
      <c r="T212" s="49">
        <v>55</v>
      </c>
      <c r="U212" s="24"/>
      <c r="V212" s="24"/>
      <c r="W212" s="25"/>
      <c r="X212" s="25"/>
      <c r="Y212" s="25"/>
      <c r="Z212" s="24"/>
      <c r="AA212" s="32"/>
      <c r="AB212" s="25"/>
      <c r="AC212" s="25"/>
      <c r="AD212" s="25"/>
      <c r="AE212" s="26"/>
      <c r="AF212" s="27"/>
      <c r="AG212" s="88">
        <f>SUM(H213:AF213)</f>
        <v>58</v>
      </c>
      <c r="AH212" s="79">
        <f>IF($F212="Pol. Spilambertese",1*$AG212,"")</f>
      </c>
      <c r="AI212" s="79">
        <f>IF($F212="Sirio Nonantola",1*$AG212,"")</f>
      </c>
      <c r="AJ212" s="79">
        <f>IF($F212="Olimpia Vignola",1*$AG212,"")</f>
        <v>58</v>
      </c>
      <c r="AK212" s="79">
        <f>IF($F212="Pol. Nonantola",1*$AG212,"")</f>
      </c>
      <c r="AL212" s="79">
        <f>IF($F212="Pod. Formiginese",1*$AG212,"")</f>
      </c>
      <c r="AM212" s="79">
        <f>IF($F212="La Patria Carpi",1*$AG212,"")</f>
      </c>
      <c r="AN212" s="79">
        <f>IF($F212="Pol.Castelfranco",1*$AG212,"")</f>
      </c>
      <c r="AO212" s="79">
        <f>IF($F212="Ravarino",1*$AG212,"")</f>
      </c>
    </row>
    <row r="213" spans="1:41" ht="12.75" customHeight="1">
      <c r="A213">
        <v>96</v>
      </c>
      <c r="B213" s="81"/>
      <c r="C213" s="83"/>
      <c r="D213" s="85"/>
      <c r="E213" s="83"/>
      <c r="F213" s="87"/>
      <c r="G213" s="28" t="s">
        <v>258</v>
      </c>
      <c r="H213" s="29">
        <v>15</v>
      </c>
      <c r="I213" s="30"/>
      <c r="J213" s="30"/>
      <c r="K213" s="30">
        <v>15</v>
      </c>
      <c r="L213" s="30"/>
      <c r="M213" s="30"/>
      <c r="N213" s="29">
        <v>13</v>
      </c>
      <c r="O213" s="30"/>
      <c r="P213" s="30"/>
      <c r="Q213" s="30"/>
      <c r="R213" s="30"/>
      <c r="S213" s="30"/>
      <c r="T213" s="29">
        <v>15</v>
      </c>
      <c r="U213" s="30"/>
      <c r="V213" s="30"/>
      <c r="W213" s="30"/>
      <c r="X213" s="30"/>
      <c r="Y213" s="30"/>
      <c r="Z213" s="30"/>
      <c r="AA213" s="29"/>
      <c r="AB213" s="30"/>
      <c r="AC213" s="30"/>
      <c r="AD213" s="30"/>
      <c r="AE213" s="31"/>
      <c r="AF213" s="31"/>
      <c r="AG213" s="88"/>
      <c r="AH213" s="79"/>
      <c r="AI213" s="79"/>
      <c r="AJ213" s="79"/>
      <c r="AK213" s="79"/>
      <c r="AL213" s="79"/>
      <c r="AM213" s="79"/>
      <c r="AN213" s="79"/>
      <c r="AO213" s="79"/>
    </row>
    <row r="214" spans="1:41" ht="12.75" customHeight="1">
      <c r="A214">
        <v>97</v>
      </c>
      <c r="B214" s="80" t="s">
        <v>469</v>
      </c>
      <c r="C214" s="82" t="s">
        <v>163</v>
      </c>
      <c r="D214" s="84" t="s">
        <v>341</v>
      </c>
      <c r="E214" s="82" t="s">
        <v>342</v>
      </c>
      <c r="F214" s="89" t="s">
        <v>14</v>
      </c>
      <c r="G214" s="22" t="s">
        <v>257</v>
      </c>
      <c r="H214" s="32">
        <v>9.7</v>
      </c>
      <c r="I214" s="24"/>
      <c r="J214" s="24"/>
      <c r="K214" s="25">
        <v>18.29</v>
      </c>
      <c r="L214" s="25"/>
      <c r="M214" s="24"/>
      <c r="N214" s="32"/>
      <c r="O214" s="24"/>
      <c r="P214" s="25"/>
      <c r="Q214" s="25"/>
      <c r="R214" s="25"/>
      <c r="S214" s="24"/>
      <c r="T214" s="32"/>
      <c r="U214" s="24"/>
      <c r="V214" s="24"/>
      <c r="W214" s="25"/>
      <c r="X214" s="25"/>
      <c r="Y214" s="25"/>
      <c r="Z214" s="24"/>
      <c r="AA214" s="32"/>
      <c r="AB214" s="25"/>
      <c r="AC214" s="25"/>
      <c r="AD214" s="25"/>
      <c r="AE214" s="26"/>
      <c r="AF214" s="27"/>
      <c r="AG214" s="88">
        <f>SUM(H215:AF215)</f>
        <v>18</v>
      </c>
      <c r="AH214" s="79">
        <f>IF($F214="Pol. Spilambertese",1*$AG214,"")</f>
      </c>
      <c r="AI214" s="79">
        <f>IF($F214="Sirio Nonantola",1*$AG214,"")</f>
      </c>
      <c r="AJ214" s="79">
        <f>IF($F214="Olimpia Vignola",1*$AG214,"")</f>
        <v>18</v>
      </c>
      <c r="AK214" s="79">
        <f>IF($F214="Pol. Nonantola",1*$AG214,"")</f>
      </c>
      <c r="AL214" s="79">
        <f>IF($F214="Pod. Formiginese",1*$AG214,"")</f>
      </c>
      <c r="AM214" s="79">
        <f>IF($F214="La Patria Carpi",1*$AG214,"")</f>
      </c>
      <c r="AN214" s="79">
        <f>IF($F214="Pol.Castelfranco",1*$AG214,"")</f>
      </c>
      <c r="AO214" s="79">
        <f>IF($F214="Ravarino",1*$AG214,"")</f>
      </c>
    </row>
    <row r="215" spans="1:41" ht="12.75" customHeight="1">
      <c r="A215">
        <v>98</v>
      </c>
      <c r="B215" s="81"/>
      <c r="C215" s="83"/>
      <c r="D215" s="85"/>
      <c r="E215" s="83"/>
      <c r="F215" s="87" t="s">
        <v>39</v>
      </c>
      <c r="G215" s="28" t="s">
        <v>258</v>
      </c>
      <c r="H215" s="29">
        <v>13</v>
      </c>
      <c r="I215" s="30"/>
      <c r="J215" s="30"/>
      <c r="K215" s="30">
        <v>5</v>
      </c>
      <c r="L215" s="30"/>
      <c r="M215" s="30"/>
      <c r="N215" s="29"/>
      <c r="O215" s="30"/>
      <c r="P215" s="30"/>
      <c r="Q215" s="30"/>
      <c r="R215" s="30"/>
      <c r="S215" s="30"/>
      <c r="T215" s="29"/>
      <c r="U215" s="30"/>
      <c r="V215" s="30"/>
      <c r="W215" s="30"/>
      <c r="X215" s="30"/>
      <c r="Y215" s="30"/>
      <c r="Z215" s="30"/>
      <c r="AA215" s="29"/>
      <c r="AB215" s="30"/>
      <c r="AC215" s="30"/>
      <c r="AD215" s="30"/>
      <c r="AE215" s="31"/>
      <c r="AF215" s="31"/>
      <c r="AG215" s="88"/>
      <c r="AH215" s="79"/>
      <c r="AI215" s="79"/>
      <c r="AJ215" s="79"/>
      <c r="AK215" s="79"/>
      <c r="AL215" s="79"/>
      <c r="AM215" s="79"/>
      <c r="AN215" s="79"/>
      <c r="AO215" s="79"/>
    </row>
    <row r="216" spans="1:41" ht="12.75" customHeight="1">
      <c r="A216">
        <v>87</v>
      </c>
      <c r="B216" s="80" t="s">
        <v>265</v>
      </c>
      <c r="C216" s="82" t="s">
        <v>470</v>
      </c>
      <c r="D216" s="84" t="s">
        <v>341</v>
      </c>
      <c r="E216" s="82" t="s">
        <v>342</v>
      </c>
      <c r="F216" s="89" t="s">
        <v>14</v>
      </c>
      <c r="G216" s="22" t="s">
        <v>257</v>
      </c>
      <c r="H216" s="32">
        <v>9.8</v>
      </c>
      <c r="I216" s="24"/>
      <c r="J216" s="24"/>
      <c r="K216" s="25">
        <v>19.91</v>
      </c>
      <c r="L216" s="25"/>
      <c r="M216" s="24"/>
      <c r="N216" s="32"/>
      <c r="O216" s="24"/>
      <c r="P216" s="25"/>
      <c r="Q216" s="25"/>
      <c r="R216" s="25"/>
      <c r="S216" s="24"/>
      <c r="T216" s="23"/>
      <c r="U216" s="24"/>
      <c r="V216" s="24"/>
      <c r="W216" s="25"/>
      <c r="X216" s="25"/>
      <c r="Y216" s="25"/>
      <c r="Z216" s="24"/>
      <c r="AA216" s="32"/>
      <c r="AB216" s="25"/>
      <c r="AC216" s="25"/>
      <c r="AD216" s="25"/>
      <c r="AE216" s="26"/>
      <c r="AF216" s="27"/>
      <c r="AG216" s="88">
        <f>SUM(H217:AF217)</f>
        <v>20</v>
      </c>
      <c r="AH216" s="79">
        <f>IF($F216="Pol. Spilambertese",1*$AG216,"")</f>
      </c>
      <c r="AI216" s="79">
        <f>IF($F216="Sirio Nonantola",1*$AG216,"")</f>
      </c>
      <c r="AJ216" s="79">
        <f>IF($F216="Olimpia Vignola",1*$AG216,"")</f>
        <v>20</v>
      </c>
      <c r="AK216" s="79">
        <f>IF($F216="Pol. Nonantola",1*$AG216,"")</f>
      </c>
      <c r="AL216" s="79">
        <f>IF($F216="Pod. Formiginese",1*$AG216,"")</f>
      </c>
      <c r="AM216" s="79">
        <f>IF($F216="La Patria Carpi",1*$AG216,"")</f>
      </c>
      <c r="AN216" s="79">
        <f>IF($F216="Pol.Castelfranco",1*$AG216,"")</f>
      </c>
      <c r="AO216" s="79">
        <f>IF($F216="Ravarino",1*$AG216,"")</f>
      </c>
    </row>
    <row r="217" spans="1:41" ht="12.75" customHeight="1">
      <c r="A217">
        <v>88</v>
      </c>
      <c r="B217" s="81"/>
      <c r="C217" s="83"/>
      <c r="D217" s="85"/>
      <c r="E217" s="83"/>
      <c r="F217" s="96"/>
      <c r="G217" s="28" t="s">
        <v>258</v>
      </c>
      <c r="H217" s="29">
        <v>11</v>
      </c>
      <c r="I217" s="30"/>
      <c r="J217" s="30"/>
      <c r="K217" s="30">
        <v>9</v>
      </c>
      <c r="L217" s="30"/>
      <c r="M217" s="30"/>
      <c r="N217" s="29"/>
      <c r="O217" s="30"/>
      <c r="P217" s="30"/>
      <c r="Q217" s="30"/>
      <c r="R217" s="30"/>
      <c r="S217" s="30"/>
      <c r="T217" s="29"/>
      <c r="U217" s="30"/>
      <c r="V217" s="30"/>
      <c r="W217" s="30"/>
      <c r="X217" s="30"/>
      <c r="Y217" s="30"/>
      <c r="Z217" s="30"/>
      <c r="AA217" s="29"/>
      <c r="AB217" s="30"/>
      <c r="AC217" s="30"/>
      <c r="AD217" s="30"/>
      <c r="AE217" s="31"/>
      <c r="AF217" s="31"/>
      <c r="AG217" s="88"/>
      <c r="AH217" s="79"/>
      <c r="AI217" s="79"/>
      <c r="AJ217" s="79"/>
      <c r="AK217" s="79"/>
      <c r="AL217" s="79"/>
      <c r="AM217" s="79"/>
      <c r="AN217" s="79"/>
      <c r="AO217" s="79"/>
    </row>
    <row r="218" spans="1:41" ht="13.5" customHeight="1">
      <c r="A218">
        <v>75</v>
      </c>
      <c r="B218" s="80" t="s">
        <v>134</v>
      </c>
      <c r="C218" s="82" t="s">
        <v>104</v>
      </c>
      <c r="D218" s="84" t="s">
        <v>337</v>
      </c>
      <c r="E218" s="82" t="s">
        <v>342</v>
      </c>
      <c r="F218" s="89" t="s">
        <v>14</v>
      </c>
      <c r="G218" s="22" t="s">
        <v>257</v>
      </c>
      <c r="H218" s="23">
        <v>10.1</v>
      </c>
      <c r="I218" s="24"/>
      <c r="J218" s="24"/>
      <c r="K218" s="25">
        <v>19.45</v>
      </c>
      <c r="L218" s="25"/>
      <c r="M218" s="24"/>
      <c r="N218" s="23"/>
      <c r="O218" s="24"/>
      <c r="P218" s="25"/>
      <c r="Q218" s="25"/>
      <c r="R218" s="25"/>
      <c r="S218" s="24"/>
      <c r="T218" s="32"/>
      <c r="U218" s="24"/>
      <c r="V218" s="24"/>
      <c r="W218" s="25"/>
      <c r="X218" s="25"/>
      <c r="Y218" s="25"/>
      <c r="Z218" s="24"/>
      <c r="AA218" s="32"/>
      <c r="AB218" s="25"/>
      <c r="AC218" s="25"/>
      <c r="AD218" s="25"/>
      <c r="AE218" s="26"/>
      <c r="AF218" s="27"/>
      <c r="AG218" s="88">
        <f>SUM(H219:AF219)</f>
        <v>16</v>
      </c>
      <c r="AH218" s="79">
        <f>IF($F218="Pol. Spilambertese",1*$AG218,"")</f>
      </c>
      <c r="AI218" s="79">
        <f>IF($F218="Sirio Nonantola",1*$AG218,"")</f>
      </c>
      <c r="AJ218" s="79">
        <f>IF($F218="Olimpia Vignola",1*$AG218,"")</f>
        <v>16</v>
      </c>
      <c r="AK218" s="79">
        <f>IF($F218="Pol. Nonantola",1*$AG218,"")</f>
      </c>
      <c r="AL218" s="79">
        <f>IF($F218="Pod. Formiginese",1*$AG218,"")</f>
      </c>
      <c r="AM218" s="79">
        <f>IF($F218="La Patria Carpi",1*$AG218,"")</f>
      </c>
      <c r="AN218" s="79">
        <f>IF($F218="Pol.Castelfranco",1*$AG218,"")</f>
      </c>
      <c r="AO218" s="79">
        <f>IF($F218="Ravarino",1*$AG218,"")</f>
      </c>
    </row>
    <row r="219" spans="1:41" ht="12.75" customHeight="1">
      <c r="A219">
        <v>76</v>
      </c>
      <c r="B219" s="81"/>
      <c r="C219" s="83"/>
      <c r="D219" s="85"/>
      <c r="E219" s="83"/>
      <c r="F219" s="87"/>
      <c r="G219" s="28" t="s">
        <v>258</v>
      </c>
      <c r="H219" s="29">
        <v>9</v>
      </c>
      <c r="I219" s="30"/>
      <c r="J219" s="30"/>
      <c r="K219" s="30">
        <v>7</v>
      </c>
      <c r="L219" s="30"/>
      <c r="M219" s="30"/>
      <c r="N219" s="29"/>
      <c r="O219" s="30"/>
      <c r="P219" s="30"/>
      <c r="Q219" s="30"/>
      <c r="R219" s="30"/>
      <c r="S219" s="30"/>
      <c r="T219" s="29"/>
      <c r="U219" s="30"/>
      <c r="V219" s="30"/>
      <c r="W219" s="30"/>
      <c r="X219" s="30"/>
      <c r="Y219" s="30"/>
      <c r="Z219" s="30"/>
      <c r="AA219" s="29"/>
      <c r="AB219" s="30"/>
      <c r="AC219" s="30"/>
      <c r="AD219" s="30"/>
      <c r="AE219" s="31"/>
      <c r="AF219" s="31"/>
      <c r="AG219" s="88"/>
      <c r="AH219" s="79"/>
      <c r="AI219" s="79"/>
      <c r="AJ219" s="79"/>
      <c r="AK219" s="79"/>
      <c r="AL219" s="79"/>
      <c r="AM219" s="79"/>
      <c r="AN219" s="79"/>
      <c r="AO219" s="79"/>
    </row>
    <row r="220" spans="1:41" ht="13.5" customHeight="1">
      <c r="A220">
        <v>75</v>
      </c>
      <c r="B220" s="80" t="s">
        <v>308</v>
      </c>
      <c r="C220" s="82" t="s">
        <v>260</v>
      </c>
      <c r="D220" s="84" t="s">
        <v>341</v>
      </c>
      <c r="E220" s="82" t="s">
        <v>342</v>
      </c>
      <c r="F220" s="86" t="s">
        <v>39</v>
      </c>
      <c r="G220" s="22" t="s">
        <v>257</v>
      </c>
      <c r="H220" s="23">
        <v>10.3</v>
      </c>
      <c r="I220" s="24"/>
      <c r="J220" s="24"/>
      <c r="K220" s="25">
        <v>16.09</v>
      </c>
      <c r="L220" s="25"/>
      <c r="M220" s="24"/>
      <c r="N220" s="23"/>
      <c r="O220" s="24"/>
      <c r="P220" s="25"/>
      <c r="Q220" s="25"/>
      <c r="R220" s="25"/>
      <c r="S220" s="24"/>
      <c r="T220" s="32"/>
      <c r="U220" s="24"/>
      <c r="V220" s="24"/>
      <c r="W220" s="25"/>
      <c r="X220" s="25"/>
      <c r="Y220" s="25"/>
      <c r="Z220" s="24"/>
      <c r="AA220" s="23"/>
      <c r="AB220" s="25"/>
      <c r="AC220" s="25"/>
      <c r="AD220" s="25"/>
      <c r="AE220" s="26"/>
      <c r="AF220" s="27"/>
      <c r="AG220" s="88">
        <f>SUM(H221:AF221)</f>
        <v>10</v>
      </c>
      <c r="AH220" s="79">
        <f>IF($F220="Pol. Spilambertese",1*$AG220,"")</f>
      </c>
      <c r="AI220" s="79">
        <f>IF($F220="Sirio Nonantola",1*$AG220,"")</f>
      </c>
      <c r="AJ220" s="79">
        <f>IF($F220="Olimpia Vignola",1*$AG220,"")</f>
      </c>
      <c r="AK220" s="79">
        <f>IF($F220="Pol. Nonantola",1*$AG220,"")</f>
        <v>10</v>
      </c>
      <c r="AL220" s="79">
        <f>IF($F220="Pod. Formiginese",1*$AG220,"")</f>
      </c>
      <c r="AM220" s="79">
        <f>IF($F220="La Patria Carpi",1*$AG220,"")</f>
      </c>
      <c r="AN220" s="79">
        <f>IF($F220="Pol.Castelfranco",1*$AG220,"")</f>
      </c>
      <c r="AO220" s="79">
        <f>IF($F220="Ravarino",1*$AG220,"")</f>
      </c>
    </row>
    <row r="221" spans="1:41" ht="12.75" customHeight="1">
      <c r="A221">
        <v>76</v>
      </c>
      <c r="B221" s="81"/>
      <c r="C221" s="83"/>
      <c r="D221" s="85"/>
      <c r="E221" s="83"/>
      <c r="F221" s="87" t="s">
        <v>39</v>
      </c>
      <c r="G221" s="28" t="s">
        <v>258</v>
      </c>
      <c r="H221" s="29">
        <v>7</v>
      </c>
      <c r="I221" s="30"/>
      <c r="J221" s="30"/>
      <c r="K221" s="30">
        <v>3</v>
      </c>
      <c r="L221" s="30"/>
      <c r="M221" s="30"/>
      <c r="N221" s="29"/>
      <c r="O221" s="30"/>
      <c r="P221" s="30"/>
      <c r="Q221" s="30"/>
      <c r="R221" s="30"/>
      <c r="S221" s="30"/>
      <c r="T221" s="29"/>
      <c r="U221" s="30"/>
      <c r="V221" s="30"/>
      <c r="W221" s="30"/>
      <c r="X221" s="30"/>
      <c r="Y221" s="30"/>
      <c r="Z221" s="30"/>
      <c r="AA221" s="29"/>
      <c r="AB221" s="30"/>
      <c r="AC221" s="30"/>
      <c r="AD221" s="30"/>
      <c r="AE221" s="31"/>
      <c r="AF221" s="31"/>
      <c r="AG221" s="88"/>
      <c r="AH221" s="79"/>
      <c r="AI221" s="79"/>
      <c r="AJ221" s="79"/>
      <c r="AK221" s="79"/>
      <c r="AL221" s="79"/>
      <c r="AM221" s="79"/>
      <c r="AN221" s="79"/>
      <c r="AO221" s="79"/>
    </row>
    <row r="222" spans="1:41" ht="13.5" customHeight="1">
      <c r="A222">
        <v>75</v>
      </c>
      <c r="B222" s="80" t="s">
        <v>309</v>
      </c>
      <c r="C222" s="82" t="s">
        <v>31</v>
      </c>
      <c r="D222" s="84" t="s">
        <v>341</v>
      </c>
      <c r="E222" s="82" t="s">
        <v>342</v>
      </c>
      <c r="F222" s="89" t="s">
        <v>11</v>
      </c>
      <c r="G222" s="22" t="s">
        <v>257</v>
      </c>
      <c r="H222" s="23">
        <v>10.5</v>
      </c>
      <c r="I222" s="24"/>
      <c r="J222" s="24"/>
      <c r="K222" s="25">
        <v>23.18</v>
      </c>
      <c r="L222" s="25"/>
      <c r="M222" s="24"/>
      <c r="N222" s="23">
        <v>10.4</v>
      </c>
      <c r="O222" s="24"/>
      <c r="P222" s="25"/>
      <c r="Q222" s="25"/>
      <c r="R222" s="25"/>
      <c r="S222" s="24"/>
      <c r="T222" s="32">
        <v>59.8</v>
      </c>
      <c r="U222" s="24"/>
      <c r="V222" s="24"/>
      <c r="W222" s="25"/>
      <c r="X222" s="25"/>
      <c r="Y222" s="25"/>
      <c r="Z222" s="24"/>
      <c r="AA222" s="23">
        <v>26</v>
      </c>
      <c r="AB222" s="25"/>
      <c r="AC222" s="25"/>
      <c r="AD222" s="25">
        <v>2.89</v>
      </c>
      <c r="AE222" s="26"/>
      <c r="AF222" s="27"/>
      <c r="AG222" s="88">
        <f>SUM(H223:AF223)</f>
        <v>70</v>
      </c>
      <c r="AH222" s="79">
        <f>IF($F222="Pol. Spilambertese",1*$AG222,"")</f>
      </c>
      <c r="AI222" s="79">
        <f>IF($F222="Sirio Nonantola",1*$AG222,"")</f>
      </c>
      <c r="AJ222" s="79">
        <f>IF($F222="Olimpia Vignola",1*$AG222,"")</f>
      </c>
      <c r="AK222" s="79">
        <f>IF($F222="Pol. Nonantola",1*$AG222,"")</f>
      </c>
      <c r="AL222" s="79">
        <f>IF($F222="Pod. Formiginese",1*$AG222,"")</f>
      </c>
      <c r="AM222" s="79">
        <f>IF($F222="La Patria Carpi",1*$AG222,"")</f>
      </c>
      <c r="AN222" s="79">
        <f>IF($F222="Pol.Castelfranco",1*$AG222,"")</f>
      </c>
      <c r="AO222" s="79">
        <f>IF($F222="Ravarino",1*$AG222,"")</f>
        <v>70</v>
      </c>
    </row>
    <row r="223" spans="1:41" ht="12.75" customHeight="1">
      <c r="A223">
        <v>76</v>
      </c>
      <c r="B223" s="81"/>
      <c r="C223" s="83"/>
      <c r="D223" s="85"/>
      <c r="E223" s="83"/>
      <c r="F223" s="87" t="s">
        <v>39</v>
      </c>
      <c r="G223" s="28" t="s">
        <v>258</v>
      </c>
      <c r="H223" s="29">
        <v>7</v>
      </c>
      <c r="I223" s="30"/>
      <c r="J223" s="30"/>
      <c r="K223" s="30">
        <v>13</v>
      </c>
      <c r="L223" s="30"/>
      <c r="M223" s="30"/>
      <c r="N223" s="29">
        <v>13</v>
      </c>
      <c r="O223" s="30"/>
      <c r="P223" s="30"/>
      <c r="Q223" s="30"/>
      <c r="R223" s="30"/>
      <c r="S223" s="30"/>
      <c r="T223" s="29">
        <v>11</v>
      </c>
      <c r="U223" s="30"/>
      <c r="V223" s="30"/>
      <c r="W223" s="30"/>
      <c r="X223" s="30"/>
      <c r="Y223" s="30"/>
      <c r="Z223" s="30"/>
      <c r="AA223" s="29">
        <v>15</v>
      </c>
      <c r="AB223" s="30"/>
      <c r="AC223" s="30"/>
      <c r="AD223" s="30">
        <v>11</v>
      </c>
      <c r="AE223" s="31"/>
      <c r="AF223" s="31"/>
      <c r="AG223" s="88"/>
      <c r="AH223" s="79"/>
      <c r="AI223" s="79"/>
      <c r="AJ223" s="79"/>
      <c r="AK223" s="79"/>
      <c r="AL223" s="79"/>
      <c r="AM223" s="79"/>
      <c r="AN223" s="79"/>
      <c r="AO223" s="79"/>
    </row>
    <row r="224" spans="1:41" ht="13.5" customHeight="1">
      <c r="A224">
        <v>75</v>
      </c>
      <c r="B224" s="80" t="s">
        <v>405</v>
      </c>
      <c r="C224" s="82" t="s">
        <v>104</v>
      </c>
      <c r="D224" s="84" t="s">
        <v>341</v>
      </c>
      <c r="E224" s="82" t="s">
        <v>342</v>
      </c>
      <c r="F224" s="86" t="s">
        <v>39</v>
      </c>
      <c r="G224" s="22" t="s">
        <v>257</v>
      </c>
      <c r="H224" s="23">
        <v>10.7</v>
      </c>
      <c r="I224" s="24"/>
      <c r="J224" s="24"/>
      <c r="K224" s="25">
        <v>13.23</v>
      </c>
      <c r="L224" s="25"/>
      <c r="M224" s="24"/>
      <c r="N224" s="23">
        <v>105</v>
      </c>
      <c r="O224" s="24"/>
      <c r="P224" s="25"/>
      <c r="Q224" s="25"/>
      <c r="R224" s="25"/>
      <c r="S224" s="24"/>
      <c r="T224" s="23"/>
      <c r="U224" s="24"/>
      <c r="V224" s="24"/>
      <c r="W224" s="25"/>
      <c r="X224" s="25"/>
      <c r="Y224" s="25"/>
      <c r="Z224" s="24"/>
      <c r="AA224" s="32">
        <v>26.8</v>
      </c>
      <c r="AB224" s="25"/>
      <c r="AC224" s="25"/>
      <c r="AD224" s="25">
        <v>3.09</v>
      </c>
      <c r="AE224" s="26"/>
      <c r="AF224" s="27" t="s">
        <v>1139</v>
      </c>
      <c r="AG224" s="88">
        <f>SUM(H225:AF225)</f>
        <v>55</v>
      </c>
      <c r="AH224" s="79">
        <f>IF($F224="Pol. Spilambertese",1*$AG224,"")</f>
      </c>
      <c r="AI224" s="79">
        <f>IF($F224="Sirio Nonantola",1*$AG224,"")</f>
      </c>
      <c r="AJ224" s="79">
        <f>IF($F224="Olimpia Vignola",1*$AG224,"")</f>
      </c>
      <c r="AK224" s="79">
        <f>IF($F224="Pol. Nonantola",1*$AG224,"")</f>
        <v>55</v>
      </c>
      <c r="AL224" s="79">
        <f>IF($F224="Pod. Formiginese",1*$AG224,"")</f>
      </c>
      <c r="AM224" s="79">
        <f>IF($F224="La Patria Carpi",1*$AG224,"")</f>
      </c>
      <c r="AN224" s="79">
        <f>IF($F224="Pol.Castelfranco",1*$AG224,"")</f>
      </c>
      <c r="AO224" s="79">
        <f>IF($F224="Ravarino",1*$AG224,"")</f>
      </c>
    </row>
    <row r="225" spans="1:41" ht="12.75" customHeight="1">
      <c r="A225">
        <v>76</v>
      </c>
      <c r="B225" s="81"/>
      <c r="C225" s="83"/>
      <c r="D225" s="85"/>
      <c r="E225" s="83"/>
      <c r="F225" s="87" t="s">
        <v>39</v>
      </c>
      <c r="G225" s="28" t="s">
        <v>258</v>
      </c>
      <c r="H225" s="29">
        <v>3</v>
      </c>
      <c r="I225" s="30"/>
      <c r="J225" s="30"/>
      <c r="K225" s="30">
        <v>2</v>
      </c>
      <c r="L225" s="30"/>
      <c r="M225" s="30"/>
      <c r="N225" s="29">
        <v>9</v>
      </c>
      <c r="O225" s="30"/>
      <c r="P225" s="30"/>
      <c r="Q225" s="30"/>
      <c r="R225" s="30"/>
      <c r="S225" s="30"/>
      <c r="T225" s="29"/>
      <c r="U225" s="30"/>
      <c r="V225" s="30"/>
      <c r="W225" s="30"/>
      <c r="X225" s="30"/>
      <c r="Y225" s="30"/>
      <c r="Z225" s="30"/>
      <c r="AA225" s="29">
        <v>13</v>
      </c>
      <c r="AB225" s="30"/>
      <c r="AC225" s="30"/>
      <c r="AD225" s="30">
        <v>13</v>
      </c>
      <c r="AE225" s="31"/>
      <c r="AF225" s="31">
        <v>15</v>
      </c>
      <c r="AG225" s="88"/>
      <c r="AH225" s="79"/>
      <c r="AI225" s="79"/>
      <c r="AJ225" s="79"/>
      <c r="AK225" s="79"/>
      <c r="AL225" s="79"/>
      <c r="AM225" s="79"/>
      <c r="AN225" s="79"/>
      <c r="AO225" s="79"/>
    </row>
    <row r="226" spans="1:41" ht="13.5" customHeight="1">
      <c r="A226">
        <v>75</v>
      </c>
      <c r="B226" s="80" t="s">
        <v>472</v>
      </c>
      <c r="C226" s="82" t="s">
        <v>473</v>
      </c>
      <c r="D226" s="84" t="s">
        <v>341</v>
      </c>
      <c r="E226" s="82" t="s">
        <v>342</v>
      </c>
      <c r="F226" s="86" t="s">
        <v>39</v>
      </c>
      <c r="G226" s="22" t="s">
        <v>257</v>
      </c>
      <c r="H226" s="23">
        <v>10.8</v>
      </c>
      <c r="I226" s="24"/>
      <c r="J226" s="24"/>
      <c r="K226" s="25">
        <v>20.54</v>
      </c>
      <c r="L226" s="25"/>
      <c r="M226" s="24"/>
      <c r="N226" s="23"/>
      <c r="O226" s="24"/>
      <c r="P226" s="25"/>
      <c r="Q226" s="25"/>
      <c r="R226" s="25"/>
      <c r="S226" s="24"/>
      <c r="T226" s="23"/>
      <c r="U226" s="24"/>
      <c r="V226" s="24"/>
      <c r="W226" s="25"/>
      <c r="X226" s="25"/>
      <c r="Y226" s="25"/>
      <c r="Z226" s="24"/>
      <c r="AA226" s="32"/>
      <c r="AB226" s="25"/>
      <c r="AC226" s="25"/>
      <c r="AD226" s="25"/>
      <c r="AE226" s="26"/>
      <c r="AF226" s="27"/>
      <c r="AG226" s="88">
        <f>SUM(H227:AF227)</f>
        <v>13</v>
      </c>
      <c r="AH226" s="79">
        <f>IF($F226="Pol. Spilambertese",1*$AG226,"")</f>
      </c>
      <c r="AI226" s="79">
        <f>IF($F226="Sirio Nonantola",1*$AG226,"")</f>
      </c>
      <c r="AJ226" s="79">
        <f>IF($F226="Olimpia Vignola",1*$AG226,"")</f>
      </c>
      <c r="AK226" s="79">
        <f>IF($F226="Pol. Nonantola",1*$AG226,"")</f>
        <v>13</v>
      </c>
      <c r="AL226" s="79">
        <f>IF($F226="Pod. Formiginese",1*$AG226,"")</f>
      </c>
      <c r="AM226" s="79">
        <f>IF($F226="La Patria Carpi",1*$AG226,"")</f>
      </c>
      <c r="AN226" s="79">
        <f>IF($F226="Pol.Castelfranco",1*$AG226,"")</f>
      </c>
      <c r="AO226" s="79">
        <f>IF($F226="Ravarino",1*$AG226,"")</f>
      </c>
    </row>
    <row r="227" spans="1:41" ht="12.75" customHeight="1">
      <c r="A227">
        <v>76</v>
      </c>
      <c r="B227" s="81"/>
      <c r="C227" s="83"/>
      <c r="D227" s="85"/>
      <c r="E227" s="83"/>
      <c r="F227" s="87" t="s">
        <v>39</v>
      </c>
      <c r="G227" s="28" t="s">
        <v>258</v>
      </c>
      <c r="H227" s="29">
        <v>2</v>
      </c>
      <c r="I227" s="30"/>
      <c r="J227" s="30"/>
      <c r="K227" s="30">
        <v>11</v>
      </c>
      <c r="L227" s="30"/>
      <c r="M227" s="30"/>
      <c r="N227" s="29"/>
      <c r="O227" s="30"/>
      <c r="P227" s="30"/>
      <c r="Q227" s="30"/>
      <c r="R227" s="30"/>
      <c r="S227" s="30"/>
      <c r="T227" s="29"/>
      <c r="U227" s="30"/>
      <c r="V227" s="30"/>
      <c r="W227" s="30"/>
      <c r="X227" s="30"/>
      <c r="Y227" s="30"/>
      <c r="Z227" s="30"/>
      <c r="AA227" s="29"/>
      <c r="AB227" s="30"/>
      <c r="AC227" s="30"/>
      <c r="AD227" s="30"/>
      <c r="AE227" s="31"/>
      <c r="AF227" s="31"/>
      <c r="AG227" s="88"/>
      <c r="AH227" s="79"/>
      <c r="AI227" s="79"/>
      <c r="AJ227" s="79"/>
      <c r="AK227" s="79"/>
      <c r="AL227" s="79"/>
      <c r="AM227" s="79"/>
      <c r="AN227" s="79"/>
      <c r="AO227" s="79"/>
    </row>
    <row r="228" spans="1:41" ht="13.5" customHeight="1">
      <c r="A228">
        <v>75</v>
      </c>
      <c r="B228" s="80" t="s">
        <v>605</v>
      </c>
      <c r="C228" s="82" t="s">
        <v>369</v>
      </c>
      <c r="D228" s="84" t="s">
        <v>341</v>
      </c>
      <c r="E228" s="82" t="s">
        <v>342</v>
      </c>
      <c r="F228" s="89" t="s">
        <v>14</v>
      </c>
      <c r="G228" s="22" t="s">
        <v>257</v>
      </c>
      <c r="H228" s="23">
        <v>10.8</v>
      </c>
      <c r="I228" s="24"/>
      <c r="J228" s="24"/>
      <c r="K228" s="25">
        <v>14.39</v>
      </c>
      <c r="L228" s="25"/>
      <c r="M228" s="24"/>
      <c r="N228" s="23"/>
      <c r="O228" s="24"/>
      <c r="P228" s="25"/>
      <c r="Q228" s="25"/>
      <c r="R228" s="25"/>
      <c r="S228" s="24"/>
      <c r="T228" s="23"/>
      <c r="U228" s="24"/>
      <c r="V228" s="24"/>
      <c r="W228" s="25"/>
      <c r="X228" s="25"/>
      <c r="Y228" s="25"/>
      <c r="Z228" s="24"/>
      <c r="AA228" s="32"/>
      <c r="AB228" s="25"/>
      <c r="AC228" s="25"/>
      <c r="AD228" s="25"/>
      <c r="AE228" s="26"/>
      <c r="AF228" s="27"/>
      <c r="AG228" s="88">
        <f>SUM(H229:AF229)</f>
        <v>4</v>
      </c>
      <c r="AH228" s="79">
        <f>IF($F228="Pol. Spilambertese",1*$AG228,"")</f>
      </c>
      <c r="AI228" s="79">
        <f>IF($F228="Sirio Nonantola",1*$AG228,"")</f>
      </c>
      <c r="AJ228" s="79">
        <f>IF($F228="Olimpia Vignola",1*$AG228,"")</f>
        <v>4</v>
      </c>
      <c r="AK228" s="79">
        <f>IF($F228="Pol. Nonantola",1*$AG228,"")</f>
      </c>
      <c r="AL228" s="79">
        <f>IF($F228="Pod. Formiginese",1*$AG228,"")</f>
      </c>
      <c r="AM228" s="79">
        <f>IF($F228="La Patria Carpi",1*$AG228,"")</f>
      </c>
      <c r="AN228" s="79">
        <f>IF($F228="Pol.Castelfranco",1*$AG228,"")</f>
      </c>
      <c r="AO228" s="79">
        <f>IF($F228="Ravarino",1*$AG228,"")</f>
      </c>
    </row>
    <row r="229" spans="1:41" ht="12.75" customHeight="1">
      <c r="A229">
        <v>76</v>
      </c>
      <c r="B229" s="81"/>
      <c r="C229" s="83"/>
      <c r="D229" s="85"/>
      <c r="E229" s="83"/>
      <c r="F229" s="87" t="s">
        <v>251</v>
      </c>
      <c r="G229" s="28" t="s">
        <v>258</v>
      </c>
      <c r="H229" s="29">
        <v>2</v>
      </c>
      <c r="I229" s="30"/>
      <c r="J229" s="30"/>
      <c r="K229" s="30">
        <v>2</v>
      </c>
      <c r="L229" s="30"/>
      <c r="M229" s="30"/>
      <c r="N229" s="29"/>
      <c r="O229" s="30"/>
      <c r="P229" s="30"/>
      <c r="Q229" s="30"/>
      <c r="R229" s="30"/>
      <c r="S229" s="30"/>
      <c r="T229" s="29"/>
      <c r="U229" s="30"/>
      <c r="V229" s="30"/>
      <c r="W229" s="30"/>
      <c r="X229" s="30"/>
      <c r="Y229" s="30"/>
      <c r="Z229" s="30"/>
      <c r="AA229" s="29"/>
      <c r="AB229" s="30"/>
      <c r="AC229" s="30"/>
      <c r="AD229" s="30"/>
      <c r="AE229" s="31"/>
      <c r="AF229" s="31"/>
      <c r="AG229" s="88"/>
      <c r="AH229" s="79"/>
      <c r="AI229" s="79"/>
      <c r="AJ229" s="79"/>
      <c r="AK229" s="79"/>
      <c r="AL229" s="79"/>
      <c r="AM229" s="79"/>
      <c r="AN229" s="79"/>
      <c r="AO229" s="79"/>
    </row>
    <row r="230" spans="1:41" ht="13.5" customHeight="1">
      <c r="A230">
        <v>75</v>
      </c>
      <c r="B230" s="80" t="s">
        <v>322</v>
      </c>
      <c r="C230" s="82" t="s">
        <v>160</v>
      </c>
      <c r="D230" s="84" t="s">
        <v>341</v>
      </c>
      <c r="E230" s="82" t="s">
        <v>342</v>
      </c>
      <c r="F230" s="89" t="s">
        <v>42</v>
      </c>
      <c r="G230" s="22" t="s">
        <v>257</v>
      </c>
      <c r="H230" s="23"/>
      <c r="I230" s="24"/>
      <c r="J230" s="24"/>
      <c r="K230" s="25"/>
      <c r="L230" s="25"/>
      <c r="M230" s="24"/>
      <c r="N230" s="23">
        <v>10</v>
      </c>
      <c r="O230" s="24"/>
      <c r="P230" s="25"/>
      <c r="Q230" s="25"/>
      <c r="R230" s="25"/>
      <c r="S230" s="24"/>
      <c r="T230" s="23"/>
      <c r="U230" s="24"/>
      <c r="V230" s="24"/>
      <c r="W230" s="25"/>
      <c r="X230" s="25"/>
      <c r="Y230" s="25"/>
      <c r="Z230" s="24"/>
      <c r="AA230" s="32"/>
      <c r="AB230" s="25"/>
      <c r="AC230" s="25"/>
      <c r="AD230" s="25"/>
      <c r="AE230" s="26"/>
      <c r="AF230" s="27"/>
      <c r="AG230" s="88">
        <f>SUM(H231:AF231)</f>
        <v>15</v>
      </c>
      <c r="AH230" s="79">
        <f>IF($F230="Pol. Spilambertese",1*$AG230,"")</f>
      </c>
      <c r="AI230" s="79">
        <f>IF($F230="Sirio Nonantola",1*$AG230,"")</f>
      </c>
      <c r="AJ230" s="79">
        <f>IF($F230="Olimpia Vignola",1*$AG230,"")</f>
      </c>
      <c r="AK230" s="79">
        <f>IF($F230="Pol. Nonantola",1*$AG230,"")</f>
      </c>
      <c r="AL230" s="79">
        <f>IF($F230="Pod. Formiginese",1*$AG230,"")</f>
      </c>
      <c r="AM230" s="79">
        <f>IF($F230="La Patria Carpi",1*$AG230,"")</f>
        <v>15</v>
      </c>
      <c r="AN230" s="79">
        <f>IF($F230="Pol.Castelfranco",1*$AG230,"")</f>
      </c>
      <c r="AO230" s="79">
        <f>IF($F230="Ravarino",1*$AG230,"")</f>
      </c>
    </row>
    <row r="231" spans="1:41" ht="12.75" customHeight="1">
      <c r="A231">
        <v>76</v>
      </c>
      <c r="B231" s="81"/>
      <c r="C231" s="83"/>
      <c r="D231" s="85"/>
      <c r="E231" s="83"/>
      <c r="F231" s="87" t="s">
        <v>39</v>
      </c>
      <c r="G231" s="28" t="s">
        <v>258</v>
      </c>
      <c r="H231" s="29"/>
      <c r="I231" s="30"/>
      <c r="J231" s="30"/>
      <c r="K231" s="30"/>
      <c r="L231" s="30"/>
      <c r="M231" s="30"/>
      <c r="N231" s="29">
        <v>15</v>
      </c>
      <c r="O231" s="30"/>
      <c r="P231" s="30"/>
      <c r="Q231" s="30"/>
      <c r="R231" s="30"/>
      <c r="S231" s="30"/>
      <c r="T231" s="29"/>
      <c r="U231" s="30"/>
      <c r="V231" s="30"/>
      <c r="W231" s="30"/>
      <c r="X231" s="30"/>
      <c r="Y231" s="30"/>
      <c r="Z231" s="30"/>
      <c r="AA231" s="29"/>
      <c r="AB231" s="30"/>
      <c r="AC231" s="30"/>
      <c r="AD231" s="30"/>
      <c r="AE231" s="31"/>
      <c r="AF231" s="31"/>
      <c r="AG231" s="88"/>
      <c r="AH231" s="79"/>
      <c r="AI231" s="79"/>
      <c r="AJ231" s="79"/>
      <c r="AK231" s="79"/>
      <c r="AL231" s="79"/>
      <c r="AM231" s="79"/>
      <c r="AN231" s="79"/>
      <c r="AO231" s="79"/>
    </row>
    <row r="232" spans="1:41" ht="13.5" customHeight="1">
      <c r="A232">
        <v>75</v>
      </c>
      <c r="B232" s="80" t="s">
        <v>678</v>
      </c>
      <c r="C232" s="82" t="s">
        <v>697</v>
      </c>
      <c r="D232" s="84" t="s">
        <v>337</v>
      </c>
      <c r="E232" s="82" t="s">
        <v>342</v>
      </c>
      <c r="F232" s="86" t="s">
        <v>39</v>
      </c>
      <c r="G232" s="22" t="s">
        <v>257</v>
      </c>
      <c r="H232" s="23"/>
      <c r="I232" s="24"/>
      <c r="J232" s="24"/>
      <c r="K232" s="25"/>
      <c r="L232" s="25"/>
      <c r="M232" s="24"/>
      <c r="N232" s="23">
        <v>11.9</v>
      </c>
      <c r="O232" s="24"/>
      <c r="P232" s="25"/>
      <c r="Q232" s="25"/>
      <c r="R232" s="25"/>
      <c r="S232" s="24"/>
      <c r="T232" s="23"/>
      <c r="U232" s="24"/>
      <c r="V232" s="24"/>
      <c r="W232" s="25"/>
      <c r="X232" s="25"/>
      <c r="Y232" s="25"/>
      <c r="Z232" s="24"/>
      <c r="AA232" s="32"/>
      <c r="AB232" s="25"/>
      <c r="AC232" s="25"/>
      <c r="AD232" s="25"/>
      <c r="AE232" s="26"/>
      <c r="AF232" s="27"/>
      <c r="AG232" s="88">
        <f>SUM(H233:AF233)</f>
        <v>7</v>
      </c>
      <c r="AH232" s="79">
        <f>IF($F232="Pol. Spilambertese",1*$AG232,"")</f>
      </c>
      <c r="AI232" s="79">
        <f>IF($F232="Sirio Nonantola",1*$AG232,"")</f>
      </c>
      <c r="AJ232" s="79">
        <f>IF($F232="Olimpia Vignola",1*$AG232,"")</f>
      </c>
      <c r="AK232" s="79">
        <f>IF($F232="Pol. Nonantola",1*$AG232,"")</f>
        <v>7</v>
      </c>
      <c r="AL232" s="79">
        <f>IF($F232="Pod. Formiginese",1*$AG232,"")</f>
      </c>
      <c r="AM232" s="79">
        <f>IF($F232="La Patria Carpi",1*$AG232,"")</f>
      </c>
      <c r="AN232" s="79">
        <f>IF($F232="Pol.Castelfranco",1*$AG232,"")</f>
      </c>
      <c r="AO232" s="79">
        <f>IF($F232="Ravarino",1*$AG232,"")</f>
      </c>
    </row>
    <row r="233" spans="1:41" ht="12.75" customHeight="1">
      <c r="A233">
        <v>76</v>
      </c>
      <c r="B233" s="81"/>
      <c r="C233" s="83"/>
      <c r="D233" s="85"/>
      <c r="E233" s="83"/>
      <c r="F233" s="87" t="s">
        <v>39</v>
      </c>
      <c r="G233" s="28" t="s">
        <v>258</v>
      </c>
      <c r="H233" s="29"/>
      <c r="I233" s="30"/>
      <c r="J233" s="30"/>
      <c r="K233" s="30"/>
      <c r="L233" s="30"/>
      <c r="M233" s="30"/>
      <c r="N233" s="29">
        <v>7</v>
      </c>
      <c r="O233" s="30"/>
      <c r="P233" s="30"/>
      <c r="Q233" s="30"/>
      <c r="R233" s="30"/>
      <c r="S233" s="30"/>
      <c r="T233" s="29"/>
      <c r="U233" s="30"/>
      <c r="V233" s="30"/>
      <c r="W233" s="30"/>
      <c r="X233" s="30"/>
      <c r="Y233" s="30"/>
      <c r="Z233" s="30"/>
      <c r="AA233" s="29"/>
      <c r="AB233" s="30"/>
      <c r="AC233" s="30"/>
      <c r="AD233" s="30"/>
      <c r="AE233" s="31"/>
      <c r="AF233" s="31"/>
      <c r="AG233" s="88"/>
      <c r="AH233" s="79"/>
      <c r="AI233" s="79"/>
      <c r="AJ233" s="79"/>
      <c r="AK233" s="79"/>
      <c r="AL233" s="79"/>
      <c r="AM233" s="79"/>
      <c r="AN233" s="79"/>
      <c r="AO233" s="79"/>
    </row>
    <row r="234" spans="1:41" ht="13.5" customHeight="1">
      <c r="A234">
        <v>75</v>
      </c>
      <c r="B234" s="80" t="s">
        <v>885</v>
      </c>
      <c r="C234" s="82" t="s">
        <v>886</v>
      </c>
      <c r="D234" s="84" t="s">
        <v>341</v>
      </c>
      <c r="E234" s="82" t="s">
        <v>342</v>
      </c>
      <c r="F234" s="86" t="s">
        <v>347</v>
      </c>
      <c r="G234" s="22" t="s">
        <v>257</v>
      </c>
      <c r="H234" s="23"/>
      <c r="I234" s="24"/>
      <c r="J234" s="24"/>
      <c r="K234" s="25"/>
      <c r="L234" s="25"/>
      <c r="M234" s="24"/>
      <c r="N234" s="23"/>
      <c r="O234" s="24"/>
      <c r="P234" s="25"/>
      <c r="Q234" s="25"/>
      <c r="R234" s="25"/>
      <c r="S234" s="24"/>
      <c r="T234" s="23">
        <v>58.4</v>
      </c>
      <c r="U234" s="24"/>
      <c r="V234" s="24"/>
      <c r="W234" s="25"/>
      <c r="X234" s="25"/>
      <c r="Y234" s="25"/>
      <c r="Z234" s="24"/>
      <c r="AA234" s="32"/>
      <c r="AB234" s="25"/>
      <c r="AC234" s="25"/>
      <c r="AD234" s="25"/>
      <c r="AE234" s="26"/>
      <c r="AF234" s="27"/>
      <c r="AG234" s="88">
        <f>SUM(H235:AF235)</f>
        <v>13</v>
      </c>
      <c r="AH234" s="79">
        <f>IF($F234="Pol. Spilambertese",1*$AG234,"")</f>
      </c>
      <c r="AI234" s="79">
        <f>IF($F234="Sirio Nonantola",1*$AG234,"")</f>
      </c>
      <c r="AJ234" s="79">
        <f>IF($F234="Olimpia Vignola",1*$AG234,"")</f>
      </c>
      <c r="AK234" s="79">
        <f>IF($F234="Pol. Nonantola",1*$AG234,"")</f>
      </c>
      <c r="AL234" s="79">
        <f>IF($F234="Pod. Formiginese",1*$AG234,"")</f>
      </c>
      <c r="AM234" s="79">
        <f>IF($F234="La Patria Carpi",1*$AG234,"")</f>
      </c>
      <c r="AN234" s="79">
        <f>IF($F234="Pol.Castelfranco",1*$AG234,"")</f>
        <v>13</v>
      </c>
      <c r="AO234" s="79">
        <f>IF($F234="Ravarino",1*$AG234,"")</f>
      </c>
    </row>
    <row r="235" spans="1:41" ht="12.75" customHeight="1">
      <c r="A235">
        <v>76</v>
      </c>
      <c r="B235" s="81"/>
      <c r="C235" s="83"/>
      <c r="D235" s="85"/>
      <c r="E235" s="83"/>
      <c r="F235" s="87" t="s">
        <v>347</v>
      </c>
      <c r="G235" s="28" t="s">
        <v>258</v>
      </c>
      <c r="H235" s="29"/>
      <c r="I235" s="30"/>
      <c r="J235" s="30"/>
      <c r="K235" s="30"/>
      <c r="L235" s="30"/>
      <c r="M235" s="30"/>
      <c r="N235" s="29"/>
      <c r="O235" s="30"/>
      <c r="P235" s="30"/>
      <c r="Q235" s="30"/>
      <c r="R235" s="30"/>
      <c r="S235" s="30"/>
      <c r="T235" s="29">
        <v>13</v>
      </c>
      <c r="U235" s="30"/>
      <c r="V235" s="30"/>
      <c r="W235" s="30"/>
      <c r="X235" s="30"/>
      <c r="Y235" s="30"/>
      <c r="Z235" s="30"/>
      <c r="AA235" s="29"/>
      <c r="AB235" s="30"/>
      <c r="AC235" s="30"/>
      <c r="AD235" s="30"/>
      <c r="AE235" s="31"/>
      <c r="AF235" s="31"/>
      <c r="AG235" s="88"/>
      <c r="AH235" s="79"/>
      <c r="AI235" s="79"/>
      <c r="AJ235" s="79"/>
      <c r="AK235" s="79"/>
      <c r="AL235" s="79"/>
      <c r="AM235" s="79"/>
      <c r="AN235" s="79"/>
      <c r="AO235" s="79"/>
    </row>
    <row r="236" spans="1:41" ht="13.5" customHeight="1">
      <c r="A236">
        <v>75</v>
      </c>
      <c r="B236" s="80" t="s">
        <v>1082</v>
      </c>
      <c r="C236" s="82" t="s">
        <v>297</v>
      </c>
      <c r="D236" s="84" t="s">
        <v>337</v>
      </c>
      <c r="E236" s="82" t="s">
        <v>342</v>
      </c>
      <c r="F236" s="89" t="s">
        <v>42</v>
      </c>
      <c r="G236" s="22" t="s">
        <v>257</v>
      </c>
      <c r="H236" s="23"/>
      <c r="I236" s="24"/>
      <c r="J236" s="24"/>
      <c r="K236" s="25"/>
      <c r="L236" s="25"/>
      <c r="M236" s="24"/>
      <c r="N236" s="23"/>
      <c r="O236" s="24"/>
      <c r="P236" s="25"/>
      <c r="Q236" s="25"/>
      <c r="R236" s="25"/>
      <c r="S236" s="24"/>
      <c r="T236" s="23"/>
      <c r="U236" s="24"/>
      <c r="V236" s="24"/>
      <c r="W236" s="25"/>
      <c r="X236" s="25"/>
      <c r="Y236" s="25"/>
      <c r="Z236" s="24"/>
      <c r="AA236" s="23"/>
      <c r="AB236" s="25"/>
      <c r="AC236" s="25"/>
      <c r="AD236" s="25">
        <v>3.12</v>
      </c>
      <c r="AE236" s="26"/>
      <c r="AF236" s="27"/>
      <c r="AG236" s="88">
        <f>SUM(H237:AF237)</f>
        <v>15</v>
      </c>
      <c r="AH236" s="79">
        <f>IF($F236="Pol. Spilambertese",1*$AG236,"")</f>
      </c>
      <c r="AI236" s="79">
        <f>IF($F236="Sirio Nonantola",1*$AG236,"")</f>
      </c>
      <c r="AJ236" s="79">
        <f>IF($F236="Olimpia Vignola",1*$AG236,"")</f>
      </c>
      <c r="AK236" s="79">
        <f>IF($F236="Pol. Nonantola",1*$AG236,"")</f>
      </c>
      <c r="AL236" s="79">
        <f>IF($F236="Pod. Formiginese",1*$AG236,"")</f>
      </c>
      <c r="AM236" s="79">
        <f>IF($F236="La Patria Carpi",1*$AG236,"")</f>
        <v>15</v>
      </c>
      <c r="AN236" s="79">
        <f>IF($F236="Pol.Castelfranco",1*$AG236,"")</f>
      </c>
      <c r="AO236" s="79">
        <f>IF($F236="Ravarino",1*$AG236,"")</f>
      </c>
    </row>
    <row r="237" spans="1:41" ht="12.75" customHeight="1">
      <c r="A237">
        <v>76</v>
      </c>
      <c r="B237" s="81"/>
      <c r="C237" s="83"/>
      <c r="D237" s="85"/>
      <c r="E237" s="83"/>
      <c r="F237" s="87" t="s">
        <v>39</v>
      </c>
      <c r="G237" s="28" t="s">
        <v>258</v>
      </c>
      <c r="H237" s="29"/>
      <c r="I237" s="30"/>
      <c r="J237" s="30"/>
      <c r="K237" s="30"/>
      <c r="L237" s="30"/>
      <c r="M237" s="30"/>
      <c r="N237" s="29"/>
      <c r="O237" s="30"/>
      <c r="P237" s="30"/>
      <c r="Q237" s="30"/>
      <c r="R237" s="30"/>
      <c r="S237" s="30"/>
      <c r="T237" s="29"/>
      <c r="U237" s="30"/>
      <c r="V237" s="30"/>
      <c r="W237" s="30"/>
      <c r="X237" s="30"/>
      <c r="Y237" s="30"/>
      <c r="Z237" s="30"/>
      <c r="AA237" s="29"/>
      <c r="AB237" s="30"/>
      <c r="AC237" s="30"/>
      <c r="AD237" s="30">
        <v>15</v>
      </c>
      <c r="AE237" s="31"/>
      <c r="AF237" s="31"/>
      <c r="AG237" s="88"/>
      <c r="AH237" s="79"/>
      <c r="AI237" s="79"/>
      <c r="AJ237" s="79"/>
      <c r="AK237" s="79"/>
      <c r="AL237" s="79"/>
      <c r="AM237" s="79"/>
      <c r="AN237" s="79"/>
      <c r="AO237" s="79"/>
    </row>
    <row r="238" spans="1:41" ht="13.5" customHeight="1">
      <c r="A238">
        <v>75</v>
      </c>
      <c r="B238" s="80" t="s">
        <v>1119</v>
      </c>
      <c r="C238" s="82" t="s">
        <v>163</v>
      </c>
      <c r="D238" s="84" t="s">
        <v>341</v>
      </c>
      <c r="E238" s="82" t="s">
        <v>342</v>
      </c>
      <c r="F238" s="89" t="s">
        <v>42</v>
      </c>
      <c r="G238" s="22" t="s">
        <v>257</v>
      </c>
      <c r="H238" s="23"/>
      <c r="I238" s="24"/>
      <c r="J238" s="24"/>
      <c r="K238" s="25"/>
      <c r="L238" s="25"/>
      <c r="M238" s="24"/>
      <c r="N238" s="23"/>
      <c r="O238" s="24"/>
      <c r="P238" s="25"/>
      <c r="Q238" s="25"/>
      <c r="R238" s="25"/>
      <c r="S238" s="24"/>
      <c r="T238" s="23"/>
      <c r="U238" s="24"/>
      <c r="V238" s="24"/>
      <c r="W238" s="25"/>
      <c r="X238" s="25"/>
      <c r="Y238" s="25"/>
      <c r="Z238" s="24"/>
      <c r="AA238" s="23">
        <v>27.3</v>
      </c>
      <c r="AB238" s="25"/>
      <c r="AC238" s="25"/>
      <c r="AD238" s="25"/>
      <c r="AE238" s="26"/>
      <c r="AF238" s="27"/>
      <c r="AG238" s="88">
        <f>SUM(H239:AF239)</f>
        <v>11</v>
      </c>
      <c r="AH238" s="79">
        <f>IF($F238="Pol. Spilambertese",1*$AG238,"")</f>
      </c>
      <c r="AI238" s="79">
        <f>IF($F238="Sirio Nonantola",1*$AG238,"")</f>
      </c>
      <c r="AJ238" s="79">
        <f>IF($F238="Olimpia Vignola",1*$AG238,"")</f>
      </c>
      <c r="AK238" s="79">
        <f>IF($F238="Pol. Nonantola",1*$AG238,"")</f>
      </c>
      <c r="AL238" s="79">
        <f>IF($F238="Pod. Formiginese",1*$AG238,"")</f>
      </c>
      <c r="AM238" s="79">
        <f>IF($F238="La Patria Carpi",1*$AG238,"")</f>
        <v>11</v>
      </c>
      <c r="AN238" s="79">
        <f>IF($F238="Pol.Castelfranco",1*$AG238,"")</f>
      </c>
      <c r="AO238" s="79">
        <f>IF($F238="Ravarino",1*$AG238,"")</f>
      </c>
    </row>
    <row r="239" spans="1:41" ht="12.75" customHeight="1">
      <c r="A239">
        <v>76</v>
      </c>
      <c r="B239" s="81"/>
      <c r="C239" s="83"/>
      <c r="D239" s="85"/>
      <c r="E239" s="83"/>
      <c r="F239" s="87" t="s">
        <v>39</v>
      </c>
      <c r="G239" s="28" t="s">
        <v>258</v>
      </c>
      <c r="H239" s="29"/>
      <c r="I239" s="30"/>
      <c r="J239" s="30"/>
      <c r="K239" s="30"/>
      <c r="L239" s="30"/>
      <c r="M239" s="30"/>
      <c r="N239" s="29"/>
      <c r="O239" s="30"/>
      <c r="P239" s="30"/>
      <c r="Q239" s="30"/>
      <c r="R239" s="30"/>
      <c r="S239" s="30"/>
      <c r="T239" s="29"/>
      <c r="U239" s="30"/>
      <c r="V239" s="30"/>
      <c r="W239" s="30"/>
      <c r="X239" s="30"/>
      <c r="Y239" s="30"/>
      <c r="Z239" s="30"/>
      <c r="AA239" s="29">
        <v>11</v>
      </c>
      <c r="AB239" s="30"/>
      <c r="AC239" s="30"/>
      <c r="AD239" s="30"/>
      <c r="AE239" s="31"/>
      <c r="AF239" s="31"/>
      <c r="AG239" s="88"/>
      <c r="AH239" s="79"/>
      <c r="AI239" s="79"/>
      <c r="AJ239" s="79"/>
      <c r="AK239" s="79"/>
      <c r="AL239" s="79"/>
      <c r="AM239" s="79"/>
      <c r="AN239" s="79"/>
      <c r="AO239" s="79"/>
    </row>
    <row r="240" spans="1:41" ht="13.5" customHeight="1">
      <c r="A240">
        <v>75</v>
      </c>
      <c r="B240" s="80" t="s">
        <v>1083</v>
      </c>
      <c r="C240" s="82" t="s">
        <v>1084</v>
      </c>
      <c r="D240" s="84" t="s">
        <v>337</v>
      </c>
      <c r="E240" s="82" t="s">
        <v>342</v>
      </c>
      <c r="F240" s="89" t="s">
        <v>42</v>
      </c>
      <c r="G240" s="22" t="s">
        <v>257</v>
      </c>
      <c r="H240" s="23"/>
      <c r="I240" s="24"/>
      <c r="J240" s="24"/>
      <c r="K240" s="25"/>
      <c r="L240" s="25"/>
      <c r="M240" s="24"/>
      <c r="N240" s="23"/>
      <c r="O240" s="24"/>
      <c r="P240" s="25"/>
      <c r="Q240" s="25"/>
      <c r="R240" s="25"/>
      <c r="S240" s="24"/>
      <c r="T240" s="23"/>
      <c r="U240" s="24"/>
      <c r="V240" s="24"/>
      <c r="W240" s="25"/>
      <c r="X240" s="25"/>
      <c r="Y240" s="25"/>
      <c r="Z240" s="24"/>
      <c r="AA240" s="23">
        <v>29.1</v>
      </c>
      <c r="AB240" s="25"/>
      <c r="AC240" s="25"/>
      <c r="AD240" s="25">
        <v>2.77</v>
      </c>
      <c r="AE240" s="26"/>
      <c r="AF240" s="27"/>
      <c r="AG240" s="88">
        <f>SUM(H241:AF241)</f>
        <v>18</v>
      </c>
      <c r="AH240" s="79">
        <f>IF($F240="Pol. Spilambertese",1*$AG240,"")</f>
      </c>
      <c r="AI240" s="79">
        <f>IF($F240="Sirio Nonantola",1*$AG240,"")</f>
      </c>
      <c r="AJ240" s="79">
        <f>IF($F240="Olimpia Vignola",1*$AG240,"")</f>
      </c>
      <c r="AK240" s="79">
        <f>IF($F240="Pol. Nonantola",1*$AG240,"")</f>
      </c>
      <c r="AL240" s="79">
        <f>IF($F240="Pod. Formiginese",1*$AG240,"")</f>
      </c>
      <c r="AM240" s="79">
        <f>IF($F240="La Patria Carpi",1*$AG240,"")</f>
        <v>18</v>
      </c>
      <c r="AN240" s="79">
        <f>IF($F240="Pol.Castelfranco",1*$AG240,"")</f>
      </c>
      <c r="AO240" s="79">
        <f>IF($F240="Ravarino",1*$AG240,"")</f>
      </c>
    </row>
    <row r="241" spans="1:41" ht="12.75" customHeight="1">
      <c r="A241">
        <v>76</v>
      </c>
      <c r="B241" s="81"/>
      <c r="C241" s="83"/>
      <c r="D241" s="85"/>
      <c r="E241" s="83"/>
      <c r="F241" s="87" t="s">
        <v>39</v>
      </c>
      <c r="G241" s="28" t="s">
        <v>258</v>
      </c>
      <c r="H241" s="29"/>
      <c r="I241" s="30"/>
      <c r="J241" s="30"/>
      <c r="K241" s="30"/>
      <c r="L241" s="30"/>
      <c r="M241" s="30"/>
      <c r="N241" s="29"/>
      <c r="O241" s="30"/>
      <c r="P241" s="30"/>
      <c r="Q241" s="30"/>
      <c r="R241" s="30"/>
      <c r="S241" s="30"/>
      <c r="T241" s="29"/>
      <c r="U241" s="30"/>
      <c r="V241" s="30"/>
      <c r="W241" s="30"/>
      <c r="X241" s="30"/>
      <c r="Y241" s="30"/>
      <c r="Z241" s="30"/>
      <c r="AA241" s="29">
        <v>9</v>
      </c>
      <c r="AB241" s="30"/>
      <c r="AC241" s="30"/>
      <c r="AD241" s="30">
        <v>9</v>
      </c>
      <c r="AE241" s="31"/>
      <c r="AF241" s="31"/>
      <c r="AG241" s="88"/>
      <c r="AH241" s="79"/>
      <c r="AI241" s="79"/>
      <c r="AJ241" s="79"/>
      <c r="AK241" s="79"/>
      <c r="AL241" s="79"/>
      <c r="AM241" s="79"/>
      <c r="AN241" s="79"/>
      <c r="AO241" s="79"/>
    </row>
    <row r="242" spans="1:41" ht="13.5" customHeight="1">
      <c r="A242">
        <v>75</v>
      </c>
      <c r="B242" s="80"/>
      <c r="C242" s="82"/>
      <c r="D242" s="84"/>
      <c r="E242" s="82"/>
      <c r="F242" s="117"/>
      <c r="G242" s="22" t="s">
        <v>257</v>
      </c>
      <c r="H242" s="23"/>
      <c r="I242" s="24"/>
      <c r="J242" s="24"/>
      <c r="K242" s="25"/>
      <c r="L242" s="25"/>
      <c r="M242" s="24"/>
      <c r="N242" s="23"/>
      <c r="O242" s="24"/>
      <c r="P242" s="25"/>
      <c r="Q242" s="25"/>
      <c r="R242" s="25"/>
      <c r="S242" s="24"/>
      <c r="T242" s="23"/>
      <c r="U242" s="24"/>
      <c r="V242" s="24"/>
      <c r="W242" s="25"/>
      <c r="X242" s="25"/>
      <c r="Y242" s="25"/>
      <c r="Z242" s="24"/>
      <c r="AA242" s="23"/>
      <c r="AB242" s="25"/>
      <c r="AC242" s="25"/>
      <c r="AD242" s="25"/>
      <c r="AE242" s="26"/>
      <c r="AF242" s="27"/>
      <c r="AG242" s="88">
        <f>SUM(H243:AF243)</f>
        <v>0</v>
      </c>
      <c r="AH242" s="79">
        <f>IF($F242="Pol. Spilambertese",1*$AG242,"")</f>
      </c>
      <c r="AI242" s="79">
        <f>IF($F242="Sirio Nonantola",1*$AG242,"")</f>
      </c>
      <c r="AJ242" s="79">
        <f>IF($F242="Olimpia Vignola",1*$AG242,"")</f>
      </c>
      <c r="AK242" s="79">
        <f>IF($F242="Pol. Nonantola",1*$AG242,"")</f>
      </c>
      <c r="AL242" s="79">
        <f>IF($F242="Pod. Formiginese",1*$AG242,"")</f>
      </c>
      <c r="AM242" s="79">
        <f>IF($F242="La Patria Carpi",1*$AG242,"")</f>
      </c>
      <c r="AN242" s="79">
        <f>IF($F242="Pol.Castelfranco",1*$AG242,"")</f>
      </c>
      <c r="AO242" s="79">
        <f>IF($F242="Ravarino",1*$AG242,"")</f>
      </c>
    </row>
    <row r="243" spans="1:41" ht="12.75" customHeight="1">
      <c r="A243">
        <v>76</v>
      </c>
      <c r="B243" s="81"/>
      <c r="C243" s="83"/>
      <c r="D243" s="85"/>
      <c r="E243" s="83"/>
      <c r="F243" s="118"/>
      <c r="G243" s="28" t="s">
        <v>258</v>
      </c>
      <c r="H243" s="29"/>
      <c r="I243" s="30"/>
      <c r="J243" s="30"/>
      <c r="K243" s="30"/>
      <c r="L243" s="30"/>
      <c r="M243" s="30"/>
      <c r="N243" s="29"/>
      <c r="O243" s="30"/>
      <c r="P243" s="30"/>
      <c r="Q243" s="30"/>
      <c r="R243" s="30"/>
      <c r="S243" s="30"/>
      <c r="T243" s="29"/>
      <c r="U243" s="30"/>
      <c r="V243" s="30"/>
      <c r="W243" s="30"/>
      <c r="X243" s="30"/>
      <c r="Y243" s="30"/>
      <c r="Z243" s="30"/>
      <c r="AA243" s="29"/>
      <c r="AB243" s="30"/>
      <c r="AC243" s="30"/>
      <c r="AD243" s="30"/>
      <c r="AE243" s="31"/>
      <c r="AF243" s="31"/>
      <c r="AG243" s="88"/>
      <c r="AH243" s="79"/>
      <c r="AI243" s="79"/>
      <c r="AJ243" s="79"/>
      <c r="AK243" s="79"/>
      <c r="AL243" s="79"/>
      <c r="AM243" s="79"/>
      <c r="AN243" s="79"/>
      <c r="AO243" s="79"/>
    </row>
    <row r="244" spans="1:41" ht="12.75" customHeight="1">
      <c r="A244">
        <v>63</v>
      </c>
      <c r="B244" s="80" t="s">
        <v>412</v>
      </c>
      <c r="C244" s="82" t="s">
        <v>114</v>
      </c>
      <c r="D244" s="84" t="s">
        <v>341</v>
      </c>
      <c r="E244" s="82" t="s">
        <v>344</v>
      </c>
      <c r="F244" s="89" t="s">
        <v>42</v>
      </c>
      <c r="G244" s="22" t="s">
        <v>257</v>
      </c>
      <c r="H244" s="32">
        <v>9.8</v>
      </c>
      <c r="I244" s="24"/>
      <c r="J244" s="24"/>
      <c r="K244" s="25">
        <v>21.38</v>
      </c>
      <c r="L244" s="25"/>
      <c r="M244" s="24"/>
      <c r="N244" s="32">
        <v>10.1</v>
      </c>
      <c r="O244" s="24"/>
      <c r="P244" s="25"/>
      <c r="Q244" s="25"/>
      <c r="R244" s="25"/>
      <c r="S244" s="24"/>
      <c r="T244" s="23"/>
      <c r="U244" s="24"/>
      <c r="V244" s="24"/>
      <c r="W244" s="25"/>
      <c r="X244" s="25"/>
      <c r="Y244" s="25"/>
      <c r="Z244" s="24"/>
      <c r="AA244" s="32">
        <v>24.6</v>
      </c>
      <c r="AB244" s="25"/>
      <c r="AC244" s="25"/>
      <c r="AD244" s="25">
        <v>3.48</v>
      </c>
      <c r="AE244" s="26"/>
      <c r="AF244" s="27"/>
      <c r="AG244" s="88">
        <f>SUM(H245:AF245)</f>
        <v>59</v>
      </c>
      <c r="AH244" s="79">
        <f>IF($F244="Pol. Spilambertese",1*$AG244,"")</f>
      </c>
      <c r="AI244" s="79">
        <f>IF($F244="Sirio Nonantola",1*$AG244,"")</f>
      </c>
      <c r="AJ244" s="79">
        <f>IF($F244="Olimpia Vignola",1*$AG244,"")</f>
      </c>
      <c r="AK244" s="79">
        <f>IF($F244="Pol. Nonantola",1*$AG244,"")</f>
      </c>
      <c r="AL244" s="79">
        <f>IF($F244="Pod. Formiginese",1*$AG244,"")</f>
      </c>
      <c r="AM244" s="79">
        <f>IF($F244="La Patria Carpi",1*$AG244,"")</f>
        <v>59</v>
      </c>
      <c r="AN244" s="79">
        <f>IF($F244="Pol.Castelfranco",1*$AG244,"")</f>
      </c>
      <c r="AO244" s="79">
        <f>IF($F244="Ravarino",1*$AG244,"")</f>
      </c>
    </row>
    <row r="245" spans="1:41" ht="12.75" customHeight="1">
      <c r="A245">
        <v>64</v>
      </c>
      <c r="B245" s="81"/>
      <c r="C245" s="83"/>
      <c r="D245" s="85"/>
      <c r="E245" s="83"/>
      <c r="F245" s="87" t="s">
        <v>39</v>
      </c>
      <c r="G245" s="28" t="s">
        <v>258</v>
      </c>
      <c r="H245" s="29">
        <v>15</v>
      </c>
      <c r="I245" s="30"/>
      <c r="J245" s="30"/>
      <c r="K245" s="30">
        <v>5</v>
      </c>
      <c r="L245" s="30"/>
      <c r="M245" s="30"/>
      <c r="N245" s="29">
        <v>13</v>
      </c>
      <c r="O245" s="30"/>
      <c r="P245" s="30"/>
      <c r="Q245" s="30"/>
      <c r="R245" s="30"/>
      <c r="S245" s="30"/>
      <c r="T245" s="29"/>
      <c r="U245" s="30"/>
      <c r="V245" s="30"/>
      <c r="W245" s="30"/>
      <c r="X245" s="30"/>
      <c r="Y245" s="30"/>
      <c r="Z245" s="30"/>
      <c r="AA245" s="29">
        <v>13</v>
      </c>
      <c r="AB245" s="30"/>
      <c r="AC245" s="30"/>
      <c r="AD245" s="30">
        <v>13</v>
      </c>
      <c r="AE245" s="31"/>
      <c r="AF245" s="31"/>
      <c r="AG245" s="88"/>
      <c r="AH245" s="79"/>
      <c r="AI245" s="79"/>
      <c r="AJ245" s="79"/>
      <c r="AK245" s="79"/>
      <c r="AL245" s="79"/>
      <c r="AM245" s="79"/>
      <c r="AN245" s="79"/>
      <c r="AO245" s="79"/>
    </row>
    <row r="246" spans="1:41" ht="12.75" customHeight="1">
      <c r="A246">
        <v>67</v>
      </c>
      <c r="B246" s="80" t="s">
        <v>468</v>
      </c>
      <c r="C246" s="82" t="s">
        <v>46</v>
      </c>
      <c r="D246" s="84" t="s">
        <v>341</v>
      </c>
      <c r="E246" s="82" t="s">
        <v>344</v>
      </c>
      <c r="F246" s="89" t="s">
        <v>14</v>
      </c>
      <c r="G246" s="22" t="s">
        <v>257</v>
      </c>
      <c r="H246" s="32">
        <v>10.1</v>
      </c>
      <c r="I246" s="24"/>
      <c r="J246" s="24"/>
      <c r="K246" s="25">
        <v>26.09</v>
      </c>
      <c r="L246" s="25"/>
      <c r="M246" s="24"/>
      <c r="N246" s="32"/>
      <c r="O246" s="24"/>
      <c r="P246" s="25"/>
      <c r="Q246" s="25"/>
      <c r="R246" s="25"/>
      <c r="S246" s="24"/>
      <c r="T246" s="32"/>
      <c r="U246" s="24"/>
      <c r="V246" s="24"/>
      <c r="W246" s="25"/>
      <c r="X246" s="25"/>
      <c r="Y246" s="25"/>
      <c r="Z246" s="24"/>
      <c r="AA246" s="23"/>
      <c r="AB246" s="25"/>
      <c r="AC246" s="25"/>
      <c r="AD246" s="25"/>
      <c r="AE246" s="26"/>
      <c r="AF246" s="27"/>
      <c r="AG246" s="88">
        <f>SUM(H247:AF247)</f>
        <v>24</v>
      </c>
      <c r="AH246" s="79">
        <f>IF($F246="Pol. Spilambertese",1*$AG246,"")</f>
      </c>
      <c r="AI246" s="79">
        <f>IF($F246="Sirio Nonantola",1*$AG246,"")</f>
      </c>
      <c r="AJ246" s="79">
        <f>IF($F246="Olimpia Vignola",1*$AG246,"")</f>
        <v>24</v>
      </c>
      <c r="AK246" s="79">
        <f>IF($F246="Pol. Nonantola",1*$AG246,"")</f>
      </c>
      <c r="AL246" s="79">
        <f>IF($F246="Pod. Formiginese",1*$AG246,"")</f>
      </c>
      <c r="AM246" s="79">
        <f>IF($F246="La Patria Carpi",1*$AG246,"")</f>
      </c>
      <c r="AN246" s="79">
        <f>IF($F246="Pol.Castelfranco",1*$AG246,"")</f>
      </c>
      <c r="AO246" s="79">
        <f>IF($F246="Ravarino",1*$AG246,"")</f>
      </c>
    </row>
    <row r="247" spans="1:41" ht="12.75" customHeight="1">
      <c r="A247">
        <v>68</v>
      </c>
      <c r="B247" s="81"/>
      <c r="C247" s="83"/>
      <c r="D247" s="85"/>
      <c r="E247" s="83"/>
      <c r="F247" s="87" t="s">
        <v>251</v>
      </c>
      <c r="G247" s="28" t="s">
        <v>258</v>
      </c>
      <c r="H247" s="29">
        <v>13</v>
      </c>
      <c r="I247" s="30"/>
      <c r="J247" s="30"/>
      <c r="K247" s="30">
        <v>11</v>
      </c>
      <c r="L247" s="30"/>
      <c r="M247" s="30"/>
      <c r="N247" s="29"/>
      <c r="O247" s="30"/>
      <c r="P247" s="30"/>
      <c r="Q247" s="30"/>
      <c r="R247" s="30"/>
      <c r="S247" s="30"/>
      <c r="T247" s="29"/>
      <c r="U247" s="30"/>
      <c r="V247" s="30"/>
      <c r="W247" s="30"/>
      <c r="X247" s="30"/>
      <c r="Y247" s="30"/>
      <c r="Z247" s="30"/>
      <c r="AA247" s="29"/>
      <c r="AB247" s="30"/>
      <c r="AC247" s="30"/>
      <c r="AD247" s="30"/>
      <c r="AE247" s="31"/>
      <c r="AF247" s="31"/>
      <c r="AG247" s="88"/>
      <c r="AH247" s="79"/>
      <c r="AI247" s="79"/>
      <c r="AJ247" s="79"/>
      <c r="AK247" s="79"/>
      <c r="AL247" s="79"/>
      <c r="AM247" s="79"/>
      <c r="AN247" s="79"/>
      <c r="AO247" s="79"/>
    </row>
    <row r="248" spans="1:41" ht="12.75" customHeight="1">
      <c r="A248">
        <v>65</v>
      </c>
      <c r="B248" s="80" t="s">
        <v>474</v>
      </c>
      <c r="C248" s="82" t="s">
        <v>475</v>
      </c>
      <c r="D248" s="84" t="s">
        <v>341</v>
      </c>
      <c r="E248" s="82" t="s">
        <v>344</v>
      </c>
      <c r="F248" s="89" t="s">
        <v>11</v>
      </c>
      <c r="G248" s="22" t="s">
        <v>257</v>
      </c>
      <c r="H248" s="23">
        <v>10.3</v>
      </c>
      <c r="I248" s="24"/>
      <c r="J248" s="24"/>
      <c r="K248" s="25">
        <v>32.63</v>
      </c>
      <c r="L248" s="25"/>
      <c r="M248" s="24"/>
      <c r="N248" s="23"/>
      <c r="O248" s="24"/>
      <c r="P248" s="25"/>
      <c r="Q248" s="25"/>
      <c r="R248" s="25"/>
      <c r="S248" s="24"/>
      <c r="T248" s="32"/>
      <c r="U248" s="24"/>
      <c r="V248" s="24"/>
      <c r="W248" s="25"/>
      <c r="X248" s="25"/>
      <c r="Y248" s="25"/>
      <c r="Z248" s="24"/>
      <c r="AA248" s="23"/>
      <c r="AB248" s="25"/>
      <c r="AC248" s="25"/>
      <c r="AD248" s="25"/>
      <c r="AE248" s="26"/>
      <c r="AF248" s="27"/>
      <c r="AG248" s="88">
        <f>SUM(H249:AF249)</f>
        <v>26</v>
      </c>
      <c r="AH248" s="79">
        <f>IF($F248="Pol. Spilambertese",1*$AG248,"")</f>
      </c>
      <c r="AI248" s="79">
        <f>IF($F248="Sirio Nonantola",1*$AG248,"")</f>
      </c>
      <c r="AJ248" s="79">
        <f>IF($F248="Olimpia Vignola",1*$AG248,"")</f>
      </c>
      <c r="AK248" s="79">
        <f>IF($F248="Pol. Nonantola",1*$AG248,"")</f>
      </c>
      <c r="AL248" s="79">
        <f>IF($F248="Pod. Formiginese",1*$AG248,"")</f>
      </c>
      <c r="AM248" s="79">
        <f>IF($F248="La Patria Carpi",1*$AG248,"")</f>
      </c>
      <c r="AN248" s="79">
        <f>IF($F248="Pol.Castelfranco",1*$AG248,"")</f>
      </c>
      <c r="AO248" s="79">
        <f>IF($F248="Ravarino",1*$AG248,"")</f>
        <v>26</v>
      </c>
    </row>
    <row r="249" spans="1:41" ht="12.75" customHeight="1">
      <c r="A249">
        <v>66</v>
      </c>
      <c r="B249" s="81"/>
      <c r="C249" s="83"/>
      <c r="D249" s="85"/>
      <c r="E249" s="83"/>
      <c r="F249" s="87" t="s">
        <v>39</v>
      </c>
      <c r="G249" s="28" t="s">
        <v>258</v>
      </c>
      <c r="H249" s="29">
        <v>11</v>
      </c>
      <c r="I249" s="30"/>
      <c r="J249" s="30"/>
      <c r="K249" s="30">
        <v>15</v>
      </c>
      <c r="L249" s="30"/>
      <c r="M249" s="30"/>
      <c r="N249" s="29"/>
      <c r="O249" s="30"/>
      <c r="P249" s="30"/>
      <c r="Q249" s="30"/>
      <c r="R249" s="30"/>
      <c r="S249" s="30"/>
      <c r="T249" s="29"/>
      <c r="U249" s="30"/>
      <c r="V249" s="30"/>
      <c r="W249" s="30"/>
      <c r="X249" s="30"/>
      <c r="Y249" s="30"/>
      <c r="Z249" s="30"/>
      <c r="AA249" s="29"/>
      <c r="AB249" s="30"/>
      <c r="AC249" s="30"/>
      <c r="AD249" s="30"/>
      <c r="AE249" s="31"/>
      <c r="AF249" s="31"/>
      <c r="AG249" s="88"/>
      <c r="AH249" s="79"/>
      <c r="AI249" s="79"/>
      <c r="AJ249" s="79"/>
      <c r="AK249" s="79"/>
      <c r="AL249" s="79"/>
      <c r="AM249" s="79"/>
      <c r="AN249" s="79"/>
      <c r="AO249" s="79"/>
    </row>
    <row r="250" spans="1:41" ht="12.75" customHeight="1">
      <c r="A250">
        <v>65</v>
      </c>
      <c r="B250" s="80" t="s">
        <v>375</v>
      </c>
      <c r="C250" s="82" t="s">
        <v>376</v>
      </c>
      <c r="D250" s="84" t="s">
        <v>337</v>
      </c>
      <c r="E250" s="82" t="s">
        <v>344</v>
      </c>
      <c r="F250" s="86" t="s">
        <v>39</v>
      </c>
      <c r="G250" s="22" t="s">
        <v>257</v>
      </c>
      <c r="H250" s="23">
        <v>10.4</v>
      </c>
      <c r="I250" s="24"/>
      <c r="J250" s="24"/>
      <c r="K250" s="25">
        <v>24.94</v>
      </c>
      <c r="L250" s="25"/>
      <c r="M250" s="24"/>
      <c r="N250" s="23">
        <v>10.7</v>
      </c>
      <c r="O250" s="24"/>
      <c r="P250" s="25"/>
      <c r="Q250" s="25"/>
      <c r="R250" s="25"/>
      <c r="S250" s="24"/>
      <c r="T250" s="23">
        <v>1.004</v>
      </c>
      <c r="U250" s="24"/>
      <c r="V250" s="24"/>
      <c r="W250" s="25"/>
      <c r="X250" s="25"/>
      <c r="Y250" s="25"/>
      <c r="Z250" s="24"/>
      <c r="AA250" s="32">
        <v>27.3</v>
      </c>
      <c r="AB250" s="25"/>
      <c r="AC250" s="25"/>
      <c r="AD250" s="25">
        <v>2.79</v>
      </c>
      <c r="AE250" s="26"/>
      <c r="AF250" s="27" t="s">
        <v>1127</v>
      </c>
      <c r="AG250" s="88">
        <f>SUM(H251:AF251)</f>
        <v>61</v>
      </c>
      <c r="AH250" s="79">
        <f>IF($F250="Pol. Spilambertese",1*$AG250,"")</f>
      </c>
      <c r="AI250" s="79">
        <f>IF($F250="Sirio Nonantola",1*$AG250,"")</f>
      </c>
      <c r="AJ250" s="79">
        <f>IF($F250="Olimpia Vignola",1*$AG250,"")</f>
      </c>
      <c r="AK250" s="79">
        <f>IF($F250="Pol. Nonantola",1*$AG250,"")</f>
        <v>61</v>
      </c>
      <c r="AL250" s="79">
        <f>IF($F250="Pod. Formiginese",1*$AG250,"")</f>
      </c>
      <c r="AM250" s="79">
        <f>IF($F250="La Patria Carpi",1*$AG250,"")</f>
      </c>
      <c r="AN250" s="79">
        <f>IF($F250="Pol.Castelfranco",1*$AG250,"")</f>
      </c>
      <c r="AO250" s="79">
        <f>IF($F250="Ravarino",1*$AG250,"")</f>
      </c>
    </row>
    <row r="251" spans="1:41" ht="12.75" customHeight="1">
      <c r="A251">
        <v>66</v>
      </c>
      <c r="B251" s="81"/>
      <c r="C251" s="83"/>
      <c r="D251" s="85"/>
      <c r="E251" s="83"/>
      <c r="F251" s="87" t="s">
        <v>39</v>
      </c>
      <c r="G251" s="28" t="s">
        <v>258</v>
      </c>
      <c r="H251" s="29">
        <v>9</v>
      </c>
      <c r="I251" s="30"/>
      <c r="J251" s="30"/>
      <c r="K251" s="30">
        <v>9</v>
      </c>
      <c r="L251" s="30"/>
      <c r="M251" s="30"/>
      <c r="N251" s="29">
        <v>9</v>
      </c>
      <c r="O251" s="30"/>
      <c r="P251" s="30"/>
      <c r="Q251" s="30"/>
      <c r="R251" s="30"/>
      <c r="S251" s="30"/>
      <c r="T251" s="29">
        <v>15</v>
      </c>
      <c r="U251" s="30"/>
      <c r="V251" s="30"/>
      <c r="W251" s="30"/>
      <c r="X251" s="30"/>
      <c r="Y251" s="30"/>
      <c r="Z251" s="30"/>
      <c r="AA251" s="29">
        <v>2</v>
      </c>
      <c r="AB251" s="30"/>
      <c r="AC251" s="30"/>
      <c r="AD251" s="30">
        <v>2</v>
      </c>
      <c r="AE251" s="31"/>
      <c r="AF251" s="31">
        <v>15</v>
      </c>
      <c r="AG251" s="88"/>
      <c r="AH251" s="79"/>
      <c r="AI251" s="79"/>
      <c r="AJ251" s="79"/>
      <c r="AK251" s="79"/>
      <c r="AL251" s="79"/>
      <c r="AM251" s="79"/>
      <c r="AN251" s="79"/>
      <c r="AO251" s="79"/>
    </row>
    <row r="252" spans="1:41" ht="12.75" customHeight="1">
      <c r="A252">
        <v>65</v>
      </c>
      <c r="B252" s="80" t="s">
        <v>477</v>
      </c>
      <c r="C252" s="82" t="s">
        <v>49</v>
      </c>
      <c r="D252" s="84" t="s">
        <v>341</v>
      </c>
      <c r="E252" s="82" t="s">
        <v>344</v>
      </c>
      <c r="F252" s="89" t="s">
        <v>14</v>
      </c>
      <c r="G252" s="22" t="s">
        <v>257</v>
      </c>
      <c r="H252" s="23">
        <v>10.5</v>
      </c>
      <c r="I252" s="24"/>
      <c r="J252" s="24"/>
      <c r="K252" s="25">
        <v>28.82</v>
      </c>
      <c r="L252" s="25"/>
      <c r="M252" s="24"/>
      <c r="N252" s="23"/>
      <c r="O252" s="24"/>
      <c r="P252" s="25"/>
      <c r="Q252" s="25"/>
      <c r="R252" s="25"/>
      <c r="S252" s="24"/>
      <c r="T252" s="23"/>
      <c r="U252" s="24"/>
      <c r="V252" s="24"/>
      <c r="W252" s="25"/>
      <c r="X252" s="25"/>
      <c r="Y252" s="25"/>
      <c r="Z252" s="24"/>
      <c r="AA252" s="32"/>
      <c r="AB252" s="25"/>
      <c r="AC252" s="25"/>
      <c r="AD252" s="25"/>
      <c r="AE252" s="26"/>
      <c r="AF252" s="27"/>
      <c r="AG252" s="88">
        <f>SUM(H253:AF253)</f>
        <v>20</v>
      </c>
      <c r="AH252" s="79">
        <f>IF($F252="Pol. Spilambertese",1*$AG252,"")</f>
      </c>
      <c r="AI252" s="79">
        <f>IF($F252="Sirio Nonantola",1*$AG252,"")</f>
      </c>
      <c r="AJ252" s="79">
        <f>IF($F252="Olimpia Vignola",1*$AG252,"")</f>
        <v>20</v>
      </c>
      <c r="AK252" s="79">
        <f>IF($F252="Pol. Nonantola",1*$AG252,"")</f>
      </c>
      <c r="AL252" s="79">
        <f>IF($F252="Pod. Formiginese",1*$AG252,"")</f>
      </c>
      <c r="AM252" s="79">
        <f>IF($F252="La Patria Carpi",1*$AG252,"")</f>
      </c>
      <c r="AN252" s="79">
        <f>IF($F252="Pol.Castelfranco",1*$AG252,"")</f>
      </c>
      <c r="AO252" s="79">
        <f>IF($F252="Ravarino",1*$AG252,"")</f>
      </c>
    </row>
    <row r="253" spans="1:41" ht="12.75" customHeight="1">
      <c r="A253">
        <v>66</v>
      </c>
      <c r="B253" s="81"/>
      <c r="C253" s="83"/>
      <c r="D253" s="85"/>
      <c r="E253" s="83"/>
      <c r="F253" s="87"/>
      <c r="G253" s="28" t="s">
        <v>258</v>
      </c>
      <c r="H253" s="29">
        <v>7</v>
      </c>
      <c r="I253" s="30"/>
      <c r="J253" s="30"/>
      <c r="K253" s="30">
        <v>13</v>
      </c>
      <c r="L253" s="30"/>
      <c r="M253" s="30"/>
      <c r="N253" s="29"/>
      <c r="O253" s="30"/>
      <c r="P253" s="30"/>
      <c r="Q253" s="30"/>
      <c r="R253" s="30"/>
      <c r="S253" s="30"/>
      <c r="T253" s="29"/>
      <c r="U253" s="30"/>
      <c r="V253" s="30"/>
      <c r="W253" s="30"/>
      <c r="X253" s="30"/>
      <c r="Y253" s="30"/>
      <c r="Z253" s="30"/>
      <c r="AA253" s="29"/>
      <c r="AB253" s="30"/>
      <c r="AC253" s="30"/>
      <c r="AD253" s="30"/>
      <c r="AE253" s="31"/>
      <c r="AF253" s="31"/>
      <c r="AG253" s="88"/>
      <c r="AH253" s="79"/>
      <c r="AI253" s="79"/>
      <c r="AJ253" s="79"/>
      <c r="AK253" s="79"/>
      <c r="AL253" s="79"/>
      <c r="AM253" s="79"/>
      <c r="AN253" s="79"/>
      <c r="AO253" s="79"/>
    </row>
    <row r="254" spans="1:41" ht="12.75" customHeight="1">
      <c r="A254">
        <v>65</v>
      </c>
      <c r="B254" s="80" t="s">
        <v>35</v>
      </c>
      <c r="C254" s="82" t="s">
        <v>51</v>
      </c>
      <c r="D254" s="84" t="s">
        <v>337</v>
      </c>
      <c r="E254" s="82" t="s">
        <v>344</v>
      </c>
      <c r="F254" s="86" t="s">
        <v>347</v>
      </c>
      <c r="G254" s="22" t="s">
        <v>257</v>
      </c>
      <c r="H254" s="23">
        <v>10.7</v>
      </c>
      <c r="I254" s="24"/>
      <c r="J254" s="24"/>
      <c r="K254" s="25">
        <v>15.01</v>
      </c>
      <c r="L254" s="25"/>
      <c r="M254" s="24"/>
      <c r="N254" s="23">
        <v>11</v>
      </c>
      <c r="O254" s="24"/>
      <c r="P254" s="25"/>
      <c r="Q254" s="25"/>
      <c r="R254" s="25"/>
      <c r="S254" s="24"/>
      <c r="T254" s="23"/>
      <c r="U254" s="24"/>
      <c r="V254" s="24"/>
      <c r="W254" s="25"/>
      <c r="X254" s="25"/>
      <c r="Y254" s="25"/>
      <c r="Z254" s="24"/>
      <c r="AA254" s="32">
        <v>26.3</v>
      </c>
      <c r="AB254" s="25"/>
      <c r="AC254" s="25"/>
      <c r="AD254" s="25">
        <v>2.91</v>
      </c>
      <c r="AE254" s="26"/>
      <c r="AF254" s="27" t="s">
        <v>1128</v>
      </c>
      <c r="AG254" s="88">
        <f>SUM(H255:AF255)</f>
        <v>32</v>
      </c>
      <c r="AH254" s="79">
        <f>IF($F254="Pol. Spilambertese",1*$AG254,"")</f>
      </c>
      <c r="AI254" s="79">
        <f>IF($F254="Sirio Nonantola",1*$AG254,"")</f>
      </c>
      <c r="AJ254" s="79">
        <f>IF($F254="Olimpia Vignola",1*$AG254,"")</f>
      </c>
      <c r="AK254" s="79">
        <f>IF($F254="Pol. Nonantola",1*$AG254,"")</f>
      </c>
      <c r="AL254" s="79">
        <f>IF($F254="Pod. Formiginese",1*$AG254,"")</f>
      </c>
      <c r="AM254" s="79">
        <f>IF($F254="La Patria Carpi",1*$AG254,"")</f>
      </c>
      <c r="AN254" s="79">
        <f>IF($F254="Pol.Castelfranco",1*$AG254,"")</f>
        <v>32</v>
      </c>
      <c r="AO254" s="79">
        <f>IF($F254="Ravarino",1*$AG254,"")</f>
      </c>
    </row>
    <row r="255" spans="1:41" ht="12.75" customHeight="1">
      <c r="A255">
        <v>66</v>
      </c>
      <c r="B255" s="81"/>
      <c r="C255" s="83"/>
      <c r="D255" s="85"/>
      <c r="E255" s="83"/>
      <c r="F255" s="87" t="s">
        <v>347</v>
      </c>
      <c r="G255" s="28" t="s">
        <v>258</v>
      </c>
      <c r="H255" s="29">
        <v>5</v>
      </c>
      <c r="I255" s="30"/>
      <c r="J255" s="30"/>
      <c r="K255" s="30">
        <v>2</v>
      </c>
      <c r="L255" s="30"/>
      <c r="M255" s="30"/>
      <c r="N255" s="29">
        <v>5</v>
      </c>
      <c r="O255" s="30"/>
      <c r="P255" s="30"/>
      <c r="Q255" s="30"/>
      <c r="R255" s="30"/>
      <c r="S255" s="30"/>
      <c r="T255" s="29"/>
      <c r="U255" s="30"/>
      <c r="V255" s="30"/>
      <c r="W255" s="30"/>
      <c r="X255" s="30"/>
      <c r="Y255" s="30"/>
      <c r="Z255" s="30"/>
      <c r="AA255" s="29">
        <v>5</v>
      </c>
      <c r="AB255" s="30"/>
      <c r="AC255" s="30"/>
      <c r="AD255" s="30">
        <v>2</v>
      </c>
      <c r="AE255" s="31"/>
      <c r="AF255" s="31">
        <v>13</v>
      </c>
      <c r="AG255" s="88"/>
      <c r="AH255" s="79"/>
      <c r="AI255" s="79"/>
      <c r="AJ255" s="79"/>
      <c r="AK255" s="79"/>
      <c r="AL255" s="79"/>
      <c r="AM255" s="79"/>
      <c r="AN255" s="79"/>
      <c r="AO255" s="79"/>
    </row>
    <row r="256" spans="1:41" ht="12.75" customHeight="1">
      <c r="A256">
        <v>65</v>
      </c>
      <c r="B256" s="80" t="s">
        <v>479</v>
      </c>
      <c r="C256" s="82" t="s">
        <v>478</v>
      </c>
      <c r="D256" s="84" t="s">
        <v>341</v>
      </c>
      <c r="E256" s="82" t="s">
        <v>344</v>
      </c>
      <c r="F256" s="89" t="s">
        <v>14</v>
      </c>
      <c r="G256" s="22" t="s">
        <v>257</v>
      </c>
      <c r="H256" s="23">
        <v>10.8</v>
      </c>
      <c r="I256" s="24"/>
      <c r="J256" s="24"/>
      <c r="K256" s="25">
        <v>24.67</v>
      </c>
      <c r="L256" s="25"/>
      <c r="M256" s="24"/>
      <c r="N256" s="23"/>
      <c r="O256" s="24"/>
      <c r="P256" s="25"/>
      <c r="Q256" s="25"/>
      <c r="R256" s="25"/>
      <c r="S256" s="24"/>
      <c r="T256" s="23"/>
      <c r="U256" s="24"/>
      <c r="V256" s="24"/>
      <c r="W256" s="25"/>
      <c r="X256" s="25"/>
      <c r="Y256" s="25"/>
      <c r="Z256" s="24"/>
      <c r="AA256" s="32"/>
      <c r="AB256" s="25"/>
      <c r="AC256" s="25"/>
      <c r="AD256" s="25"/>
      <c r="AE256" s="26"/>
      <c r="AF256" s="27"/>
      <c r="AG256" s="88">
        <f>SUM(H257:AF257)</f>
        <v>10</v>
      </c>
      <c r="AH256" s="79">
        <f>IF($F256="Pol. Spilambertese",1*$AG256,"")</f>
      </c>
      <c r="AI256" s="79">
        <f>IF($F256="Sirio Nonantola",1*$AG256,"")</f>
      </c>
      <c r="AJ256" s="79">
        <f>IF($F256="Olimpia Vignola",1*$AG256,"")</f>
        <v>10</v>
      </c>
      <c r="AK256" s="79">
        <f>IF($F256="Pol. Nonantola",1*$AG256,"")</f>
      </c>
      <c r="AL256" s="79">
        <f>IF($F256="Pod. Formiginese",1*$AG256,"")</f>
      </c>
      <c r="AM256" s="79">
        <f>IF($F256="La Patria Carpi",1*$AG256,"")</f>
      </c>
      <c r="AN256" s="79">
        <f>IF($F256="Pol.Castelfranco",1*$AG256,"")</f>
      </c>
      <c r="AO256" s="79">
        <f>IF($F256="Ravarino",1*$AG256,"")</f>
      </c>
    </row>
    <row r="257" spans="1:41" ht="12.75" customHeight="1">
      <c r="A257">
        <v>66</v>
      </c>
      <c r="B257" s="81"/>
      <c r="C257" s="83"/>
      <c r="D257" s="85"/>
      <c r="E257" s="83"/>
      <c r="F257" s="87"/>
      <c r="G257" s="28" t="s">
        <v>258</v>
      </c>
      <c r="H257" s="29">
        <v>3</v>
      </c>
      <c r="I257" s="30"/>
      <c r="J257" s="30"/>
      <c r="K257" s="30">
        <v>7</v>
      </c>
      <c r="L257" s="30"/>
      <c r="M257" s="30"/>
      <c r="N257" s="29"/>
      <c r="O257" s="30"/>
      <c r="P257" s="30"/>
      <c r="Q257" s="30"/>
      <c r="R257" s="30"/>
      <c r="S257" s="30"/>
      <c r="T257" s="29"/>
      <c r="U257" s="30"/>
      <c r="V257" s="30"/>
      <c r="W257" s="30"/>
      <c r="X257" s="30"/>
      <c r="Y257" s="30"/>
      <c r="Z257" s="30"/>
      <c r="AA257" s="29"/>
      <c r="AB257" s="30"/>
      <c r="AC257" s="30"/>
      <c r="AD257" s="30"/>
      <c r="AE257" s="31"/>
      <c r="AF257" s="31"/>
      <c r="AG257" s="88"/>
      <c r="AH257" s="79"/>
      <c r="AI257" s="79"/>
      <c r="AJ257" s="79"/>
      <c r="AK257" s="79"/>
      <c r="AL257" s="79"/>
      <c r="AM257" s="79"/>
      <c r="AN257" s="79"/>
      <c r="AO257" s="79"/>
    </row>
    <row r="258" spans="1:41" ht="12.75" customHeight="1">
      <c r="A258">
        <v>65</v>
      </c>
      <c r="B258" s="80" t="s">
        <v>306</v>
      </c>
      <c r="C258" s="82" t="s">
        <v>48</v>
      </c>
      <c r="D258" s="84" t="s">
        <v>337</v>
      </c>
      <c r="E258" s="82" t="s">
        <v>344</v>
      </c>
      <c r="F258" s="89" t="s">
        <v>11</v>
      </c>
      <c r="G258" s="22" t="s">
        <v>257</v>
      </c>
      <c r="H258" s="23">
        <v>11.2</v>
      </c>
      <c r="I258" s="24"/>
      <c r="J258" s="24"/>
      <c r="K258" s="25">
        <v>11.38</v>
      </c>
      <c r="L258" s="25"/>
      <c r="M258" s="24"/>
      <c r="N258" s="23">
        <v>11.2</v>
      </c>
      <c r="O258" s="24"/>
      <c r="P258" s="25"/>
      <c r="Q258" s="25"/>
      <c r="R258" s="25"/>
      <c r="S258" s="24"/>
      <c r="T258" s="23"/>
      <c r="U258" s="24"/>
      <c r="V258" s="24"/>
      <c r="W258" s="25"/>
      <c r="X258" s="25"/>
      <c r="Y258" s="25"/>
      <c r="Z258" s="24"/>
      <c r="AA258" s="23"/>
      <c r="AB258" s="25"/>
      <c r="AC258" s="25"/>
      <c r="AD258" s="25"/>
      <c r="AE258" s="26"/>
      <c r="AF258" s="27"/>
      <c r="AG258" s="88">
        <f>SUM(H259:AF259)</f>
        <v>6</v>
      </c>
      <c r="AH258" s="79">
        <f>IF($F258="Pol. Spilambertese",1*$AG258,"")</f>
      </c>
      <c r="AI258" s="79">
        <f>IF($F258="Sirio Nonantola",1*$AG258,"")</f>
      </c>
      <c r="AJ258" s="79">
        <f>IF($F258="Olimpia Vignola",1*$AG258,"")</f>
      </c>
      <c r="AK258" s="79">
        <f>IF($F258="Pol. Nonantola",1*$AG258,"")</f>
      </c>
      <c r="AL258" s="79">
        <f>IF($F258="Pod. Formiginese",1*$AG258,"")</f>
      </c>
      <c r="AM258" s="79">
        <f>IF($F258="La Patria Carpi",1*$AG258,"")</f>
      </c>
      <c r="AN258" s="79">
        <f>IF($F258="Pol.Castelfranco",1*$AG258,"")</f>
      </c>
      <c r="AO258" s="79">
        <f>IF($F258="Ravarino",1*$AG258,"")</f>
        <v>6</v>
      </c>
    </row>
    <row r="259" spans="1:41" ht="12.75" customHeight="1">
      <c r="A259">
        <v>66</v>
      </c>
      <c r="B259" s="81"/>
      <c r="C259" s="83"/>
      <c r="D259" s="85"/>
      <c r="E259" s="83"/>
      <c r="F259" s="87" t="s">
        <v>39</v>
      </c>
      <c r="G259" s="28" t="s">
        <v>258</v>
      </c>
      <c r="H259" s="29">
        <v>2</v>
      </c>
      <c r="I259" s="30"/>
      <c r="J259" s="30"/>
      <c r="K259" s="30">
        <v>2</v>
      </c>
      <c r="L259" s="30"/>
      <c r="M259" s="30"/>
      <c r="N259" s="29">
        <v>2</v>
      </c>
      <c r="O259" s="30"/>
      <c r="P259" s="30"/>
      <c r="Q259" s="30"/>
      <c r="R259" s="30"/>
      <c r="S259" s="30"/>
      <c r="T259" s="29"/>
      <c r="U259" s="30"/>
      <c r="V259" s="30"/>
      <c r="W259" s="30"/>
      <c r="X259" s="30"/>
      <c r="Y259" s="30"/>
      <c r="Z259" s="30"/>
      <c r="AA259" s="29"/>
      <c r="AB259" s="30"/>
      <c r="AC259" s="30"/>
      <c r="AD259" s="30"/>
      <c r="AE259" s="31"/>
      <c r="AF259" s="31"/>
      <c r="AG259" s="88"/>
      <c r="AH259" s="79"/>
      <c r="AI259" s="79"/>
      <c r="AJ259" s="79"/>
      <c r="AK259" s="79"/>
      <c r="AL259" s="79"/>
      <c r="AM259" s="79"/>
      <c r="AN259" s="79"/>
      <c r="AO259" s="79"/>
    </row>
    <row r="260" spans="1:41" ht="12.75" customHeight="1">
      <c r="A260">
        <v>65</v>
      </c>
      <c r="B260" s="80" t="s">
        <v>307</v>
      </c>
      <c r="C260" s="82" t="s">
        <v>27</v>
      </c>
      <c r="D260" s="84" t="s">
        <v>337</v>
      </c>
      <c r="E260" s="82" t="s">
        <v>344</v>
      </c>
      <c r="F260" s="86" t="s">
        <v>39</v>
      </c>
      <c r="G260" s="22" t="s">
        <v>257</v>
      </c>
      <c r="H260" s="23">
        <v>11.2</v>
      </c>
      <c r="I260" s="24"/>
      <c r="J260" s="24"/>
      <c r="K260" s="25">
        <v>18.06</v>
      </c>
      <c r="L260" s="25"/>
      <c r="M260" s="24"/>
      <c r="N260" s="23">
        <v>11.8</v>
      </c>
      <c r="O260" s="24"/>
      <c r="P260" s="25"/>
      <c r="Q260" s="25"/>
      <c r="R260" s="25"/>
      <c r="S260" s="24"/>
      <c r="T260" s="23"/>
      <c r="U260" s="24"/>
      <c r="V260" s="24"/>
      <c r="W260" s="25"/>
      <c r="X260" s="25"/>
      <c r="Y260" s="25"/>
      <c r="Z260" s="24"/>
      <c r="AA260" s="23">
        <v>30.2</v>
      </c>
      <c r="AB260" s="25"/>
      <c r="AC260" s="25"/>
      <c r="AD260" s="25">
        <v>2.61</v>
      </c>
      <c r="AE260" s="26"/>
      <c r="AF260" s="27" t="s">
        <v>1131</v>
      </c>
      <c r="AG260" s="88">
        <f>SUM(H261:AF261)</f>
        <v>18</v>
      </c>
      <c r="AH260" s="79">
        <f>IF($F260="Pol. Spilambertese",1*$AG260,"")</f>
      </c>
      <c r="AI260" s="79">
        <f>IF($F260="Sirio Nonantola",1*$AG260,"")</f>
      </c>
      <c r="AJ260" s="79">
        <f>IF($F260="Olimpia Vignola",1*$AG260,"")</f>
      </c>
      <c r="AK260" s="79">
        <f>IF($F260="Pol. Nonantola",1*$AG260,"")</f>
        <v>18</v>
      </c>
      <c r="AL260" s="79">
        <f>IF($F260="Pod. Formiginese",1*$AG260,"")</f>
      </c>
      <c r="AM260" s="79">
        <f>IF($F260="La Patria Carpi",1*$AG260,"")</f>
      </c>
      <c r="AN260" s="79">
        <f>IF($F260="Pol.Castelfranco",1*$AG260,"")</f>
      </c>
      <c r="AO260" s="79">
        <f>IF($F260="Ravarino",1*$AG260,"")</f>
      </c>
    </row>
    <row r="261" spans="1:41" ht="12.75" customHeight="1">
      <c r="A261">
        <v>66</v>
      </c>
      <c r="B261" s="81"/>
      <c r="C261" s="83"/>
      <c r="D261" s="85"/>
      <c r="E261" s="83"/>
      <c r="F261" s="87" t="s">
        <v>39</v>
      </c>
      <c r="G261" s="28" t="s">
        <v>258</v>
      </c>
      <c r="H261" s="29">
        <v>2</v>
      </c>
      <c r="I261" s="30"/>
      <c r="J261" s="30"/>
      <c r="K261" s="30">
        <v>3</v>
      </c>
      <c r="L261" s="30"/>
      <c r="M261" s="30"/>
      <c r="N261" s="29">
        <v>2</v>
      </c>
      <c r="O261" s="30"/>
      <c r="P261" s="30"/>
      <c r="Q261" s="30"/>
      <c r="R261" s="30"/>
      <c r="S261" s="30"/>
      <c r="T261" s="29"/>
      <c r="U261" s="30"/>
      <c r="V261" s="30"/>
      <c r="W261" s="30"/>
      <c r="X261" s="30"/>
      <c r="Y261" s="30"/>
      <c r="Z261" s="30"/>
      <c r="AA261" s="29">
        <v>2</v>
      </c>
      <c r="AB261" s="30"/>
      <c r="AC261" s="30"/>
      <c r="AD261" s="30">
        <v>2</v>
      </c>
      <c r="AE261" s="31"/>
      <c r="AF261" s="31">
        <v>7</v>
      </c>
      <c r="AG261" s="88"/>
      <c r="AH261" s="79"/>
      <c r="AI261" s="79"/>
      <c r="AJ261" s="79"/>
      <c r="AK261" s="79"/>
      <c r="AL261" s="79"/>
      <c r="AM261" s="79"/>
      <c r="AN261" s="79"/>
      <c r="AO261" s="79"/>
    </row>
    <row r="262" spans="1:41" ht="12.75" customHeight="1">
      <c r="A262">
        <v>65</v>
      </c>
      <c r="B262" s="80" t="s">
        <v>698</v>
      </c>
      <c r="C262" s="82" t="s">
        <v>699</v>
      </c>
      <c r="D262" s="84" t="s">
        <v>341</v>
      </c>
      <c r="E262" s="82" t="s">
        <v>344</v>
      </c>
      <c r="F262" s="86" t="s">
        <v>39</v>
      </c>
      <c r="G262" s="22" t="s">
        <v>257</v>
      </c>
      <c r="H262" s="23"/>
      <c r="I262" s="24"/>
      <c r="J262" s="24"/>
      <c r="K262" s="25"/>
      <c r="L262" s="25"/>
      <c r="M262" s="24"/>
      <c r="N262" s="23">
        <v>10</v>
      </c>
      <c r="O262" s="24"/>
      <c r="P262" s="25"/>
      <c r="Q262" s="25"/>
      <c r="R262" s="25"/>
      <c r="S262" s="24"/>
      <c r="T262" s="23"/>
      <c r="U262" s="24"/>
      <c r="V262" s="24"/>
      <c r="W262" s="25"/>
      <c r="X262" s="25"/>
      <c r="Y262" s="25"/>
      <c r="Z262" s="24"/>
      <c r="AA262" s="23"/>
      <c r="AB262" s="25"/>
      <c r="AC262" s="25"/>
      <c r="AD262" s="25"/>
      <c r="AE262" s="26"/>
      <c r="AF262" s="27"/>
      <c r="AG262" s="88">
        <f>SUM(H263:AF263)</f>
        <v>15</v>
      </c>
      <c r="AH262" s="79">
        <f>IF($F262="Pol. Spilambertese",1*$AG262,"")</f>
      </c>
      <c r="AI262" s="79">
        <f>IF($F262="Sirio Nonantola",1*$AG262,"")</f>
      </c>
      <c r="AJ262" s="79">
        <f>IF($F262="Olimpia Vignola",1*$AG262,"")</f>
      </c>
      <c r="AK262" s="79">
        <f>IF($F262="Pol. Nonantola",1*$AG262,"")</f>
        <v>15</v>
      </c>
      <c r="AL262" s="79">
        <f>IF($F262="Pod. Formiginese",1*$AG262,"")</f>
      </c>
      <c r="AM262" s="79">
        <f>IF($F262="La Patria Carpi",1*$AG262,"")</f>
      </c>
      <c r="AN262" s="79">
        <f>IF($F262="Pol.Castelfranco",1*$AG262,"")</f>
      </c>
      <c r="AO262" s="79">
        <f>IF($F262="Ravarino",1*$AG262,"")</f>
      </c>
    </row>
    <row r="263" spans="1:41" ht="12.75" customHeight="1">
      <c r="A263">
        <v>66</v>
      </c>
      <c r="B263" s="81"/>
      <c r="C263" s="83"/>
      <c r="D263" s="85"/>
      <c r="E263" s="83"/>
      <c r="F263" s="87" t="s">
        <v>39</v>
      </c>
      <c r="G263" s="28" t="s">
        <v>258</v>
      </c>
      <c r="H263" s="29"/>
      <c r="I263" s="30"/>
      <c r="J263" s="30"/>
      <c r="K263" s="30"/>
      <c r="L263" s="30"/>
      <c r="M263" s="30"/>
      <c r="N263" s="29">
        <v>15</v>
      </c>
      <c r="O263" s="30"/>
      <c r="P263" s="30"/>
      <c r="Q263" s="30"/>
      <c r="R263" s="30"/>
      <c r="S263" s="30"/>
      <c r="T263" s="29"/>
      <c r="U263" s="30"/>
      <c r="V263" s="30"/>
      <c r="W263" s="30"/>
      <c r="X263" s="30"/>
      <c r="Y263" s="30"/>
      <c r="Z263" s="30"/>
      <c r="AA263" s="29"/>
      <c r="AB263" s="30"/>
      <c r="AC263" s="30"/>
      <c r="AD263" s="30"/>
      <c r="AE263" s="31"/>
      <c r="AF263" s="31"/>
      <c r="AG263" s="88"/>
      <c r="AH263" s="79"/>
      <c r="AI263" s="79"/>
      <c r="AJ263" s="79"/>
      <c r="AK263" s="79"/>
      <c r="AL263" s="79"/>
      <c r="AM263" s="79"/>
      <c r="AN263" s="79"/>
      <c r="AO263" s="79"/>
    </row>
    <row r="264" spans="1:41" ht="12.75" customHeight="1">
      <c r="A264">
        <v>65</v>
      </c>
      <c r="B264" s="80" t="s">
        <v>474</v>
      </c>
      <c r="C264" s="82" t="s">
        <v>843</v>
      </c>
      <c r="D264" s="84" t="s">
        <v>341</v>
      </c>
      <c r="E264" s="82" t="s">
        <v>344</v>
      </c>
      <c r="F264" s="89" t="s">
        <v>11</v>
      </c>
      <c r="G264" s="22" t="s">
        <v>257</v>
      </c>
      <c r="H264" s="23"/>
      <c r="I264" s="24"/>
      <c r="J264" s="24"/>
      <c r="K264" s="25"/>
      <c r="L264" s="25"/>
      <c r="M264" s="24"/>
      <c r="N264" s="23">
        <v>10.5</v>
      </c>
      <c r="O264" s="24"/>
      <c r="P264" s="25"/>
      <c r="Q264" s="25"/>
      <c r="R264" s="25"/>
      <c r="S264" s="24"/>
      <c r="T264" s="23"/>
      <c r="U264" s="24"/>
      <c r="V264" s="24"/>
      <c r="W264" s="25"/>
      <c r="X264" s="25"/>
      <c r="Y264" s="25"/>
      <c r="Z264" s="24"/>
      <c r="AA264" s="23"/>
      <c r="AB264" s="25"/>
      <c r="AC264" s="25"/>
      <c r="AD264" s="25"/>
      <c r="AE264" s="26"/>
      <c r="AF264" s="27"/>
      <c r="AG264" s="88">
        <f>SUM(H265:AF265)</f>
        <v>11</v>
      </c>
      <c r="AH264" s="79">
        <f>IF($F264="Pol. Spilambertese",1*$AG264,"")</f>
      </c>
      <c r="AI264" s="79">
        <f>IF($F264="Sirio Nonantola",1*$AG264,"")</f>
      </c>
      <c r="AJ264" s="79">
        <f>IF($F264="Olimpia Vignola",1*$AG264,"")</f>
      </c>
      <c r="AK264" s="79">
        <f>IF($F264="Pol. Nonantola",1*$AG264,"")</f>
      </c>
      <c r="AL264" s="79">
        <f>IF($F264="Pod. Formiginese",1*$AG264,"")</f>
      </c>
      <c r="AM264" s="79">
        <f>IF($F264="La Patria Carpi",1*$AG264,"")</f>
      </c>
      <c r="AN264" s="79">
        <f>IF($F264="Pol.Castelfranco",1*$AG264,"")</f>
      </c>
      <c r="AO264" s="79">
        <f>IF($F264="Ravarino",1*$AG264,"")</f>
        <v>11</v>
      </c>
    </row>
    <row r="265" spans="1:41" ht="12.75" customHeight="1">
      <c r="A265">
        <v>66</v>
      </c>
      <c r="B265" s="81"/>
      <c r="C265" s="83"/>
      <c r="D265" s="85"/>
      <c r="E265" s="83"/>
      <c r="F265" s="87" t="s">
        <v>39</v>
      </c>
      <c r="G265" s="28" t="s">
        <v>258</v>
      </c>
      <c r="H265" s="29"/>
      <c r="I265" s="30"/>
      <c r="J265" s="30"/>
      <c r="K265" s="30"/>
      <c r="L265" s="30"/>
      <c r="M265" s="30"/>
      <c r="N265" s="29">
        <v>11</v>
      </c>
      <c r="O265" s="30"/>
      <c r="P265" s="30"/>
      <c r="Q265" s="30"/>
      <c r="R265" s="30"/>
      <c r="S265" s="30"/>
      <c r="T265" s="29"/>
      <c r="U265" s="30"/>
      <c r="V265" s="30"/>
      <c r="W265" s="30"/>
      <c r="X265" s="30"/>
      <c r="Y265" s="30"/>
      <c r="Z265" s="30"/>
      <c r="AA265" s="29"/>
      <c r="AB265" s="30"/>
      <c r="AC265" s="30"/>
      <c r="AD265" s="30"/>
      <c r="AE265" s="31"/>
      <c r="AF265" s="31"/>
      <c r="AG265" s="88"/>
      <c r="AH265" s="79"/>
      <c r="AI265" s="79"/>
      <c r="AJ265" s="79"/>
      <c r="AK265" s="79"/>
      <c r="AL265" s="79"/>
      <c r="AM265" s="79"/>
      <c r="AN265" s="79"/>
      <c r="AO265" s="79"/>
    </row>
    <row r="266" spans="1:41" ht="12.75" customHeight="1">
      <c r="A266">
        <v>65</v>
      </c>
      <c r="B266" s="80" t="s">
        <v>182</v>
      </c>
      <c r="C266" s="82" t="s">
        <v>137</v>
      </c>
      <c r="D266" s="84" t="s">
        <v>337</v>
      </c>
      <c r="E266" s="82" t="s">
        <v>344</v>
      </c>
      <c r="F266" s="89" t="s">
        <v>42</v>
      </c>
      <c r="G266" s="22" t="s">
        <v>257</v>
      </c>
      <c r="H266" s="23"/>
      <c r="I266" s="24"/>
      <c r="J266" s="24"/>
      <c r="K266" s="25"/>
      <c r="L266" s="25"/>
      <c r="M266" s="24"/>
      <c r="N266" s="23">
        <v>10.9</v>
      </c>
      <c r="O266" s="24"/>
      <c r="P266" s="25"/>
      <c r="Q266" s="25"/>
      <c r="R266" s="25"/>
      <c r="S266" s="24"/>
      <c r="T266" s="23"/>
      <c r="U266" s="24"/>
      <c r="V266" s="24"/>
      <c r="W266" s="25"/>
      <c r="X266" s="25"/>
      <c r="Y266" s="25"/>
      <c r="Z266" s="24"/>
      <c r="AA266" s="23">
        <v>25.3</v>
      </c>
      <c r="AB266" s="25"/>
      <c r="AC266" s="25"/>
      <c r="AD266" s="25">
        <v>3.33</v>
      </c>
      <c r="AE266" s="26"/>
      <c r="AF266" s="27"/>
      <c r="AG266" s="88">
        <f>SUM(H267:AF267)</f>
        <v>29</v>
      </c>
      <c r="AH266" s="79">
        <f>IF($F266="Pol. Spilambertese",1*$AG266,"")</f>
      </c>
      <c r="AI266" s="79">
        <f>IF($F266="Sirio Nonantola",1*$AG266,"")</f>
      </c>
      <c r="AJ266" s="79">
        <f>IF($F266="Olimpia Vignola",1*$AG266,"")</f>
      </c>
      <c r="AK266" s="79">
        <f>IF($F266="Pol. Nonantola",1*$AG266,"")</f>
      </c>
      <c r="AL266" s="79">
        <f>IF($F266="Pod. Formiginese",1*$AG266,"")</f>
      </c>
      <c r="AM266" s="79">
        <f>IF($F266="La Patria Carpi",1*$AG266,"")</f>
        <v>29</v>
      </c>
      <c r="AN266" s="79">
        <f>IF($F266="Pol.Castelfranco",1*$AG266,"")</f>
      </c>
      <c r="AO266" s="79">
        <f>IF($F266="Ravarino",1*$AG266,"")</f>
      </c>
    </row>
    <row r="267" spans="1:41" ht="12.75" customHeight="1">
      <c r="A267">
        <v>66</v>
      </c>
      <c r="B267" s="81"/>
      <c r="C267" s="83"/>
      <c r="D267" s="85"/>
      <c r="E267" s="83"/>
      <c r="F267" s="87" t="s">
        <v>39</v>
      </c>
      <c r="G267" s="28" t="s">
        <v>258</v>
      </c>
      <c r="H267" s="29"/>
      <c r="I267" s="30"/>
      <c r="J267" s="30"/>
      <c r="K267" s="30"/>
      <c r="L267" s="30"/>
      <c r="M267" s="30"/>
      <c r="N267" s="29">
        <v>7</v>
      </c>
      <c r="O267" s="30"/>
      <c r="P267" s="30"/>
      <c r="Q267" s="30"/>
      <c r="R267" s="30"/>
      <c r="S267" s="30"/>
      <c r="T267" s="29"/>
      <c r="U267" s="30"/>
      <c r="V267" s="30"/>
      <c r="W267" s="30"/>
      <c r="X267" s="30"/>
      <c r="Y267" s="30"/>
      <c r="Z267" s="30"/>
      <c r="AA267" s="29">
        <v>11</v>
      </c>
      <c r="AB267" s="30"/>
      <c r="AC267" s="30"/>
      <c r="AD267" s="30">
        <v>11</v>
      </c>
      <c r="AE267" s="31"/>
      <c r="AF267" s="31"/>
      <c r="AG267" s="88"/>
      <c r="AH267" s="79"/>
      <c r="AI267" s="79"/>
      <c r="AJ267" s="79"/>
      <c r="AK267" s="79"/>
      <c r="AL267" s="79"/>
      <c r="AM267" s="79"/>
      <c r="AN267" s="79"/>
      <c r="AO267" s="79"/>
    </row>
    <row r="268" spans="1:41" ht="12.75" customHeight="1">
      <c r="A268">
        <v>65</v>
      </c>
      <c r="B268" s="80" t="s">
        <v>653</v>
      </c>
      <c r="C268" s="82" t="s">
        <v>664</v>
      </c>
      <c r="D268" s="84" t="s">
        <v>337</v>
      </c>
      <c r="E268" s="82" t="s">
        <v>344</v>
      </c>
      <c r="F268" s="86" t="s">
        <v>39</v>
      </c>
      <c r="G268" s="22" t="s">
        <v>257</v>
      </c>
      <c r="H268" s="23"/>
      <c r="I268" s="24"/>
      <c r="J268" s="24"/>
      <c r="K268" s="25"/>
      <c r="L268" s="25"/>
      <c r="M268" s="24"/>
      <c r="N268" s="23">
        <v>11.1</v>
      </c>
      <c r="O268" s="24"/>
      <c r="P268" s="25"/>
      <c r="Q268" s="25"/>
      <c r="R268" s="25"/>
      <c r="S268" s="24"/>
      <c r="T268" s="23"/>
      <c r="U268" s="24"/>
      <c r="V268" s="24"/>
      <c r="W268" s="25"/>
      <c r="X268" s="25"/>
      <c r="Y268" s="25"/>
      <c r="Z268" s="24"/>
      <c r="AA268" s="23"/>
      <c r="AB268" s="25"/>
      <c r="AC268" s="25"/>
      <c r="AD268" s="25"/>
      <c r="AE268" s="26"/>
      <c r="AF268" s="27"/>
      <c r="AG268" s="88">
        <f>SUM(H269:AF269)</f>
        <v>3</v>
      </c>
      <c r="AH268" s="79">
        <f>IF($F268="Pol. Spilambertese",1*$AG268,"")</f>
      </c>
      <c r="AI268" s="79">
        <f>IF($F268="Sirio Nonantola",1*$AG268,"")</f>
      </c>
      <c r="AJ268" s="79">
        <f>IF($F268="Olimpia Vignola",1*$AG268,"")</f>
      </c>
      <c r="AK268" s="79">
        <f>IF($F268="Pol. Nonantola",1*$AG268,"")</f>
        <v>3</v>
      </c>
      <c r="AL268" s="79">
        <f>IF($F268="Pod. Formiginese",1*$AG268,"")</f>
      </c>
      <c r="AM268" s="79">
        <f>IF($F268="La Patria Carpi",1*$AG268,"")</f>
      </c>
      <c r="AN268" s="79">
        <f>IF($F268="Pol.Castelfranco",1*$AG268,"")</f>
      </c>
      <c r="AO268" s="79">
        <f>IF($F268="Ravarino",1*$AG268,"")</f>
      </c>
    </row>
    <row r="269" spans="1:41" ht="12.75" customHeight="1">
      <c r="A269">
        <v>66</v>
      </c>
      <c r="B269" s="81"/>
      <c r="C269" s="83"/>
      <c r="D269" s="85"/>
      <c r="E269" s="83"/>
      <c r="F269" s="87" t="s">
        <v>39</v>
      </c>
      <c r="G269" s="28" t="s">
        <v>258</v>
      </c>
      <c r="H269" s="29"/>
      <c r="I269" s="30"/>
      <c r="J269" s="30"/>
      <c r="K269" s="30"/>
      <c r="L269" s="30"/>
      <c r="M269" s="30"/>
      <c r="N269" s="29">
        <v>3</v>
      </c>
      <c r="O269" s="30"/>
      <c r="P269" s="30"/>
      <c r="Q269" s="30"/>
      <c r="R269" s="30"/>
      <c r="S269" s="30"/>
      <c r="T269" s="29"/>
      <c r="U269" s="30"/>
      <c r="V269" s="30"/>
      <c r="W269" s="30"/>
      <c r="X269" s="30"/>
      <c r="Y269" s="30"/>
      <c r="Z269" s="30"/>
      <c r="AA269" s="29"/>
      <c r="AB269" s="30"/>
      <c r="AC269" s="30"/>
      <c r="AD269" s="30"/>
      <c r="AE269" s="31"/>
      <c r="AF269" s="31"/>
      <c r="AG269" s="88"/>
      <c r="AH269" s="79"/>
      <c r="AI269" s="79"/>
      <c r="AJ269" s="79"/>
      <c r="AK269" s="79"/>
      <c r="AL269" s="79"/>
      <c r="AM269" s="79"/>
      <c r="AN269" s="79"/>
      <c r="AO269" s="79"/>
    </row>
    <row r="270" spans="1:41" ht="12.75" customHeight="1">
      <c r="A270">
        <v>65</v>
      </c>
      <c r="B270" s="80" t="s">
        <v>265</v>
      </c>
      <c r="C270" s="82" t="s">
        <v>232</v>
      </c>
      <c r="D270" s="84" t="s">
        <v>341</v>
      </c>
      <c r="E270" s="82" t="s">
        <v>344</v>
      </c>
      <c r="F270" s="89" t="s">
        <v>251</v>
      </c>
      <c r="G270" s="22" t="s">
        <v>257</v>
      </c>
      <c r="H270" s="23"/>
      <c r="I270" s="24"/>
      <c r="J270" s="24"/>
      <c r="K270" s="25"/>
      <c r="L270" s="25"/>
      <c r="M270" s="24"/>
      <c r="N270" s="23">
        <v>11.9</v>
      </c>
      <c r="O270" s="24"/>
      <c r="P270" s="25"/>
      <c r="Q270" s="25"/>
      <c r="R270" s="25"/>
      <c r="S270" s="24"/>
      <c r="T270" s="32" t="s">
        <v>1015</v>
      </c>
      <c r="U270" s="24"/>
      <c r="V270" s="24"/>
      <c r="W270" s="25"/>
      <c r="X270" s="25"/>
      <c r="Y270" s="25"/>
      <c r="Z270" s="24"/>
      <c r="AA270" s="23">
        <v>28</v>
      </c>
      <c r="AB270" s="25"/>
      <c r="AC270" s="25"/>
      <c r="AD270" s="25">
        <v>2.91</v>
      </c>
      <c r="AE270" s="26"/>
      <c r="AF270" s="27"/>
      <c r="AG270" s="88">
        <f>SUM(H271:AF271)</f>
        <v>17</v>
      </c>
      <c r="AH270" s="79">
        <f>IF($F270="Pol. Spilambertese",1*$AG270,"")</f>
        <v>17</v>
      </c>
      <c r="AI270" s="79">
        <f>IF($F270="Sirio Nonantola",1*$AG270,"")</f>
      </c>
      <c r="AJ270" s="79">
        <f>IF($F270="Olimpia Vignola",1*$AG270,"")</f>
      </c>
      <c r="AK270" s="79">
        <f>IF($F270="Pol. Nonantola",1*$AG270,"")</f>
      </c>
      <c r="AL270" s="79">
        <f>IF($F270="Pod. Formiginese",1*$AG270,"")</f>
      </c>
      <c r="AM270" s="79">
        <f>IF($F270="La Patria Carpi",1*$AG270,"")</f>
      </c>
      <c r="AN270" s="79">
        <f>IF($F270="Pol.Castelfranco",1*$AG270,"")</f>
      </c>
      <c r="AO270" s="79">
        <f>IF($F270="Ravarino",1*$AG270,"")</f>
      </c>
    </row>
    <row r="271" spans="1:41" ht="12.75" customHeight="1">
      <c r="A271">
        <v>66</v>
      </c>
      <c r="B271" s="81"/>
      <c r="C271" s="83"/>
      <c r="D271" s="85"/>
      <c r="E271" s="83"/>
      <c r="F271" s="87" t="s">
        <v>251</v>
      </c>
      <c r="G271" s="28" t="s">
        <v>258</v>
      </c>
      <c r="H271" s="29"/>
      <c r="I271" s="30"/>
      <c r="J271" s="30"/>
      <c r="K271" s="30"/>
      <c r="L271" s="30"/>
      <c r="M271" s="30"/>
      <c r="N271" s="29">
        <v>2</v>
      </c>
      <c r="O271" s="30"/>
      <c r="P271" s="30"/>
      <c r="Q271" s="30"/>
      <c r="R271" s="30"/>
      <c r="S271" s="30"/>
      <c r="T271" s="29">
        <v>11</v>
      </c>
      <c r="U271" s="30"/>
      <c r="V271" s="30"/>
      <c r="W271" s="30"/>
      <c r="X271" s="30"/>
      <c r="Y271" s="30"/>
      <c r="Z271" s="30"/>
      <c r="AA271" s="29">
        <v>2</v>
      </c>
      <c r="AB271" s="30"/>
      <c r="AC271" s="30"/>
      <c r="AD271" s="30">
        <v>2</v>
      </c>
      <c r="AE271" s="31"/>
      <c r="AF271" s="31"/>
      <c r="AG271" s="88"/>
      <c r="AH271" s="79"/>
      <c r="AI271" s="79"/>
      <c r="AJ271" s="79"/>
      <c r="AK271" s="79"/>
      <c r="AL271" s="79"/>
      <c r="AM271" s="79"/>
      <c r="AN271" s="79"/>
      <c r="AO271" s="79"/>
    </row>
    <row r="272" spans="1:41" ht="12.75" customHeight="1">
      <c r="A272">
        <v>65</v>
      </c>
      <c r="B272" s="80" t="s">
        <v>893</v>
      </c>
      <c r="C272" s="82" t="s">
        <v>397</v>
      </c>
      <c r="D272" s="84" t="s">
        <v>341</v>
      </c>
      <c r="E272" s="82" t="s">
        <v>344</v>
      </c>
      <c r="F272" s="89" t="s">
        <v>251</v>
      </c>
      <c r="G272" s="22" t="s">
        <v>257</v>
      </c>
      <c r="H272" s="23"/>
      <c r="I272" s="24"/>
      <c r="J272" s="24"/>
      <c r="K272" s="25"/>
      <c r="L272" s="25"/>
      <c r="M272" s="24"/>
      <c r="N272" s="23"/>
      <c r="O272" s="24"/>
      <c r="P272" s="25"/>
      <c r="Q272" s="25"/>
      <c r="R272" s="25"/>
      <c r="S272" s="24"/>
      <c r="T272" s="32" t="s">
        <v>1014</v>
      </c>
      <c r="U272" s="24"/>
      <c r="V272" s="24"/>
      <c r="W272" s="25"/>
      <c r="X272" s="25"/>
      <c r="Y272" s="25"/>
      <c r="Z272" s="24"/>
      <c r="AA272" s="23">
        <v>27</v>
      </c>
      <c r="AB272" s="25"/>
      <c r="AC272" s="25"/>
      <c r="AD272" s="25">
        <v>3.12</v>
      </c>
      <c r="AE272" s="26"/>
      <c r="AF272" s="27"/>
      <c r="AG272" s="88">
        <f>SUM(H273:AF273)</f>
        <v>25</v>
      </c>
      <c r="AH272" s="79">
        <f>IF($F272="Pol. Spilambertese",1*$AG272,"")</f>
        <v>25</v>
      </c>
      <c r="AI272" s="79">
        <f>IF($F272="Sirio Nonantola",1*$AG272,"")</f>
      </c>
      <c r="AJ272" s="79">
        <f>IF($F272="Olimpia Vignola",1*$AG272,"")</f>
      </c>
      <c r="AK272" s="79">
        <f>IF($F272="Pol. Nonantola",1*$AG272,"")</f>
      </c>
      <c r="AL272" s="79">
        <f>IF($F272="Pod. Formiginese",1*$AG272,"")</f>
      </c>
      <c r="AM272" s="79">
        <f>IF($F272="La Patria Carpi",1*$AG272,"")</f>
      </c>
      <c r="AN272" s="79">
        <f>IF($F272="Pol.Castelfranco",1*$AG272,"")</f>
      </c>
      <c r="AO272" s="79">
        <f>IF($F272="Ravarino",1*$AG272,"")</f>
      </c>
    </row>
    <row r="273" spans="1:41" ht="12.75" customHeight="1">
      <c r="A273">
        <v>66</v>
      </c>
      <c r="B273" s="81"/>
      <c r="C273" s="83"/>
      <c r="D273" s="85"/>
      <c r="E273" s="83"/>
      <c r="F273" s="87" t="s">
        <v>251</v>
      </c>
      <c r="G273" s="28" t="s">
        <v>258</v>
      </c>
      <c r="H273" s="29"/>
      <c r="I273" s="30"/>
      <c r="J273" s="30"/>
      <c r="K273" s="30"/>
      <c r="L273" s="30"/>
      <c r="M273" s="30"/>
      <c r="N273" s="29"/>
      <c r="O273" s="30"/>
      <c r="P273" s="30"/>
      <c r="Q273" s="30"/>
      <c r="R273" s="30"/>
      <c r="S273" s="30"/>
      <c r="T273" s="29">
        <v>13</v>
      </c>
      <c r="U273" s="30"/>
      <c r="V273" s="30"/>
      <c r="W273" s="30"/>
      <c r="X273" s="30"/>
      <c r="Y273" s="30"/>
      <c r="Z273" s="30"/>
      <c r="AA273" s="29">
        <v>3</v>
      </c>
      <c r="AB273" s="30"/>
      <c r="AC273" s="30"/>
      <c r="AD273" s="30">
        <v>9</v>
      </c>
      <c r="AE273" s="31"/>
      <c r="AF273" s="31"/>
      <c r="AG273" s="88"/>
      <c r="AH273" s="79"/>
      <c r="AI273" s="79"/>
      <c r="AJ273" s="79"/>
      <c r="AK273" s="79"/>
      <c r="AL273" s="79"/>
      <c r="AM273" s="79"/>
      <c r="AN273" s="79"/>
      <c r="AO273" s="79"/>
    </row>
    <row r="274" spans="1:41" ht="12.75" customHeight="1">
      <c r="A274">
        <v>65</v>
      </c>
      <c r="B274" s="80" t="s">
        <v>1105</v>
      </c>
      <c r="C274" s="82" t="s">
        <v>263</v>
      </c>
      <c r="D274" s="84" t="s">
        <v>341</v>
      </c>
      <c r="E274" s="82" t="s">
        <v>344</v>
      </c>
      <c r="F274" s="89" t="s">
        <v>42</v>
      </c>
      <c r="G274" s="22" t="s">
        <v>257</v>
      </c>
      <c r="H274" s="23"/>
      <c r="I274" s="24"/>
      <c r="J274" s="24"/>
      <c r="K274" s="25"/>
      <c r="L274" s="25"/>
      <c r="M274" s="24"/>
      <c r="N274" s="23"/>
      <c r="O274" s="24"/>
      <c r="P274" s="25"/>
      <c r="Q274" s="25"/>
      <c r="R274" s="25"/>
      <c r="S274" s="24"/>
      <c r="T274" s="23"/>
      <c r="U274" s="24"/>
      <c r="V274" s="24"/>
      <c r="W274" s="25"/>
      <c r="X274" s="25"/>
      <c r="Y274" s="25"/>
      <c r="Z274" s="24"/>
      <c r="AA274" s="23">
        <v>26.1</v>
      </c>
      <c r="AB274" s="25"/>
      <c r="AC274" s="25"/>
      <c r="AD274" s="25"/>
      <c r="AE274" s="26"/>
      <c r="AF274" s="27"/>
      <c r="AG274" s="88">
        <f>SUM(H275:AF275)</f>
        <v>9</v>
      </c>
      <c r="AH274" s="79">
        <f>IF($F274="Pol. Spilambertese",1*$AG274,"")</f>
      </c>
      <c r="AI274" s="79">
        <f>IF($F274="Sirio Nonantola",1*$AG274,"")</f>
      </c>
      <c r="AJ274" s="79">
        <f>IF($F274="Olimpia Vignola",1*$AG274,"")</f>
      </c>
      <c r="AK274" s="79">
        <f>IF($F274="Pol. Nonantola",1*$AG274,"")</f>
      </c>
      <c r="AL274" s="79">
        <f>IF($F274="Pod. Formiginese",1*$AG274,"")</f>
      </c>
      <c r="AM274" s="79">
        <f>IF($F274="La Patria Carpi",1*$AG274,"")</f>
        <v>9</v>
      </c>
      <c r="AN274" s="79">
        <f>IF($F274="Pol.Castelfranco",1*$AG274,"")</f>
      </c>
      <c r="AO274" s="79">
        <f>IF($F274="Ravarino",1*$AG274,"")</f>
      </c>
    </row>
    <row r="275" spans="1:41" ht="12.75" customHeight="1">
      <c r="A275">
        <v>66</v>
      </c>
      <c r="B275" s="81"/>
      <c r="C275" s="83"/>
      <c r="D275" s="85"/>
      <c r="E275" s="83"/>
      <c r="F275" s="87" t="s">
        <v>39</v>
      </c>
      <c r="G275" s="28" t="s">
        <v>258</v>
      </c>
      <c r="H275" s="29"/>
      <c r="I275" s="30"/>
      <c r="J275" s="30"/>
      <c r="K275" s="30"/>
      <c r="L275" s="30"/>
      <c r="M275" s="30"/>
      <c r="N275" s="29"/>
      <c r="O275" s="30"/>
      <c r="P275" s="30"/>
      <c r="Q275" s="30"/>
      <c r="R275" s="30"/>
      <c r="S275" s="30"/>
      <c r="T275" s="29"/>
      <c r="U275" s="30"/>
      <c r="V275" s="30"/>
      <c r="W275" s="30"/>
      <c r="X275" s="30"/>
      <c r="Y275" s="30"/>
      <c r="Z275" s="30"/>
      <c r="AA275" s="29">
        <v>9</v>
      </c>
      <c r="AB275" s="30"/>
      <c r="AC275" s="30"/>
      <c r="AD275" s="30"/>
      <c r="AE275" s="31"/>
      <c r="AF275" s="31"/>
      <c r="AG275" s="88"/>
      <c r="AH275" s="79"/>
      <c r="AI275" s="79"/>
      <c r="AJ275" s="79"/>
      <c r="AK275" s="79"/>
      <c r="AL275" s="79"/>
      <c r="AM275" s="79"/>
      <c r="AN275" s="79"/>
      <c r="AO275" s="79"/>
    </row>
    <row r="276" spans="1:41" ht="12.75" customHeight="1">
      <c r="A276">
        <v>65</v>
      </c>
      <c r="B276" s="80" t="s">
        <v>1106</v>
      </c>
      <c r="C276" s="82" t="s">
        <v>1107</v>
      </c>
      <c r="D276" s="84" t="s">
        <v>337</v>
      </c>
      <c r="E276" s="82" t="s">
        <v>344</v>
      </c>
      <c r="F276" s="89" t="s">
        <v>42</v>
      </c>
      <c r="G276" s="22" t="s">
        <v>257</v>
      </c>
      <c r="H276" s="23"/>
      <c r="I276" s="24"/>
      <c r="J276" s="24"/>
      <c r="K276" s="25"/>
      <c r="L276" s="25"/>
      <c r="M276" s="24"/>
      <c r="N276" s="23"/>
      <c r="O276" s="24"/>
      <c r="P276" s="25"/>
      <c r="Q276" s="25"/>
      <c r="R276" s="25"/>
      <c r="S276" s="24"/>
      <c r="T276" s="23"/>
      <c r="U276" s="24"/>
      <c r="V276" s="24"/>
      <c r="W276" s="25"/>
      <c r="X276" s="25"/>
      <c r="Y276" s="25"/>
      <c r="Z276" s="24"/>
      <c r="AA276" s="23"/>
      <c r="AB276" s="25"/>
      <c r="AC276" s="25"/>
      <c r="AD276" s="25"/>
      <c r="AE276" s="26"/>
      <c r="AF276" s="27"/>
      <c r="AG276" s="88">
        <f>SUM(H277:AF277)</f>
        <v>0</v>
      </c>
      <c r="AH276" s="79">
        <f>IF($F276="Pol. Spilambertese",1*$AG276,"")</f>
      </c>
      <c r="AI276" s="79">
        <f>IF($F276="Sirio Nonantola",1*$AG276,"")</f>
      </c>
      <c r="AJ276" s="79">
        <f>IF($F276="Olimpia Vignola",1*$AG276,"")</f>
      </c>
      <c r="AK276" s="79">
        <f>IF($F276="Pol. Nonantola",1*$AG276,"")</f>
      </c>
      <c r="AL276" s="79">
        <f>IF($F276="Pod. Formiginese",1*$AG276,"")</f>
      </c>
      <c r="AM276" s="79">
        <f>IF($F276="La Patria Carpi",1*$AG276,"")</f>
        <v>0</v>
      </c>
      <c r="AN276" s="79">
        <f>IF($F276="Pol.Castelfranco",1*$AG276,"")</f>
      </c>
      <c r="AO276" s="79">
        <f>IF($F276="Ravarino",1*$AG276,"")</f>
      </c>
    </row>
    <row r="277" spans="1:41" ht="12.75" customHeight="1">
      <c r="A277">
        <v>66</v>
      </c>
      <c r="B277" s="81"/>
      <c r="C277" s="83"/>
      <c r="D277" s="85"/>
      <c r="E277" s="83"/>
      <c r="F277" s="87" t="s">
        <v>39</v>
      </c>
      <c r="G277" s="28" t="s">
        <v>258</v>
      </c>
      <c r="H277" s="29"/>
      <c r="I277" s="30"/>
      <c r="J277" s="30"/>
      <c r="K277" s="30"/>
      <c r="L277" s="30"/>
      <c r="M277" s="30"/>
      <c r="N277" s="29"/>
      <c r="O277" s="30"/>
      <c r="P277" s="30"/>
      <c r="Q277" s="30"/>
      <c r="R277" s="30"/>
      <c r="S277" s="30"/>
      <c r="T277" s="29"/>
      <c r="U277" s="30"/>
      <c r="V277" s="30"/>
      <c r="W277" s="30"/>
      <c r="X277" s="30"/>
      <c r="Y277" s="30"/>
      <c r="Z277" s="30"/>
      <c r="AA277" s="29"/>
      <c r="AB277" s="30"/>
      <c r="AC277" s="30"/>
      <c r="AD277" s="30"/>
      <c r="AE277" s="31"/>
      <c r="AF277" s="31"/>
      <c r="AG277" s="88"/>
      <c r="AH277" s="79"/>
      <c r="AI277" s="79"/>
      <c r="AJ277" s="79"/>
      <c r="AK277" s="79"/>
      <c r="AL277" s="79"/>
      <c r="AM277" s="79"/>
      <c r="AN277" s="79"/>
      <c r="AO277" s="79"/>
    </row>
    <row r="278" spans="1:41" ht="12.75" customHeight="1">
      <c r="A278">
        <v>65</v>
      </c>
      <c r="B278" s="80" t="s">
        <v>1108</v>
      </c>
      <c r="C278" s="82" t="s">
        <v>49</v>
      </c>
      <c r="D278" s="84" t="s">
        <v>337</v>
      </c>
      <c r="E278" s="82" t="s">
        <v>344</v>
      </c>
      <c r="F278" s="89" t="s">
        <v>42</v>
      </c>
      <c r="G278" s="22" t="s">
        <v>257</v>
      </c>
      <c r="H278" s="23"/>
      <c r="I278" s="24"/>
      <c r="J278" s="24"/>
      <c r="K278" s="25"/>
      <c r="L278" s="25"/>
      <c r="M278" s="24"/>
      <c r="N278" s="23"/>
      <c r="O278" s="24"/>
      <c r="P278" s="25"/>
      <c r="Q278" s="25"/>
      <c r="R278" s="25"/>
      <c r="S278" s="24"/>
      <c r="T278" s="23"/>
      <c r="U278" s="24"/>
      <c r="V278" s="24"/>
      <c r="W278" s="25"/>
      <c r="X278" s="25"/>
      <c r="Y278" s="25"/>
      <c r="Z278" s="24"/>
      <c r="AA278" s="23">
        <v>30.9</v>
      </c>
      <c r="AB278" s="25"/>
      <c r="AC278" s="25"/>
      <c r="AD278" s="25">
        <v>2.53</v>
      </c>
      <c r="AE278" s="26"/>
      <c r="AF278" s="27"/>
      <c r="AG278" s="88">
        <f>SUM(H279:AF279)</f>
        <v>4</v>
      </c>
      <c r="AH278" s="79">
        <f>IF($F278="Pol. Spilambertese",1*$AG278,"")</f>
      </c>
      <c r="AI278" s="79">
        <f>IF($F278="Sirio Nonantola",1*$AG278,"")</f>
      </c>
      <c r="AJ278" s="79">
        <f>IF($F278="Olimpia Vignola",1*$AG278,"")</f>
      </c>
      <c r="AK278" s="79">
        <f>IF($F278="Pol. Nonantola",1*$AG278,"")</f>
      </c>
      <c r="AL278" s="79">
        <f>IF($F278="Pod. Formiginese",1*$AG278,"")</f>
      </c>
      <c r="AM278" s="79">
        <f>IF($F278="La Patria Carpi",1*$AG278,"")</f>
        <v>4</v>
      </c>
      <c r="AN278" s="79">
        <f>IF($F278="Pol.Castelfranco",1*$AG278,"")</f>
      </c>
      <c r="AO278" s="79">
        <f>IF($F278="Ravarino",1*$AG278,"")</f>
      </c>
    </row>
    <row r="279" spans="1:41" ht="12.75" customHeight="1">
      <c r="A279">
        <v>66</v>
      </c>
      <c r="B279" s="81"/>
      <c r="C279" s="83"/>
      <c r="D279" s="85"/>
      <c r="E279" s="83"/>
      <c r="F279" s="87" t="s">
        <v>39</v>
      </c>
      <c r="G279" s="28" t="s">
        <v>258</v>
      </c>
      <c r="H279" s="29"/>
      <c r="I279" s="30"/>
      <c r="J279" s="30"/>
      <c r="K279" s="30"/>
      <c r="L279" s="30"/>
      <c r="M279" s="30"/>
      <c r="N279" s="29"/>
      <c r="O279" s="30"/>
      <c r="P279" s="30"/>
      <c r="Q279" s="30"/>
      <c r="R279" s="30"/>
      <c r="S279" s="30"/>
      <c r="T279" s="29"/>
      <c r="U279" s="30"/>
      <c r="V279" s="30"/>
      <c r="W279" s="30"/>
      <c r="X279" s="30"/>
      <c r="Y279" s="30"/>
      <c r="Z279" s="30"/>
      <c r="AA279" s="29">
        <v>2</v>
      </c>
      <c r="AB279" s="30"/>
      <c r="AC279" s="30"/>
      <c r="AD279" s="30">
        <v>2</v>
      </c>
      <c r="AE279" s="31"/>
      <c r="AF279" s="31"/>
      <c r="AG279" s="88"/>
      <c r="AH279" s="79"/>
      <c r="AI279" s="79"/>
      <c r="AJ279" s="79"/>
      <c r="AK279" s="79"/>
      <c r="AL279" s="79"/>
      <c r="AM279" s="79"/>
      <c r="AN279" s="79"/>
      <c r="AO279" s="79"/>
    </row>
    <row r="280" spans="1:41" ht="12.75" customHeight="1">
      <c r="A280">
        <v>65</v>
      </c>
      <c r="B280" s="80" t="s">
        <v>165</v>
      </c>
      <c r="C280" s="82" t="s">
        <v>126</v>
      </c>
      <c r="D280" s="84" t="s">
        <v>337</v>
      </c>
      <c r="E280" s="82" t="s">
        <v>344</v>
      </c>
      <c r="F280" s="89" t="s">
        <v>42</v>
      </c>
      <c r="G280" s="22" t="s">
        <v>257</v>
      </c>
      <c r="H280" s="23"/>
      <c r="I280" s="24"/>
      <c r="J280" s="24"/>
      <c r="K280" s="25"/>
      <c r="L280" s="25"/>
      <c r="M280" s="24"/>
      <c r="N280" s="23"/>
      <c r="O280" s="24"/>
      <c r="P280" s="25"/>
      <c r="Q280" s="25"/>
      <c r="R280" s="25"/>
      <c r="S280" s="24"/>
      <c r="T280" s="23"/>
      <c r="U280" s="24"/>
      <c r="V280" s="24"/>
      <c r="W280" s="25"/>
      <c r="X280" s="25"/>
      <c r="Y280" s="25"/>
      <c r="Z280" s="24"/>
      <c r="AA280" s="23"/>
      <c r="AB280" s="25"/>
      <c r="AC280" s="25"/>
      <c r="AD280" s="25"/>
      <c r="AE280" s="26"/>
      <c r="AF280" s="27"/>
      <c r="AG280" s="88">
        <f>SUM(H281:AF281)</f>
        <v>0</v>
      </c>
      <c r="AH280" s="79">
        <f>IF($F280="Pol. Spilambertese",1*$AG280,"")</f>
      </c>
      <c r="AI280" s="79">
        <f>IF($F280="Sirio Nonantola",1*$AG280,"")</f>
      </c>
      <c r="AJ280" s="79">
        <f>IF($F280="Olimpia Vignola",1*$AG280,"")</f>
      </c>
      <c r="AK280" s="79">
        <f>IF($F280="Pol. Nonantola",1*$AG280,"")</f>
      </c>
      <c r="AL280" s="79">
        <f>IF($F280="Pod. Formiginese",1*$AG280,"")</f>
      </c>
      <c r="AM280" s="79">
        <f>IF($F280="La Patria Carpi",1*$AG280,"")</f>
        <v>0</v>
      </c>
      <c r="AN280" s="79">
        <f>IF($F280="Pol.Castelfranco",1*$AG280,"")</f>
      </c>
      <c r="AO280" s="79">
        <f>IF($F280="Ravarino",1*$AG280,"")</f>
      </c>
    </row>
    <row r="281" spans="1:41" ht="12.75" customHeight="1">
      <c r="A281">
        <v>66</v>
      </c>
      <c r="B281" s="81"/>
      <c r="C281" s="83"/>
      <c r="D281" s="85"/>
      <c r="E281" s="83"/>
      <c r="F281" s="87" t="s">
        <v>39</v>
      </c>
      <c r="G281" s="28" t="s">
        <v>258</v>
      </c>
      <c r="H281" s="29"/>
      <c r="I281" s="30"/>
      <c r="J281" s="30"/>
      <c r="K281" s="30"/>
      <c r="L281" s="30"/>
      <c r="M281" s="30"/>
      <c r="N281" s="29"/>
      <c r="O281" s="30"/>
      <c r="P281" s="30"/>
      <c r="Q281" s="30"/>
      <c r="R281" s="30"/>
      <c r="S281" s="30"/>
      <c r="T281" s="29"/>
      <c r="U281" s="30"/>
      <c r="V281" s="30"/>
      <c r="W281" s="30"/>
      <c r="X281" s="30"/>
      <c r="Y281" s="30"/>
      <c r="Z281" s="30"/>
      <c r="AA281" s="29"/>
      <c r="AB281" s="30"/>
      <c r="AC281" s="30"/>
      <c r="AD281" s="30"/>
      <c r="AE281" s="31"/>
      <c r="AF281" s="31"/>
      <c r="AG281" s="88"/>
      <c r="AH281" s="79"/>
      <c r="AI281" s="79"/>
      <c r="AJ281" s="79"/>
      <c r="AK281" s="79"/>
      <c r="AL281" s="79"/>
      <c r="AM281" s="79"/>
      <c r="AN281" s="79"/>
      <c r="AO281" s="79"/>
    </row>
    <row r="282" spans="1:41" ht="12.75" customHeight="1">
      <c r="A282">
        <v>65</v>
      </c>
      <c r="B282" s="80" t="s">
        <v>1109</v>
      </c>
      <c r="C282" s="82" t="s">
        <v>132</v>
      </c>
      <c r="D282" s="84" t="s">
        <v>341</v>
      </c>
      <c r="E282" s="82" t="s">
        <v>344</v>
      </c>
      <c r="F282" s="86" t="s">
        <v>347</v>
      </c>
      <c r="G282" s="22" t="s">
        <v>257</v>
      </c>
      <c r="H282" s="23"/>
      <c r="I282" s="24"/>
      <c r="J282" s="24"/>
      <c r="K282" s="25"/>
      <c r="L282" s="25"/>
      <c r="M282" s="24"/>
      <c r="N282" s="23"/>
      <c r="O282" s="24"/>
      <c r="P282" s="25"/>
      <c r="Q282" s="25"/>
      <c r="R282" s="25"/>
      <c r="S282" s="24"/>
      <c r="T282" s="23"/>
      <c r="U282" s="24"/>
      <c r="V282" s="24"/>
      <c r="W282" s="25"/>
      <c r="X282" s="25"/>
      <c r="Y282" s="25"/>
      <c r="Z282" s="24"/>
      <c r="AA282" s="23"/>
      <c r="AB282" s="25"/>
      <c r="AC282" s="25"/>
      <c r="AD282" s="25">
        <v>3.12</v>
      </c>
      <c r="AE282" s="26"/>
      <c r="AF282" s="27"/>
      <c r="AG282" s="88">
        <f>SUM(H283:AF283)</f>
        <v>7</v>
      </c>
      <c r="AH282" s="79">
        <f>IF($F282="Pol. Spilambertese",1*$AG282,"")</f>
      </c>
      <c r="AI282" s="79">
        <f>IF($F282="Sirio Nonantola",1*$AG282,"")</f>
      </c>
      <c r="AJ282" s="79">
        <f>IF($F282="Olimpia Vignola",1*$AG282,"")</f>
      </c>
      <c r="AK282" s="79">
        <f>IF($F282="Pol. Nonantola",1*$AG282,"")</f>
      </c>
      <c r="AL282" s="79">
        <f>IF($F282="Pod. Formiginese",1*$AG282,"")</f>
      </c>
      <c r="AM282" s="79">
        <f>IF($F282="La Patria Carpi",1*$AG282,"")</f>
      </c>
      <c r="AN282" s="79">
        <f>IF($F282="Pol.Castelfranco",1*$AG282,"")</f>
        <v>7</v>
      </c>
      <c r="AO282" s="79">
        <f>IF($F282="Ravarino",1*$AG282,"")</f>
      </c>
    </row>
    <row r="283" spans="1:41" ht="12.75" customHeight="1">
      <c r="A283">
        <v>66</v>
      </c>
      <c r="B283" s="81"/>
      <c r="C283" s="83"/>
      <c r="D283" s="85"/>
      <c r="E283" s="83"/>
      <c r="F283" s="87" t="s">
        <v>347</v>
      </c>
      <c r="G283" s="28" t="s">
        <v>258</v>
      </c>
      <c r="H283" s="29"/>
      <c r="I283" s="30"/>
      <c r="J283" s="30"/>
      <c r="K283" s="30"/>
      <c r="L283" s="30"/>
      <c r="M283" s="30"/>
      <c r="N283" s="29"/>
      <c r="O283" s="30"/>
      <c r="P283" s="30"/>
      <c r="Q283" s="30"/>
      <c r="R283" s="30"/>
      <c r="S283" s="30"/>
      <c r="T283" s="29"/>
      <c r="U283" s="30"/>
      <c r="V283" s="30"/>
      <c r="W283" s="30"/>
      <c r="X283" s="30"/>
      <c r="Y283" s="30"/>
      <c r="Z283" s="30"/>
      <c r="AA283" s="29"/>
      <c r="AB283" s="30"/>
      <c r="AC283" s="30"/>
      <c r="AD283" s="30">
        <v>7</v>
      </c>
      <c r="AE283" s="31"/>
      <c r="AF283" s="31"/>
      <c r="AG283" s="88"/>
      <c r="AH283" s="79"/>
      <c r="AI283" s="79"/>
      <c r="AJ283" s="79"/>
      <c r="AK283" s="79"/>
      <c r="AL283" s="79"/>
      <c r="AM283" s="79"/>
      <c r="AN283" s="79"/>
      <c r="AO283" s="79"/>
    </row>
    <row r="284" spans="1:41" ht="12.75" customHeight="1">
      <c r="A284">
        <v>65</v>
      </c>
      <c r="B284" s="80" t="s">
        <v>172</v>
      </c>
      <c r="C284" s="82" t="s">
        <v>1110</v>
      </c>
      <c r="D284" s="84" t="s">
        <v>337</v>
      </c>
      <c r="E284" s="82" t="s">
        <v>344</v>
      </c>
      <c r="F284" s="86" t="s">
        <v>347</v>
      </c>
      <c r="G284" s="22" t="s">
        <v>257</v>
      </c>
      <c r="H284" s="23"/>
      <c r="I284" s="24"/>
      <c r="J284" s="24"/>
      <c r="K284" s="25"/>
      <c r="L284" s="25"/>
      <c r="M284" s="24"/>
      <c r="N284" s="23"/>
      <c r="O284" s="24"/>
      <c r="P284" s="25"/>
      <c r="Q284" s="25"/>
      <c r="R284" s="25"/>
      <c r="S284" s="24"/>
      <c r="T284" s="23"/>
      <c r="U284" s="24"/>
      <c r="V284" s="24"/>
      <c r="W284" s="25"/>
      <c r="X284" s="25"/>
      <c r="Y284" s="25"/>
      <c r="Z284" s="24"/>
      <c r="AA284" s="23">
        <v>28.3</v>
      </c>
      <c r="AB284" s="25"/>
      <c r="AC284" s="25"/>
      <c r="AD284" s="25">
        <v>2.94</v>
      </c>
      <c r="AE284" s="26"/>
      <c r="AF284" s="27" t="s">
        <v>1132</v>
      </c>
      <c r="AG284" s="88">
        <f>SUM(H285:AF285)</f>
        <v>10</v>
      </c>
      <c r="AH284" s="79">
        <f>IF($F284="Pol. Spilambertese",1*$AG284,"")</f>
      </c>
      <c r="AI284" s="79">
        <f>IF($F284="Sirio Nonantola",1*$AG284,"")</f>
      </c>
      <c r="AJ284" s="79">
        <f>IF($F284="Olimpia Vignola",1*$AG284,"")</f>
      </c>
      <c r="AK284" s="79">
        <f>IF($F284="Pol. Nonantola",1*$AG284,"")</f>
      </c>
      <c r="AL284" s="79">
        <f>IF($F284="Pod. Formiginese",1*$AG284,"")</f>
      </c>
      <c r="AM284" s="79">
        <f>IF($F284="La Patria Carpi",1*$AG284,"")</f>
      </c>
      <c r="AN284" s="79">
        <f>IF($F284="Pol.Castelfranco",1*$AG284,"")</f>
        <v>10</v>
      </c>
      <c r="AO284" s="79">
        <f>IF($F284="Ravarino",1*$AG284,"")</f>
      </c>
    </row>
    <row r="285" spans="1:41" ht="12.75" customHeight="1">
      <c r="A285">
        <v>66</v>
      </c>
      <c r="B285" s="81"/>
      <c r="C285" s="83"/>
      <c r="D285" s="85"/>
      <c r="E285" s="83"/>
      <c r="F285" s="87" t="s">
        <v>347</v>
      </c>
      <c r="G285" s="28" t="s">
        <v>258</v>
      </c>
      <c r="H285" s="29"/>
      <c r="I285" s="30"/>
      <c r="J285" s="30"/>
      <c r="K285" s="30"/>
      <c r="L285" s="30"/>
      <c r="M285" s="30"/>
      <c r="N285" s="29"/>
      <c r="O285" s="30"/>
      <c r="P285" s="30"/>
      <c r="Q285" s="30"/>
      <c r="R285" s="30"/>
      <c r="S285" s="30"/>
      <c r="T285" s="29"/>
      <c r="U285" s="30"/>
      <c r="V285" s="30"/>
      <c r="W285" s="30"/>
      <c r="X285" s="30"/>
      <c r="Y285" s="30"/>
      <c r="Z285" s="30"/>
      <c r="AA285" s="29">
        <v>2</v>
      </c>
      <c r="AB285" s="30"/>
      <c r="AC285" s="30"/>
      <c r="AD285" s="30">
        <v>3</v>
      </c>
      <c r="AE285" s="31"/>
      <c r="AF285" s="31">
        <v>5</v>
      </c>
      <c r="AG285" s="88"/>
      <c r="AH285" s="79"/>
      <c r="AI285" s="79"/>
      <c r="AJ285" s="79"/>
      <c r="AK285" s="79"/>
      <c r="AL285" s="79"/>
      <c r="AM285" s="79"/>
      <c r="AN285" s="79"/>
      <c r="AO285" s="79"/>
    </row>
    <row r="286" spans="1:41" ht="12.75" customHeight="1">
      <c r="A286">
        <v>65</v>
      </c>
      <c r="B286" s="80" t="s">
        <v>1268</v>
      </c>
      <c r="C286" s="82" t="s">
        <v>77</v>
      </c>
      <c r="D286" s="84" t="s">
        <v>341</v>
      </c>
      <c r="E286" s="82" t="s">
        <v>344</v>
      </c>
      <c r="F286" s="86" t="s">
        <v>347</v>
      </c>
      <c r="G286" s="22" t="s">
        <v>257</v>
      </c>
      <c r="H286" s="23"/>
      <c r="I286" s="24"/>
      <c r="J286" s="24"/>
      <c r="K286" s="25"/>
      <c r="L286" s="25"/>
      <c r="M286" s="24"/>
      <c r="N286" s="23"/>
      <c r="O286" s="24"/>
      <c r="P286" s="25"/>
      <c r="Q286" s="25"/>
      <c r="R286" s="25"/>
      <c r="S286" s="24"/>
      <c r="T286" s="23"/>
      <c r="U286" s="24"/>
      <c r="V286" s="24"/>
      <c r="W286" s="25"/>
      <c r="X286" s="25"/>
      <c r="Y286" s="25"/>
      <c r="Z286" s="24"/>
      <c r="AA286" s="23">
        <v>26.2</v>
      </c>
      <c r="AB286" s="25"/>
      <c r="AC286" s="25"/>
      <c r="AD286" s="25">
        <v>3.08</v>
      </c>
      <c r="AE286" s="26"/>
      <c r="AF286" s="27" t="s">
        <v>1129</v>
      </c>
      <c r="AG286" s="88">
        <f>SUM(H287:AF287)</f>
        <v>21</v>
      </c>
      <c r="AH286" s="79">
        <f>IF($F286="Pol. Spilambertese",1*$AG286,"")</f>
      </c>
      <c r="AI286" s="79">
        <f>IF($F286="Sirio Nonantola",1*$AG286,"")</f>
      </c>
      <c r="AJ286" s="79">
        <f>IF($F286="Olimpia Vignola",1*$AG286,"")</f>
      </c>
      <c r="AK286" s="79">
        <f>IF($F286="Pol. Nonantola",1*$AG286,"")</f>
      </c>
      <c r="AL286" s="79">
        <f>IF($F286="Pod. Formiginese",1*$AG286,"")</f>
      </c>
      <c r="AM286" s="79">
        <f>IF($F286="La Patria Carpi",1*$AG286,"")</f>
      </c>
      <c r="AN286" s="79">
        <f>IF($F286="Pol.Castelfranco",1*$AG286,"")</f>
        <v>21</v>
      </c>
      <c r="AO286" s="79">
        <f>IF($F286="Ravarino",1*$AG286,"")</f>
      </c>
    </row>
    <row r="287" spans="1:41" ht="12.75" customHeight="1">
      <c r="A287">
        <v>66</v>
      </c>
      <c r="B287" s="81"/>
      <c r="C287" s="83"/>
      <c r="D287" s="85"/>
      <c r="E287" s="83"/>
      <c r="F287" s="87" t="s">
        <v>347</v>
      </c>
      <c r="G287" s="28" t="s">
        <v>258</v>
      </c>
      <c r="H287" s="29"/>
      <c r="I287" s="30"/>
      <c r="J287" s="30"/>
      <c r="K287" s="30"/>
      <c r="L287" s="30"/>
      <c r="M287" s="30"/>
      <c r="N287" s="29"/>
      <c r="O287" s="30"/>
      <c r="P287" s="30"/>
      <c r="Q287" s="30"/>
      <c r="R287" s="30"/>
      <c r="S287" s="30"/>
      <c r="T287" s="29"/>
      <c r="U287" s="30"/>
      <c r="V287" s="30"/>
      <c r="W287" s="30"/>
      <c r="X287" s="30"/>
      <c r="Y287" s="30"/>
      <c r="Z287" s="30"/>
      <c r="AA287" s="29">
        <v>7</v>
      </c>
      <c r="AB287" s="30"/>
      <c r="AC287" s="30"/>
      <c r="AD287" s="30">
        <v>5</v>
      </c>
      <c r="AE287" s="31"/>
      <c r="AF287" s="31">
        <v>9</v>
      </c>
      <c r="AG287" s="88"/>
      <c r="AH287" s="79"/>
      <c r="AI287" s="79"/>
      <c r="AJ287" s="79"/>
      <c r="AK287" s="79"/>
      <c r="AL287" s="79"/>
      <c r="AM287" s="79"/>
      <c r="AN287" s="79"/>
      <c r="AO287" s="79"/>
    </row>
    <row r="288" spans="1:41" ht="12.75" customHeight="1">
      <c r="A288">
        <v>65</v>
      </c>
      <c r="B288" s="80" t="s">
        <v>1112</v>
      </c>
      <c r="C288" s="82" t="s">
        <v>70</v>
      </c>
      <c r="D288" s="84" t="s">
        <v>341</v>
      </c>
      <c r="E288" s="82" t="s">
        <v>344</v>
      </c>
      <c r="F288" s="86" t="s">
        <v>347</v>
      </c>
      <c r="G288" s="22" t="s">
        <v>257</v>
      </c>
      <c r="H288" s="23"/>
      <c r="I288" s="24"/>
      <c r="J288" s="24"/>
      <c r="K288" s="25"/>
      <c r="L288" s="25"/>
      <c r="M288" s="24"/>
      <c r="N288" s="23"/>
      <c r="O288" s="24"/>
      <c r="P288" s="25"/>
      <c r="Q288" s="25"/>
      <c r="R288" s="25"/>
      <c r="S288" s="24"/>
      <c r="T288" s="23"/>
      <c r="U288" s="24"/>
      <c r="V288" s="24"/>
      <c r="W288" s="25"/>
      <c r="X288" s="25"/>
      <c r="Y288" s="25"/>
      <c r="Z288" s="24"/>
      <c r="AA288" s="23">
        <v>24.1</v>
      </c>
      <c r="AB288" s="25"/>
      <c r="AC288" s="25"/>
      <c r="AD288" s="25">
        <v>3.93</v>
      </c>
      <c r="AE288" s="26"/>
      <c r="AF288" s="27" t="s">
        <v>1130</v>
      </c>
      <c r="AG288" s="88">
        <f>SUM(H289:AF289)</f>
        <v>41</v>
      </c>
      <c r="AH288" s="79">
        <f>IF($F288="Pol. Spilambertese",1*$AG288,"")</f>
      </c>
      <c r="AI288" s="79">
        <f>IF($F288="Sirio Nonantola",1*$AG288,"")</f>
      </c>
      <c r="AJ288" s="79">
        <f>IF($F288="Olimpia Vignola",1*$AG288,"")</f>
      </c>
      <c r="AK288" s="79">
        <f>IF($F288="Pol. Nonantola",1*$AG288,"")</f>
      </c>
      <c r="AL288" s="79">
        <f>IF($F288="Pod. Formiginese",1*$AG288,"")</f>
      </c>
      <c r="AM288" s="79">
        <f>IF($F288="La Patria Carpi",1*$AG288,"")</f>
      </c>
      <c r="AN288" s="79">
        <f>IF($F288="Pol.Castelfranco",1*$AG288,"")</f>
        <v>41</v>
      </c>
      <c r="AO288" s="79">
        <f>IF($F288="Ravarino",1*$AG288,"")</f>
      </c>
    </row>
    <row r="289" spans="1:41" ht="12.75" customHeight="1">
      <c r="A289">
        <v>66</v>
      </c>
      <c r="B289" s="81"/>
      <c r="C289" s="83"/>
      <c r="D289" s="85"/>
      <c r="E289" s="83"/>
      <c r="F289" s="87" t="s">
        <v>347</v>
      </c>
      <c r="G289" s="28" t="s">
        <v>258</v>
      </c>
      <c r="H289" s="29"/>
      <c r="I289" s="30"/>
      <c r="J289" s="30"/>
      <c r="K289" s="30"/>
      <c r="L289" s="30"/>
      <c r="M289" s="30"/>
      <c r="N289" s="29"/>
      <c r="O289" s="30"/>
      <c r="P289" s="30"/>
      <c r="Q289" s="30"/>
      <c r="R289" s="30"/>
      <c r="S289" s="30"/>
      <c r="T289" s="29"/>
      <c r="U289" s="30"/>
      <c r="V289" s="30"/>
      <c r="W289" s="30"/>
      <c r="X289" s="30"/>
      <c r="Y289" s="30"/>
      <c r="Z289" s="30"/>
      <c r="AA289" s="29">
        <v>15</v>
      </c>
      <c r="AB289" s="30"/>
      <c r="AC289" s="30"/>
      <c r="AD289" s="30">
        <v>15</v>
      </c>
      <c r="AE289" s="31"/>
      <c r="AF289" s="31">
        <v>11</v>
      </c>
      <c r="AG289" s="88"/>
      <c r="AH289" s="79"/>
      <c r="AI289" s="79"/>
      <c r="AJ289" s="79"/>
      <c r="AK289" s="79"/>
      <c r="AL289" s="79"/>
      <c r="AM289" s="79"/>
      <c r="AN289" s="79"/>
      <c r="AO289" s="79"/>
    </row>
    <row r="290" spans="1:41" ht="12.75" customHeight="1">
      <c r="A290">
        <v>65</v>
      </c>
      <c r="B290" s="80"/>
      <c r="C290" s="82"/>
      <c r="D290" s="84"/>
      <c r="E290" s="82"/>
      <c r="F290" s="89"/>
      <c r="G290" s="22" t="s">
        <v>257</v>
      </c>
      <c r="H290" s="23"/>
      <c r="I290" s="24"/>
      <c r="J290" s="24"/>
      <c r="K290" s="25"/>
      <c r="L290" s="25"/>
      <c r="M290" s="24"/>
      <c r="N290" s="23"/>
      <c r="O290" s="24"/>
      <c r="P290" s="25"/>
      <c r="Q290" s="25"/>
      <c r="R290" s="25"/>
      <c r="S290" s="24"/>
      <c r="T290" s="23"/>
      <c r="U290" s="24"/>
      <c r="V290" s="24"/>
      <c r="W290" s="25"/>
      <c r="X290" s="25"/>
      <c r="Y290" s="25"/>
      <c r="Z290" s="24"/>
      <c r="AA290" s="23"/>
      <c r="AB290" s="25"/>
      <c r="AC290" s="25"/>
      <c r="AD290" s="25"/>
      <c r="AE290" s="26"/>
      <c r="AF290" s="27"/>
      <c r="AG290" s="88">
        <f>SUM(H291:AF291)</f>
        <v>0</v>
      </c>
      <c r="AH290" s="79">
        <f>IF($F290="Pol. Spilambertese",1*$AG290,"")</f>
      </c>
      <c r="AI290" s="79">
        <f>IF($F290="Sirio Nonantola",1*$AG290,"")</f>
      </c>
      <c r="AJ290" s="79">
        <f>IF($F290="Olimpia Vignola",1*$AG290,"")</f>
      </c>
      <c r="AK290" s="79">
        <f>IF($F290="Pol. Nonantola",1*$AG290,"")</f>
      </c>
      <c r="AL290" s="79">
        <f>IF($F290="Pod. Formiginese",1*$AG290,"")</f>
      </c>
      <c r="AM290" s="79">
        <f>IF($F290="La Patria Carpi",1*$AG290,"")</f>
      </c>
      <c r="AN290" s="79">
        <f>IF($F290="Pol.Castelfranco",1*$AG290,"")</f>
      </c>
      <c r="AO290" s="79">
        <f>IF($F290="Ravarino",1*$AG290,"")</f>
      </c>
    </row>
    <row r="291" spans="1:41" ht="12.75" customHeight="1">
      <c r="A291">
        <v>66</v>
      </c>
      <c r="B291" s="81"/>
      <c r="C291" s="83"/>
      <c r="D291" s="85"/>
      <c r="E291" s="83"/>
      <c r="F291" s="87"/>
      <c r="G291" s="28" t="s">
        <v>258</v>
      </c>
      <c r="H291" s="29"/>
      <c r="I291" s="30"/>
      <c r="J291" s="30"/>
      <c r="K291" s="30"/>
      <c r="L291" s="30"/>
      <c r="M291" s="30"/>
      <c r="N291" s="29"/>
      <c r="O291" s="30"/>
      <c r="P291" s="30"/>
      <c r="Q291" s="30"/>
      <c r="R291" s="30"/>
      <c r="S291" s="30"/>
      <c r="T291" s="29"/>
      <c r="U291" s="30"/>
      <c r="V291" s="30"/>
      <c r="W291" s="30"/>
      <c r="X291" s="30"/>
      <c r="Y291" s="30"/>
      <c r="Z291" s="30"/>
      <c r="AA291" s="29"/>
      <c r="AB291" s="30"/>
      <c r="AC291" s="30"/>
      <c r="AD291" s="30"/>
      <c r="AE291" s="31"/>
      <c r="AF291" s="31"/>
      <c r="AG291" s="88"/>
      <c r="AH291" s="79"/>
      <c r="AI291" s="79"/>
      <c r="AJ291" s="79"/>
      <c r="AK291" s="79"/>
      <c r="AL291" s="79"/>
      <c r="AM291" s="79"/>
      <c r="AN291" s="79"/>
      <c r="AO291" s="79"/>
    </row>
    <row r="292" spans="1:41" ht="12.75" customHeight="1">
      <c r="A292">
        <v>65</v>
      </c>
      <c r="B292" s="80"/>
      <c r="C292" s="82"/>
      <c r="D292" s="84"/>
      <c r="E292" s="82"/>
      <c r="F292" s="89"/>
      <c r="G292" s="22" t="s">
        <v>257</v>
      </c>
      <c r="H292" s="23"/>
      <c r="I292" s="24"/>
      <c r="J292" s="24"/>
      <c r="K292" s="25"/>
      <c r="L292" s="25"/>
      <c r="M292" s="24"/>
      <c r="N292" s="23"/>
      <c r="O292" s="24"/>
      <c r="P292" s="25"/>
      <c r="Q292" s="25"/>
      <c r="R292" s="25"/>
      <c r="S292" s="24"/>
      <c r="T292" s="23"/>
      <c r="U292" s="24"/>
      <c r="V292" s="24"/>
      <c r="W292" s="25"/>
      <c r="X292" s="25"/>
      <c r="Y292" s="25"/>
      <c r="Z292" s="24"/>
      <c r="AA292" s="23"/>
      <c r="AB292" s="25"/>
      <c r="AC292" s="25"/>
      <c r="AD292" s="25"/>
      <c r="AE292" s="26"/>
      <c r="AF292" s="27"/>
      <c r="AG292" s="88">
        <f>SUM(H293:AF293)</f>
        <v>0</v>
      </c>
      <c r="AH292" s="79">
        <f>IF($F292="Pol. Spilambertese",1*$AG292,"")</f>
      </c>
      <c r="AI292" s="79">
        <f>IF($F292="Sirio Nonantola",1*$AG292,"")</f>
      </c>
      <c r="AJ292" s="79">
        <f>IF($F292="Olimpia Vignola",1*$AG292,"")</f>
      </c>
      <c r="AK292" s="79">
        <f>IF($F292="Pol. Nonantola",1*$AG292,"")</f>
      </c>
      <c r="AL292" s="79">
        <f>IF($F292="Pod. Formiginese",1*$AG292,"")</f>
      </c>
      <c r="AM292" s="79">
        <f>IF($F292="La Patria Carpi",1*$AG292,"")</f>
      </c>
      <c r="AN292" s="79">
        <f>IF($F292="Pol.Castelfranco",1*$AG292,"")</f>
      </c>
      <c r="AO292" s="79">
        <f>IF($F292="Ravarino",1*$AG292,"")</f>
      </c>
    </row>
    <row r="293" spans="1:41" ht="12.75" customHeight="1">
      <c r="A293">
        <v>66</v>
      </c>
      <c r="B293" s="81"/>
      <c r="C293" s="83"/>
      <c r="D293" s="85"/>
      <c r="E293" s="83"/>
      <c r="F293" s="87"/>
      <c r="G293" s="28" t="s">
        <v>258</v>
      </c>
      <c r="H293" s="29"/>
      <c r="I293" s="30"/>
      <c r="J293" s="30"/>
      <c r="K293" s="30"/>
      <c r="L293" s="30"/>
      <c r="M293" s="30"/>
      <c r="N293" s="29"/>
      <c r="O293" s="30"/>
      <c r="P293" s="30"/>
      <c r="Q293" s="30"/>
      <c r="R293" s="30"/>
      <c r="S293" s="30"/>
      <c r="T293" s="29"/>
      <c r="U293" s="30"/>
      <c r="V293" s="30"/>
      <c r="W293" s="30"/>
      <c r="X293" s="30"/>
      <c r="Y293" s="30"/>
      <c r="Z293" s="30"/>
      <c r="AA293" s="29"/>
      <c r="AB293" s="30"/>
      <c r="AC293" s="30"/>
      <c r="AD293" s="30"/>
      <c r="AE293" s="31"/>
      <c r="AF293" s="31"/>
      <c r="AG293" s="88"/>
      <c r="AH293" s="79"/>
      <c r="AI293" s="79"/>
      <c r="AJ293" s="79"/>
      <c r="AK293" s="79"/>
      <c r="AL293" s="79"/>
      <c r="AM293" s="79"/>
      <c r="AN293" s="79"/>
      <c r="AO293" s="79"/>
    </row>
    <row r="294" spans="1:41" ht="12.75" customHeight="1">
      <c r="A294">
        <v>69</v>
      </c>
      <c r="B294" s="113" t="s">
        <v>480</v>
      </c>
      <c r="C294" s="115" t="s">
        <v>443</v>
      </c>
      <c r="D294" s="84" t="s">
        <v>348</v>
      </c>
      <c r="E294" s="90" t="s">
        <v>346</v>
      </c>
      <c r="F294" s="86" t="s">
        <v>347</v>
      </c>
      <c r="G294" s="22" t="s">
        <v>257</v>
      </c>
      <c r="H294" s="32">
        <v>8.6</v>
      </c>
      <c r="I294" s="25"/>
      <c r="J294" s="25">
        <v>16.51</v>
      </c>
      <c r="K294" s="25"/>
      <c r="L294" s="25"/>
      <c r="M294" s="24">
        <v>6.38</v>
      </c>
      <c r="N294" s="32">
        <v>10.5</v>
      </c>
      <c r="O294" s="25">
        <v>4.28</v>
      </c>
      <c r="P294" s="25">
        <v>22.93</v>
      </c>
      <c r="Q294" s="25"/>
      <c r="R294" s="25"/>
      <c r="S294" s="24"/>
      <c r="T294" s="23"/>
      <c r="U294" s="24">
        <v>26.7</v>
      </c>
      <c r="V294" s="24" t="s">
        <v>1020</v>
      </c>
      <c r="W294" s="25"/>
      <c r="X294" s="25">
        <v>1.2</v>
      </c>
      <c r="Y294" s="25"/>
      <c r="Z294" s="24"/>
      <c r="AA294" s="32"/>
      <c r="AB294" s="25"/>
      <c r="AC294" s="25"/>
      <c r="AD294" s="25"/>
      <c r="AE294" s="26"/>
      <c r="AF294" s="27"/>
      <c r="AG294" s="88">
        <f>SUM(H295:AF295)</f>
        <v>115</v>
      </c>
      <c r="AH294" s="79">
        <f>IF($F294="Pol. Spilambertese",1*$AG294,"")</f>
      </c>
      <c r="AI294" s="79">
        <f>IF($F294="Sirio Nonantola",1*$AG294,"")</f>
      </c>
      <c r="AJ294" s="79">
        <f>IF($F294="Olimpia Vignola",1*$AG294,"")</f>
      </c>
      <c r="AK294" s="79">
        <f>IF($F294="Pol. Nonantola",1*$AG294,"")</f>
      </c>
      <c r="AL294" s="79">
        <f>IF($F294="Pod. Formiginese",1*$AG294,"")</f>
      </c>
      <c r="AM294" s="79">
        <f>IF($F294="La Patria Carpi",1*$AG294,"")</f>
      </c>
      <c r="AN294" s="79">
        <f>IF($F294="Pol.Castelfranco",1*$AG294,"")</f>
        <v>115</v>
      </c>
      <c r="AO294" s="79">
        <f>IF($F294="Ravarino",1*$AG294,"")</f>
      </c>
    </row>
    <row r="295" spans="1:41" ht="12.75" customHeight="1">
      <c r="A295">
        <v>70</v>
      </c>
      <c r="B295" s="114"/>
      <c r="C295" s="116"/>
      <c r="D295" s="85"/>
      <c r="E295" s="91" t="s">
        <v>346</v>
      </c>
      <c r="F295" s="87" t="s">
        <v>347</v>
      </c>
      <c r="G295" s="28" t="s">
        <v>258</v>
      </c>
      <c r="H295" s="29">
        <v>15</v>
      </c>
      <c r="I295" s="30"/>
      <c r="J295" s="30">
        <v>15</v>
      </c>
      <c r="K295" s="30"/>
      <c r="L295" s="30"/>
      <c r="M295" s="30">
        <v>9</v>
      </c>
      <c r="N295" s="29">
        <v>15</v>
      </c>
      <c r="O295" s="30">
        <v>15</v>
      </c>
      <c r="P295" s="30">
        <v>13</v>
      </c>
      <c r="Q295" s="30"/>
      <c r="R295" s="30"/>
      <c r="S295" s="30"/>
      <c r="T295" s="29"/>
      <c r="U295" s="30">
        <v>13</v>
      </c>
      <c r="V295" s="30">
        <v>9</v>
      </c>
      <c r="W295" s="30"/>
      <c r="X295" s="30">
        <v>11</v>
      </c>
      <c r="Y295" s="30"/>
      <c r="Z295" s="30"/>
      <c r="AA295" s="29"/>
      <c r="AB295" s="30"/>
      <c r="AC295" s="30"/>
      <c r="AD295" s="30"/>
      <c r="AE295" s="31"/>
      <c r="AF295" s="31"/>
      <c r="AG295" s="88"/>
      <c r="AH295" s="79"/>
      <c r="AI295" s="79"/>
      <c r="AJ295" s="79"/>
      <c r="AK295" s="79"/>
      <c r="AL295" s="79"/>
      <c r="AM295" s="79"/>
      <c r="AN295" s="79"/>
      <c r="AO295" s="79"/>
    </row>
    <row r="296" spans="1:41" ht="12.75" customHeight="1">
      <c r="A296">
        <v>71</v>
      </c>
      <c r="B296" s="80" t="s">
        <v>481</v>
      </c>
      <c r="C296" s="82" t="s">
        <v>85</v>
      </c>
      <c r="D296" s="84" t="s">
        <v>343</v>
      </c>
      <c r="E296" s="82" t="s">
        <v>346</v>
      </c>
      <c r="F296" s="89" t="s">
        <v>39</v>
      </c>
      <c r="G296" s="22" t="s">
        <v>257</v>
      </c>
      <c r="H296" s="32">
        <v>8.9</v>
      </c>
      <c r="I296" s="25"/>
      <c r="J296" s="25"/>
      <c r="K296" s="25"/>
      <c r="L296" s="25"/>
      <c r="M296" s="24">
        <v>5.96</v>
      </c>
      <c r="N296" s="32"/>
      <c r="O296" s="25"/>
      <c r="P296" s="25"/>
      <c r="Q296" s="25"/>
      <c r="R296" s="25"/>
      <c r="S296" s="24"/>
      <c r="T296" s="32"/>
      <c r="U296" s="24"/>
      <c r="V296" s="24"/>
      <c r="W296" s="25"/>
      <c r="X296" s="25"/>
      <c r="Y296" s="25"/>
      <c r="Z296" s="24"/>
      <c r="AA296" s="32">
        <v>22.1</v>
      </c>
      <c r="AB296" s="25"/>
      <c r="AC296" s="25"/>
      <c r="AD296" s="25"/>
      <c r="AE296" s="26"/>
      <c r="AF296" s="27"/>
      <c r="AG296" s="88">
        <f>SUM(H297:AF297)</f>
        <v>35</v>
      </c>
      <c r="AH296" s="79">
        <f>IF($F296="Pol. Spilambertese",1*$AG296,"")</f>
      </c>
      <c r="AI296" s="79">
        <f>IF($F296="Sirio Nonantola",1*$AG296,"")</f>
      </c>
      <c r="AJ296" s="79">
        <f>IF($F296="Olimpia Vignola",1*$AG296,"")</f>
      </c>
      <c r="AK296" s="79">
        <f>IF($F296="Pol. Nonantola",1*$AG296,"")</f>
        <v>35</v>
      </c>
      <c r="AL296" s="79">
        <f>IF($F296="Pod. Formiginese",1*$AG296,"")</f>
      </c>
      <c r="AM296" s="79">
        <f>IF($F296="La Patria Carpi",1*$AG296,"")</f>
      </c>
      <c r="AN296" s="79">
        <f>IF($F296="Pol.Castelfranco",1*$AG296,"")</f>
      </c>
      <c r="AO296" s="79">
        <f>IF($F296="Ravarino",1*$AG296,"")</f>
      </c>
    </row>
    <row r="297" spans="1:41" ht="12.75" customHeight="1">
      <c r="A297">
        <v>72</v>
      </c>
      <c r="B297" s="81"/>
      <c r="C297" s="83"/>
      <c r="D297" s="85"/>
      <c r="E297" s="83"/>
      <c r="F297" s="87"/>
      <c r="G297" s="28" t="s">
        <v>258</v>
      </c>
      <c r="H297" s="29">
        <v>13</v>
      </c>
      <c r="I297" s="30"/>
      <c r="J297" s="30"/>
      <c r="K297" s="30"/>
      <c r="L297" s="30"/>
      <c r="M297" s="30">
        <v>7</v>
      </c>
      <c r="N297" s="29"/>
      <c r="O297" s="30"/>
      <c r="P297" s="30"/>
      <c r="Q297" s="30"/>
      <c r="R297" s="30"/>
      <c r="S297" s="30"/>
      <c r="T297" s="29"/>
      <c r="U297" s="30"/>
      <c r="V297" s="30"/>
      <c r="W297" s="30"/>
      <c r="X297" s="30"/>
      <c r="Y297" s="30"/>
      <c r="Z297" s="30"/>
      <c r="AA297" s="29">
        <v>15</v>
      </c>
      <c r="AB297" s="30"/>
      <c r="AC297" s="30"/>
      <c r="AD297" s="30"/>
      <c r="AE297" s="31"/>
      <c r="AF297" s="31"/>
      <c r="AG297" s="88"/>
      <c r="AH297" s="79"/>
      <c r="AI297" s="79"/>
      <c r="AJ297" s="79"/>
      <c r="AK297" s="79"/>
      <c r="AL297" s="79"/>
      <c r="AM297" s="79"/>
      <c r="AN297" s="79"/>
      <c r="AO297" s="79"/>
    </row>
    <row r="298" spans="1:41" ht="13.5" customHeight="1">
      <c r="A298">
        <v>53</v>
      </c>
      <c r="B298" s="80" t="s">
        <v>312</v>
      </c>
      <c r="C298" s="82" t="s">
        <v>482</v>
      </c>
      <c r="D298" s="84" t="s">
        <v>343</v>
      </c>
      <c r="E298" s="82" t="s">
        <v>346</v>
      </c>
      <c r="F298" s="86" t="s">
        <v>347</v>
      </c>
      <c r="G298" s="22" t="s">
        <v>257</v>
      </c>
      <c r="H298" s="32">
        <v>9.3</v>
      </c>
      <c r="I298" s="24"/>
      <c r="J298" s="24">
        <v>14.26</v>
      </c>
      <c r="K298" s="25"/>
      <c r="L298" s="25"/>
      <c r="M298" s="24">
        <v>7.21</v>
      </c>
      <c r="N298" s="32">
        <v>10.5</v>
      </c>
      <c r="O298" s="24">
        <v>4.18</v>
      </c>
      <c r="P298" s="25">
        <v>18.5</v>
      </c>
      <c r="Q298" s="25"/>
      <c r="R298" s="25"/>
      <c r="S298" s="24"/>
      <c r="T298" s="32"/>
      <c r="U298" s="24">
        <v>25.8</v>
      </c>
      <c r="V298" s="24" t="s">
        <v>1021</v>
      </c>
      <c r="W298" s="25"/>
      <c r="X298" s="25">
        <v>1.2</v>
      </c>
      <c r="Y298" s="25"/>
      <c r="Z298" s="24"/>
      <c r="AA298" s="32">
        <v>22.9</v>
      </c>
      <c r="AB298" s="25"/>
      <c r="AC298" s="25"/>
      <c r="AD298" s="25"/>
      <c r="AE298" s="26"/>
      <c r="AF298" s="27" t="s">
        <v>1159</v>
      </c>
      <c r="AG298" s="88">
        <f>SUM(H299:AF299)</f>
        <v>127</v>
      </c>
      <c r="AH298" s="79">
        <f>IF($F298="Pol. Spilambertese",1*$AG298,"")</f>
      </c>
      <c r="AI298" s="79">
        <f>IF($F298="Sirio Nonantola",1*$AG298,"")</f>
      </c>
      <c r="AJ298" s="79">
        <f>IF($F298="Olimpia Vignola",1*$AG298,"")</f>
      </c>
      <c r="AK298" s="79">
        <f>IF($F298="Pol. Nonantola",1*$AG298,"")</f>
      </c>
      <c r="AL298" s="79">
        <f>IF($F298="Pod. Formiginese",1*$AG298,"")</f>
      </c>
      <c r="AM298" s="79">
        <f>IF($F298="La Patria Carpi",1*$AG298,"")</f>
      </c>
      <c r="AN298" s="79">
        <f>IF($F298="Pol.Castelfranco",1*$AG298,"")</f>
        <v>127</v>
      </c>
      <c r="AO298" s="79">
        <f>IF($F298="Ravarino",1*$AG298,"")</f>
      </c>
    </row>
    <row r="299" spans="1:41" ht="12.75" customHeight="1">
      <c r="A299">
        <v>54</v>
      </c>
      <c r="B299" s="81"/>
      <c r="C299" s="83"/>
      <c r="D299" s="85"/>
      <c r="E299" s="83"/>
      <c r="F299" s="87" t="s">
        <v>347</v>
      </c>
      <c r="G299" s="28" t="s">
        <v>258</v>
      </c>
      <c r="H299" s="29">
        <v>11</v>
      </c>
      <c r="I299" s="30"/>
      <c r="J299" s="30">
        <v>13</v>
      </c>
      <c r="K299" s="30"/>
      <c r="L299" s="30"/>
      <c r="M299" s="30">
        <v>13</v>
      </c>
      <c r="N299" s="29">
        <v>13</v>
      </c>
      <c r="O299" s="30">
        <v>11</v>
      </c>
      <c r="P299" s="30">
        <v>3</v>
      </c>
      <c r="Q299" s="30"/>
      <c r="R299" s="30"/>
      <c r="S299" s="30"/>
      <c r="T299" s="29"/>
      <c r="U299" s="30">
        <v>15</v>
      </c>
      <c r="V299" s="30">
        <v>7</v>
      </c>
      <c r="W299" s="30"/>
      <c r="X299" s="30">
        <v>13</v>
      </c>
      <c r="Y299" s="30"/>
      <c r="Z299" s="30"/>
      <c r="AA299" s="29">
        <v>13</v>
      </c>
      <c r="AB299" s="30"/>
      <c r="AC299" s="30"/>
      <c r="AD299" s="30"/>
      <c r="AE299" s="31"/>
      <c r="AF299" s="31">
        <v>15</v>
      </c>
      <c r="AG299" s="88"/>
      <c r="AH299" s="79"/>
      <c r="AI299" s="79"/>
      <c r="AJ299" s="79"/>
      <c r="AK299" s="79"/>
      <c r="AL299" s="79"/>
      <c r="AM299" s="79"/>
      <c r="AN299" s="79"/>
      <c r="AO299" s="79"/>
    </row>
    <row r="300" spans="1:41" ht="12.75" customHeight="1">
      <c r="A300">
        <v>55</v>
      </c>
      <c r="B300" s="80" t="s">
        <v>261</v>
      </c>
      <c r="C300" s="82" t="s">
        <v>262</v>
      </c>
      <c r="D300" s="84" t="s">
        <v>348</v>
      </c>
      <c r="E300" s="82" t="s">
        <v>346</v>
      </c>
      <c r="F300" s="89" t="s">
        <v>39</v>
      </c>
      <c r="G300" s="22" t="s">
        <v>257</v>
      </c>
      <c r="H300" s="32">
        <v>9.7</v>
      </c>
      <c r="I300" s="24"/>
      <c r="J300" s="24"/>
      <c r="K300" s="25"/>
      <c r="L300" s="25"/>
      <c r="M300" s="24">
        <v>7.35</v>
      </c>
      <c r="N300" s="32"/>
      <c r="O300" s="24"/>
      <c r="P300" s="25"/>
      <c r="Q300" s="25"/>
      <c r="R300" s="25"/>
      <c r="S300" s="24"/>
      <c r="T300" s="23"/>
      <c r="U300" s="24"/>
      <c r="V300" s="24"/>
      <c r="W300" s="25"/>
      <c r="X300" s="25"/>
      <c r="Y300" s="25"/>
      <c r="Z300" s="24"/>
      <c r="AA300" s="23">
        <v>25.5</v>
      </c>
      <c r="AB300" s="25"/>
      <c r="AC300" s="25"/>
      <c r="AD300" s="25"/>
      <c r="AE300" s="26"/>
      <c r="AF300" s="27"/>
      <c r="AG300" s="88">
        <f>SUM(H301:AF301)</f>
        <v>26</v>
      </c>
      <c r="AH300" s="79">
        <f>IF($F300="Pol. Spilambertese",1*$AG300,"")</f>
      </c>
      <c r="AI300" s="79">
        <f>IF($F300="Sirio Nonantola",1*$AG300,"")</f>
      </c>
      <c r="AJ300" s="79">
        <f>IF($F300="Olimpia Vignola",1*$AG300,"")</f>
      </c>
      <c r="AK300" s="79">
        <f>IF($F300="Pol. Nonantola",1*$AG300,"")</f>
        <v>26</v>
      </c>
      <c r="AL300" s="79">
        <f>IF($F300="Pod. Formiginese",1*$AG300,"")</f>
      </c>
      <c r="AM300" s="79">
        <f>IF($F300="La Patria Carpi",1*$AG300,"")</f>
      </c>
      <c r="AN300" s="79">
        <f>IF($F300="Pol.Castelfranco",1*$AG300,"")</f>
      </c>
      <c r="AO300" s="79">
        <f>IF($F300="Ravarino",1*$AG300,"")</f>
      </c>
    </row>
    <row r="301" spans="1:41" ht="12.75" customHeight="1">
      <c r="A301">
        <v>56</v>
      </c>
      <c r="B301" s="81"/>
      <c r="C301" s="83"/>
      <c r="D301" s="85"/>
      <c r="E301" s="83"/>
      <c r="F301" s="87"/>
      <c r="G301" s="28" t="s">
        <v>258</v>
      </c>
      <c r="H301" s="29">
        <v>9</v>
      </c>
      <c r="I301" s="30"/>
      <c r="J301" s="30"/>
      <c r="K301" s="30"/>
      <c r="L301" s="30"/>
      <c r="M301" s="30">
        <v>15</v>
      </c>
      <c r="N301" s="29"/>
      <c r="O301" s="30"/>
      <c r="P301" s="30"/>
      <c r="Q301" s="30"/>
      <c r="R301" s="30"/>
      <c r="S301" s="30"/>
      <c r="T301" s="29"/>
      <c r="U301" s="30"/>
      <c r="V301" s="30"/>
      <c r="W301" s="30"/>
      <c r="X301" s="30"/>
      <c r="Y301" s="30"/>
      <c r="Z301" s="30"/>
      <c r="AA301" s="29">
        <v>2</v>
      </c>
      <c r="AB301" s="30"/>
      <c r="AC301" s="30"/>
      <c r="AD301" s="30"/>
      <c r="AE301" s="31"/>
      <c r="AF301" s="31"/>
      <c r="AG301" s="88"/>
      <c r="AH301" s="79"/>
      <c r="AI301" s="79"/>
      <c r="AJ301" s="79"/>
      <c r="AK301" s="79"/>
      <c r="AL301" s="79"/>
      <c r="AM301" s="79"/>
      <c r="AN301" s="79"/>
      <c r="AO301" s="79"/>
    </row>
    <row r="302" spans="1:41" ht="12.75" customHeight="1">
      <c r="A302">
        <v>57</v>
      </c>
      <c r="B302" s="80" t="s">
        <v>82</v>
      </c>
      <c r="C302" s="82" t="s">
        <v>34</v>
      </c>
      <c r="D302" s="84" t="s">
        <v>343</v>
      </c>
      <c r="E302" s="82" t="s">
        <v>346</v>
      </c>
      <c r="F302" s="89" t="s">
        <v>14</v>
      </c>
      <c r="G302" s="22" t="s">
        <v>257</v>
      </c>
      <c r="H302" s="32">
        <v>10.1</v>
      </c>
      <c r="I302" s="24"/>
      <c r="J302" s="24"/>
      <c r="K302" s="25"/>
      <c r="L302" s="25"/>
      <c r="M302" s="24"/>
      <c r="N302" s="49">
        <v>13</v>
      </c>
      <c r="O302" s="24">
        <v>3.58</v>
      </c>
      <c r="P302" s="25">
        <v>17.71</v>
      </c>
      <c r="Q302" s="25"/>
      <c r="R302" s="25"/>
      <c r="S302" s="24"/>
      <c r="T302" s="23"/>
      <c r="U302" s="24"/>
      <c r="V302" s="24" t="s">
        <v>1022</v>
      </c>
      <c r="W302" s="25"/>
      <c r="X302" s="25">
        <v>1.05</v>
      </c>
      <c r="Y302" s="25"/>
      <c r="Z302" s="24"/>
      <c r="AA302" s="32">
        <v>25.6</v>
      </c>
      <c r="AB302" s="25"/>
      <c r="AC302" s="25"/>
      <c r="AD302" s="25"/>
      <c r="AE302" s="26"/>
      <c r="AF302" s="27"/>
      <c r="AG302" s="88">
        <f>SUM(H303:AF303)</f>
        <v>28</v>
      </c>
      <c r="AH302" s="79">
        <f>IF($F302="Pol. Spilambertese",1*$AG302,"")</f>
      </c>
      <c r="AI302" s="79">
        <f>IF($F302="Sirio Nonantola",1*$AG302,"")</f>
      </c>
      <c r="AJ302" s="79">
        <f>IF($F302="Olimpia Vignola",1*$AG302,"")</f>
        <v>28</v>
      </c>
      <c r="AK302" s="79">
        <f>IF($F302="Pol. Nonantola",1*$AG302,"")</f>
      </c>
      <c r="AL302" s="79">
        <f>IF($F302="Pod. Formiginese",1*$AG302,"")</f>
      </c>
      <c r="AM302" s="79">
        <f>IF($F302="La Patria Carpi",1*$AG302,"")</f>
      </c>
      <c r="AN302" s="79">
        <f>IF($F302="Pol.Castelfranco",1*$AG302,"")</f>
      </c>
      <c r="AO302" s="79">
        <f>IF($F302="Ravarino",1*$AG302,"")</f>
      </c>
    </row>
    <row r="303" spans="1:41" ht="12.75" customHeight="1">
      <c r="A303">
        <v>58</v>
      </c>
      <c r="B303" s="81"/>
      <c r="C303" s="83"/>
      <c r="D303" s="85"/>
      <c r="E303" s="83"/>
      <c r="F303" s="87"/>
      <c r="G303" s="28" t="s">
        <v>258</v>
      </c>
      <c r="H303" s="29">
        <v>7</v>
      </c>
      <c r="I303" s="30"/>
      <c r="J303" s="30"/>
      <c r="K303" s="30"/>
      <c r="L303" s="30"/>
      <c r="M303" s="30"/>
      <c r="N303" s="29">
        <v>3</v>
      </c>
      <c r="O303" s="30">
        <v>2</v>
      </c>
      <c r="P303" s="30">
        <v>2</v>
      </c>
      <c r="Q303" s="30"/>
      <c r="R303" s="30"/>
      <c r="S303" s="30"/>
      <c r="T303" s="29"/>
      <c r="U303" s="30"/>
      <c r="V303" s="30">
        <v>5</v>
      </c>
      <c r="W303" s="30"/>
      <c r="X303" s="30">
        <v>7</v>
      </c>
      <c r="Y303" s="30"/>
      <c r="Z303" s="30"/>
      <c r="AA303" s="29">
        <v>2</v>
      </c>
      <c r="AB303" s="30"/>
      <c r="AC303" s="30"/>
      <c r="AD303" s="30"/>
      <c r="AE303" s="31"/>
      <c r="AF303" s="31"/>
      <c r="AG303" s="88"/>
      <c r="AH303" s="79"/>
      <c r="AI303" s="79"/>
      <c r="AJ303" s="79"/>
      <c r="AK303" s="79"/>
      <c r="AL303" s="79"/>
      <c r="AM303" s="79"/>
      <c r="AN303" s="79"/>
      <c r="AO303" s="79"/>
    </row>
    <row r="304" spans="1:41" ht="12.75" customHeight="1">
      <c r="A304">
        <v>59</v>
      </c>
      <c r="B304" s="80" t="s">
        <v>483</v>
      </c>
      <c r="C304" s="82" t="s">
        <v>34</v>
      </c>
      <c r="D304" s="84" t="s">
        <v>348</v>
      </c>
      <c r="E304" s="82" t="s">
        <v>346</v>
      </c>
      <c r="F304" s="86" t="s">
        <v>347</v>
      </c>
      <c r="G304" s="22" t="s">
        <v>257</v>
      </c>
      <c r="H304" s="32">
        <v>10.1</v>
      </c>
      <c r="I304" s="24"/>
      <c r="J304" s="24">
        <v>12.03</v>
      </c>
      <c r="K304" s="25"/>
      <c r="L304" s="25"/>
      <c r="M304" s="24">
        <v>5.34</v>
      </c>
      <c r="N304" s="32"/>
      <c r="O304" s="24"/>
      <c r="P304" s="25"/>
      <c r="Q304" s="25"/>
      <c r="R304" s="25"/>
      <c r="S304" s="24"/>
      <c r="T304" s="23"/>
      <c r="U304" s="24"/>
      <c r="V304" s="24"/>
      <c r="W304" s="25"/>
      <c r="X304" s="25"/>
      <c r="Y304" s="25"/>
      <c r="Z304" s="24"/>
      <c r="AA304" s="32"/>
      <c r="AB304" s="25"/>
      <c r="AC304" s="25"/>
      <c r="AD304" s="25"/>
      <c r="AE304" s="26"/>
      <c r="AF304" s="27"/>
      <c r="AG304" s="88">
        <f>SUM(H305:AF305)</f>
        <v>19</v>
      </c>
      <c r="AH304" s="79">
        <f>IF($F304="Pol. Spilambertese",1*$AG304,"")</f>
      </c>
      <c r="AI304" s="79">
        <f>IF($F304="Sirio Nonantola",1*$AG304,"")</f>
      </c>
      <c r="AJ304" s="79">
        <f>IF($F304="Olimpia Vignola",1*$AG304,"")</f>
      </c>
      <c r="AK304" s="79">
        <f>IF($F304="Pol. Nonantola",1*$AG304,"")</f>
      </c>
      <c r="AL304" s="79">
        <f>IF($F304="Pod. Formiginese",1*$AG304,"")</f>
      </c>
      <c r="AM304" s="79">
        <f>IF($F304="La Patria Carpi",1*$AG304,"")</f>
      </c>
      <c r="AN304" s="79">
        <f>IF($F304="Pol.Castelfranco",1*$AG304,"")</f>
        <v>19</v>
      </c>
      <c r="AO304" s="79">
        <f>IF($F304="Ravarino",1*$AG304,"")</f>
      </c>
    </row>
    <row r="305" spans="1:41" ht="12.75" customHeight="1">
      <c r="A305">
        <v>60</v>
      </c>
      <c r="B305" s="81"/>
      <c r="C305" s="83"/>
      <c r="D305" s="85"/>
      <c r="E305" s="83"/>
      <c r="F305" s="87" t="s">
        <v>347</v>
      </c>
      <c r="G305" s="28" t="s">
        <v>258</v>
      </c>
      <c r="H305" s="29">
        <v>5</v>
      </c>
      <c r="I305" s="30"/>
      <c r="J305" s="30">
        <v>11</v>
      </c>
      <c r="K305" s="30"/>
      <c r="L305" s="30"/>
      <c r="M305" s="30">
        <v>3</v>
      </c>
      <c r="N305" s="29"/>
      <c r="O305" s="30"/>
      <c r="P305" s="30"/>
      <c r="Q305" s="30"/>
      <c r="R305" s="30"/>
      <c r="S305" s="30"/>
      <c r="T305" s="29"/>
      <c r="U305" s="30"/>
      <c r="V305" s="30"/>
      <c r="W305" s="30"/>
      <c r="X305" s="30"/>
      <c r="Y305" s="30"/>
      <c r="Z305" s="30"/>
      <c r="AA305" s="29"/>
      <c r="AB305" s="30"/>
      <c r="AC305" s="30"/>
      <c r="AD305" s="30"/>
      <c r="AE305" s="31"/>
      <c r="AF305" s="31"/>
      <c r="AG305" s="88"/>
      <c r="AH305" s="79"/>
      <c r="AI305" s="79"/>
      <c r="AJ305" s="79"/>
      <c r="AK305" s="79"/>
      <c r="AL305" s="79"/>
      <c r="AM305" s="79"/>
      <c r="AN305" s="79"/>
      <c r="AO305" s="79"/>
    </row>
    <row r="306" spans="1:41" ht="12.75" customHeight="1">
      <c r="A306">
        <v>61</v>
      </c>
      <c r="B306" s="80" t="s">
        <v>441</v>
      </c>
      <c r="C306" s="82" t="s">
        <v>484</v>
      </c>
      <c r="D306" s="84" t="s">
        <v>348</v>
      </c>
      <c r="E306" s="82" t="s">
        <v>346</v>
      </c>
      <c r="F306" s="89" t="s">
        <v>39</v>
      </c>
      <c r="G306" s="22" t="s">
        <v>257</v>
      </c>
      <c r="H306" s="32">
        <v>10.9</v>
      </c>
      <c r="I306" s="24"/>
      <c r="J306" s="24"/>
      <c r="K306" s="25"/>
      <c r="L306" s="25"/>
      <c r="M306" s="25">
        <v>6.4</v>
      </c>
      <c r="N306" s="32"/>
      <c r="O306" s="24"/>
      <c r="P306" s="25"/>
      <c r="Q306" s="25"/>
      <c r="R306" s="25"/>
      <c r="S306" s="24"/>
      <c r="T306" s="32"/>
      <c r="U306" s="24"/>
      <c r="V306" s="24"/>
      <c r="W306" s="25"/>
      <c r="X306" s="25"/>
      <c r="Y306" s="25"/>
      <c r="Z306" s="24"/>
      <c r="AA306" s="32"/>
      <c r="AB306" s="25"/>
      <c r="AC306" s="25"/>
      <c r="AD306" s="25"/>
      <c r="AE306" s="26"/>
      <c r="AF306" s="27"/>
      <c r="AG306" s="88">
        <f>SUM(H307:AF307)</f>
        <v>14</v>
      </c>
      <c r="AH306" s="79">
        <f>IF($F306="Pol. Spilambertese",1*$AG306,"")</f>
      </c>
      <c r="AI306" s="79">
        <f>IF($F306="Sirio Nonantola",1*$AG306,"")</f>
      </c>
      <c r="AJ306" s="79">
        <f>IF($F306="Olimpia Vignola",1*$AG306,"")</f>
      </c>
      <c r="AK306" s="79">
        <f>IF($F306="Pol. Nonantola",1*$AG306,"")</f>
        <v>14</v>
      </c>
      <c r="AL306" s="79">
        <f>IF($F306="Pod. Formiginese",1*$AG306,"")</f>
      </c>
      <c r="AM306" s="79">
        <f>IF($F306="La Patria Carpi",1*$AG306,"")</f>
      </c>
      <c r="AN306" s="79">
        <f>IF($F306="Pol.Castelfranco",1*$AG306,"")</f>
      </c>
      <c r="AO306" s="79">
        <f>IF($F306="Ravarino",1*$AG306,"")</f>
      </c>
    </row>
    <row r="307" spans="1:41" ht="12.75" customHeight="1">
      <c r="A307">
        <v>62</v>
      </c>
      <c r="B307" s="81"/>
      <c r="C307" s="83"/>
      <c r="D307" s="85"/>
      <c r="E307" s="83"/>
      <c r="F307" s="87"/>
      <c r="G307" s="28" t="s">
        <v>258</v>
      </c>
      <c r="H307" s="29">
        <v>3</v>
      </c>
      <c r="I307" s="30"/>
      <c r="J307" s="30"/>
      <c r="K307" s="30"/>
      <c r="L307" s="30"/>
      <c r="M307" s="30">
        <v>11</v>
      </c>
      <c r="N307" s="29"/>
      <c r="O307" s="30"/>
      <c r="P307" s="30"/>
      <c r="Q307" s="30"/>
      <c r="R307" s="30"/>
      <c r="S307" s="30"/>
      <c r="T307" s="29"/>
      <c r="U307" s="30"/>
      <c r="V307" s="30"/>
      <c r="W307" s="30"/>
      <c r="X307" s="30"/>
      <c r="Y307" s="30"/>
      <c r="Z307" s="30"/>
      <c r="AA307" s="29"/>
      <c r="AB307" s="30"/>
      <c r="AC307" s="30"/>
      <c r="AD307" s="30"/>
      <c r="AE307" s="31"/>
      <c r="AF307" s="31"/>
      <c r="AG307" s="88"/>
      <c r="AH307" s="79"/>
      <c r="AI307" s="79"/>
      <c r="AJ307" s="79"/>
      <c r="AK307" s="79"/>
      <c r="AL307" s="79"/>
      <c r="AM307" s="79"/>
      <c r="AN307" s="79"/>
      <c r="AO307" s="79"/>
    </row>
    <row r="308" spans="1:41" ht="12.75" customHeight="1">
      <c r="A308">
        <v>45</v>
      </c>
      <c r="B308" s="80" t="s">
        <v>436</v>
      </c>
      <c r="C308" s="82" t="s">
        <v>56</v>
      </c>
      <c r="D308" s="84" t="s">
        <v>343</v>
      </c>
      <c r="E308" s="82" t="s">
        <v>346</v>
      </c>
      <c r="F308" s="89" t="s">
        <v>39</v>
      </c>
      <c r="G308" s="22" t="s">
        <v>257</v>
      </c>
      <c r="H308" s="32">
        <v>11.3</v>
      </c>
      <c r="I308" s="24"/>
      <c r="J308" s="24"/>
      <c r="K308" s="25"/>
      <c r="L308" s="25"/>
      <c r="M308" s="24">
        <v>5.65</v>
      </c>
      <c r="N308" s="32"/>
      <c r="O308" s="24"/>
      <c r="P308" s="25"/>
      <c r="Q308" s="25"/>
      <c r="R308" s="25"/>
      <c r="S308" s="24"/>
      <c r="T308" s="32"/>
      <c r="U308" s="24"/>
      <c r="V308" s="24"/>
      <c r="W308" s="25"/>
      <c r="X308" s="25"/>
      <c r="Y308" s="25"/>
      <c r="Z308" s="24"/>
      <c r="AA308" s="32"/>
      <c r="AB308" s="25"/>
      <c r="AC308" s="25"/>
      <c r="AD308" s="25"/>
      <c r="AE308" s="26"/>
      <c r="AF308" s="27"/>
      <c r="AG308" s="88">
        <f>SUM(H309:AF309)</f>
        <v>7</v>
      </c>
      <c r="AH308" s="79">
        <f>IF($F308="Pol. Spilambertese",1*$AG308,"")</f>
      </c>
      <c r="AI308" s="79">
        <f>IF($F308="Sirio Nonantola",1*$AG308,"")</f>
      </c>
      <c r="AJ308" s="79">
        <f>IF($F308="Olimpia Vignola",1*$AG308,"")</f>
      </c>
      <c r="AK308" s="79">
        <f>IF($F308="Pol. Nonantola",1*$AG308,"")</f>
        <v>7</v>
      </c>
      <c r="AL308" s="79">
        <f>IF($F308="Pod. Formiginese",1*$AG308,"")</f>
      </c>
      <c r="AM308" s="79">
        <f>IF($F308="La Patria Carpi",1*$AG308,"")</f>
      </c>
      <c r="AN308" s="79">
        <f>IF($F308="Pol.Castelfranco",1*$AG308,"")</f>
      </c>
      <c r="AO308" s="79">
        <f>IF($F308="Ravarino",1*$AG308,"")</f>
      </c>
    </row>
    <row r="309" spans="1:41" ht="12.75" customHeight="1">
      <c r="A309">
        <v>46</v>
      </c>
      <c r="B309" s="81"/>
      <c r="C309" s="83"/>
      <c r="D309" s="85"/>
      <c r="E309" s="83"/>
      <c r="F309" s="87"/>
      <c r="G309" s="28" t="s">
        <v>258</v>
      </c>
      <c r="H309" s="29">
        <v>2</v>
      </c>
      <c r="I309" s="30"/>
      <c r="J309" s="30"/>
      <c r="K309" s="30"/>
      <c r="L309" s="30"/>
      <c r="M309" s="30">
        <v>5</v>
      </c>
      <c r="N309" s="29"/>
      <c r="O309" s="30"/>
      <c r="P309" s="30"/>
      <c r="Q309" s="30"/>
      <c r="R309" s="30"/>
      <c r="S309" s="30"/>
      <c r="T309" s="29"/>
      <c r="U309" s="30"/>
      <c r="V309" s="30"/>
      <c r="W309" s="30"/>
      <c r="X309" s="30"/>
      <c r="Y309" s="30"/>
      <c r="Z309" s="30"/>
      <c r="AA309" s="29"/>
      <c r="AB309" s="30"/>
      <c r="AC309" s="30"/>
      <c r="AD309" s="30"/>
      <c r="AE309" s="31"/>
      <c r="AF309" s="31"/>
      <c r="AG309" s="88"/>
      <c r="AH309" s="79"/>
      <c r="AI309" s="79"/>
      <c r="AJ309" s="79"/>
      <c r="AK309" s="79"/>
      <c r="AL309" s="79"/>
      <c r="AM309" s="79"/>
      <c r="AN309" s="79"/>
      <c r="AO309" s="79"/>
    </row>
    <row r="310" spans="1:41" ht="12.75" customHeight="1">
      <c r="A310">
        <v>51</v>
      </c>
      <c r="B310" s="80" t="s">
        <v>485</v>
      </c>
      <c r="C310" s="82" t="s">
        <v>104</v>
      </c>
      <c r="D310" s="84" t="s">
        <v>343</v>
      </c>
      <c r="E310" s="82" t="s">
        <v>346</v>
      </c>
      <c r="F310" s="89" t="s">
        <v>39</v>
      </c>
      <c r="G310" s="22" t="s">
        <v>257</v>
      </c>
      <c r="H310" s="23">
        <v>11.9</v>
      </c>
      <c r="I310" s="24"/>
      <c r="J310" s="24"/>
      <c r="K310" s="25"/>
      <c r="L310" s="25"/>
      <c r="M310" s="24">
        <v>3.79</v>
      </c>
      <c r="N310" s="23"/>
      <c r="O310" s="24">
        <v>2.55</v>
      </c>
      <c r="P310" s="25">
        <v>15.9</v>
      </c>
      <c r="Q310" s="25"/>
      <c r="R310" s="25"/>
      <c r="S310" s="24"/>
      <c r="T310" s="32"/>
      <c r="U310" s="24"/>
      <c r="V310" s="24"/>
      <c r="W310" s="25"/>
      <c r="X310" s="25"/>
      <c r="Y310" s="25"/>
      <c r="Z310" s="24"/>
      <c r="AA310" s="32"/>
      <c r="AB310" s="25"/>
      <c r="AC310" s="25"/>
      <c r="AD310" s="25"/>
      <c r="AE310" s="26"/>
      <c r="AF310" s="27"/>
      <c r="AG310" s="88">
        <f>SUM(H311:AF311)</f>
        <v>8</v>
      </c>
      <c r="AH310" s="79">
        <f>IF($F310="Pol. Spilambertese",1*$AG310,"")</f>
      </c>
      <c r="AI310" s="79">
        <f>IF($F310="Sirio Nonantola",1*$AG310,"")</f>
      </c>
      <c r="AJ310" s="79">
        <f>IF($F310="Olimpia Vignola",1*$AG310,"")</f>
      </c>
      <c r="AK310" s="79">
        <f>IF($F310="Pol. Nonantola",1*$AG310,"")</f>
        <v>8</v>
      </c>
      <c r="AL310" s="79">
        <f>IF($F310="Pod. Formiginese",1*$AG310,"")</f>
      </c>
      <c r="AM310" s="79">
        <f>IF($F310="La Patria Carpi",1*$AG310,"")</f>
      </c>
      <c r="AN310" s="79">
        <f>IF($F310="Pol.Castelfranco",1*$AG310,"")</f>
      </c>
      <c r="AO310" s="79">
        <f>IF($F310="Ravarino",1*$AG310,"")</f>
      </c>
    </row>
    <row r="311" spans="1:41" ht="12.75" customHeight="1">
      <c r="A311">
        <v>52</v>
      </c>
      <c r="B311" s="81"/>
      <c r="C311" s="83"/>
      <c r="D311" s="85"/>
      <c r="E311" s="83"/>
      <c r="F311" s="87"/>
      <c r="G311" s="28" t="s">
        <v>258</v>
      </c>
      <c r="H311" s="29">
        <v>2</v>
      </c>
      <c r="I311" s="30"/>
      <c r="J311" s="30"/>
      <c r="K311" s="30"/>
      <c r="L311" s="30"/>
      <c r="M311" s="30">
        <v>2</v>
      </c>
      <c r="N311" s="29"/>
      <c r="O311" s="30">
        <v>2</v>
      </c>
      <c r="P311" s="30">
        <v>2</v>
      </c>
      <c r="Q311" s="30"/>
      <c r="R311" s="30"/>
      <c r="S311" s="30"/>
      <c r="T311" s="29"/>
      <c r="U311" s="30"/>
      <c r="V311" s="30"/>
      <c r="W311" s="30"/>
      <c r="X311" s="30"/>
      <c r="Y311" s="30"/>
      <c r="Z311" s="30"/>
      <c r="AA311" s="29"/>
      <c r="AB311" s="30"/>
      <c r="AC311" s="30"/>
      <c r="AD311" s="30"/>
      <c r="AE311" s="31"/>
      <c r="AF311" s="31"/>
      <c r="AG311" s="88"/>
      <c r="AH311" s="79"/>
      <c r="AI311" s="79"/>
      <c r="AJ311" s="79"/>
      <c r="AK311" s="79"/>
      <c r="AL311" s="79"/>
      <c r="AM311" s="79"/>
      <c r="AN311" s="79"/>
      <c r="AO311" s="79"/>
    </row>
    <row r="312" spans="1:41" ht="12.75" customHeight="1">
      <c r="A312">
        <v>51</v>
      </c>
      <c r="B312" s="80" t="s">
        <v>701</v>
      </c>
      <c r="C312" s="82" t="s">
        <v>106</v>
      </c>
      <c r="D312" s="84" t="s">
        <v>348</v>
      </c>
      <c r="E312" s="82" t="s">
        <v>346</v>
      </c>
      <c r="F312" s="89" t="s">
        <v>14</v>
      </c>
      <c r="G312" s="22" t="s">
        <v>257</v>
      </c>
      <c r="H312" s="23"/>
      <c r="I312" s="24"/>
      <c r="J312" s="24"/>
      <c r="K312" s="25"/>
      <c r="L312" s="25"/>
      <c r="M312" s="24"/>
      <c r="N312" s="23">
        <v>11.4</v>
      </c>
      <c r="O312" s="24">
        <v>4.1</v>
      </c>
      <c r="P312" s="25">
        <v>33.95</v>
      </c>
      <c r="Q312" s="25"/>
      <c r="R312" s="25"/>
      <c r="S312" s="24"/>
      <c r="T312" s="32"/>
      <c r="U312" s="24"/>
      <c r="V312" s="24" t="s">
        <v>1018</v>
      </c>
      <c r="W312" s="25"/>
      <c r="X312" s="25">
        <v>1.2</v>
      </c>
      <c r="Y312" s="25"/>
      <c r="Z312" s="24"/>
      <c r="AA312" s="32">
        <v>23.4</v>
      </c>
      <c r="AB312" s="25"/>
      <c r="AC312" s="25"/>
      <c r="AD312" s="25"/>
      <c r="AE312" s="26"/>
      <c r="AF312" s="27"/>
      <c r="AG312" s="88">
        <f>SUM(H313:AF313)</f>
        <v>74</v>
      </c>
      <c r="AH312" s="79">
        <f>IF($F312="Pol. Spilambertese",1*$AG312,"")</f>
      </c>
      <c r="AI312" s="79">
        <f>IF($F312="Sirio Nonantola",1*$AG312,"")</f>
      </c>
      <c r="AJ312" s="79">
        <f>IF($F312="Olimpia Vignola",1*$AG312,"")</f>
        <v>74</v>
      </c>
      <c r="AK312" s="79">
        <f>IF($F312="Pol. Nonantola",1*$AG312,"")</f>
      </c>
      <c r="AL312" s="79">
        <f>IF($F312="Pod. Formiginese",1*$AG312,"")</f>
      </c>
      <c r="AM312" s="79">
        <f>IF($F312="La Patria Carpi",1*$AG312,"")</f>
      </c>
      <c r="AN312" s="79">
        <f>IF($F312="Pol.Castelfranco",1*$AG312,"")</f>
      </c>
      <c r="AO312" s="79">
        <f>IF($F312="Ravarino",1*$AG312,"")</f>
      </c>
    </row>
    <row r="313" spans="1:41" ht="12.75" customHeight="1">
      <c r="A313">
        <v>52</v>
      </c>
      <c r="B313" s="81"/>
      <c r="C313" s="83"/>
      <c r="D313" s="85"/>
      <c r="E313" s="83"/>
      <c r="F313" s="87"/>
      <c r="G313" s="28" t="s">
        <v>258</v>
      </c>
      <c r="H313" s="29"/>
      <c r="I313" s="30"/>
      <c r="J313" s="30"/>
      <c r="K313" s="30"/>
      <c r="L313" s="30"/>
      <c r="M313" s="30"/>
      <c r="N313" s="29">
        <v>11</v>
      </c>
      <c r="O313" s="30">
        <v>9</v>
      </c>
      <c r="P313" s="30">
        <v>15</v>
      </c>
      <c r="Q313" s="30"/>
      <c r="R313" s="30"/>
      <c r="S313" s="30"/>
      <c r="T313" s="29"/>
      <c r="U313" s="30"/>
      <c r="V313" s="30">
        <v>13</v>
      </c>
      <c r="W313" s="30"/>
      <c r="X313" s="30">
        <v>15</v>
      </c>
      <c r="Y313" s="30"/>
      <c r="Z313" s="30"/>
      <c r="AA313" s="29">
        <v>11</v>
      </c>
      <c r="AB313" s="30"/>
      <c r="AC313" s="30"/>
      <c r="AD313" s="30"/>
      <c r="AE313" s="31"/>
      <c r="AF313" s="31"/>
      <c r="AG313" s="88"/>
      <c r="AH313" s="79"/>
      <c r="AI313" s="79"/>
      <c r="AJ313" s="79"/>
      <c r="AK313" s="79"/>
      <c r="AL313" s="79"/>
      <c r="AM313" s="79"/>
      <c r="AN313" s="79"/>
      <c r="AO313" s="79"/>
    </row>
    <row r="314" spans="1:41" ht="12.75" customHeight="1">
      <c r="A314">
        <v>51</v>
      </c>
      <c r="B314" s="80" t="s">
        <v>701</v>
      </c>
      <c r="C314" s="82" t="s">
        <v>369</v>
      </c>
      <c r="D314" s="84" t="s">
        <v>343</v>
      </c>
      <c r="E314" s="82" t="s">
        <v>346</v>
      </c>
      <c r="F314" s="89" t="s">
        <v>14</v>
      </c>
      <c r="G314" s="22" t="s">
        <v>257</v>
      </c>
      <c r="H314" s="23"/>
      <c r="I314" s="24"/>
      <c r="J314" s="24"/>
      <c r="K314" s="25"/>
      <c r="L314" s="25"/>
      <c r="M314" s="24"/>
      <c r="N314" s="23">
        <v>12.2</v>
      </c>
      <c r="O314" s="24">
        <v>3.85</v>
      </c>
      <c r="P314" s="25">
        <v>19.23</v>
      </c>
      <c r="Q314" s="25"/>
      <c r="R314" s="25"/>
      <c r="S314" s="24"/>
      <c r="T314" s="32"/>
      <c r="U314" s="24"/>
      <c r="V314" s="24" t="s">
        <v>1019</v>
      </c>
      <c r="W314" s="25"/>
      <c r="X314" s="25">
        <v>1.1</v>
      </c>
      <c r="Y314" s="25"/>
      <c r="Z314" s="24"/>
      <c r="AA314" s="32"/>
      <c r="AB314" s="25"/>
      <c r="AC314" s="25"/>
      <c r="AD314" s="25"/>
      <c r="AE314" s="26"/>
      <c r="AF314" s="27"/>
      <c r="AG314" s="88">
        <f>SUM(H315:AF315)</f>
        <v>39</v>
      </c>
      <c r="AH314" s="79">
        <f>IF($F314="Pol. Spilambertese",1*$AG314,"")</f>
      </c>
      <c r="AI314" s="79">
        <f>IF($F314="Sirio Nonantola",1*$AG314,"")</f>
      </c>
      <c r="AJ314" s="79">
        <f>IF($F314="Olimpia Vignola",1*$AG314,"")</f>
        <v>39</v>
      </c>
      <c r="AK314" s="79">
        <f>IF($F314="Pol. Nonantola",1*$AG314,"")</f>
      </c>
      <c r="AL314" s="79">
        <f>IF($F314="Pod. Formiginese",1*$AG314,"")</f>
      </c>
      <c r="AM314" s="79">
        <f>IF($F314="La Patria Carpi",1*$AG314,"")</f>
      </c>
      <c r="AN314" s="79">
        <f>IF($F314="Pol.Castelfranco",1*$AG314,"")</f>
      </c>
      <c r="AO314" s="79">
        <f>IF($F314="Ravarino",1*$AG314,"")</f>
      </c>
    </row>
    <row r="315" spans="1:41" ht="12.75" customHeight="1">
      <c r="A315">
        <v>52</v>
      </c>
      <c r="B315" s="81"/>
      <c r="C315" s="83"/>
      <c r="D315" s="85"/>
      <c r="E315" s="83"/>
      <c r="F315" s="87"/>
      <c r="G315" s="28" t="s">
        <v>258</v>
      </c>
      <c r="H315" s="29"/>
      <c r="I315" s="30"/>
      <c r="J315" s="30"/>
      <c r="K315" s="30"/>
      <c r="L315" s="30"/>
      <c r="M315" s="30"/>
      <c r="N315" s="29">
        <v>9</v>
      </c>
      <c r="O315" s="30">
        <v>3</v>
      </c>
      <c r="P315" s="30">
        <v>7</v>
      </c>
      <c r="Q315" s="30"/>
      <c r="R315" s="30"/>
      <c r="S315" s="30"/>
      <c r="T315" s="29"/>
      <c r="U315" s="30"/>
      <c r="V315" s="30">
        <v>11</v>
      </c>
      <c r="W315" s="30"/>
      <c r="X315" s="30">
        <v>9</v>
      </c>
      <c r="Y315" s="30"/>
      <c r="Z315" s="30"/>
      <c r="AA315" s="29"/>
      <c r="AB315" s="30"/>
      <c r="AC315" s="30"/>
      <c r="AD315" s="30"/>
      <c r="AE315" s="31"/>
      <c r="AF315" s="31"/>
      <c r="AG315" s="88"/>
      <c r="AH315" s="79"/>
      <c r="AI315" s="79"/>
      <c r="AJ315" s="79"/>
      <c r="AK315" s="79"/>
      <c r="AL315" s="79"/>
      <c r="AM315" s="79"/>
      <c r="AN315" s="79"/>
      <c r="AO315" s="79"/>
    </row>
    <row r="316" spans="1:41" ht="12.75" customHeight="1">
      <c r="A316">
        <v>51</v>
      </c>
      <c r="B316" s="80" t="s">
        <v>703</v>
      </c>
      <c r="C316" s="82" t="s">
        <v>704</v>
      </c>
      <c r="D316" s="84" t="s">
        <v>348</v>
      </c>
      <c r="E316" s="82" t="s">
        <v>346</v>
      </c>
      <c r="F316" s="89" t="s">
        <v>14</v>
      </c>
      <c r="G316" s="22" t="s">
        <v>257</v>
      </c>
      <c r="H316" s="23"/>
      <c r="I316" s="24"/>
      <c r="J316" s="24"/>
      <c r="K316" s="25"/>
      <c r="L316" s="25"/>
      <c r="M316" s="24"/>
      <c r="N316" s="23">
        <v>12.3</v>
      </c>
      <c r="O316" s="24">
        <v>4</v>
      </c>
      <c r="P316" s="25">
        <v>18.3</v>
      </c>
      <c r="Q316" s="25"/>
      <c r="R316" s="25"/>
      <c r="S316" s="24"/>
      <c r="T316" s="32"/>
      <c r="U316" s="24"/>
      <c r="V316" s="24" t="s">
        <v>1024</v>
      </c>
      <c r="W316" s="25"/>
      <c r="X316" s="25"/>
      <c r="Y316" s="25"/>
      <c r="Z316" s="24"/>
      <c r="AA316" s="32">
        <v>24.3</v>
      </c>
      <c r="AB316" s="25"/>
      <c r="AC316" s="25"/>
      <c r="AD316" s="25"/>
      <c r="AE316" s="26"/>
      <c r="AF316" s="27"/>
      <c r="AG316" s="88">
        <f>SUM(H317:AF317)</f>
        <v>23</v>
      </c>
      <c r="AH316" s="79">
        <f>IF($F316="Pol. Spilambertese",1*$AG316,"")</f>
      </c>
      <c r="AI316" s="79">
        <f>IF($F316="Sirio Nonantola",1*$AG316,"")</f>
      </c>
      <c r="AJ316" s="79">
        <f>IF($F316="Olimpia Vignola",1*$AG316,"")</f>
        <v>23</v>
      </c>
      <c r="AK316" s="79">
        <f>IF($F316="Pol. Nonantola",1*$AG316,"")</f>
      </c>
      <c r="AL316" s="79">
        <f>IF($F316="Pod. Formiginese",1*$AG316,"")</f>
      </c>
      <c r="AM316" s="79">
        <f>IF($F316="La Patria Carpi",1*$AG316,"")</f>
      </c>
      <c r="AN316" s="79">
        <f>IF($F316="Pol.Castelfranco",1*$AG316,"")</f>
      </c>
      <c r="AO316" s="79">
        <f>IF($F316="Ravarino",1*$AG316,"")</f>
      </c>
    </row>
    <row r="317" spans="1:41" ht="12.75" customHeight="1">
      <c r="A317">
        <v>52</v>
      </c>
      <c r="B317" s="81"/>
      <c r="C317" s="83"/>
      <c r="D317" s="85"/>
      <c r="E317" s="83"/>
      <c r="F317" s="87"/>
      <c r="G317" s="28" t="s">
        <v>258</v>
      </c>
      <c r="H317" s="29"/>
      <c r="I317" s="30"/>
      <c r="J317" s="30"/>
      <c r="K317" s="30"/>
      <c r="L317" s="30"/>
      <c r="M317" s="30"/>
      <c r="N317" s="29">
        <v>7</v>
      </c>
      <c r="O317" s="30">
        <v>7</v>
      </c>
      <c r="P317" s="30">
        <v>2</v>
      </c>
      <c r="Q317" s="30"/>
      <c r="R317" s="30"/>
      <c r="S317" s="30"/>
      <c r="T317" s="29"/>
      <c r="U317" s="30"/>
      <c r="V317" s="30">
        <v>2</v>
      </c>
      <c r="W317" s="30"/>
      <c r="X317" s="30"/>
      <c r="Y317" s="30"/>
      <c r="Z317" s="30"/>
      <c r="AA317" s="29">
        <v>5</v>
      </c>
      <c r="AB317" s="30"/>
      <c r="AC317" s="30"/>
      <c r="AD317" s="30"/>
      <c r="AE317" s="31"/>
      <c r="AF317" s="31"/>
      <c r="AG317" s="88"/>
      <c r="AH317" s="79"/>
      <c r="AI317" s="79"/>
      <c r="AJ317" s="79"/>
      <c r="AK317" s="79"/>
      <c r="AL317" s="79"/>
      <c r="AM317" s="79"/>
      <c r="AN317" s="79"/>
      <c r="AO317" s="79"/>
    </row>
    <row r="318" spans="1:41" ht="12.75" customHeight="1">
      <c r="A318">
        <v>51</v>
      </c>
      <c r="B318" s="80" t="s">
        <v>479</v>
      </c>
      <c r="C318" s="82" t="s">
        <v>260</v>
      </c>
      <c r="D318" s="84" t="s">
        <v>348</v>
      </c>
      <c r="E318" s="82" t="s">
        <v>346</v>
      </c>
      <c r="F318" s="89" t="s">
        <v>14</v>
      </c>
      <c r="G318" s="22" t="s">
        <v>257</v>
      </c>
      <c r="H318" s="23"/>
      <c r="I318" s="24"/>
      <c r="J318" s="24"/>
      <c r="K318" s="25"/>
      <c r="L318" s="25"/>
      <c r="M318" s="24"/>
      <c r="N318" s="23">
        <v>12.7</v>
      </c>
      <c r="O318" s="24">
        <v>3.38</v>
      </c>
      <c r="P318" s="25">
        <v>19.36</v>
      </c>
      <c r="Q318" s="25"/>
      <c r="R318" s="25"/>
      <c r="S318" s="24"/>
      <c r="T318" s="23"/>
      <c r="U318" s="24"/>
      <c r="V318" s="24" t="s">
        <v>1023</v>
      </c>
      <c r="W318" s="25"/>
      <c r="X318" s="25"/>
      <c r="Y318" s="25"/>
      <c r="Z318" s="24"/>
      <c r="AA318" s="32"/>
      <c r="AB318" s="25"/>
      <c r="AC318" s="25"/>
      <c r="AD318" s="25"/>
      <c r="AE318" s="26"/>
      <c r="AF318" s="27"/>
      <c r="AG318" s="88">
        <f>SUM(H319:AF319)</f>
        <v>19</v>
      </c>
      <c r="AH318" s="79">
        <f>IF($F318="Pol. Spilambertese",1*$AG318,"")</f>
      </c>
      <c r="AI318" s="79">
        <f>IF($F318="Sirio Nonantola",1*$AG318,"")</f>
      </c>
      <c r="AJ318" s="79">
        <f>IF($F318="Olimpia Vignola",1*$AG318,"")</f>
        <v>19</v>
      </c>
      <c r="AK318" s="79">
        <f>IF($F318="Pol. Nonantola",1*$AG318,"")</f>
      </c>
      <c r="AL318" s="79">
        <f>IF($F318="Pod. Formiginese",1*$AG318,"")</f>
      </c>
      <c r="AM318" s="79">
        <f>IF($F318="La Patria Carpi",1*$AG318,"")</f>
      </c>
      <c r="AN318" s="79">
        <f>IF($F318="Pol.Castelfranco",1*$AG318,"")</f>
      </c>
      <c r="AO318" s="79">
        <f>IF($F318="Ravarino",1*$AG318,"")</f>
      </c>
    </row>
    <row r="319" spans="1:41" ht="12.75" customHeight="1">
      <c r="A319">
        <v>52</v>
      </c>
      <c r="B319" s="81"/>
      <c r="C319" s="83"/>
      <c r="D319" s="85"/>
      <c r="E319" s="83"/>
      <c r="F319" s="87"/>
      <c r="G319" s="28" t="s">
        <v>258</v>
      </c>
      <c r="H319" s="29"/>
      <c r="I319" s="30"/>
      <c r="J319" s="30"/>
      <c r="K319" s="30"/>
      <c r="L319" s="30"/>
      <c r="M319" s="30"/>
      <c r="N319" s="29">
        <v>5</v>
      </c>
      <c r="O319" s="30">
        <v>2</v>
      </c>
      <c r="P319" s="30">
        <v>9</v>
      </c>
      <c r="Q319" s="30"/>
      <c r="R319" s="30"/>
      <c r="S319" s="30"/>
      <c r="T319" s="29"/>
      <c r="U319" s="30"/>
      <c r="V319" s="30">
        <v>3</v>
      </c>
      <c r="W319" s="30"/>
      <c r="X319" s="30"/>
      <c r="Y319" s="30"/>
      <c r="Z319" s="30"/>
      <c r="AA319" s="29"/>
      <c r="AB319" s="30"/>
      <c r="AC319" s="30"/>
      <c r="AD319" s="30"/>
      <c r="AE319" s="31"/>
      <c r="AF319" s="31"/>
      <c r="AG319" s="88"/>
      <c r="AH319" s="79"/>
      <c r="AI319" s="79"/>
      <c r="AJ319" s="79"/>
      <c r="AK319" s="79"/>
      <c r="AL319" s="79"/>
      <c r="AM319" s="79"/>
      <c r="AN319" s="79"/>
      <c r="AO319" s="79"/>
    </row>
    <row r="320" spans="1:41" ht="12.75" customHeight="1">
      <c r="A320">
        <v>51</v>
      </c>
      <c r="B320" s="80" t="s">
        <v>705</v>
      </c>
      <c r="C320" s="82" t="s">
        <v>158</v>
      </c>
      <c r="D320" s="84" t="s">
        <v>343</v>
      </c>
      <c r="E320" s="82" t="s">
        <v>346</v>
      </c>
      <c r="F320" s="89" t="s">
        <v>14</v>
      </c>
      <c r="G320" s="22" t="s">
        <v>257</v>
      </c>
      <c r="H320" s="23"/>
      <c r="I320" s="24"/>
      <c r="J320" s="24"/>
      <c r="K320" s="25"/>
      <c r="L320" s="25"/>
      <c r="M320" s="24"/>
      <c r="N320" s="23">
        <v>13.4</v>
      </c>
      <c r="O320" s="24">
        <v>3.08</v>
      </c>
      <c r="P320" s="25">
        <v>17.15</v>
      </c>
      <c r="Q320" s="25"/>
      <c r="R320" s="25"/>
      <c r="S320" s="24"/>
      <c r="T320" s="23"/>
      <c r="U320" s="24"/>
      <c r="V320" s="24"/>
      <c r="W320" s="25"/>
      <c r="X320" s="25"/>
      <c r="Y320" s="25"/>
      <c r="Z320" s="24"/>
      <c r="AA320" s="32"/>
      <c r="AB320" s="25"/>
      <c r="AC320" s="25"/>
      <c r="AD320" s="25"/>
      <c r="AE320" s="26"/>
      <c r="AF320" s="27"/>
      <c r="AG320" s="88">
        <f>SUM(H321:AF321)</f>
        <v>6</v>
      </c>
      <c r="AH320" s="79">
        <f>IF($F320="Pol. Spilambertese",1*$AG320,"")</f>
      </c>
      <c r="AI320" s="79">
        <f>IF($F320="Sirio Nonantola",1*$AG320,"")</f>
      </c>
      <c r="AJ320" s="79">
        <f>IF($F320="Olimpia Vignola",1*$AG320,"")</f>
        <v>6</v>
      </c>
      <c r="AK320" s="79">
        <f>IF($F320="Pol. Nonantola",1*$AG320,"")</f>
      </c>
      <c r="AL320" s="79">
        <f>IF($F320="Pod. Formiginese",1*$AG320,"")</f>
      </c>
      <c r="AM320" s="79">
        <f>IF($F320="La Patria Carpi",1*$AG320,"")</f>
      </c>
      <c r="AN320" s="79">
        <f>IF($F320="Pol.Castelfranco",1*$AG320,"")</f>
      </c>
      <c r="AO320" s="79">
        <f>IF($F320="Ravarino",1*$AG320,"")</f>
      </c>
    </row>
    <row r="321" spans="1:41" ht="12.75" customHeight="1">
      <c r="A321">
        <v>52</v>
      </c>
      <c r="B321" s="81"/>
      <c r="C321" s="83"/>
      <c r="D321" s="85"/>
      <c r="E321" s="83"/>
      <c r="F321" s="87"/>
      <c r="G321" s="28" t="s">
        <v>258</v>
      </c>
      <c r="H321" s="29"/>
      <c r="I321" s="30"/>
      <c r="J321" s="30"/>
      <c r="K321" s="30"/>
      <c r="L321" s="30"/>
      <c r="M321" s="30"/>
      <c r="N321" s="29">
        <v>2</v>
      </c>
      <c r="O321" s="30">
        <v>2</v>
      </c>
      <c r="P321" s="30">
        <v>2</v>
      </c>
      <c r="Q321" s="30"/>
      <c r="R321" s="30"/>
      <c r="S321" s="30"/>
      <c r="T321" s="29"/>
      <c r="U321" s="30"/>
      <c r="V321" s="30"/>
      <c r="W321" s="30"/>
      <c r="X321" s="30"/>
      <c r="Y321" s="30"/>
      <c r="Z321" s="30"/>
      <c r="AA321" s="29"/>
      <c r="AB321" s="30"/>
      <c r="AC321" s="30"/>
      <c r="AD321" s="30"/>
      <c r="AE321" s="31"/>
      <c r="AF321" s="31"/>
      <c r="AG321" s="88"/>
      <c r="AH321" s="79"/>
      <c r="AI321" s="79"/>
      <c r="AJ321" s="79"/>
      <c r="AK321" s="79"/>
      <c r="AL321" s="79"/>
      <c r="AM321" s="79"/>
      <c r="AN321" s="79"/>
      <c r="AO321" s="79"/>
    </row>
    <row r="322" spans="1:41" ht="12.75" customHeight="1">
      <c r="A322">
        <v>51</v>
      </c>
      <c r="B322" s="80" t="s">
        <v>24</v>
      </c>
      <c r="C322" s="82" t="s">
        <v>403</v>
      </c>
      <c r="D322" s="84" t="s">
        <v>343</v>
      </c>
      <c r="E322" s="82" t="s">
        <v>346</v>
      </c>
      <c r="F322" s="89" t="s">
        <v>14</v>
      </c>
      <c r="G322" s="22" t="s">
        <v>257</v>
      </c>
      <c r="H322" s="23"/>
      <c r="I322" s="24"/>
      <c r="J322" s="24"/>
      <c r="K322" s="25"/>
      <c r="L322" s="25"/>
      <c r="M322" s="24"/>
      <c r="N322" s="23">
        <v>13.8</v>
      </c>
      <c r="O322" s="24">
        <v>3.39</v>
      </c>
      <c r="P322" s="25">
        <v>20.85</v>
      </c>
      <c r="Q322" s="25"/>
      <c r="R322" s="25"/>
      <c r="S322" s="24"/>
      <c r="T322" s="23"/>
      <c r="U322" s="24"/>
      <c r="V322" s="24"/>
      <c r="W322" s="25"/>
      <c r="X322" s="25"/>
      <c r="Y322" s="25"/>
      <c r="Z322" s="24"/>
      <c r="AA322" s="32"/>
      <c r="AB322" s="25"/>
      <c r="AC322" s="25"/>
      <c r="AD322" s="25"/>
      <c r="AE322" s="26"/>
      <c r="AF322" s="27"/>
      <c r="AG322" s="88">
        <f>SUM(H323:AF323)</f>
        <v>15</v>
      </c>
      <c r="AH322" s="79">
        <f>IF($F322="Pol. Spilambertese",1*$AG322,"")</f>
      </c>
      <c r="AI322" s="79">
        <f>IF($F322="Sirio Nonantola",1*$AG322,"")</f>
      </c>
      <c r="AJ322" s="79">
        <f>IF($F322="Olimpia Vignola",1*$AG322,"")</f>
        <v>15</v>
      </c>
      <c r="AK322" s="79">
        <f>IF($F322="Pol. Nonantola",1*$AG322,"")</f>
      </c>
      <c r="AL322" s="79">
        <f>IF($F322="Pod. Formiginese",1*$AG322,"")</f>
      </c>
      <c r="AM322" s="79">
        <f>IF($F322="La Patria Carpi",1*$AG322,"")</f>
      </c>
      <c r="AN322" s="79">
        <f>IF($F322="Pol.Castelfranco",1*$AG322,"")</f>
      </c>
      <c r="AO322" s="79">
        <f>IF($F322="Ravarino",1*$AG322,"")</f>
      </c>
    </row>
    <row r="323" spans="1:41" ht="12.75" customHeight="1">
      <c r="A323">
        <v>52</v>
      </c>
      <c r="B323" s="81"/>
      <c r="C323" s="83"/>
      <c r="D323" s="85"/>
      <c r="E323" s="83"/>
      <c r="F323" s="87"/>
      <c r="G323" s="28" t="s">
        <v>258</v>
      </c>
      <c r="H323" s="29"/>
      <c r="I323" s="30"/>
      <c r="J323" s="30"/>
      <c r="K323" s="30"/>
      <c r="L323" s="30"/>
      <c r="M323" s="30"/>
      <c r="N323" s="29">
        <v>2</v>
      </c>
      <c r="O323" s="30">
        <v>2</v>
      </c>
      <c r="P323" s="30">
        <v>11</v>
      </c>
      <c r="Q323" s="30"/>
      <c r="R323" s="30"/>
      <c r="S323" s="30"/>
      <c r="T323" s="29"/>
      <c r="U323" s="30"/>
      <c r="V323" s="30"/>
      <c r="W323" s="30"/>
      <c r="X323" s="30"/>
      <c r="Y323" s="30"/>
      <c r="Z323" s="30"/>
      <c r="AA323" s="29"/>
      <c r="AB323" s="30"/>
      <c r="AC323" s="30"/>
      <c r="AD323" s="30"/>
      <c r="AE323" s="31"/>
      <c r="AF323" s="31"/>
      <c r="AG323" s="88"/>
      <c r="AH323" s="79"/>
      <c r="AI323" s="79"/>
      <c r="AJ323" s="79"/>
      <c r="AK323" s="79"/>
      <c r="AL323" s="79"/>
      <c r="AM323" s="79"/>
      <c r="AN323" s="79"/>
      <c r="AO323" s="79"/>
    </row>
    <row r="324" spans="1:41" ht="12.75" customHeight="1">
      <c r="A324">
        <v>51</v>
      </c>
      <c r="B324" s="80" t="s">
        <v>844</v>
      </c>
      <c r="C324" s="82" t="s">
        <v>260</v>
      </c>
      <c r="D324" s="84" t="s">
        <v>343</v>
      </c>
      <c r="E324" s="82" t="s">
        <v>346</v>
      </c>
      <c r="F324" s="89" t="s">
        <v>58</v>
      </c>
      <c r="G324" s="22" t="s">
        <v>257</v>
      </c>
      <c r="H324" s="23"/>
      <c r="I324" s="24"/>
      <c r="J324" s="24"/>
      <c r="K324" s="25"/>
      <c r="L324" s="25"/>
      <c r="M324" s="24"/>
      <c r="N324" s="23"/>
      <c r="O324" s="24">
        <v>4.22</v>
      </c>
      <c r="P324" s="25">
        <v>17.1</v>
      </c>
      <c r="Q324" s="25"/>
      <c r="R324" s="25"/>
      <c r="S324" s="24"/>
      <c r="T324" s="23"/>
      <c r="U324" s="24"/>
      <c r="V324" s="24"/>
      <c r="W324" s="25"/>
      <c r="X324" s="25"/>
      <c r="Y324" s="25"/>
      <c r="Z324" s="24"/>
      <c r="AA324" s="32"/>
      <c r="AB324" s="25"/>
      <c r="AC324" s="25"/>
      <c r="AD324" s="25"/>
      <c r="AE324" s="26"/>
      <c r="AF324" s="27"/>
      <c r="AG324" s="88">
        <f>SUM(H325:AF325)</f>
        <v>15</v>
      </c>
      <c r="AH324" s="79">
        <f>IF($F324="Pol. Spilambertese",1*$AG324,"")</f>
      </c>
      <c r="AI324" s="79">
        <f>IF($F324="Sirio Nonantola",1*$AG324,"")</f>
        <v>15</v>
      </c>
      <c r="AJ324" s="79">
        <f>IF($F324="Olimpia Vignola",1*$AG324,"")</f>
      </c>
      <c r="AK324" s="79">
        <f>IF($F324="Pol. Nonantola",1*$AG324,"")</f>
      </c>
      <c r="AL324" s="79">
        <f>IF($F324="Pod. Formiginese",1*$AG324,"")</f>
      </c>
      <c r="AM324" s="79">
        <f>IF($F324="La Patria Carpi",1*$AG324,"")</f>
      </c>
      <c r="AN324" s="79">
        <f>IF($F324="Pol.Castelfranco",1*$AG324,"")</f>
      </c>
      <c r="AO324" s="79">
        <f>IF($F324="Ravarino",1*$AG324,"")</f>
      </c>
    </row>
    <row r="325" spans="1:41" ht="12.75" customHeight="1">
      <c r="A325">
        <v>52</v>
      </c>
      <c r="B325" s="81"/>
      <c r="C325" s="83"/>
      <c r="D325" s="85"/>
      <c r="E325" s="83"/>
      <c r="F325" s="87" t="s">
        <v>39</v>
      </c>
      <c r="G325" s="28" t="s">
        <v>258</v>
      </c>
      <c r="H325" s="29"/>
      <c r="I325" s="30"/>
      <c r="J325" s="30"/>
      <c r="K325" s="30"/>
      <c r="L325" s="30"/>
      <c r="M325" s="30"/>
      <c r="N325" s="29"/>
      <c r="O325" s="30">
        <v>13</v>
      </c>
      <c r="P325" s="30">
        <v>2</v>
      </c>
      <c r="Q325" s="30"/>
      <c r="R325" s="30"/>
      <c r="S325" s="30"/>
      <c r="T325" s="29"/>
      <c r="U325" s="30"/>
      <c r="V325" s="30"/>
      <c r="W325" s="30"/>
      <c r="X325" s="30"/>
      <c r="Y325" s="30"/>
      <c r="Z325" s="30"/>
      <c r="AA325" s="29"/>
      <c r="AB325" s="30"/>
      <c r="AC325" s="30"/>
      <c r="AD325" s="30"/>
      <c r="AE325" s="31"/>
      <c r="AF325" s="31"/>
      <c r="AG325" s="88"/>
      <c r="AH325" s="79"/>
      <c r="AI325" s="79"/>
      <c r="AJ325" s="79"/>
      <c r="AK325" s="79"/>
      <c r="AL325" s="79"/>
      <c r="AM325" s="79"/>
      <c r="AN325" s="79"/>
      <c r="AO325" s="79"/>
    </row>
    <row r="326" spans="1:41" ht="12.75" customHeight="1">
      <c r="A326">
        <v>51</v>
      </c>
      <c r="B326" s="80" t="s">
        <v>53</v>
      </c>
      <c r="C326" s="82" t="s">
        <v>54</v>
      </c>
      <c r="D326" s="84" t="s">
        <v>348</v>
      </c>
      <c r="E326" s="82" t="s">
        <v>346</v>
      </c>
      <c r="F326" s="89" t="s">
        <v>42</v>
      </c>
      <c r="G326" s="22" t="s">
        <v>257</v>
      </c>
      <c r="H326" s="23"/>
      <c r="I326" s="24"/>
      <c r="J326" s="24"/>
      <c r="K326" s="25"/>
      <c r="L326" s="25"/>
      <c r="M326" s="24"/>
      <c r="N326" s="23"/>
      <c r="O326" s="24">
        <v>3.93</v>
      </c>
      <c r="P326" s="25"/>
      <c r="Q326" s="25"/>
      <c r="R326" s="25"/>
      <c r="S326" s="24"/>
      <c r="T326" s="32"/>
      <c r="U326" s="24"/>
      <c r="V326" s="24"/>
      <c r="W326" s="25"/>
      <c r="X326" s="25"/>
      <c r="Y326" s="25"/>
      <c r="Z326" s="24"/>
      <c r="AA326" s="32"/>
      <c r="AB326" s="25"/>
      <c r="AC326" s="25"/>
      <c r="AD326" s="25"/>
      <c r="AE326" s="26"/>
      <c r="AF326" s="27"/>
      <c r="AG326" s="88">
        <f>SUM(H327:AF327)</f>
        <v>5</v>
      </c>
      <c r="AH326" s="79">
        <f>IF($F326="Pol. Spilambertese",1*$AG326,"")</f>
      </c>
      <c r="AI326" s="79">
        <f>IF($F326="Sirio Nonantola",1*$AG326,"")</f>
      </c>
      <c r="AJ326" s="79">
        <f>IF($F326="Olimpia Vignola",1*$AG326,"")</f>
      </c>
      <c r="AK326" s="79">
        <f>IF($F326="Pol. Nonantola",1*$AG326,"")</f>
      </c>
      <c r="AL326" s="79">
        <f>IF($F326="Pod. Formiginese",1*$AG326,"")</f>
      </c>
      <c r="AM326" s="79">
        <f>IF($F326="La Patria Carpi",1*$AG326,"")</f>
        <v>5</v>
      </c>
      <c r="AN326" s="79">
        <f>IF($F326="Pol.Castelfranco",1*$AG326,"")</f>
      </c>
      <c r="AO326" s="79">
        <f>IF($F326="Ravarino",1*$AG326,"")</f>
      </c>
    </row>
    <row r="327" spans="1:41" ht="12.75" customHeight="1">
      <c r="A327">
        <v>52</v>
      </c>
      <c r="B327" s="81"/>
      <c r="C327" s="83"/>
      <c r="D327" s="85"/>
      <c r="E327" s="83"/>
      <c r="F327" s="87" t="s">
        <v>39</v>
      </c>
      <c r="G327" s="28" t="s">
        <v>258</v>
      </c>
      <c r="H327" s="29"/>
      <c r="I327" s="30"/>
      <c r="J327" s="30"/>
      <c r="K327" s="30"/>
      <c r="L327" s="30"/>
      <c r="M327" s="30"/>
      <c r="N327" s="29"/>
      <c r="O327" s="30">
        <v>5</v>
      </c>
      <c r="P327" s="30"/>
      <c r="Q327" s="30"/>
      <c r="R327" s="30"/>
      <c r="S327" s="30"/>
      <c r="T327" s="29"/>
      <c r="U327" s="30"/>
      <c r="V327" s="30"/>
      <c r="W327" s="30"/>
      <c r="X327" s="30"/>
      <c r="Y327" s="30"/>
      <c r="Z327" s="30"/>
      <c r="AA327" s="29"/>
      <c r="AB327" s="30"/>
      <c r="AC327" s="30"/>
      <c r="AD327" s="30"/>
      <c r="AE327" s="31"/>
      <c r="AF327" s="31"/>
      <c r="AG327" s="88"/>
      <c r="AH327" s="79"/>
      <c r="AI327" s="79"/>
      <c r="AJ327" s="79"/>
      <c r="AK327" s="79"/>
      <c r="AL327" s="79"/>
      <c r="AM327" s="79"/>
      <c r="AN327" s="79"/>
      <c r="AO327" s="79"/>
    </row>
    <row r="328" spans="1:41" ht="12.75" customHeight="1">
      <c r="A328">
        <v>51</v>
      </c>
      <c r="B328" s="80" t="s">
        <v>259</v>
      </c>
      <c r="C328" s="82" t="s">
        <v>106</v>
      </c>
      <c r="D328" s="84" t="s">
        <v>343</v>
      </c>
      <c r="E328" s="82" t="s">
        <v>346</v>
      </c>
      <c r="F328" s="89" t="s">
        <v>58</v>
      </c>
      <c r="G328" s="22" t="s">
        <v>257</v>
      </c>
      <c r="H328" s="23"/>
      <c r="I328" s="24"/>
      <c r="J328" s="24"/>
      <c r="K328" s="25"/>
      <c r="L328" s="25"/>
      <c r="M328" s="24"/>
      <c r="N328" s="23"/>
      <c r="O328" s="24">
        <v>3.72</v>
      </c>
      <c r="P328" s="25">
        <v>19.13</v>
      </c>
      <c r="Q328" s="25"/>
      <c r="R328" s="25"/>
      <c r="S328" s="24"/>
      <c r="T328" s="32"/>
      <c r="U328" s="24"/>
      <c r="V328" s="24"/>
      <c r="W328" s="25"/>
      <c r="X328" s="25"/>
      <c r="Y328" s="25"/>
      <c r="Z328" s="24"/>
      <c r="AA328" s="49">
        <v>25</v>
      </c>
      <c r="AB328" s="25"/>
      <c r="AC328" s="25"/>
      <c r="AD328" s="25"/>
      <c r="AE328" s="26"/>
      <c r="AF328" s="27"/>
      <c r="AG328" s="88">
        <f>SUM(H329:AF329)</f>
        <v>10</v>
      </c>
      <c r="AH328" s="79">
        <f>IF($F328="Pol. Spilambertese",1*$AG328,"")</f>
      </c>
      <c r="AI328" s="79">
        <f>IF($F328="Sirio Nonantola",1*$AG328,"")</f>
        <v>10</v>
      </c>
      <c r="AJ328" s="79">
        <f>IF($F328="Olimpia Vignola",1*$AG328,"")</f>
      </c>
      <c r="AK328" s="79">
        <f>IF($F328="Pol. Nonantola",1*$AG328,"")</f>
      </c>
      <c r="AL328" s="79">
        <f>IF($F328="Pod. Formiginese",1*$AG328,"")</f>
      </c>
      <c r="AM328" s="79">
        <f>IF($F328="La Patria Carpi",1*$AG328,"")</f>
      </c>
      <c r="AN328" s="79">
        <f>IF($F328="Pol.Castelfranco",1*$AG328,"")</f>
      </c>
      <c r="AO328" s="79">
        <f>IF($F328="Ravarino",1*$AG328,"")</f>
      </c>
    </row>
    <row r="329" spans="1:41" ht="12.75" customHeight="1">
      <c r="A329">
        <v>52</v>
      </c>
      <c r="B329" s="81"/>
      <c r="C329" s="83"/>
      <c r="D329" s="85"/>
      <c r="E329" s="83"/>
      <c r="F329" s="87" t="s">
        <v>39</v>
      </c>
      <c r="G329" s="28" t="s">
        <v>258</v>
      </c>
      <c r="H329" s="29"/>
      <c r="I329" s="30"/>
      <c r="J329" s="30"/>
      <c r="K329" s="30"/>
      <c r="L329" s="30"/>
      <c r="M329" s="30"/>
      <c r="N329" s="29"/>
      <c r="O329" s="30">
        <v>2</v>
      </c>
      <c r="P329" s="30">
        <v>5</v>
      </c>
      <c r="Q329" s="30"/>
      <c r="R329" s="30"/>
      <c r="S329" s="30"/>
      <c r="T329" s="29"/>
      <c r="U329" s="30"/>
      <c r="V329" s="30"/>
      <c r="W329" s="30"/>
      <c r="X329" s="30"/>
      <c r="Y329" s="30"/>
      <c r="Z329" s="30"/>
      <c r="AA329" s="29">
        <v>3</v>
      </c>
      <c r="AB329" s="30"/>
      <c r="AC329" s="30"/>
      <c r="AD329" s="30"/>
      <c r="AE329" s="31"/>
      <c r="AF329" s="31"/>
      <c r="AG329" s="88"/>
      <c r="AH329" s="79"/>
      <c r="AI329" s="79"/>
      <c r="AJ329" s="79"/>
      <c r="AK329" s="79"/>
      <c r="AL329" s="79"/>
      <c r="AM329" s="79"/>
      <c r="AN329" s="79"/>
      <c r="AO329" s="79"/>
    </row>
    <row r="330" spans="1:41" ht="12.75" customHeight="1">
      <c r="A330">
        <v>51</v>
      </c>
      <c r="B330" s="80" t="s">
        <v>720</v>
      </c>
      <c r="C330" s="82" t="s">
        <v>159</v>
      </c>
      <c r="D330" s="84" t="s">
        <v>343</v>
      </c>
      <c r="E330" s="82" t="s">
        <v>346</v>
      </c>
      <c r="F330" s="89" t="s">
        <v>39</v>
      </c>
      <c r="G330" s="22" t="s">
        <v>257</v>
      </c>
      <c r="H330" s="23"/>
      <c r="I330" s="24"/>
      <c r="J330" s="24"/>
      <c r="K330" s="25"/>
      <c r="L330" s="25"/>
      <c r="M330" s="24"/>
      <c r="N330" s="23"/>
      <c r="O330" s="24">
        <v>3.29</v>
      </c>
      <c r="P330" s="25">
        <v>15.86</v>
      </c>
      <c r="Q330" s="25"/>
      <c r="R330" s="25"/>
      <c r="S330" s="24"/>
      <c r="T330" s="23"/>
      <c r="U330" s="24"/>
      <c r="V330" s="24"/>
      <c r="W330" s="25"/>
      <c r="X330" s="25"/>
      <c r="Y330" s="25"/>
      <c r="Z330" s="24"/>
      <c r="AA330" s="32"/>
      <c r="AB330" s="25"/>
      <c r="AC330" s="25"/>
      <c r="AD330" s="25"/>
      <c r="AE330" s="26"/>
      <c r="AF330" s="27"/>
      <c r="AG330" s="88">
        <f>SUM(H331:AF331)</f>
        <v>4</v>
      </c>
      <c r="AH330" s="79">
        <f>IF($F330="Pol. Spilambertese",1*$AG330,"")</f>
      </c>
      <c r="AI330" s="79">
        <f>IF($F330="Sirio Nonantola",1*$AG330,"")</f>
      </c>
      <c r="AJ330" s="79">
        <f>IF($F330="Olimpia Vignola",1*$AG330,"")</f>
      </c>
      <c r="AK330" s="79">
        <f>IF($F330="Pol. Nonantola",1*$AG330,"")</f>
        <v>4</v>
      </c>
      <c r="AL330" s="79">
        <f>IF($F330="Pod. Formiginese",1*$AG330,"")</f>
      </c>
      <c r="AM330" s="79">
        <f>IF($F330="La Patria Carpi",1*$AG330,"")</f>
      </c>
      <c r="AN330" s="79">
        <f>IF($F330="Pol.Castelfranco",1*$AG330,"")</f>
      </c>
      <c r="AO330" s="79">
        <f>IF($F330="Ravarino",1*$AG330,"")</f>
      </c>
    </row>
    <row r="331" spans="1:41" ht="12.75" customHeight="1">
      <c r="A331">
        <v>52</v>
      </c>
      <c r="B331" s="81"/>
      <c r="C331" s="83"/>
      <c r="D331" s="85"/>
      <c r="E331" s="83"/>
      <c r="F331" s="87"/>
      <c r="G331" s="28" t="s">
        <v>258</v>
      </c>
      <c r="H331" s="29"/>
      <c r="I331" s="30"/>
      <c r="J331" s="30"/>
      <c r="K331" s="30"/>
      <c r="L331" s="30"/>
      <c r="M331" s="30"/>
      <c r="N331" s="29"/>
      <c r="O331" s="30">
        <v>2</v>
      </c>
      <c r="P331" s="30">
        <v>2</v>
      </c>
      <c r="Q331" s="30"/>
      <c r="R331" s="30"/>
      <c r="S331" s="30"/>
      <c r="T331" s="29"/>
      <c r="U331" s="30"/>
      <c r="V331" s="30"/>
      <c r="W331" s="30"/>
      <c r="X331" s="30"/>
      <c r="Y331" s="30"/>
      <c r="Z331" s="30"/>
      <c r="AA331" s="29"/>
      <c r="AB331" s="30"/>
      <c r="AC331" s="30"/>
      <c r="AD331" s="30"/>
      <c r="AE331" s="31"/>
      <c r="AF331" s="31"/>
      <c r="AG331" s="88"/>
      <c r="AH331" s="79"/>
      <c r="AI331" s="79"/>
      <c r="AJ331" s="79"/>
      <c r="AK331" s="79"/>
      <c r="AL331" s="79"/>
      <c r="AM331" s="79"/>
      <c r="AN331" s="79"/>
      <c r="AO331" s="79"/>
    </row>
    <row r="332" spans="1:41" ht="12.75" customHeight="1">
      <c r="A332">
        <v>51</v>
      </c>
      <c r="B332" s="80" t="s">
        <v>722</v>
      </c>
      <c r="C332" s="82" t="s">
        <v>34</v>
      </c>
      <c r="D332" s="84" t="s">
        <v>343</v>
      </c>
      <c r="E332" s="82" t="s">
        <v>346</v>
      </c>
      <c r="F332" s="89" t="s">
        <v>39</v>
      </c>
      <c r="G332" s="22" t="s">
        <v>257</v>
      </c>
      <c r="H332" s="23"/>
      <c r="I332" s="24"/>
      <c r="J332" s="24"/>
      <c r="K332" s="25"/>
      <c r="L332" s="25"/>
      <c r="M332" s="24"/>
      <c r="N332" s="23"/>
      <c r="O332" s="24">
        <v>2.81</v>
      </c>
      <c r="P332" s="25">
        <v>15.28</v>
      </c>
      <c r="Q332" s="25"/>
      <c r="R332" s="25"/>
      <c r="S332" s="24"/>
      <c r="T332" s="23"/>
      <c r="U332" s="24"/>
      <c r="V332" s="24"/>
      <c r="W332" s="25"/>
      <c r="X332" s="25"/>
      <c r="Y332" s="25"/>
      <c r="Z332" s="24"/>
      <c r="AA332" s="32"/>
      <c r="AB332" s="25"/>
      <c r="AC332" s="25"/>
      <c r="AD332" s="25"/>
      <c r="AE332" s="26"/>
      <c r="AF332" s="27"/>
      <c r="AG332" s="88">
        <f>SUM(H333:AF333)</f>
        <v>4</v>
      </c>
      <c r="AH332" s="79">
        <f>IF($F332="Pol. Spilambertese",1*$AG332,"")</f>
      </c>
      <c r="AI332" s="79">
        <f>IF($F332="Sirio Nonantola",1*$AG332,"")</f>
      </c>
      <c r="AJ332" s="79">
        <f>IF($F332="Olimpia Vignola",1*$AG332,"")</f>
      </c>
      <c r="AK332" s="79">
        <f>IF($F332="Pol. Nonantola",1*$AG332,"")</f>
        <v>4</v>
      </c>
      <c r="AL332" s="79">
        <f>IF($F332="Pod. Formiginese",1*$AG332,"")</f>
      </c>
      <c r="AM332" s="79">
        <f>IF($F332="La Patria Carpi",1*$AG332,"")</f>
      </c>
      <c r="AN332" s="79">
        <f>IF($F332="Pol.Castelfranco",1*$AG332,"")</f>
      </c>
      <c r="AO332" s="79">
        <f>IF($F332="Ravarino",1*$AG332,"")</f>
      </c>
    </row>
    <row r="333" spans="1:41" ht="12.75" customHeight="1">
      <c r="A333">
        <v>52</v>
      </c>
      <c r="B333" s="81"/>
      <c r="C333" s="83"/>
      <c r="D333" s="85"/>
      <c r="E333" s="83"/>
      <c r="F333" s="87"/>
      <c r="G333" s="28" t="s">
        <v>258</v>
      </c>
      <c r="H333" s="29"/>
      <c r="I333" s="30"/>
      <c r="J333" s="30"/>
      <c r="K333" s="30"/>
      <c r="L333" s="30"/>
      <c r="M333" s="30"/>
      <c r="N333" s="29"/>
      <c r="O333" s="30">
        <v>2</v>
      </c>
      <c r="P333" s="30">
        <v>2</v>
      </c>
      <c r="Q333" s="30"/>
      <c r="R333" s="30"/>
      <c r="S333" s="30"/>
      <c r="T333" s="29"/>
      <c r="U333" s="30"/>
      <c r="V333" s="30"/>
      <c r="W333" s="30"/>
      <c r="X333" s="30"/>
      <c r="Y333" s="30"/>
      <c r="Z333" s="30"/>
      <c r="AA333" s="29"/>
      <c r="AB333" s="30"/>
      <c r="AC333" s="30"/>
      <c r="AD333" s="30"/>
      <c r="AE333" s="31"/>
      <c r="AF333" s="31"/>
      <c r="AG333" s="88"/>
      <c r="AH333" s="79"/>
      <c r="AI333" s="79"/>
      <c r="AJ333" s="79"/>
      <c r="AK333" s="79"/>
      <c r="AL333" s="79"/>
      <c r="AM333" s="79"/>
      <c r="AN333" s="79"/>
      <c r="AO333" s="79"/>
    </row>
    <row r="334" spans="1:41" ht="12.75" customHeight="1">
      <c r="A334">
        <v>51</v>
      </c>
      <c r="B334" s="80" t="s">
        <v>419</v>
      </c>
      <c r="C334" s="82" t="s">
        <v>260</v>
      </c>
      <c r="D334" s="84" t="s">
        <v>348</v>
      </c>
      <c r="E334" s="82" t="s">
        <v>346</v>
      </c>
      <c r="F334" s="89" t="s">
        <v>42</v>
      </c>
      <c r="G334" s="22" t="s">
        <v>257</v>
      </c>
      <c r="H334" s="23"/>
      <c r="I334" s="24"/>
      <c r="J334" s="24"/>
      <c r="K334" s="25"/>
      <c r="L334" s="25"/>
      <c r="M334" s="24"/>
      <c r="N334" s="23"/>
      <c r="O334" s="24"/>
      <c r="P334" s="25"/>
      <c r="Q334" s="25"/>
      <c r="R334" s="25"/>
      <c r="S334" s="24"/>
      <c r="T334" s="23"/>
      <c r="U334" s="24"/>
      <c r="V334" s="24" t="s">
        <v>1017</v>
      </c>
      <c r="W334" s="25"/>
      <c r="X334" s="25"/>
      <c r="Y334" s="25"/>
      <c r="Z334" s="24"/>
      <c r="AA334" s="32"/>
      <c r="AB334" s="25"/>
      <c r="AC334" s="25"/>
      <c r="AD334" s="25"/>
      <c r="AE334" s="26"/>
      <c r="AF334" s="27"/>
      <c r="AG334" s="88">
        <f>SUM(H335:AF335)</f>
        <v>15</v>
      </c>
      <c r="AH334" s="79">
        <f>IF($F334="Pol. Spilambertese",1*$AG334,"")</f>
      </c>
      <c r="AI334" s="79">
        <f>IF($F334="Sirio Nonantola",1*$AG334,"")</f>
      </c>
      <c r="AJ334" s="79">
        <f>IF($F334="Olimpia Vignola",1*$AG334,"")</f>
      </c>
      <c r="AK334" s="79">
        <f>IF($F334="Pol. Nonantola",1*$AG334,"")</f>
      </c>
      <c r="AL334" s="79">
        <f>IF($F334="Pod. Formiginese",1*$AG334,"")</f>
      </c>
      <c r="AM334" s="79">
        <f>IF($F334="La Patria Carpi",1*$AG334,"")</f>
        <v>15</v>
      </c>
      <c r="AN334" s="79">
        <f>IF($F334="Pol.Castelfranco",1*$AG334,"")</f>
      </c>
      <c r="AO334" s="79">
        <f>IF($F334="Ravarino",1*$AG334,"")</f>
      </c>
    </row>
    <row r="335" spans="1:41" ht="12.75" customHeight="1">
      <c r="A335">
        <v>52</v>
      </c>
      <c r="B335" s="81"/>
      <c r="C335" s="83"/>
      <c r="D335" s="85"/>
      <c r="E335" s="83"/>
      <c r="F335" s="87" t="s">
        <v>39</v>
      </c>
      <c r="G335" s="28" t="s">
        <v>258</v>
      </c>
      <c r="H335" s="29"/>
      <c r="I335" s="30"/>
      <c r="J335" s="30"/>
      <c r="K335" s="30"/>
      <c r="L335" s="30"/>
      <c r="M335" s="30"/>
      <c r="N335" s="29"/>
      <c r="O335" s="30"/>
      <c r="P335" s="30"/>
      <c r="Q335" s="30"/>
      <c r="R335" s="30"/>
      <c r="S335" s="30"/>
      <c r="T335" s="29"/>
      <c r="U335" s="30"/>
      <c r="V335" s="30">
        <v>15</v>
      </c>
      <c r="W335" s="30"/>
      <c r="X335" s="30"/>
      <c r="Y335" s="30"/>
      <c r="Z335" s="30"/>
      <c r="AA335" s="29"/>
      <c r="AB335" s="30"/>
      <c r="AC335" s="30"/>
      <c r="AD335" s="30"/>
      <c r="AE335" s="31"/>
      <c r="AF335" s="31"/>
      <c r="AG335" s="88"/>
      <c r="AH335" s="79"/>
      <c r="AI335" s="79"/>
      <c r="AJ335" s="79"/>
      <c r="AK335" s="79"/>
      <c r="AL335" s="79"/>
      <c r="AM335" s="79"/>
      <c r="AN335" s="79"/>
      <c r="AO335" s="79"/>
    </row>
    <row r="336" spans="1:41" ht="12.75" customHeight="1">
      <c r="A336">
        <v>51</v>
      </c>
      <c r="B336" s="80" t="s">
        <v>145</v>
      </c>
      <c r="C336" s="82" t="s">
        <v>159</v>
      </c>
      <c r="D336" s="84" t="s">
        <v>343</v>
      </c>
      <c r="E336" s="82" t="s">
        <v>346</v>
      </c>
      <c r="F336" s="89" t="s">
        <v>42</v>
      </c>
      <c r="G336" s="22" t="s">
        <v>257</v>
      </c>
      <c r="H336" s="23"/>
      <c r="I336" s="24"/>
      <c r="J336" s="24"/>
      <c r="K336" s="25"/>
      <c r="L336" s="25"/>
      <c r="M336" s="24"/>
      <c r="N336" s="23"/>
      <c r="O336" s="24"/>
      <c r="P336" s="25"/>
      <c r="Q336" s="25"/>
      <c r="R336" s="25"/>
      <c r="S336" s="24"/>
      <c r="T336" s="23"/>
      <c r="U336" s="24"/>
      <c r="V336" s="24"/>
      <c r="W336" s="25"/>
      <c r="X336" s="25"/>
      <c r="Y336" s="25"/>
      <c r="Z336" s="24"/>
      <c r="AA336" s="49">
        <v>24</v>
      </c>
      <c r="AB336" s="25"/>
      <c r="AC336" s="25"/>
      <c r="AD336" s="25"/>
      <c r="AE336" s="26"/>
      <c r="AF336" s="27"/>
      <c r="AG336" s="88">
        <f>SUM(H337:AF337)</f>
        <v>9</v>
      </c>
      <c r="AH336" s="79">
        <f>IF($F336="Pol. Spilambertese",1*$AG336,"")</f>
      </c>
      <c r="AI336" s="79">
        <f>IF($F336="Sirio Nonantola",1*$AG336,"")</f>
      </c>
      <c r="AJ336" s="79">
        <f>IF($F336="Olimpia Vignola",1*$AG336,"")</f>
      </c>
      <c r="AK336" s="79">
        <f>IF($F336="Pol. Nonantola",1*$AG336,"")</f>
      </c>
      <c r="AL336" s="79">
        <f>IF($F336="Pod. Formiginese",1*$AG336,"")</f>
      </c>
      <c r="AM336" s="79">
        <f>IF($F336="La Patria Carpi",1*$AG336,"")</f>
        <v>9</v>
      </c>
      <c r="AN336" s="79">
        <f>IF($F336="Pol.Castelfranco",1*$AG336,"")</f>
      </c>
      <c r="AO336" s="79">
        <f>IF($F336="Ravarino",1*$AG336,"")</f>
      </c>
    </row>
    <row r="337" spans="1:41" ht="12.75" customHeight="1">
      <c r="A337">
        <v>52</v>
      </c>
      <c r="B337" s="81"/>
      <c r="C337" s="83"/>
      <c r="D337" s="85"/>
      <c r="E337" s="83"/>
      <c r="F337" s="87" t="s">
        <v>39</v>
      </c>
      <c r="G337" s="28" t="s">
        <v>258</v>
      </c>
      <c r="H337" s="29"/>
      <c r="I337" s="30"/>
      <c r="J337" s="30"/>
      <c r="K337" s="30"/>
      <c r="L337" s="30"/>
      <c r="M337" s="30"/>
      <c r="N337" s="29"/>
      <c r="O337" s="30"/>
      <c r="P337" s="30"/>
      <c r="Q337" s="30"/>
      <c r="R337" s="30"/>
      <c r="S337" s="30"/>
      <c r="T337" s="29"/>
      <c r="U337" s="30"/>
      <c r="V337" s="30"/>
      <c r="W337" s="30"/>
      <c r="X337" s="30"/>
      <c r="Y337" s="30"/>
      <c r="Z337" s="30"/>
      <c r="AA337" s="29">
        <v>9</v>
      </c>
      <c r="AB337" s="30"/>
      <c r="AC337" s="30"/>
      <c r="AD337" s="30"/>
      <c r="AE337" s="31"/>
      <c r="AF337" s="31"/>
      <c r="AG337" s="88"/>
      <c r="AH337" s="79"/>
      <c r="AI337" s="79"/>
      <c r="AJ337" s="79"/>
      <c r="AK337" s="79"/>
      <c r="AL337" s="79"/>
      <c r="AM337" s="79"/>
      <c r="AN337" s="79"/>
      <c r="AO337" s="79"/>
    </row>
    <row r="338" spans="1:41" ht="12.75" customHeight="1">
      <c r="A338">
        <v>51</v>
      </c>
      <c r="B338" s="80" t="s">
        <v>1087</v>
      </c>
      <c r="C338" s="82" t="s">
        <v>449</v>
      </c>
      <c r="D338" s="84" t="s">
        <v>348</v>
      </c>
      <c r="E338" s="82" t="s">
        <v>346</v>
      </c>
      <c r="F338" s="89" t="s">
        <v>42</v>
      </c>
      <c r="G338" s="22" t="s">
        <v>257</v>
      </c>
      <c r="H338" s="23"/>
      <c r="I338" s="24"/>
      <c r="J338" s="24"/>
      <c r="K338" s="25"/>
      <c r="L338" s="25"/>
      <c r="M338" s="24"/>
      <c r="N338" s="23"/>
      <c r="O338" s="24"/>
      <c r="P338" s="25"/>
      <c r="Q338" s="25"/>
      <c r="R338" s="25"/>
      <c r="S338" s="24"/>
      <c r="T338" s="23"/>
      <c r="U338" s="24"/>
      <c r="V338" s="24"/>
      <c r="W338" s="25"/>
      <c r="X338" s="25"/>
      <c r="Y338" s="25"/>
      <c r="Z338" s="24"/>
      <c r="AA338" s="32">
        <v>25.3</v>
      </c>
      <c r="AB338" s="25"/>
      <c r="AC338" s="25"/>
      <c r="AD338" s="25"/>
      <c r="AE338" s="26"/>
      <c r="AF338" s="27"/>
      <c r="AG338" s="88">
        <f>SUM(H339:AF339)</f>
        <v>2</v>
      </c>
      <c r="AH338" s="79">
        <f>IF($F338="Pol. Spilambertese",1*$AG338,"")</f>
      </c>
      <c r="AI338" s="79">
        <f>IF($F338="Sirio Nonantola",1*$AG338,"")</f>
      </c>
      <c r="AJ338" s="79">
        <f>IF($F338="Olimpia Vignola",1*$AG338,"")</f>
      </c>
      <c r="AK338" s="79">
        <f>IF($F338="Pol. Nonantola",1*$AG338,"")</f>
      </c>
      <c r="AL338" s="79">
        <f>IF($F338="Pod. Formiginese",1*$AG338,"")</f>
      </c>
      <c r="AM338" s="79">
        <f>IF($F338="La Patria Carpi",1*$AG338,"")</f>
        <v>2</v>
      </c>
      <c r="AN338" s="79">
        <f>IF($F338="Pol.Castelfranco",1*$AG338,"")</f>
      </c>
      <c r="AO338" s="79">
        <f>IF($F338="Ravarino",1*$AG338,"")</f>
      </c>
    </row>
    <row r="339" spans="1:41" ht="12.75" customHeight="1">
      <c r="A339">
        <v>52</v>
      </c>
      <c r="B339" s="81"/>
      <c r="C339" s="83"/>
      <c r="D339" s="85"/>
      <c r="E339" s="83"/>
      <c r="F339" s="87" t="s">
        <v>39</v>
      </c>
      <c r="G339" s="28" t="s">
        <v>258</v>
      </c>
      <c r="H339" s="29"/>
      <c r="I339" s="30"/>
      <c r="J339" s="30"/>
      <c r="K339" s="30"/>
      <c r="L339" s="30"/>
      <c r="M339" s="30"/>
      <c r="N339" s="29"/>
      <c r="O339" s="30"/>
      <c r="P339" s="30"/>
      <c r="Q339" s="30"/>
      <c r="R339" s="30"/>
      <c r="S339" s="30"/>
      <c r="T339" s="29"/>
      <c r="U339" s="30"/>
      <c r="V339" s="30"/>
      <c r="W339" s="30"/>
      <c r="X339" s="30"/>
      <c r="Y339" s="30"/>
      <c r="Z339" s="30"/>
      <c r="AA339" s="29">
        <v>2</v>
      </c>
      <c r="AB339" s="30"/>
      <c r="AC339" s="30"/>
      <c r="AD339" s="30"/>
      <c r="AE339" s="31"/>
      <c r="AF339" s="31"/>
      <c r="AG339" s="88"/>
      <c r="AH339" s="79"/>
      <c r="AI339" s="79"/>
      <c r="AJ339" s="79"/>
      <c r="AK339" s="79"/>
      <c r="AL339" s="79"/>
      <c r="AM339" s="79"/>
      <c r="AN339" s="79"/>
      <c r="AO339" s="79"/>
    </row>
    <row r="340" spans="1:41" ht="12.75" customHeight="1">
      <c r="A340">
        <v>51</v>
      </c>
      <c r="B340" s="80" t="s">
        <v>1088</v>
      </c>
      <c r="C340" s="82" t="s">
        <v>473</v>
      </c>
      <c r="D340" s="84" t="s">
        <v>343</v>
      </c>
      <c r="E340" s="82" t="s">
        <v>346</v>
      </c>
      <c r="F340" s="89" t="s">
        <v>39</v>
      </c>
      <c r="G340" s="22" t="s">
        <v>257</v>
      </c>
      <c r="H340" s="23"/>
      <c r="I340" s="24"/>
      <c r="J340" s="24"/>
      <c r="K340" s="25"/>
      <c r="L340" s="25"/>
      <c r="M340" s="24"/>
      <c r="N340" s="23"/>
      <c r="O340" s="24"/>
      <c r="P340" s="25"/>
      <c r="Q340" s="25"/>
      <c r="R340" s="25"/>
      <c r="S340" s="24"/>
      <c r="T340" s="23"/>
      <c r="U340" s="24"/>
      <c r="V340" s="24"/>
      <c r="W340" s="25"/>
      <c r="X340" s="25"/>
      <c r="Y340" s="25"/>
      <c r="Z340" s="24"/>
      <c r="AA340" s="32">
        <v>26.5</v>
      </c>
      <c r="AB340" s="25"/>
      <c r="AC340" s="25"/>
      <c r="AD340" s="25"/>
      <c r="AE340" s="26"/>
      <c r="AF340" s="27"/>
      <c r="AG340" s="88">
        <f>SUM(H341:AF341)</f>
        <v>2</v>
      </c>
      <c r="AH340" s="79">
        <f>IF($F340="Pol. Spilambertese",1*$AG340,"")</f>
      </c>
      <c r="AI340" s="79">
        <f>IF($F340="Sirio Nonantola",1*$AG340,"")</f>
      </c>
      <c r="AJ340" s="79">
        <f>IF($F340="Olimpia Vignola",1*$AG340,"")</f>
      </c>
      <c r="AK340" s="79">
        <f>IF($F340="Pol. Nonantola",1*$AG340,"")</f>
        <v>2</v>
      </c>
      <c r="AL340" s="79">
        <f>IF($F340="Pod. Formiginese",1*$AG340,"")</f>
      </c>
      <c r="AM340" s="79">
        <f>IF($F340="La Patria Carpi",1*$AG340,"")</f>
      </c>
      <c r="AN340" s="79">
        <f>IF($F340="Pol.Castelfranco",1*$AG340,"")</f>
      </c>
      <c r="AO340" s="79">
        <f>IF($F340="Ravarino",1*$AG340,"")</f>
      </c>
    </row>
    <row r="341" spans="1:41" ht="12.75" customHeight="1">
      <c r="A341">
        <v>52</v>
      </c>
      <c r="B341" s="81"/>
      <c r="C341" s="83"/>
      <c r="D341" s="85"/>
      <c r="E341" s="83"/>
      <c r="F341" s="87"/>
      <c r="G341" s="28" t="s">
        <v>258</v>
      </c>
      <c r="H341" s="29"/>
      <c r="I341" s="30"/>
      <c r="J341" s="30"/>
      <c r="K341" s="30"/>
      <c r="L341" s="30"/>
      <c r="M341" s="30"/>
      <c r="N341" s="29"/>
      <c r="O341" s="30"/>
      <c r="P341" s="30"/>
      <c r="Q341" s="30"/>
      <c r="R341" s="30"/>
      <c r="S341" s="30"/>
      <c r="T341" s="29"/>
      <c r="U341" s="30"/>
      <c r="V341" s="30"/>
      <c r="W341" s="30"/>
      <c r="X341" s="30"/>
      <c r="Y341" s="30"/>
      <c r="Z341" s="30"/>
      <c r="AA341" s="29">
        <v>2</v>
      </c>
      <c r="AB341" s="30"/>
      <c r="AC341" s="30"/>
      <c r="AD341" s="30"/>
      <c r="AE341" s="31"/>
      <c r="AF341" s="31"/>
      <c r="AG341" s="88"/>
      <c r="AH341" s="79"/>
      <c r="AI341" s="79"/>
      <c r="AJ341" s="79"/>
      <c r="AK341" s="79"/>
      <c r="AL341" s="79"/>
      <c r="AM341" s="79"/>
      <c r="AN341" s="79"/>
      <c r="AO341" s="79"/>
    </row>
    <row r="342" spans="1:41" ht="12.75" customHeight="1">
      <c r="A342">
        <v>51</v>
      </c>
      <c r="B342" s="80" t="s">
        <v>1089</v>
      </c>
      <c r="C342" s="82" t="s">
        <v>1090</v>
      </c>
      <c r="D342" s="84" t="s">
        <v>348</v>
      </c>
      <c r="E342" s="82" t="s">
        <v>346</v>
      </c>
      <c r="F342" s="89" t="s">
        <v>42</v>
      </c>
      <c r="G342" s="22" t="s">
        <v>257</v>
      </c>
      <c r="H342" s="23"/>
      <c r="I342" s="24"/>
      <c r="J342" s="24"/>
      <c r="K342" s="25"/>
      <c r="L342" s="25"/>
      <c r="M342" s="24"/>
      <c r="N342" s="23"/>
      <c r="O342" s="24"/>
      <c r="P342" s="25"/>
      <c r="Q342" s="25"/>
      <c r="R342" s="25"/>
      <c r="S342" s="24"/>
      <c r="T342" s="23"/>
      <c r="U342" s="24"/>
      <c r="V342" s="24"/>
      <c r="W342" s="25"/>
      <c r="X342" s="25"/>
      <c r="Y342" s="25"/>
      <c r="Z342" s="24"/>
      <c r="AA342" s="32">
        <v>25.4</v>
      </c>
      <c r="AB342" s="25"/>
      <c r="AC342" s="25"/>
      <c r="AD342" s="25"/>
      <c r="AE342" s="26"/>
      <c r="AF342" s="27"/>
      <c r="AG342" s="88">
        <f>SUM(H343:AF343)</f>
        <v>2</v>
      </c>
      <c r="AH342" s="79">
        <f>IF($F342="Pol. Spilambertese",1*$AG342,"")</f>
      </c>
      <c r="AI342" s="79">
        <f>IF($F342="Sirio Nonantola",1*$AG342,"")</f>
      </c>
      <c r="AJ342" s="79">
        <f>IF($F342="Olimpia Vignola",1*$AG342,"")</f>
      </c>
      <c r="AK342" s="79">
        <f>IF($F342="Pol. Nonantola",1*$AG342,"")</f>
      </c>
      <c r="AL342" s="79">
        <f>IF($F342="Pod. Formiginese",1*$AG342,"")</f>
      </c>
      <c r="AM342" s="79">
        <f>IF($F342="La Patria Carpi",1*$AG342,"")</f>
        <v>2</v>
      </c>
      <c r="AN342" s="79">
        <f>IF($F342="Pol.Castelfranco",1*$AG342,"")</f>
      </c>
      <c r="AO342" s="79">
        <f>IF($F342="Ravarino",1*$AG342,"")</f>
      </c>
    </row>
    <row r="343" spans="1:41" ht="12.75" customHeight="1">
      <c r="A343">
        <v>52</v>
      </c>
      <c r="B343" s="81"/>
      <c r="C343" s="83"/>
      <c r="D343" s="85"/>
      <c r="E343" s="83"/>
      <c r="F343" s="87" t="s">
        <v>39</v>
      </c>
      <c r="G343" s="28" t="s">
        <v>258</v>
      </c>
      <c r="H343" s="29"/>
      <c r="I343" s="30"/>
      <c r="J343" s="30"/>
      <c r="K343" s="30"/>
      <c r="L343" s="30"/>
      <c r="M343" s="30"/>
      <c r="N343" s="29"/>
      <c r="O343" s="30"/>
      <c r="P343" s="30"/>
      <c r="Q343" s="30"/>
      <c r="R343" s="30"/>
      <c r="S343" s="30"/>
      <c r="T343" s="29"/>
      <c r="U343" s="30"/>
      <c r="V343" s="30"/>
      <c r="W343" s="30"/>
      <c r="X343" s="30"/>
      <c r="Y343" s="30"/>
      <c r="Z343" s="30"/>
      <c r="AA343" s="29">
        <v>2</v>
      </c>
      <c r="AB343" s="30"/>
      <c r="AC343" s="30"/>
      <c r="AD343" s="30"/>
      <c r="AE343" s="31"/>
      <c r="AF343" s="31"/>
      <c r="AG343" s="88"/>
      <c r="AH343" s="79"/>
      <c r="AI343" s="79"/>
      <c r="AJ343" s="79"/>
      <c r="AK343" s="79"/>
      <c r="AL343" s="79"/>
      <c r="AM343" s="79"/>
      <c r="AN343" s="79"/>
      <c r="AO343" s="79"/>
    </row>
    <row r="344" spans="1:41" ht="12.75" customHeight="1">
      <c r="A344">
        <v>51</v>
      </c>
      <c r="B344" s="80" t="s">
        <v>1091</v>
      </c>
      <c r="C344" s="82" t="s">
        <v>30</v>
      </c>
      <c r="D344" s="84" t="s">
        <v>343</v>
      </c>
      <c r="E344" s="82" t="s">
        <v>346</v>
      </c>
      <c r="F344" s="89" t="s">
        <v>39</v>
      </c>
      <c r="G344" s="22" t="s">
        <v>257</v>
      </c>
      <c r="H344" s="23"/>
      <c r="I344" s="24"/>
      <c r="J344" s="24"/>
      <c r="K344" s="25"/>
      <c r="L344" s="25"/>
      <c r="M344" s="24"/>
      <c r="N344" s="23"/>
      <c r="O344" s="24"/>
      <c r="P344" s="25"/>
      <c r="Q344" s="25"/>
      <c r="R344" s="25"/>
      <c r="S344" s="24"/>
      <c r="T344" s="23"/>
      <c r="U344" s="24"/>
      <c r="V344" s="24"/>
      <c r="W344" s="25"/>
      <c r="X344" s="25"/>
      <c r="Y344" s="25"/>
      <c r="Z344" s="24"/>
      <c r="AA344" s="32">
        <v>24.1</v>
      </c>
      <c r="AB344" s="25"/>
      <c r="AC344" s="25"/>
      <c r="AD344" s="25"/>
      <c r="AE344" s="26"/>
      <c r="AF344" s="27"/>
      <c r="AG344" s="88">
        <f>SUM(H345:AF345)</f>
        <v>7</v>
      </c>
      <c r="AH344" s="79">
        <f>IF($F344="Pol. Spilambertese",1*$AG344,"")</f>
      </c>
      <c r="AI344" s="79">
        <f>IF($F344="Sirio Nonantola",1*$AG344,"")</f>
      </c>
      <c r="AJ344" s="79">
        <f>IF($F344="Olimpia Vignola",1*$AG344,"")</f>
      </c>
      <c r="AK344" s="79">
        <f>IF($F344="Pol. Nonantola",1*$AG344,"")</f>
        <v>7</v>
      </c>
      <c r="AL344" s="79">
        <f>IF($F344="Pod. Formiginese",1*$AG344,"")</f>
      </c>
      <c r="AM344" s="79">
        <f>IF($F344="La Patria Carpi",1*$AG344,"")</f>
      </c>
      <c r="AN344" s="79">
        <f>IF($F344="Pol.Castelfranco",1*$AG344,"")</f>
      </c>
      <c r="AO344" s="79">
        <f>IF($F344="Ravarino",1*$AG344,"")</f>
      </c>
    </row>
    <row r="345" spans="1:41" ht="12.75" customHeight="1">
      <c r="A345">
        <v>52</v>
      </c>
      <c r="B345" s="81"/>
      <c r="C345" s="83"/>
      <c r="D345" s="85"/>
      <c r="E345" s="83"/>
      <c r="F345" s="87"/>
      <c r="G345" s="28" t="s">
        <v>258</v>
      </c>
      <c r="H345" s="29"/>
      <c r="I345" s="30"/>
      <c r="J345" s="30"/>
      <c r="K345" s="30"/>
      <c r="L345" s="30"/>
      <c r="M345" s="30"/>
      <c r="N345" s="29"/>
      <c r="O345" s="30"/>
      <c r="P345" s="30"/>
      <c r="Q345" s="30"/>
      <c r="R345" s="30"/>
      <c r="S345" s="30"/>
      <c r="T345" s="29"/>
      <c r="U345" s="30"/>
      <c r="V345" s="30"/>
      <c r="W345" s="30"/>
      <c r="X345" s="30"/>
      <c r="Y345" s="30"/>
      <c r="Z345" s="30"/>
      <c r="AA345" s="29">
        <v>7</v>
      </c>
      <c r="AB345" s="30"/>
      <c r="AC345" s="30"/>
      <c r="AD345" s="30"/>
      <c r="AE345" s="31"/>
      <c r="AF345" s="31"/>
      <c r="AG345" s="88"/>
      <c r="AH345" s="79"/>
      <c r="AI345" s="79"/>
      <c r="AJ345" s="79"/>
      <c r="AK345" s="79"/>
      <c r="AL345" s="79"/>
      <c r="AM345" s="79"/>
      <c r="AN345" s="79"/>
      <c r="AO345" s="79"/>
    </row>
    <row r="346" spans="1:41" ht="12.75" customHeight="1">
      <c r="A346">
        <v>51</v>
      </c>
      <c r="B346" s="80"/>
      <c r="C346" s="82"/>
      <c r="D346" s="84"/>
      <c r="E346" s="82"/>
      <c r="F346" s="89"/>
      <c r="G346" s="22" t="s">
        <v>257</v>
      </c>
      <c r="H346" s="23"/>
      <c r="I346" s="24"/>
      <c r="J346" s="24"/>
      <c r="K346" s="25"/>
      <c r="L346" s="25"/>
      <c r="M346" s="24"/>
      <c r="N346" s="23"/>
      <c r="O346" s="24"/>
      <c r="P346" s="25"/>
      <c r="Q346" s="25"/>
      <c r="R346" s="25"/>
      <c r="S346" s="24"/>
      <c r="T346" s="23"/>
      <c r="U346" s="24"/>
      <c r="V346" s="24"/>
      <c r="W346" s="25"/>
      <c r="X346" s="25"/>
      <c r="Y346" s="25"/>
      <c r="Z346" s="24"/>
      <c r="AA346" s="32"/>
      <c r="AB346" s="25"/>
      <c r="AC346" s="25"/>
      <c r="AD346" s="25"/>
      <c r="AE346" s="26"/>
      <c r="AF346" s="27"/>
      <c r="AG346" s="88">
        <f>SUM(H347:AF347)</f>
        <v>0</v>
      </c>
      <c r="AH346" s="79">
        <f>IF($F346="Pol. Spilambertese",1*$AG346,"")</f>
      </c>
      <c r="AI346" s="79">
        <f>IF($F346="Sirio Nonantola",1*$AG346,"")</f>
      </c>
      <c r="AJ346" s="79">
        <f>IF($F346="Olimpia Vignola",1*$AG346,"")</f>
      </c>
      <c r="AK346" s="79">
        <f>IF($F346="Pol. Nonantola",1*$AG346,"")</f>
      </c>
      <c r="AL346" s="79">
        <f>IF($F346="Pod. Formiginese",1*$AG346,"")</f>
      </c>
      <c r="AM346" s="79">
        <f>IF($F346="La Patria Carpi",1*$AG346,"")</f>
      </c>
      <c r="AN346" s="79">
        <f>IF($F346="Pol.Castelfranco",1*$AG346,"")</f>
      </c>
      <c r="AO346" s="79">
        <f>IF($F346="Ravarino",1*$AG346,"")</f>
      </c>
    </row>
    <row r="347" spans="1:41" ht="12.75" customHeight="1">
      <c r="A347">
        <v>52</v>
      </c>
      <c r="B347" s="81"/>
      <c r="C347" s="83"/>
      <c r="D347" s="85"/>
      <c r="E347" s="83"/>
      <c r="F347" s="87"/>
      <c r="G347" s="28" t="s">
        <v>258</v>
      </c>
      <c r="H347" s="29"/>
      <c r="I347" s="30"/>
      <c r="J347" s="30"/>
      <c r="K347" s="30"/>
      <c r="L347" s="30"/>
      <c r="M347" s="30"/>
      <c r="N347" s="29"/>
      <c r="O347" s="30"/>
      <c r="P347" s="30"/>
      <c r="Q347" s="30"/>
      <c r="R347" s="30"/>
      <c r="S347" s="30"/>
      <c r="T347" s="29"/>
      <c r="U347" s="30"/>
      <c r="V347" s="30"/>
      <c r="W347" s="30"/>
      <c r="X347" s="30"/>
      <c r="Y347" s="30"/>
      <c r="Z347" s="30"/>
      <c r="AA347" s="29"/>
      <c r="AB347" s="30"/>
      <c r="AC347" s="30"/>
      <c r="AD347" s="30"/>
      <c r="AE347" s="31"/>
      <c r="AF347" s="31"/>
      <c r="AG347" s="88"/>
      <c r="AH347" s="79"/>
      <c r="AI347" s="79"/>
      <c r="AJ347" s="79"/>
      <c r="AK347" s="79"/>
      <c r="AL347" s="79"/>
      <c r="AM347" s="79"/>
      <c r="AN347" s="79"/>
      <c r="AO347" s="79"/>
    </row>
    <row r="348" spans="1:41" ht="12.75" customHeight="1">
      <c r="A348">
        <v>51</v>
      </c>
      <c r="B348" s="80"/>
      <c r="C348" s="82"/>
      <c r="D348" s="84"/>
      <c r="E348" s="82"/>
      <c r="F348" s="89"/>
      <c r="G348" s="22" t="s">
        <v>257</v>
      </c>
      <c r="H348" s="23"/>
      <c r="I348" s="24"/>
      <c r="J348" s="24"/>
      <c r="K348" s="25"/>
      <c r="L348" s="25"/>
      <c r="M348" s="24"/>
      <c r="N348" s="23"/>
      <c r="O348" s="24"/>
      <c r="P348" s="25"/>
      <c r="Q348" s="25"/>
      <c r="R348" s="25"/>
      <c r="S348" s="24"/>
      <c r="T348" s="23"/>
      <c r="U348" s="24"/>
      <c r="V348" s="24"/>
      <c r="W348" s="25"/>
      <c r="X348" s="25"/>
      <c r="Y348" s="25"/>
      <c r="Z348" s="24"/>
      <c r="AA348" s="32"/>
      <c r="AB348" s="25"/>
      <c r="AC348" s="25"/>
      <c r="AD348" s="25"/>
      <c r="AE348" s="26"/>
      <c r="AF348" s="27"/>
      <c r="AG348" s="88">
        <f>SUM(H349:AF349)</f>
        <v>0</v>
      </c>
      <c r="AH348" s="79">
        <f>IF($F348="Pol. Spilambertese",1*$AG348,"")</f>
      </c>
      <c r="AI348" s="79">
        <f>IF($F348="Sirio Nonantola",1*$AG348,"")</f>
      </c>
      <c r="AJ348" s="79">
        <f>IF($F348="Olimpia Vignola",1*$AG348,"")</f>
      </c>
      <c r="AK348" s="79">
        <f>IF($F348="Pol. Nonantola",1*$AG348,"")</f>
      </c>
      <c r="AL348" s="79">
        <f>IF($F348="Pod. Formiginese",1*$AG348,"")</f>
      </c>
      <c r="AM348" s="79">
        <f>IF($F348="La Patria Carpi",1*$AG348,"")</f>
      </c>
      <c r="AN348" s="79">
        <f>IF($F348="Pol.Castelfranco",1*$AG348,"")</f>
      </c>
      <c r="AO348" s="79">
        <f>IF($F348="Ravarino",1*$AG348,"")</f>
      </c>
    </row>
    <row r="349" spans="1:41" ht="12.75" customHeight="1">
      <c r="A349">
        <v>52</v>
      </c>
      <c r="B349" s="81"/>
      <c r="C349" s="83"/>
      <c r="D349" s="85"/>
      <c r="E349" s="83"/>
      <c r="F349" s="87"/>
      <c r="G349" s="28" t="s">
        <v>258</v>
      </c>
      <c r="H349" s="29"/>
      <c r="I349" s="30"/>
      <c r="J349" s="30"/>
      <c r="K349" s="30"/>
      <c r="L349" s="30"/>
      <c r="M349" s="30"/>
      <c r="N349" s="29"/>
      <c r="O349" s="30"/>
      <c r="P349" s="30"/>
      <c r="Q349" s="30"/>
      <c r="R349" s="30"/>
      <c r="S349" s="30"/>
      <c r="T349" s="29"/>
      <c r="U349" s="30"/>
      <c r="V349" s="30"/>
      <c r="W349" s="30"/>
      <c r="X349" s="30"/>
      <c r="Y349" s="30"/>
      <c r="Z349" s="30"/>
      <c r="AA349" s="29"/>
      <c r="AB349" s="30"/>
      <c r="AC349" s="30"/>
      <c r="AD349" s="30"/>
      <c r="AE349" s="31"/>
      <c r="AF349" s="31"/>
      <c r="AG349" s="88"/>
      <c r="AH349" s="79"/>
      <c r="AI349" s="79"/>
      <c r="AJ349" s="79"/>
      <c r="AK349" s="79"/>
      <c r="AL349" s="79"/>
      <c r="AM349" s="79"/>
      <c r="AN349" s="79"/>
      <c r="AO349" s="79"/>
    </row>
    <row r="350" spans="1:41" ht="12.75" customHeight="1">
      <c r="A350">
        <v>51</v>
      </c>
      <c r="B350" s="80"/>
      <c r="C350" s="82"/>
      <c r="D350" s="84"/>
      <c r="E350" s="82"/>
      <c r="F350" s="89"/>
      <c r="G350" s="22" t="s">
        <v>257</v>
      </c>
      <c r="H350" s="23"/>
      <c r="I350" s="24"/>
      <c r="J350" s="24"/>
      <c r="K350" s="25"/>
      <c r="L350" s="25"/>
      <c r="M350" s="24"/>
      <c r="N350" s="23"/>
      <c r="O350" s="24"/>
      <c r="P350" s="25"/>
      <c r="Q350" s="25"/>
      <c r="R350" s="25"/>
      <c r="S350" s="24"/>
      <c r="T350" s="23"/>
      <c r="U350" s="24"/>
      <c r="V350" s="24"/>
      <c r="W350" s="25"/>
      <c r="X350" s="25"/>
      <c r="Y350" s="25"/>
      <c r="Z350" s="24"/>
      <c r="AA350" s="32"/>
      <c r="AB350" s="25"/>
      <c r="AC350" s="25"/>
      <c r="AD350" s="25"/>
      <c r="AE350" s="26"/>
      <c r="AF350" s="27"/>
      <c r="AG350" s="88">
        <f>SUM(H351:AF351)</f>
        <v>0</v>
      </c>
      <c r="AH350" s="79">
        <f>IF($F350="Pol. Spilambertese",1*$AG350,"")</f>
      </c>
      <c r="AI350" s="79">
        <f>IF($F350="Sirio Nonantola",1*$AG350,"")</f>
      </c>
      <c r="AJ350" s="79">
        <f>IF($F350="Olimpia Vignola",1*$AG350,"")</f>
      </c>
      <c r="AK350" s="79">
        <f>IF($F350="Pol. Nonantola",1*$AG350,"")</f>
      </c>
      <c r="AL350" s="79">
        <f>IF($F350="Pod. Formiginese",1*$AG350,"")</f>
      </c>
      <c r="AM350" s="79">
        <f>IF($F350="La Patria Carpi",1*$AG350,"")</f>
      </c>
      <c r="AN350" s="79">
        <f>IF($F350="Pol.Castelfranco",1*$AG350,"")</f>
      </c>
      <c r="AO350" s="79">
        <f>IF($F350="Ravarino",1*$AG350,"")</f>
      </c>
    </row>
    <row r="351" spans="1:41" ht="12.75" customHeight="1">
      <c r="A351">
        <v>52</v>
      </c>
      <c r="B351" s="81"/>
      <c r="C351" s="83"/>
      <c r="D351" s="85"/>
      <c r="E351" s="83"/>
      <c r="F351" s="87"/>
      <c r="G351" s="28" t="s">
        <v>258</v>
      </c>
      <c r="H351" s="29"/>
      <c r="I351" s="30"/>
      <c r="J351" s="30"/>
      <c r="K351" s="30"/>
      <c r="L351" s="30"/>
      <c r="M351" s="30"/>
      <c r="N351" s="29"/>
      <c r="O351" s="30"/>
      <c r="P351" s="30"/>
      <c r="Q351" s="30"/>
      <c r="R351" s="30"/>
      <c r="S351" s="30"/>
      <c r="T351" s="29"/>
      <c r="U351" s="30"/>
      <c r="V351" s="30"/>
      <c r="W351" s="30"/>
      <c r="X351" s="30"/>
      <c r="Y351" s="30"/>
      <c r="Z351" s="30"/>
      <c r="AA351" s="29"/>
      <c r="AB351" s="30"/>
      <c r="AC351" s="30"/>
      <c r="AD351" s="30"/>
      <c r="AE351" s="31"/>
      <c r="AF351" s="31"/>
      <c r="AG351" s="88"/>
      <c r="AH351" s="79"/>
      <c r="AI351" s="79"/>
      <c r="AJ351" s="79"/>
      <c r="AK351" s="79"/>
      <c r="AL351" s="79"/>
      <c r="AM351" s="79"/>
      <c r="AN351" s="79"/>
      <c r="AO351" s="79"/>
    </row>
    <row r="352" spans="1:41" ht="12.75" customHeight="1">
      <c r="A352">
        <v>27</v>
      </c>
      <c r="B352" s="80" t="s">
        <v>4</v>
      </c>
      <c r="C352" s="82" t="s">
        <v>51</v>
      </c>
      <c r="D352" s="84" t="s">
        <v>348</v>
      </c>
      <c r="E352" s="82" t="s">
        <v>349</v>
      </c>
      <c r="F352" s="86" t="s">
        <v>347</v>
      </c>
      <c r="G352" s="22" t="s">
        <v>257</v>
      </c>
      <c r="H352" s="32">
        <v>8.3</v>
      </c>
      <c r="I352" s="24"/>
      <c r="J352" s="24">
        <v>24.21</v>
      </c>
      <c r="K352" s="25"/>
      <c r="L352" s="25"/>
      <c r="M352" s="24">
        <v>12.42</v>
      </c>
      <c r="N352" s="32">
        <v>9.4</v>
      </c>
      <c r="O352" s="24">
        <v>4.97</v>
      </c>
      <c r="P352" s="25">
        <v>54.07</v>
      </c>
      <c r="Q352" s="25"/>
      <c r="R352" s="25"/>
      <c r="S352" s="24"/>
      <c r="T352" s="32"/>
      <c r="U352" s="24">
        <v>22.1</v>
      </c>
      <c r="V352" s="24" t="s">
        <v>1025</v>
      </c>
      <c r="W352" s="25"/>
      <c r="X352" s="25">
        <v>1.5</v>
      </c>
      <c r="Y352" s="25"/>
      <c r="Z352" s="24"/>
      <c r="AA352" s="32">
        <v>19.5</v>
      </c>
      <c r="AB352" s="25"/>
      <c r="AC352" s="25"/>
      <c r="AD352" s="25"/>
      <c r="AE352" s="26"/>
      <c r="AF352" s="27" t="s">
        <v>1158</v>
      </c>
      <c r="AG352" s="88">
        <f>SUM(H353:AF353)</f>
        <v>159</v>
      </c>
      <c r="AH352" s="79">
        <f>IF($F352="Pol. Spilambertese",1*$AG352,"")</f>
      </c>
      <c r="AI352" s="79">
        <f>IF($F352="Sirio Nonantola",1*$AG352,"")</f>
      </c>
      <c r="AJ352" s="79">
        <f>IF($F352="Olimpia Vignola",1*$AG352,"")</f>
      </c>
      <c r="AK352" s="79">
        <f>IF($F352="Pol. Nonantola",1*$AG352,"")</f>
      </c>
      <c r="AL352" s="79">
        <f>IF($F352="Pod. Formiginese",1*$AG352,"")</f>
      </c>
      <c r="AM352" s="79">
        <f>IF($F352="La Patria Carpi",1*$AG352,"")</f>
      </c>
      <c r="AN352" s="79">
        <f>IF($F352="Pol.Castelfranco",1*$AG352,"")</f>
        <v>159</v>
      </c>
      <c r="AO352" s="79">
        <f>IF($F352="Ravarino",1*$AG352,"")</f>
      </c>
    </row>
    <row r="353" spans="1:41" ht="12.75" customHeight="1">
      <c r="A353">
        <v>28</v>
      </c>
      <c r="B353" s="81"/>
      <c r="C353" s="83"/>
      <c r="D353" s="85"/>
      <c r="E353" s="83"/>
      <c r="F353" s="87" t="s">
        <v>347</v>
      </c>
      <c r="G353" s="28" t="s">
        <v>258</v>
      </c>
      <c r="H353" s="29">
        <v>15</v>
      </c>
      <c r="I353" s="30"/>
      <c r="J353" s="30">
        <v>13</v>
      </c>
      <c r="K353" s="30"/>
      <c r="L353" s="30"/>
      <c r="M353" s="30">
        <v>13</v>
      </c>
      <c r="N353" s="29">
        <v>15</v>
      </c>
      <c r="O353" s="30">
        <v>15</v>
      </c>
      <c r="P353" s="30">
        <v>15</v>
      </c>
      <c r="Q353" s="30"/>
      <c r="R353" s="30"/>
      <c r="S353" s="30"/>
      <c r="T353" s="29"/>
      <c r="U353" s="30">
        <v>15</v>
      </c>
      <c r="V353" s="30">
        <v>15</v>
      </c>
      <c r="W353" s="30"/>
      <c r="X353" s="30">
        <v>15</v>
      </c>
      <c r="Y353" s="30"/>
      <c r="Z353" s="30"/>
      <c r="AA353" s="29">
        <v>15</v>
      </c>
      <c r="AB353" s="30"/>
      <c r="AC353" s="30"/>
      <c r="AD353" s="30"/>
      <c r="AE353" s="31"/>
      <c r="AF353" s="31">
        <v>13</v>
      </c>
      <c r="AG353" s="88"/>
      <c r="AH353" s="79"/>
      <c r="AI353" s="79"/>
      <c r="AJ353" s="79"/>
      <c r="AK353" s="79"/>
      <c r="AL353" s="79"/>
      <c r="AM353" s="79"/>
      <c r="AN353" s="79"/>
      <c r="AO353" s="79"/>
    </row>
    <row r="354" spans="1:41" ht="12.75" customHeight="1">
      <c r="A354">
        <v>29</v>
      </c>
      <c r="B354" s="80" t="s">
        <v>409</v>
      </c>
      <c r="C354" s="82" t="s">
        <v>288</v>
      </c>
      <c r="D354" s="84" t="s">
        <v>348</v>
      </c>
      <c r="E354" s="82" t="s">
        <v>349</v>
      </c>
      <c r="F354" s="86" t="s">
        <v>39</v>
      </c>
      <c r="G354" s="22" t="s">
        <v>257</v>
      </c>
      <c r="H354" s="32">
        <v>8.4</v>
      </c>
      <c r="I354" s="24"/>
      <c r="J354" s="24">
        <v>18.38</v>
      </c>
      <c r="K354" s="25"/>
      <c r="L354" s="25"/>
      <c r="M354" s="24"/>
      <c r="N354" s="32">
        <v>9.6</v>
      </c>
      <c r="O354" s="24">
        <v>4.78</v>
      </c>
      <c r="P354" s="25">
        <v>41.92</v>
      </c>
      <c r="Q354" s="25"/>
      <c r="R354" s="25"/>
      <c r="S354" s="24"/>
      <c r="T354" s="32"/>
      <c r="U354" s="24">
        <v>22.6</v>
      </c>
      <c r="V354" s="24" t="s">
        <v>1026</v>
      </c>
      <c r="W354" s="25"/>
      <c r="X354" s="25">
        <v>1.35</v>
      </c>
      <c r="Y354" s="25"/>
      <c r="Z354" s="24"/>
      <c r="AA354" s="32"/>
      <c r="AB354" s="25"/>
      <c r="AC354" s="25"/>
      <c r="AD354" s="25"/>
      <c r="AE354" s="26"/>
      <c r="AF354" s="27"/>
      <c r="AG354" s="88">
        <f>SUM(H355:AF355)</f>
        <v>100</v>
      </c>
      <c r="AH354" s="79">
        <f>IF($F354="Pol. Spilambertese",1*$AG354,"")</f>
      </c>
      <c r="AI354" s="79">
        <f>IF($F354="Sirio Nonantola",1*$AG354,"")</f>
      </c>
      <c r="AJ354" s="79">
        <f>IF($F354="Olimpia Vignola",1*$AG354,"")</f>
      </c>
      <c r="AK354" s="79">
        <f>IF($F354="Pol. Nonantola",1*$AG354,"")</f>
        <v>100</v>
      </c>
      <c r="AL354" s="79">
        <f>IF($F354="Pod. Formiginese",1*$AG354,"")</f>
      </c>
      <c r="AM354" s="79">
        <f>IF($F354="La Patria Carpi",1*$AG354,"")</f>
      </c>
      <c r="AN354" s="79">
        <f>IF($F354="Pol.Castelfranco",1*$AG354,"")</f>
      </c>
      <c r="AO354" s="79">
        <f>IF($F354="Ravarino",1*$AG354,"")</f>
      </c>
    </row>
    <row r="355" spans="1:41" ht="12.75" customHeight="1">
      <c r="A355">
        <v>30</v>
      </c>
      <c r="B355" s="81"/>
      <c r="C355" s="83"/>
      <c r="D355" s="85"/>
      <c r="E355" s="83"/>
      <c r="F355" s="87" t="s">
        <v>39</v>
      </c>
      <c r="G355" s="28" t="s">
        <v>258</v>
      </c>
      <c r="H355" s="29">
        <v>13</v>
      </c>
      <c r="I355" s="30"/>
      <c r="J355" s="30">
        <v>11</v>
      </c>
      <c r="K355" s="30"/>
      <c r="L355" s="30"/>
      <c r="M355" s="30"/>
      <c r="N355" s="29">
        <v>13</v>
      </c>
      <c r="O355" s="30">
        <v>13</v>
      </c>
      <c r="P355" s="30">
        <v>13</v>
      </c>
      <c r="Q355" s="30"/>
      <c r="R355" s="30"/>
      <c r="S355" s="30"/>
      <c r="T355" s="29"/>
      <c r="U355" s="30">
        <v>11</v>
      </c>
      <c r="V355" s="30">
        <v>13</v>
      </c>
      <c r="W355" s="30"/>
      <c r="X355" s="30">
        <v>13</v>
      </c>
      <c r="Y355" s="30"/>
      <c r="Z355" s="30"/>
      <c r="AA355" s="29"/>
      <c r="AB355" s="30"/>
      <c r="AC355" s="30"/>
      <c r="AD355" s="30"/>
      <c r="AE355" s="31"/>
      <c r="AF355" s="31"/>
      <c r="AG355" s="88"/>
      <c r="AH355" s="79"/>
      <c r="AI355" s="79"/>
      <c r="AJ355" s="79"/>
      <c r="AK355" s="79"/>
      <c r="AL355" s="79"/>
      <c r="AM355" s="79"/>
      <c r="AN355" s="79"/>
      <c r="AO355" s="79"/>
    </row>
    <row r="356" spans="1:41" ht="12.75" customHeight="1">
      <c r="A356">
        <v>47</v>
      </c>
      <c r="B356" s="80" t="s">
        <v>60</v>
      </c>
      <c r="C356" s="82" t="s">
        <v>61</v>
      </c>
      <c r="D356" s="84" t="s">
        <v>348</v>
      </c>
      <c r="E356" s="82" t="s">
        <v>349</v>
      </c>
      <c r="F356" s="86" t="s">
        <v>347</v>
      </c>
      <c r="G356" s="22" t="s">
        <v>257</v>
      </c>
      <c r="H356" s="32">
        <v>8.6</v>
      </c>
      <c r="I356" s="24"/>
      <c r="J356" s="24">
        <v>25.87</v>
      </c>
      <c r="K356" s="25"/>
      <c r="L356" s="25"/>
      <c r="M356" s="24">
        <v>13.23</v>
      </c>
      <c r="N356" s="32"/>
      <c r="O356" s="24"/>
      <c r="P356" s="25"/>
      <c r="Q356" s="25"/>
      <c r="R356" s="25"/>
      <c r="S356" s="24"/>
      <c r="T356" s="32"/>
      <c r="U356" s="24">
        <v>22.2</v>
      </c>
      <c r="V356" s="24" t="s">
        <v>1027</v>
      </c>
      <c r="W356" s="25"/>
      <c r="X356" s="25">
        <v>1.35</v>
      </c>
      <c r="Y356" s="25"/>
      <c r="Z356" s="24"/>
      <c r="AA356" s="32"/>
      <c r="AB356" s="25"/>
      <c r="AC356" s="25"/>
      <c r="AD356" s="25"/>
      <c r="AE356" s="26"/>
      <c r="AF356" s="27"/>
      <c r="AG356" s="88">
        <f>SUM(H357:AF357)</f>
        <v>78</v>
      </c>
      <c r="AH356" s="79">
        <f>IF($F356="Pol. Spilambertese",1*$AG356,"")</f>
      </c>
      <c r="AI356" s="79">
        <f>IF($F356="Sirio Nonantola",1*$AG356,"")</f>
      </c>
      <c r="AJ356" s="79">
        <f>IF($F356="Olimpia Vignola",1*$AG356,"")</f>
      </c>
      <c r="AK356" s="79">
        <f>IF($F356="Pol. Nonantola",1*$AG356,"")</f>
      </c>
      <c r="AL356" s="79">
        <f>IF($F356="Pod. Formiginese",1*$AG356,"")</f>
      </c>
      <c r="AM356" s="79">
        <f>IF($F356="La Patria Carpi",1*$AG356,"")</f>
      </c>
      <c r="AN356" s="79">
        <f>IF($F356="Pol.Castelfranco",1*$AG356,"")</f>
        <v>78</v>
      </c>
      <c r="AO356" s="79">
        <f>IF($F356="Ravarino",1*$AG356,"")</f>
      </c>
    </row>
    <row r="357" spans="1:41" ht="12.75" customHeight="1">
      <c r="A357">
        <v>48</v>
      </c>
      <c r="B357" s="81"/>
      <c r="C357" s="83"/>
      <c r="D357" s="85"/>
      <c r="E357" s="83"/>
      <c r="F357" s="87" t="s">
        <v>347</v>
      </c>
      <c r="G357" s="28" t="s">
        <v>258</v>
      </c>
      <c r="H357" s="29">
        <v>11</v>
      </c>
      <c r="I357" s="30"/>
      <c r="J357" s="30">
        <v>15</v>
      </c>
      <c r="K357" s="30"/>
      <c r="L357" s="30"/>
      <c r="M357" s="30">
        <v>15</v>
      </c>
      <c r="N357" s="29"/>
      <c r="O357" s="30"/>
      <c r="P357" s="30"/>
      <c r="Q357" s="30"/>
      <c r="R357" s="30"/>
      <c r="S357" s="30"/>
      <c r="T357" s="29"/>
      <c r="U357" s="30">
        <v>13</v>
      </c>
      <c r="V357" s="30">
        <v>11</v>
      </c>
      <c r="W357" s="30"/>
      <c r="X357" s="30">
        <v>13</v>
      </c>
      <c r="Y357" s="30"/>
      <c r="Z357" s="30"/>
      <c r="AA357" s="29"/>
      <c r="AB357" s="30"/>
      <c r="AC357" s="30"/>
      <c r="AD357" s="30"/>
      <c r="AE357" s="31"/>
      <c r="AF357" s="31"/>
      <c r="AG357" s="88"/>
      <c r="AH357" s="79"/>
      <c r="AI357" s="79"/>
      <c r="AJ357" s="79"/>
      <c r="AK357" s="79"/>
      <c r="AL357" s="79"/>
      <c r="AM357" s="79"/>
      <c r="AN357" s="79"/>
      <c r="AO357" s="79"/>
    </row>
    <row r="358" spans="1:41" ht="12.75" customHeight="1">
      <c r="A358">
        <v>49</v>
      </c>
      <c r="B358" s="80" t="s">
        <v>300</v>
      </c>
      <c r="C358" s="82" t="s">
        <v>372</v>
      </c>
      <c r="D358" s="84" t="s">
        <v>343</v>
      </c>
      <c r="E358" s="82" t="s">
        <v>349</v>
      </c>
      <c r="F358" s="86" t="s">
        <v>39</v>
      </c>
      <c r="G358" s="22" t="s">
        <v>257</v>
      </c>
      <c r="H358" s="32">
        <v>9.9</v>
      </c>
      <c r="I358" s="24"/>
      <c r="J358" s="24">
        <v>9.17</v>
      </c>
      <c r="K358" s="25"/>
      <c r="L358" s="25"/>
      <c r="M358" s="25">
        <v>4.01</v>
      </c>
      <c r="N358" s="32">
        <v>13.7</v>
      </c>
      <c r="O358" s="24">
        <v>3.48</v>
      </c>
      <c r="P358" s="25">
        <v>17.78</v>
      </c>
      <c r="Q358" s="25"/>
      <c r="R358" s="25"/>
      <c r="S358" s="25"/>
      <c r="T358" s="32"/>
      <c r="U358" s="24">
        <v>28.3</v>
      </c>
      <c r="V358" s="24" t="s">
        <v>1031</v>
      </c>
      <c r="W358" s="25"/>
      <c r="X358" s="25">
        <v>1.05</v>
      </c>
      <c r="Y358" s="25"/>
      <c r="Z358" s="24"/>
      <c r="AA358" s="32"/>
      <c r="AB358" s="25"/>
      <c r="AC358" s="25"/>
      <c r="AD358" s="25"/>
      <c r="AE358" s="26"/>
      <c r="AF358" s="27"/>
      <c r="AG358" s="88">
        <f>SUM(H359:AF359)</f>
        <v>79</v>
      </c>
      <c r="AH358" s="79">
        <f>IF($F358="Pol. Spilambertese",1*$AG358,"")</f>
      </c>
      <c r="AI358" s="79">
        <f>IF($F358="Sirio Nonantola",1*$AG358,"")</f>
      </c>
      <c r="AJ358" s="79">
        <f>IF($F358="Olimpia Vignola",1*$AG358,"")</f>
      </c>
      <c r="AK358" s="79">
        <f>IF($F358="Pol. Nonantola",1*$AG358,"")</f>
        <v>79</v>
      </c>
      <c r="AL358" s="79">
        <f>IF($F358="Pod. Formiginese",1*$AG358,"")</f>
      </c>
      <c r="AM358" s="79">
        <f>IF($F358="La Patria Carpi",1*$AG358,"")</f>
      </c>
      <c r="AN358" s="79">
        <f>IF($F358="Pol.Castelfranco",1*$AG358,"")</f>
      </c>
      <c r="AO358" s="79">
        <f>IF($F358="Ravarino",1*$AG358,"")</f>
      </c>
    </row>
    <row r="359" spans="1:41" ht="12.75" customHeight="1">
      <c r="A359">
        <v>50</v>
      </c>
      <c r="B359" s="81"/>
      <c r="C359" s="83"/>
      <c r="D359" s="85"/>
      <c r="E359" s="83"/>
      <c r="F359" s="87" t="s">
        <v>39</v>
      </c>
      <c r="G359" s="28" t="s">
        <v>258</v>
      </c>
      <c r="H359" s="29">
        <v>9</v>
      </c>
      <c r="I359" s="30"/>
      <c r="J359" s="30">
        <v>9</v>
      </c>
      <c r="K359" s="30"/>
      <c r="L359" s="30"/>
      <c r="M359" s="30">
        <v>11</v>
      </c>
      <c r="N359" s="29">
        <v>9</v>
      </c>
      <c r="O359" s="30">
        <v>11</v>
      </c>
      <c r="P359" s="30">
        <v>11</v>
      </c>
      <c r="Q359" s="30"/>
      <c r="R359" s="30"/>
      <c r="S359" s="30"/>
      <c r="T359" s="29"/>
      <c r="U359" s="30">
        <v>7</v>
      </c>
      <c r="V359" s="30">
        <v>3</v>
      </c>
      <c r="W359" s="30"/>
      <c r="X359" s="30">
        <v>9</v>
      </c>
      <c r="Y359" s="30"/>
      <c r="Z359" s="30"/>
      <c r="AA359" s="29"/>
      <c r="AB359" s="30"/>
      <c r="AC359" s="30"/>
      <c r="AD359" s="30"/>
      <c r="AE359" s="31"/>
      <c r="AF359" s="31"/>
      <c r="AG359" s="88"/>
      <c r="AH359" s="79"/>
      <c r="AI359" s="79"/>
      <c r="AJ359" s="79"/>
      <c r="AK359" s="79"/>
      <c r="AL359" s="79"/>
      <c r="AM359" s="79"/>
      <c r="AN359" s="79"/>
      <c r="AO359" s="79"/>
    </row>
    <row r="360" spans="1:41" ht="13.5" customHeight="1">
      <c r="A360">
        <v>43</v>
      </c>
      <c r="B360" s="80" t="s">
        <v>707</v>
      </c>
      <c r="C360" s="82" t="s">
        <v>61</v>
      </c>
      <c r="D360" s="84" t="s">
        <v>348</v>
      </c>
      <c r="E360" s="82" t="s">
        <v>349</v>
      </c>
      <c r="F360" s="89" t="s">
        <v>14</v>
      </c>
      <c r="G360" s="22" t="s">
        <v>257</v>
      </c>
      <c r="H360" s="32"/>
      <c r="I360" s="24"/>
      <c r="J360" s="24"/>
      <c r="K360" s="25"/>
      <c r="L360" s="25"/>
      <c r="M360" s="24"/>
      <c r="N360" s="49">
        <v>12</v>
      </c>
      <c r="O360" s="24">
        <v>3.17</v>
      </c>
      <c r="P360" s="25">
        <v>17.2</v>
      </c>
      <c r="Q360" s="25"/>
      <c r="R360" s="25"/>
      <c r="S360" s="24"/>
      <c r="T360" s="23"/>
      <c r="U360" s="24"/>
      <c r="V360" s="24" t="s">
        <v>1029</v>
      </c>
      <c r="W360" s="25"/>
      <c r="X360" s="25"/>
      <c r="Y360" s="25"/>
      <c r="Z360" s="24"/>
      <c r="AA360" s="49">
        <v>25</v>
      </c>
      <c r="AB360" s="25"/>
      <c r="AC360" s="25"/>
      <c r="AD360" s="25"/>
      <c r="AE360" s="26"/>
      <c r="AF360" s="27"/>
      <c r="AG360" s="88">
        <f>SUM(H361:AF361)</f>
        <v>43</v>
      </c>
      <c r="AH360" s="79">
        <f>IF($F360="Pol. Spilambertese",1*$AG360,"")</f>
      </c>
      <c r="AI360" s="79">
        <f>IF($F360="Sirio Nonantola",1*$AG360,"")</f>
      </c>
      <c r="AJ360" s="79">
        <f>IF($F360="Olimpia Vignola",1*$AG360,"")</f>
        <v>43</v>
      </c>
      <c r="AK360" s="79">
        <f>IF($F360="Pol. Nonantola",1*$AG360,"")</f>
      </c>
      <c r="AL360" s="79">
        <f>IF($F360="Pod. Formiginese",1*$AG360,"")</f>
      </c>
      <c r="AM360" s="79">
        <f>IF($F360="La Patria Carpi",1*$AG360,"")</f>
      </c>
      <c r="AN360" s="79">
        <f>IF($F360="Pol.Castelfranco",1*$AG360,"")</f>
      </c>
      <c r="AO360" s="79">
        <f>IF($F360="Ravarino",1*$AG360,"")</f>
      </c>
    </row>
    <row r="361" spans="1:41" ht="12.75" customHeight="1">
      <c r="A361">
        <v>44</v>
      </c>
      <c r="B361" s="81"/>
      <c r="C361" s="83"/>
      <c r="D361" s="85"/>
      <c r="E361" s="83"/>
      <c r="F361" s="87"/>
      <c r="G361" s="28" t="s">
        <v>258</v>
      </c>
      <c r="H361" s="29"/>
      <c r="I361" s="30"/>
      <c r="J361" s="30"/>
      <c r="K361" s="30"/>
      <c r="L361" s="30"/>
      <c r="M361" s="30"/>
      <c r="N361" s="29">
        <v>11</v>
      </c>
      <c r="O361" s="30">
        <v>9</v>
      </c>
      <c r="P361" s="30">
        <v>9</v>
      </c>
      <c r="Q361" s="30"/>
      <c r="R361" s="30"/>
      <c r="S361" s="30"/>
      <c r="T361" s="29"/>
      <c r="U361" s="30"/>
      <c r="V361" s="30">
        <v>7</v>
      </c>
      <c r="W361" s="30"/>
      <c r="X361" s="30"/>
      <c r="Y361" s="30"/>
      <c r="Z361" s="30"/>
      <c r="AA361" s="29">
        <v>7</v>
      </c>
      <c r="AB361" s="30"/>
      <c r="AC361" s="30"/>
      <c r="AD361" s="30"/>
      <c r="AE361" s="31"/>
      <c r="AF361" s="31"/>
      <c r="AG361" s="88"/>
      <c r="AH361" s="79"/>
      <c r="AI361" s="79"/>
      <c r="AJ361" s="79"/>
      <c r="AK361" s="79"/>
      <c r="AL361" s="79"/>
      <c r="AM361" s="79"/>
      <c r="AN361" s="79"/>
      <c r="AO361" s="79"/>
    </row>
    <row r="362" spans="1:41" ht="12.75" customHeight="1">
      <c r="A362">
        <v>35</v>
      </c>
      <c r="B362" s="80" t="s">
        <v>858</v>
      </c>
      <c r="C362" s="82" t="s">
        <v>859</v>
      </c>
      <c r="D362" s="84" t="s">
        <v>348</v>
      </c>
      <c r="E362" s="82" t="s">
        <v>349</v>
      </c>
      <c r="F362" s="89" t="s">
        <v>14</v>
      </c>
      <c r="G362" s="22" t="s">
        <v>257</v>
      </c>
      <c r="H362" s="32"/>
      <c r="I362" s="24"/>
      <c r="J362" s="24"/>
      <c r="K362" s="25"/>
      <c r="L362" s="25"/>
      <c r="M362" s="25"/>
      <c r="N362" s="32"/>
      <c r="O362" s="24"/>
      <c r="P362" s="25"/>
      <c r="Q362" s="25"/>
      <c r="R362" s="25"/>
      <c r="S362" s="25"/>
      <c r="T362" s="32"/>
      <c r="U362" s="24">
        <v>25.8</v>
      </c>
      <c r="V362" s="24" t="s">
        <v>1028</v>
      </c>
      <c r="W362" s="25"/>
      <c r="X362" s="25"/>
      <c r="Y362" s="25"/>
      <c r="Z362" s="24"/>
      <c r="AA362" s="32"/>
      <c r="AB362" s="25"/>
      <c r="AC362" s="25"/>
      <c r="AD362" s="25"/>
      <c r="AE362" s="26"/>
      <c r="AF362" s="27"/>
      <c r="AG362" s="88">
        <f>SUM(H363:AF363)</f>
        <v>18</v>
      </c>
      <c r="AH362" s="79">
        <f>IF($F362="Pol. Spilambertese",1*$AG362,"")</f>
      </c>
      <c r="AI362" s="79">
        <f>IF($F362="Sirio Nonantola",1*$AG362,"")</f>
      </c>
      <c r="AJ362" s="79">
        <f>IF($F362="Olimpia Vignola",1*$AG362,"")</f>
        <v>18</v>
      </c>
      <c r="AK362" s="79">
        <f>IF($F362="Pol. Nonantola",1*$AG362,"")</f>
      </c>
      <c r="AL362" s="79">
        <f>IF($F362="Pod. Formiginese",1*$AG362,"")</f>
      </c>
      <c r="AM362" s="79">
        <f>IF($F362="La Patria Carpi",1*$AG362,"")</f>
      </c>
      <c r="AN362" s="79">
        <f>IF($F362="Pol.Castelfranco",1*$AG362,"")</f>
      </c>
      <c r="AO362" s="79">
        <f>IF($F362="Ravarino",1*$AG362,"")</f>
      </c>
    </row>
    <row r="363" spans="1:41" ht="12.75" customHeight="1">
      <c r="A363">
        <v>36</v>
      </c>
      <c r="B363" s="81"/>
      <c r="C363" s="83"/>
      <c r="D363" s="85"/>
      <c r="E363" s="83"/>
      <c r="F363" s="87"/>
      <c r="G363" s="28" t="s">
        <v>258</v>
      </c>
      <c r="H363" s="29"/>
      <c r="I363" s="30"/>
      <c r="J363" s="30"/>
      <c r="K363" s="30"/>
      <c r="L363" s="30"/>
      <c r="M363" s="30"/>
      <c r="N363" s="29"/>
      <c r="O363" s="30"/>
      <c r="P363" s="30"/>
      <c r="Q363" s="30"/>
      <c r="R363" s="30"/>
      <c r="S363" s="30"/>
      <c r="T363" s="29"/>
      <c r="U363" s="30">
        <v>9</v>
      </c>
      <c r="V363" s="30">
        <v>9</v>
      </c>
      <c r="W363" s="30"/>
      <c r="X363" s="30"/>
      <c r="Y363" s="30"/>
      <c r="Z363" s="30"/>
      <c r="AA363" s="29"/>
      <c r="AB363" s="30"/>
      <c r="AC363" s="30"/>
      <c r="AD363" s="30"/>
      <c r="AE363" s="31"/>
      <c r="AF363" s="31"/>
      <c r="AG363" s="88"/>
      <c r="AH363" s="79"/>
      <c r="AI363" s="79"/>
      <c r="AJ363" s="79"/>
      <c r="AK363" s="79"/>
      <c r="AL363" s="79"/>
      <c r="AM363" s="79"/>
      <c r="AN363" s="79"/>
      <c r="AO363" s="79"/>
    </row>
    <row r="364" spans="1:41" ht="12.75" customHeight="1">
      <c r="A364">
        <v>33</v>
      </c>
      <c r="B364" s="80" t="s">
        <v>913</v>
      </c>
      <c r="C364" s="82" t="s">
        <v>77</v>
      </c>
      <c r="D364" s="84" t="s">
        <v>348</v>
      </c>
      <c r="E364" s="82" t="s">
        <v>349</v>
      </c>
      <c r="F364" s="89" t="s">
        <v>14</v>
      </c>
      <c r="G364" s="22" t="s">
        <v>257</v>
      </c>
      <c r="H364" s="32"/>
      <c r="I364" s="24"/>
      <c r="J364" s="24"/>
      <c r="K364" s="25"/>
      <c r="L364" s="25"/>
      <c r="M364" s="24"/>
      <c r="N364" s="32"/>
      <c r="O364" s="24"/>
      <c r="P364" s="25"/>
      <c r="Q364" s="25"/>
      <c r="R364" s="25"/>
      <c r="S364" s="24"/>
      <c r="T364" s="32"/>
      <c r="U364" s="24"/>
      <c r="V364" s="24" t="s">
        <v>1030</v>
      </c>
      <c r="W364" s="25"/>
      <c r="X364" s="25"/>
      <c r="Y364" s="25"/>
      <c r="Z364" s="24"/>
      <c r="AA364" s="32"/>
      <c r="AB364" s="25"/>
      <c r="AC364" s="25"/>
      <c r="AD364" s="25"/>
      <c r="AE364" s="26"/>
      <c r="AF364" s="27"/>
      <c r="AG364" s="88">
        <f>SUM(H365:AF365)</f>
        <v>5</v>
      </c>
      <c r="AH364" s="79">
        <f>IF($F364="Pol. Spilambertese",1*$AG364,"")</f>
      </c>
      <c r="AI364" s="79">
        <f>IF($F364="Sirio Nonantola",1*$AG364,"")</f>
      </c>
      <c r="AJ364" s="79">
        <f>IF($F364="Olimpia Vignola",1*$AG364,"")</f>
        <v>5</v>
      </c>
      <c r="AK364" s="79">
        <f>IF($F364="Pol. Nonantola",1*$AG364,"")</f>
      </c>
      <c r="AL364" s="79">
        <f>IF($F364="Pod. Formiginese",1*$AG364,"")</f>
      </c>
      <c r="AM364" s="79">
        <f>IF($F364="La Patria Carpi",1*$AG364,"")</f>
      </c>
      <c r="AN364" s="79">
        <f>IF($F364="Pol.Castelfranco",1*$AG364,"")</f>
      </c>
      <c r="AO364" s="79">
        <f>IF($F364="Ravarino",1*$AG364,"")</f>
      </c>
    </row>
    <row r="365" spans="1:41" ht="12.75" customHeight="1">
      <c r="A365">
        <v>34</v>
      </c>
      <c r="B365" s="81"/>
      <c r="C365" s="83"/>
      <c r="D365" s="85"/>
      <c r="E365" s="83"/>
      <c r="F365" s="87"/>
      <c r="G365" s="28" t="s">
        <v>258</v>
      </c>
      <c r="H365" s="29"/>
      <c r="I365" s="30"/>
      <c r="J365" s="30"/>
      <c r="K365" s="30"/>
      <c r="L365" s="30"/>
      <c r="M365" s="30"/>
      <c r="N365" s="29"/>
      <c r="O365" s="30"/>
      <c r="P365" s="30"/>
      <c r="Q365" s="30"/>
      <c r="R365" s="30"/>
      <c r="S365" s="30"/>
      <c r="T365" s="29"/>
      <c r="U365" s="30"/>
      <c r="V365" s="30">
        <v>5</v>
      </c>
      <c r="W365" s="30"/>
      <c r="X365" s="30"/>
      <c r="Y365" s="30"/>
      <c r="Z365" s="30"/>
      <c r="AA365" s="29"/>
      <c r="AB365" s="30"/>
      <c r="AC365" s="30"/>
      <c r="AD365" s="30"/>
      <c r="AE365" s="31"/>
      <c r="AF365" s="31"/>
      <c r="AG365" s="88"/>
      <c r="AH365" s="79"/>
      <c r="AI365" s="79"/>
      <c r="AJ365" s="79"/>
      <c r="AK365" s="79"/>
      <c r="AL365" s="79"/>
      <c r="AM365" s="79"/>
      <c r="AN365" s="79"/>
      <c r="AO365" s="79"/>
    </row>
    <row r="366" spans="1:41" ht="12.75" customHeight="1">
      <c r="A366">
        <v>37</v>
      </c>
      <c r="B366" s="80" t="s">
        <v>1113</v>
      </c>
      <c r="C366" s="82" t="s">
        <v>1114</v>
      </c>
      <c r="D366" s="84" t="s">
        <v>343</v>
      </c>
      <c r="E366" s="82" t="s">
        <v>349</v>
      </c>
      <c r="F366" s="89" t="s">
        <v>42</v>
      </c>
      <c r="G366" s="22" t="s">
        <v>257</v>
      </c>
      <c r="H366" s="32"/>
      <c r="I366" s="24"/>
      <c r="J366" s="24"/>
      <c r="K366" s="25"/>
      <c r="L366" s="25"/>
      <c r="M366" s="24"/>
      <c r="N366" s="32"/>
      <c r="O366" s="24"/>
      <c r="P366" s="25"/>
      <c r="Q366" s="25"/>
      <c r="R366" s="25"/>
      <c r="S366" s="24"/>
      <c r="T366" s="32"/>
      <c r="U366" s="24"/>
      <c r="V366" s="24"/>
      <c r="W366" s="25"/>
      <c r="X366" s="25"/>
      <c r="Y366" s="25"/>
      <c r="Z366" s="24"/>
      <c r="AA366" s="32">
        <v>23.4</v>
      </c>
      <c r="AB366" s="25"/>
      <c r="AC366" s="25"/>
      <c r="AD366" s="25"/>
      <c r="AE366" s="26"/>
      <c r="AF366" s="27"/>
      <c r="AG366" s="88">
        <f>SUM(H367:AF367)</f>
        <v>11</v>
      </c>
      <c r="AH366" s="79">
        <f>IF($F366="Pol. Spilambertese",1*$AG366,"")</f>
      </c>
      <c r="AI366" s="79">
        <f>IF($F366="Sirio Nonantola",1*$AG366,"")</f>
      </c>
      <c r="AJ366" s="79">
        <f>IF($F366="Olimpia Vignola",1*$AG366,"")</f>
      </c>
      <c r="AK366" s="79">
        <f>IF($F366="Pol. Nonantola",1*$AG366,"")</f>
      </c>
      <c r="AL366" s="79">
        <f>IF($F366="Pod. Formiginese",1*$AG366,"")</f>
      </c>
      <c r="AM366" s="79">
        <f>IF($F366="La Patria Carpi",1*$AG366,"")</f>
        <v>11</v>
      </c>
      <c r="AN366" s="79">
        <f>IF($F366="Pol.Castelfranco",1*$AG366,"")</f>
      </c>
      <c r="AO366" s="79">
        <f>IF($F366="Ravarino",1*$AG366,"")</f>
      </c>
    </row>
    <row r="367" spans="1:41" ht="12.75" customHeight="1">
      <c r="A367">
        <v>38</v>
      </c>
      <c r="B367" s="81"/>
      <c r="C367" s="83"/>
      <c r="D367" s="85"/>
      <c r="E367" s="83"/>
      <c r="F367" s="87" t="s">
        <v>39</v>
      </c>
      <c r="G367" s="28" t="s">
        <v>258</v>
      </c>
      <c r="H367" s="29"/>
      <c r="I367" s="30"/>
      <c r="J367" s="30"/>
      <c r="K367" s="30"/>
      <c r="L367" s="30"/>
      <c r="M367" s="30"/>
      <c r="N367" s="29"/>
      <c r="O367" s="30"/>
      <c r="P367" s="30"/>
      <c r="Q367" s="30"/>
      <c r="R367" s="30"/>
      <c r="S367" s="30"/>
      <c r="T367" s="29"/>
      <c r="U367" s="30"/>
      <c r="V367" s="30"/>
      <c r="W367" s="30"/>
      <c r="X367" s="30"/>
      <c r="Y367" s="30"/>
      <c r="Z367" s="30"/>
      <c r="AA367" s="29">
        <v>11</v>
      </c>
      <c r="AB367" s="30"/>
      <c r="AC367" s="30"/>
      <c r="AD367" s="30"/>
      <c r="AE367" s="31"/>
      <c r="AF367" s="31"/>
      <c r="AG367" s="88"/>
      <c r="AH367" s="79"/>
      <c r="AI367" s="79"/>
      <c r="AJ367" s="79"/>
      <c r="AK367" s="79"/>
      <c r="AL367" s="79"/>
      <c r="AM367" s="79"/>
      <c r="AN367" s="79"/>
      <c r="AO367" s="79"/>
    </row>
    <row r="368" spans="1:41" ht="12.75" customHeight="1">
      <c r="A368">
        <v>25</v>
      </c>
      <c r="B368" s="80" t="s">
        <v>1115</v>
      </c>
      <c r="C368" s="82" t="s">
        <v>65</v>
      </c>
      <c r="D368" s="84" t="s">
        <v>343</v>
      </c>
      <c r="E368" s="82" t="s">
        <v>349</v>
      </c>
      <c r="F368" s="89" t="s">
        <v>42</v>
      </c>
      <c r="G368" s="22" t="s">
        <v>257</v>
      </c>
      <c r="H368" s="23"/>
      <c r="I368" s="24"/>
      <c r="J368" s="24"/>
      <c r="K368" s="25"/>
      <c r="L368" s="25"/>
      <c r="M368" s="24"/>
      <c r="N368" s="23"/>
      <c r="O368" s="24"/>
      <c r="P368" s="25"/>
      <c r="Q368" s="25"/>
      <c r="R368" s="25"/>
      <c r="S368" s="24"/>
      <c r="T368" s="32"/>
      <c r="U368" s="24"/>
      <c r="V368" s="24"/>
      <c r="W368" s="25"/>
      <c r="X368" s="25"/>
      <c r="Y368" s="25"/>
      <c r="Z368" s="24"/>
      <c r="AA368" s="23">
        <v>23.6</v>
      </c>
      <c r="AB368" s="25"/>
      <c r="AC368" s="25"/>
      <c r="AD368" s="25"/>
      <c r="AE368" s="26"/>
      <c r="AF368" s="27"/>
      <c r="AG368" s="88">
        <f>SUM(H369:AF369)</f>
        <v>9</v>
      </c>
      <c r="AH368" s="79">
        <f>IF($F368="Pol. Spilambertese",1*$AG368,"")</f>
      </c>
      <c r="AI368" s="79">
        <f>IF($F368="Sirio Nonantola",1*$AG368,"")</f>
      </c>
      <c r="AJ368" s="79">
        <f>IF($F368="Olimpia Vignola",1*$AG368,"")</f>
      </c>
      <c r="AK368" s="79">
        <f>IF($F368="Pol. Nonantola",1*$AG368,"")</f>
      </c>
      <c r="AL368" s="79">
        <f>IF($F368="Pod. Formiginese",1*$AG368,"")</f>
      </c>
      <c r="AM368" s="79">
        <f>IF($F368="La Patria Carpi",1*$AG368,"")</f>
        <v>9</v>
      </c>
      <c r="AN368" s="79">
        <f>IF($F368="Pol.Castelfranco",1*$AG368,"")</f>
      </c>
      <c r="AO368" s="79">
        <f>IF($F368="Ravarino",1*$AG368,"")</f>
      </c>
    </row>
    <row r="369" spans="1:41" ht="12.75" customHeight="1">
      <c r="A369">
        <v>26</v>
      </c>
      <c r="B369" s="81"/>
      <c r="C369" s="83"/>
      <c r="D369" s="85"/>
      <c r="E369" s="83"/>
      <c r="F369" s="87" t="s">
        <v>39</v>
      </c>
      <c r="G369" s="28" t="s">
        <v>258</v>
      </c>
      <c r="H369" s="29"/>
      <c r="I369" s="30"/>
      <c r="J369" s="30"/>
      <c r="K369" s="30"/>
      <c r="L369" s="30"/>
      <c r="M369" s="30"/>
      <c r="N369" s="29"/>
      <c r="O369" s="30"/>
      <c r="P369" s="30"/>
      <c r="Q369" s="30"/>
      <c r="R369" s="30"/>
      <c r="S369" s="30"/>
      <c r="T369" s="29"/>
      <c r="U369" s="30"/>
      <c r="V369" s="30"/>
      <c r="W369" s="30"/>
      <c r="X369" s="30"/>
      <c r="Y369" s="30"/>
      <c r="Z369" s="30"/>
      <c r="AA369" s="29">
        <v>9</v>
      </c>
      <c r="AB369" s="30"/>
      <c r="AC369" s="30"/>
      <c r="AD369" s="30"/>
      <c r="AE369" s="31"/>
      <c r="AF369" s="31"/>
      <c r="AG369" s="88"/>
      <c r="AH369" s="79"/>
      <c r="AI369" s="79"/>
      <c r="AJ369" s="79"/>
      <c r="AK369" s="79"/>
      <c r="AL369" s="79"/>
      <c r="AM369" s="79"/>
      <c r="AN369" s="79"/>
      <c r="AO369" s="79"/>
    </row>
    <row r="370" spans="1:41" ht="12.75" customHeight="1">
      <c r="A370">
        <v>25</v>
      </c>
      <c r="B370" s="80" t="s">
        <v>88</v>
      </c>
      <c r="C370" s="82" t="s">
        <v>801</v>
      </c>
      <c r="D370" s="84" t="s">
        <v>343</v>
      </c>
      <c r="E370" s="82" t="s">
        <v>349</v>
      </c>
      <c r="F370" s="86" t="s">
        <v>347</v>
      </c>
      <c r="G370" s="22" t="s">
        <v>257</v>
      </c>
      <c r="H370" s="23"/>
      <c r="I370" s="24"/>
      <c r="J370" s="24"/>
      <c r="K370" s="25"/>
      <c r="L370" s="25"/>
      <c r="M370" s="24"/>
      <c r="N370" s="23"/>
      <c r="O370" s="24"/>
      <c r="P370" s="25"/>
      <c r="Q370" s="25"/>
      <c r="R370" s="25"/>
      <c r="S370" s="24"/>
      <c r="T370" s="32"/>
      <c r="U370" s="24"/>
      <c r="V370" s="24"/>
      <c r="W370" s="25"/>
      <c r="X370" s="25"/>
      <c r="Y370" s="25"/>
      <c r="Z370" s="24"/>
      <c r="AA370" s="23">
        <v>22.7</v>
      </c>
      <c r="AB370" s="25"/>
      <c r="AC370" s="25"/>
      <c r="AD370" s="25"/>
      <c r="AE370" s="26"/>
      <c r="AF370" s="27" t="s">
        <v>1157</v>
      </c>
      <c r="AG370" s="88">
        <f>SUM(H371:AF371)</f>
        <v>28</v>
      </c>
      <c r="AH370" s="79">
        <f>IF($F370="Pol. Spilambertese",1*$AG370,"")</f>
      </c>
      <c r="AI370" s="79">
        <f>IF($F370="Sirio Nonantola",1*$AG370,"")</f>
      </c>
      <c r="AJ370" s="79">
        <f>IF($F370="Olimpia Vignola",1*$AG370,"")</f>
      </c>
      <c r="AK370" s="79">
        <f>IF($F370="Pol. Nonantola",1*$AG370,"")</f>
      </c>
      <c r="AL370" s="79">
        <f>IF($F370="Pod. Formiginese",1*$AG370,"")</f>
      </c>
      <c r="AM370" s="79">
        <f>IF($F370="La Patria Carpi",1*$AG370,"")</f>
      </c>
      <c r="AN370" s="79">
        <f>IF($F370="Pol.Castelfranco",1*$AG370,"")</f>
        <v>28</v>
      </c>
      <c r="AO370" s="79">
        <f>IF($F370="Ravarino",1*$AG370,"")</f>
      </c>
    </row>
    <row r="371" spans="1:41" ht="12.75" customHeight="1">
      <c r="A371">
        <v>26</v>
      </c>
      <c r="B371" s="81"/>
      <c r="C371" s="83"/>
      <c r="D371" s="85"/>
      <c r="E371" s="83"/>
      <c r="F371" s="87" t="s">
        <v>347</v>
      </c>
      <c r="G371" s="28" t="s">
        <v>258</v>
      </c>
      <c r="H371" s="29"/>
      <c r="I371" s="30"/>
      <c r="J371" s="30"/>
      <c r="K371" s="30"/>
      <c r="L371" s="30"/>
      <c r="M371" s="30"/>
      <c r="N371" s="29"/>
      <c r="O371" s="30"/>
      <c r="P371" s="30"/>
      <c r="Q371" s="30"/>
      <c r="R371" s="30"/>
      <c r="S371" s="30"/>
      <c r="T371" s="29"/>
      <c r="U371" s="30"/>
      <c r="V371" s="30"/>
      <c r="W371" s="30"/>
      <c r="X371" s="30"/>
      <c r="Y371" s="30"/>
      <c r="Z371" s="30"/>
      <c r="AA371" s="29">
        <v>13</v>
      </c>
      <c r="AB371" s="30"/>
      <c r="AC371" s="30"/>
      <c r="AD371" s="30"/>
      <c r="AE371" s="31"/>
      <c r="AF371" s="31">
        <v>15</v>
      </c>
      <c r="AG371" s="88"/>
      <c r="AH371" s="79"/>
      <c r="AI371" s="79"/>
      <c r="AJ371" s="79"/>
      <c r="AK371" s="79"/>
      <c r="AL371" s="79"/>
      <c r="AM371" s="79"/>
      <c r="AN371" s="79"/>
      <c r="AO371" s="79"/>
    </row>
    <row r="372" spans="1:41" ht="12.75" customHeight="1">
      <c r="A372">
        <v>25</v>
      </c>
      <c r="B372" s="80"/>
      <c r="C372" s="82"/>
      <c r="D372" s="84"/>
      <c r="E372" s="82" t="s">
        <v>349</v>
      </c>
      <c r="F372" s="86"/>
      <c r="G372" s="22" t="s">
        <v>257</v>
      </c>
      <c r="H372" s="23"/>
      <c r="I372" s="24"/>
      <c r="J372" s="24"/>
      <c r="K372" s="25"/>
      <c r="L372" s="25"/>
      <c r="M372" s="24"/>
      <c r="N372" s="23"/>
      <c r="O372" s="24"/>
      <c r="P372" s="25"/>
      <c r="Q372" s="25"/>
      <c r="R372" s="25"/>
      <c r="S372" s="24"/>
      <c r="T372" s="32"/>
      <c r="U372" s="24"/>
      <c r="V372" s="24"/>
      <c r="W372" s="25"/>
      <c r="X372" s="25"/>
      <c r="Y372" s="25"/>
      <c r="Z372" s="24"/>
      <c r="AA372" s="32"/>
      <c r="AB372" s="25"/>
      <c r="AC372" s="25"/>
      <c r="AD372" s="25"/>
      <c r="AE372" s="26"/>
      <c r="AF372" s="27"/>
      <c r="AG372" s="88">
        <f>SUM(H373:AF373)</f>
        <v>0</v>
      </c>
      <c r="AH372" s="79">
        <f>IF($F372="Pol. Spilambertese",1*$AG372,"")</f>
      </c>
      <c r="AI372" s="79">
        <f>IF($F372="Sirio Nonantola",1*$AG372,"")</f>
      </c>
      <c r="AJ372" s="79">
        <f>IF($F372="Olimpia Vignola",1*$AG372,"")</f>
      </c>
      <c r="AK372" s="79">
        <f>IF($F372="Pol. Nonantola",1*$AG372,"")</f>
      </c>
      <c r="AL372" s="79">
        <f>IF($F372="Pod. Formiginese",1*$AG372,"")</f>
      </c>
      <c r="AM372" s="79">
        <f>IF($F372="La Patria Carpi",1*$AG372,"")</f>
      </c>
      <c r="AN372" s="79">
        <f>IF($F372="Pol.Castelfranco",1*$AG372,"")</f>
      </c>
      <c r="AO372" s="79">
        <f>IF($F372="Ravarino",1*$AG372,"")</f>
      </c>
    </row>
    <row r="373" spans="1:41" ht="12.75" customHeight="1">
      <c r="A373">
        <v>26</v>
      </c>
      <c r="B373" s="81"/>
      <c r="C373" s="83"/>
      <c r="D373" s="85"/>
      <c r="E373" s="83"/>
      <c r="F373" s="87"/>
      <c r="G373" s="28" t="s">
        <v>258</v>
      </c>
      <c r="H373" s="29"/>
      <c r="I373" s="30"/>
      <c r="J373" s="30"/>
      <c r="K373" s="30"/>
      <c r="L373" s="30"/>
      <c r="M373" s="30"/>
      <c r="N373" s="29"/>
      <c r="O373" s="30"/>
      <c r="P373" s="30"/>
      <c r="Q373" s="30"/>
      <c r="R373" s="30"/>
      <c r="S373" s="30"/>
      <c r="T373" s="29"/>
      <c r="U373" s="30"/>
      <c r="V373" s="30"/>
      <c r="W373" s="30"/>
      <c r="X373" s="30"/>
      <c r="Y373" s="30"/>
      <c r="Z373" s="30"/>
      <c r="AA373" s="29"/>
      <c r="AB373" s="30"/>
      <c r="AC373" s="30"/>
      <c r="AD373" s="30"/>
      <c r="AE373" s="31"/>
      <c r="AF373" s="31"/>
      <c r="AG373" s="88"/>
      <c r="AH373" s="79"/>
      <c r="AI373" s="79"/>
      <c r="AJ373" s="79"/>
      <c r="AK373" s="79"/>
      <c r="AL373" s="79"/>
      <c r="AM373" s="79"/>
      <c r="AN373" s="79"/>
      <c r="AO373" s="79"/>
    </row>
    <row r="374" spans="1:41" ht="12.75" customHeight="1">
      <c r="A374">
        <v>25</v>
      </c>
      <c r="B374" s="80"/>
      <c r="C374" s="82"/>
      <c r="D374" s="84"/>
      <c r="E374" s="82" t="s">
        <v>349</v>
      </c>
      <c r="F374" s="86"/>
      <c r="G374" s="22" t="s">
        <v>257</v>
      </c>
      <c r="H374" s="23"/>
      <c r="I374" s="24"/>
      <c r="J374" s="24"/>
      <c r="K374" s="25"/>
      <c r="L374" s="25"/>
      <c r="M374" s="24"/>
      <c r="N374" s="23"/>
      <c r="O374" s="24"/>
      <c r="P374" s="25"/>
      <c r="Q374" s="25"/>
      <c r="R374" s="25"/>
      <c r="S374" s="24"/>
      <c r="T374" s="32"/>
      <c r="U374" s="24"/>
      <c r="V374" s="24"/>
      <c r="W374" s="25"/>
      <c r="X374" s="25"/>
      <c r="Y374" s="25"/>
      <c r="Z374" s="24"/>
      <c r="AA374" s="23"/>
      <c r="AB374" s="25"/>
      <c r="AC374" s="25"/>
      <c r="AD374" s="25"/>
      <c r="AE374" s="26"/>
      <c r="AF374" s="27"/>
      <c r="AG374" s="88">
        <f>SUM(H375:AF375)</f>
        <v>0</v>
      </c>
      <c r="AH374" s="79">
        <f>IF($F374="Pol. Spilambertese",1*$AG374,"")</f>
      </c>
      <c r="AI374" s="79">
        <f>IF($F374="Sirio Nonantola",1*$AG374,"")</f>
      </c>
      <c r="AJ374" s="79">
        <f>IF($F374="Olimpia Vignola",1*$AG374,"")</f>
      </c>
      <c r="AK374" s="79">
        <f>IF($F374="Pol. Nonantola",1*$AG374,"")</f>
      </c>
      <c r="AL374" s="79">
        <f>IF($F374="Pod. Formiginese",1*$AG374,"")</f>
      </c>
      <c r="AM374" s="79">
        <f>IF($F374="La Patria Carpi",1*$AG374,"")</f>
      </c>
      <c r="AN374" s="79">
        <f>IF($F374="Pol.Castelfranco",1*$AG374,"")</f>
      </c>
      <c r="AO374" s="79">
        <f>IF($F374="Ravarino",1*$AG374,"")</f>
      </c>
    </row>
    <row r="375" spans="1:41" ht="12.75" customHeight="1">
      <c r="A375">
        <v>26</v>
      </c>
      <c r="B375" s="81"/>
      <c r="C375" s="83"/>
      <c r="D375" s="85"/>
      <c r="E375" s="83"/>
      <c r="F375" s="87"/>
      <c r="G375" s="28" t="s">
        <v>258</v>
      </c>
      <c r="H375" s="29"/>
      <c r="I375" s="30"/>
      <c r="J375" s="30"/>
      <c r="K375" s="30"/>
      <c r="L375" s="30"/>
      <c r="M375" s="30"/>
      <c r="N375" s="29"/>
      <c r="O375" s="30"/>
      <c r="P375" s="30"/>
      <c r="Q375" s="30"/>
      <c r="R375" s="30"/>
      <c r="S375" s="30"/>
      <c r="T375" s="29"/>
      <c r="U375" s="30"/>
      <c r="V375" s="30"/>
      <c r="W375" s="30"/>
      <c r="X375" s="30"/>
      <c r="Y375" s="30"/>
      <c r="Z375" s="30"/>
      <c r="AA375" s="29"/>
      <c r="AB375" s="30"/>
      <c r="AC375" s="30"/>
      <c r="AD375" s="30"/>
      <c r="AE375" s="31"/>
      <c r="AF375" s="31"/>
      <c r="AG375" s="88"/>
      <c r="AH375" s="79"/>
      <c r="AI375" s="79"/>
      <c r="AJ375" s="79"/>
      <c r="AK375" s="79"/>
      <c r="AL375" s="79"/>
      <c r="AM375" s="79"/>
      <c r="AN375" s="79"/>
      <c r="AO375" s="79"/>
    </row>
    <row r="376" spans="1:41" ht="12.75" customHeight="1">
      <c r="A376">
        <v>25</v>
      </c>
      <c r="B376" s="80"/>
      <c r="C376" s="82"/>
      <c r="D376" s="84"/>
      <c r="E376" s="82" t="s">
        <v>349</v>
      </c>
      <c r="F376" s="86"/>
      <c r="G376" s="22" t="s">
        <v>257</v>
      </c>
      <c r="H376" s="23"/>
      <c r="I376" s="24"/>
      <c r="J376" s="24"/>
      <c r="K376" s="25"/>
      <c r="L376" s="25"/>
      <c r="M376" s="24"/>
      <c r="N376" s="23"/>
      <c r="O376" s="24"/>
      <c r="P376" s="25"/>
      <c r="Q376" s="25"/>
      <c r="R376" s="25"/>
      <c r="S376" s="24"/>
      <c r="T376" s="32"/>
      <c r="U376" s="24"/>
      <c r="V376" s="24"/>
      <c r="W376" s="25"/>
      <c r="X376" s="25"/>
      <c r="Y376" s="25"/>
      <c r="Z376" s="24"/>
      <c r="AA376" s="23"/>
      <c r="AB376" s="25"/>
      <c r="AC376" s="25"/>
      <c r="AD376" s="25"/>
      <c r="AE376" s="26"/>
      <c r="AF376" s="27"/>
      <c r="AG376" s="88">
        <f>SUM(H377:AF377)</f>
        <v>0</v>
      </c>
      <c r="AH376" s="79">
        <f>IF($F376="Pol. Spilambertese",1*$AG376,"")</f>
      </c>
      <c r="AI376" s="79">
        <f>IF($F376="Sirio Nonantola",1*$AG376,"")</f>
      </c>
      <c r="AJ376" s="79">
        <f>IF($F376="Olimpia Vignola",1*$AG376,"")</f>
      </c>
      <c r="AK376" s="79">
        <f>IF($F376="Pol. Nonantola",1*$AG376,"")</f>
      </c>
      <c r="AL376" s="79">
        <f>IF($F376="Pod. Formiginese",1*$AG376,"")</f>
      </c>
      <c r="AM376" s="79">
        <f>IF($F376="La Patria Carpi",1*$AG376,"")</f>
      </c>
      <c r="AN376" s="79">
        <f>IF($F376="Pol.Castelfranco",1*$AG376,"")</f>
      </c>
      <c r="AO376" s="79">
        <f>IF($F376="Ravarino",1*$AG376,"")</f>
      </c>
    </row>
    <row r="377" spans="1:41" ht="12.75" customHeight="1">
      <c r="A377">
        <v>26</v>
      </c>
      <c r="B377" s="81"/>
      <c r="C377" s="83"/>
      <c r="D377" s="85"/>
      <c r="E377" s="83"/>
      <c r="F377" s="87"/>
      <c r="G377" s="28" t="s">
        <v>258</v>
      </c>
      <c r="H377" s="29"/>
      <c r="I377" s="30"/>
      <c r="J377" s="30"/>
      <c r="K377" s="30"/>
      <c r="L377" s="30"/>
      <c r="M377" s="30"/>
      <c r="N377" s="29"/>
      <c r="O377" s="30"/>
      <c r="P377" s="30"/>
      <c r="Q377" s="30"/>
      <c r="R377" s="30"/>
      <c r="S377" s="30"/>
      <c r="T377" s="29"/>
      <c r="U377" s="30"/>
      <c r="V377" s="30"/>
      <c r="W377" s="30"/>
      <c r="X377" s="30"/>
      <c r="Y377" s="30"/>
      <c r="Z377" s="30"/>
      <c r="AA377" s="29"/>
      <c r="AB377" s="30"/>
      <c r="AC377" s="30"/>
      <c r="AD377" s="30"/>
      <c r="AE377" s="31"/>
      <c r="AF377" s="31"/>
      <c r="AG377" s="88"/>
      <c r="AH377" s="79"/>
      <c r="AI377" s="79"/>
      <c r="AJ377" s="79"/>
      <c r="AK377" s="79"/>
      <c r="AL377" s="79"/>
      <c r="AM377" s="79"/>
      <c r="AN377" s="79"/>
      <c r="AO377" s="79"/>
    </row>
    <row r="378" spans="1:41" ht="12.75" customHeight="1">
      <c r="A378">
        <v>25</v>
      </c>
      <c r="B378" s="80"/>
      <c r="C378" s="82"/>
      <c r="D378" s="84"/>
      <c r="E378" s="82" t="s">
        <v>349</v>
      </c>
      <c r="F378" s="89"/>
      <c r="G378" s="22" t="s">
        <v>257</v>
      </c>
      <c r="H378" s="23"/>
      <c r="I378" s="24"/>
      <c r="J378" s="24"/>
      <c r="K378" s="25"/>
      <c r="L378" s="25"/>
      <c r="M378" s="24"/>
      <c r="N378" s="23"/>
      <c r="O378" s="24"/>
      <c r="P378" s="25"/>
      <c r="Q378" s="25"/>
      <c r="R378" s="25"/>
      <c r="S378" s="24"/>
      <c r="T378" s="32"/>
      <c r="U378" s="24"/>
      <c r="V378" s="24"/>
      <c r="W378" s="25"/>
      <c r="X378" s="25"/>
      <c r="Y378" s="25"/>
      <c r="Z378" s="24"/>
      <c r="AA378" s="23"/>
      <c r="AB378" s="25"/>
      <c r="AC378" s="25"/>
      <c r="AD378" s="25"/>
      <c r="AE378" s="26"/>
      <c r="AF378" s="27"/>
      <c r="AG378" s="88">
        <f>SUM(H379:AF379)</f>
        <v>0</v>
      </c>
      <c r="AH378" s="79">
        <f>IF($F378="Pol. Spilambertese",1*$AG378,"")</f>
      </c>
      <c r="AI378" s="79">
        <f>IF($F378="Sirio Nonantola",1*$AG378,"")</f>
      </c>
      <c r="AJ378" s="79">
        <f>IF($F378="Olimpia Vignola",1*$AG378,"")</f>
      </c>
      <c r="AK378" s="79">
        <f>IF($F378="Pol. Nonantola",1*$AG378,"")</f>
      </c>
      <c r="AL378" s="79">
        <f>IF($F378="Pod. Formiginese",1*$AG378,"")</f>
      </c>
      <c r="AM378" s="79">
        <f>IF($F378="La Patria Carpi",1*$AG378,"")</f>
      </c>
      <c r="AN378" s="79">
        <f>IF($F378="Pol.Castelfranco",1*$AG378,"")</f>
      </c>
      <c r="AO378" s="79">
        <f>IF($F378="Ravarino",1*$AG378,"")</f>
      </c>
    </row>
    <row r="379" spans="1:41" ht="12.75" customHeight="1">
      <c r="A379">
        <v>26</v>
      </c>
      <c r="B379" s="81"/>
      <c r="C379" s="83"/>
      <c r="D379" s="85"/>
      <c r="E379" s="83"/>
      <c r="F379" s="87"/>
      <c r="G379" s="28" t="s">
        <v>258</v>
      </c>
      <c r="H379" s="29"/>
      <c r="I379" s="30"/>
      <c r="J379" s="30"/>
      <c r="K379" s="30"/>
      <c r="L379" s="30"/>
      <c r="M379" s="30"/>
      <c r="N379" s="29"/>
      <c r="O379" s="30"/>
      <c r="P379" s="30"/>
      <c r="Q379" s="30"/>
      <c r="R379" s="30"/>
      <c r="S379" s="30"/>
      <c r="T379" s="29"/>
      <c r="U379" s="30"/>
      <c r="V379" s="30"/>
      <c r="W379" s="30"/>
      <c r="X379" s="30"/>
      <c r="Y379" s="30"/>
      <c r="Z379" s="30"/>
      <c r="AA379" s="29"/>
      <c r="AB379" s="30"/>
      <c r="AC379" s="30"/>
      <c r="AD379" s="30"/>
      <c r="AE379" s="31"/>
      <c r="AF379" s="31"/>
      <c r="AG379" s="88"/>
      <c r="AH379" s="79"/>
      <c r="AI379" s="79"/>
      <c r="AJ379" s="79"/>
      <c r="AK379" s="79"/>
      <c r="AL379" s="79"/>
      <c r="AM379" s="79"/>
      <c r="AN379" s="79"/>
      <c r="AO379" s="79"/>
    </row>
    <row r="380" spans="1:41" ht="12.75" customHeight="1">
      <c r="A380">
        <v>25</v>
      </c>
      <c r="B380" s="80"/>
      <c r="C380" s="82"/>
      <c r="D380" s="84"/>
      <c r="E380" s="82" t="s">
        <v>349</v>
      </c>
      <c r="F380" s="86"/>
      <c r="G380" s="22" t="s">
        <v>257</v>
      </c>
      <c r="H380" s="23"/>
      <c r="I380" s="24"/>
      <c r="J380" s="24"/>
      <c r="K380" s="25"/>
      <c r="L380" s="25"/>
      <c r="M380" s="24"/>
      <c r="N380" s="23"/>
      <c r="O380" s="24"/>
      <c r="P380" s="25"/>
      <c r="Q380" s="25"/>
      <c r="R380" s="25"/>
      <c r="S380" s="24"/>
      <c r="T380" s="32"/>
      <c r="U380" s="24"/>
      <c r="V380" s="24"/>
      <c r="W380" s="25"/>
      <c r="X380" s="25"/>
      <c r="Y380" s="25"/>
      <c r="Z380" s="24"/>
      <c r="AA380" s="23"/>
      <c r="AB380" s="25"/>
      <c r="AC380" s="25"/>
      <c r="AD380" s="25"/>
      <c r="AE380" s="26"/>
      <c r="AF380" s="27"/>
      <c r="AG380" s="88">
        <f>SUM(H381:AF381)</f>
        <v>0</v>
      </c>
      <c r="AH380" s="92">
        <f>IF($F380="Pol. Spilambertese",1*$AG380,"")</f>
      </c>
      <c r="AI380" s="92">
        <f>IF($F380="Sirio Nonantola",1*$AG380,"")</f>
      </c>
      <c r="AJ380" s="92">
        <f>IF($F380="Olimpia Vignola",1*$AG380,"")</f>
      </c>
      <c r="AK380" s="92">
        <f>IF($F380="Pol. Nonantola",1*$AG380,"")</f>
      </c>
      <c r="AL380" s="92">
        <f>IF($F380="Pod. Formiginese",1*$AG380,"")</f>
      </c>
      <c r="AM380" s="92">
        <f>IF($F380="La Patria Carpi",1*$AG380,"")</f>
      </c>
      <c r="AN380" s="92">
        <f>IF($F380="Pol.Castelfranco",1*$AG380,"")</f>
      </c>
      <c r="AO380" s="92">
        <f>IF($F380="Ravarino",1*$AG380,"")</f>
      </c>
    </row>
    <row r="381" spans="1:41" ht="12.75" customHeight="1">
      <c r="A381">
        <v>26</v>
      </c>
      <c r="B381" s="81"/>
      <c r="C381" s="83"/>
      <c r="D381" s="85"/>
      <c r="E381" s="83"/>
      <c r="F381" s="87"/>
      <c r="G381" s="28" t="s">
        <v>258</v>
      </c>
      <c r="H381" s="29"/>
      <c r="I381" s="30"/>
      <c r="J381" s="30"/>
      <c r="K381" s="30"/>
      <c r="L381" s="30"/>
      <c r="M381" s="30"/>
      <c r="N381" s="29"/>
      <c r="O381" s="30"/>
      <c r="P381" s="30"/>
      <c r="Q381" s="30"/>
      <c r="R381" s="30"/>
      <c r="S381" s="30"/>
      <c r="T381" s="29"/>
      <c r="U381" s="30"/>
      <c r="V381" s="30"/>
      <c r="W381" s="30"/>
      <c r="X381" s="30"/>
      <c r="Y381" s="30"/>
      <c r="Z381" s="30"/>
      <c r="AA381" s="29"/>
      <c r="AB381" s="30"/>
      <c r="AC381" s="30"/>
      <c r="AD381" s="30"/>
      <c r="AE381" s="31"/>
      <c r="AF381" s="31"/>
      <c r="AG381" s="88"/>
      <c r="AH381" s="93"/>
      <c r="AI381" s="93"/>
      <c r="AJ381" s="93"/>
      <c r="AK381" s="93"/>
      <c r="AL381" s="93"/>
      <c r="AM381" s="93"/>
      <c r="AN381" s="93"/>
      <c r="AO381" s="93"/>
    </row>
    <row r="382" spans="1:41" ht="12.75" customHeight="1">
      <c r="A382">
        <v>25</v>
      </c>
      <c r="B382" s="80" t="s">
        <v>86</v>
      </c>
      <c r="C382" s="82" t="s">
        <v>85</v>
      </c>
      <c r="D382" s="84" t="s">
        <v>345</v>
      </c>
      <c r="E382" s="82" t="s">
        <v>352</v>
      </c>
      <c r="F382" s="86" t="s">
        <v>347</v>
      </c>
      <c r="G382" s="22" t="s">
        <v>257</v>
      </c>
      <c r="H382" s="23"/>
      <c r="I382" s="24"/>
      <c r="J382" s="24"/>
      <c r="K382" s="25"/>
      <c r="L382" s="25"/>
      <c r="M382" s="24"/>
      <c r="N382" s="23"/>
      <c r="O382" s="24"/>
      <c r="P382" s="25"/>
      <c r="Q382" s="25"/>
      <c r="R382" s="25"/>
      <c r="S382" s="24"/>
      <c r="T382" s="23"/>
      <c r="U382" s="24"/>
      <c r="V382" s="24"/>
      <c r="W382" s="25"/>
      <c r="X382" s="25"/>
      <c r="Y382" s="25"/>
      <c r="Z382" s="24"/>
      <c r="AA382" s="32">
        <v>22.9</v>
      </c>
      <c r="AB382" s="25">
        <v>14</v>
      </c>
      <c r="AC382" s="25"/>
      <c r="AD382" s="25"/>
      <c r="AE382" s="26">
        <v>22.9</v>
      </c>
      <c r="AF382" s="27" t="s">
        <v>1161</v>
      </c>
      <c r="AG382" s="88">
        <f>SUM(H383:AF383)</f>
        <v>34</v>
      </c>
      <c r="AH382" s="92">
        <f>IF($F382="Pol. Spilambertese",1*$AG382,"")</f>
      </c>
      <c r="AI382" s="92">
        <f>IF($F382="Sirio Nonantola",1*$AG382,"")</f>
      </c>
      <c r="AJ382" s="92">
        <f>IF($F382="Olimpia Vignola",1*$AG382,"")</f>
      </c>
      <c r="AK382" s="92">
        <f>IF($F382="Pol. Nonantola",1*$AG382,"")</f>
      </c>
      <c r="AL382" s="92">
        <f>IF($F382="Pod. Formiginese",1*$AG382,"")</f>
      </c>
      <c r="AM382" s="92">
        <f>IF($F382="La Patria Carpi",1*$AG382,"")</f>
      </c>
      <c r="AN382" s="92">
        <f>IF($F382="Pol.Castelfranco",1*$AG382,"")</f>
        <v>34</v>
      </c>
      <c r="AO382" s="92">
        <f>IF($F382="Ravarino",1*$AG382,"")</f>
      </c>
    </row>
    <row r="383" spans="1:41" ht="12.75" customHeight="1">
      <c r="A383">
        <v>26</v>
      </c>
      <c r="B383" s="81"/>
      <c r="C383" s="83"/>
      <c r="D383" s="85"/>
      <c r="E383" s="83"/>
      <c r="F383" s="87" t="s">
        <v>347</v>
      </c>
      <c r="G383" s="28" t="s">
        <v>258</v>
      </c>
      <c r="H383" s="29"/>
      <c r="I383" s="30"/>
      <c r="J383" s="30"/>
      <c r="K383" s="30"/>
      <c r="L383" s="30"/>
      <c r="M383" s="30"/>
      <c r="N383" s="29"/>
      <c r="O383" s="30"/>
      <c r="P383" s="30"/>
      <c r="Q383" s="30"/>
      <c r="R383" s="30"/>
      <c r="S383" s="30"/>
      <c r="T383" s="29"/>
      <c r="U383" s="30"/>
      <c r="V383" s="30"/>
      <c r="W383" s="30"/>
      <c r="X383" s="30"/>
      <c r="Y383" s="30"/>
      <c r="Z383" s="30"/>
      <c r="AA383" s="29">
        <v>7</v>
      </c>
      <c r="AB383" s="30">
        <v>11</v>
      </c>
      <c r="AC383" s="30"/>
      <c r="AD383" s="30"/>
      <c r="AE383" s="31">
        <v>3</v>
      </c>
      <c r="AF383" s="31">
        <v>13</v>
      </c>
      <c r="AG383" s="88"/>
      <c r="AH383" s="93"/>
      <c r="AI383" s="93"/>
      <c r="AJ383" s="93"/>
      <c r="AK383" s="93"/>
      <c r="AL383" s="93"/>
      <c r="AM383" s="93"/>
      <c r="AN383" s="93"/>
      <c r="AO383" s="93"/>
    </row>
    <row r="384" spans="1:41" ht="12.75" customHeight="1">
      <c r="A384">
        <v>25</v>
      </c>
      <c r="B384" s="80" t="s">
        <v>1075</v>
      </c>
      <c r="C384" s="82" t="s">
        <v>85</v>
      </c>
      <c r="D384" s="84" t="s">
        <v>345</v>
      </c>
      <c r="E384" s="82" t="s">
        <v>352</v>
      </c>
      <c r="F384" s="89" t="s">
        <v>42</v>
      </c>
      <c r="G384" s="22" t="s">
        <v>257</v>
      </c>
      <c r="H384" s="23"/>
      <c r="I384" s="24"/>
      <c r="J384" s="24"/>
      <c r="K384" s="25"/>
      <c r="L384" s="25"/>
      <c r="M384" s="24"/>
      <c r="N384" s="23"/>
      <c r="O384" s="24"/>
      <c r="P384" s="25"/>
      <c r="Q384" s="25"/>
      <c r="R384" s="25"/>
      <c r="S384" s="24"/>
      <c r="T384" s="23"/>
      <c r="U384" s="24"/>
      <c r="V384" s="24"/>
      <c r="W384" s="25"/>
      <c r="X384" s="25"/>
      <c r="Y384" s="25"/>
      <c r="Z384" s="24"/>
      <c r="AA384" s="49">
        <v>21</v>
      </c>
      <c r="AB384" s="25"/>
      <c r="AC384" s="25"/>
      <c r="AD384" s="25"/>
      <c r="AE384" s="26">
        <v>34.93</v>
      </c>
      <c r="AF384" s="27"/>
      <c r="AG384" s="88">
        <f>SUM(H385:AF385)</f>
        <v>24</v>
      </c>
      <c r="AH384" s="92">
        <f>IF($F384="Pol. Spilambertese",1*$AG384,"")</f>
      </c>
      <c r="AI384" s="92">
        <f>IF($F384="Sirio Nonantola",1*$AG384,"")</f>
      </c>
      <c r="AJ384" s="92">
        <f>IF($F384="Olimpia Vignola",1*$AG384,"")</f>
      </c>
      <c r="AK384" s="92">
        <f>IF($F384="Pol. Nonantola",1*$AG384,"")</f>
      </c>
      <c r="AL384" s="92">
        <f>IF($F384="Pod. Formiginese",1*$AG384,"")</f>
      </c>
      <c r="AM384" s="92">
        <f>IF($F384="La Patria Carpi",1*$AG384,"")</f>
        <v>24</v>
      </c>
      <c r="AN384" s="92">
        <f>IF($F384="Pol.Castelfranco",1*$AG384,"")</f>
      </c>
      <c r="AO384" s="92">
        <f>IF($F384="Ravarino",1*$AG384,"")</f>
      </c>
    </row>
    <row r="385" spans="1:41" ht="12.75" customHeight="1">
      <c r="A385">
        <v>26</v>
      </c>
      <c r="B385" s="81"/>
      <c r="C385" s="83"/>
      <c r="D385" s="85"/>
      <c r="E385" s="83"/>
      <c r="F385" s="87" t="s">
        <v>39</v>
      </c>
      <c r="G385" s="28" t="s">
        <v>258</v>
      </c>
      <c r="H385" s="29"/>
      <c r="I385" s="30"/>
      <c r="J385" s="30"/>
      <c r="K385" s="30"/>
      <c r="L385" s="30"/>
      <c r="M385" s="30"/>
      <c r="N385" s="29"/>
      <c r="O385" s="30"/>
      <c r="P385" s="30"/>
      <c r="Q385" s="30"/>
      <c r="R385" s="30"/>
      <c r="S385" s="30"/>
      <c r="T385" s="29"/>
      <c r="U385" s="30"/>
      <c r="V385" s="30"/>
      <c r="W385" s="30"/>
      <c r="X385" s="30"/>
      <c r="Y385" s="30"/>
      <c r="Z385" s="30"/>
      <c r="AA385" s="29">
        <v>13</v>
      </c>
      <c r="AB385" s="30"/>
      <c r="AC385" s="30"/>
      <c r="AD385" s="30"/>
      <c r="AE385" s="31">
        <v>11</v>
      </c>
      <c r="AF385" s="31"/>
      <c r="AG385" s="88"/>
      <c r="AH385" s="93"/>
      <c r="AI385" s="93"/>
      <c r="AJ385" s="93"/>
      <c r="AK385" s="93"/>
      <c r="AL385" s="93"/>
      <c r="AM385" s="93"/>
      <c r="AN385" s="93"/>
      <c r="AO385" s="93"/>
    </row>
    <row r="386" spans="1:41" ht="12.75" customHeight="1">
      <c r="A386">
        <v>25</v>
      </c>
      <c r="B386" s="80" t="s">
        <v>937</v>
      </c>
      <c r="C386" s="82" t="s">
        <v>938</v>
      </c>
      <c r="D386" s="84" t="s">
        <v>345</v>
      </c>
      <c r="E386" s="82" t="s">
        <v>352</v>
      </c>
      <c r="F386" s="89" t="s">
        <v>14</v>
      </c>
      <c r="G386" s="22" t="s">
        <v>257</v>
      </c>
      <c r="H386" s="23"/>
      <c r="I386" s="24"/>
      <c r="J386" s="24"/>
      <c r="K386" s="25"/>
      <c r="L386" s="25"/>
      <c r="M386" s="24"/>
      <c r="N386" s="23"/>
      <c r="O386" s="24"/>
      <c r="P386" s="25"/>
      <c r="Q386" s="25"/>
      <c r="R386" s="25"/>
      <c r="S386" s="24"/>
      <c r="T386" s="23"/>
      <c r="U386" s="24"/>
      <c r="V386" s="24"/>
      <c r="W386" s="25"/>
      <c r="X386" s="25"/>
      <c r="Y386" s="25">
        <v>11.3</v>
      </c>
      <c r="Z386" s="24"/>
      <c r="AA386" s="23"/>
      <c r="AB386" s="25"/>
      <c r="AC386" s="25"/>
      <c r="AD386" s="25"/>
      <c r="AE386" s="26"/>
      <c r="AF386" s="27"/>
      <c r="AG386" s="88">
        <f>SUM(H387:AF387)</f>
        <v>5</v>
      </c>
      <c r="AH386" s="92">
        <f>IF($F386="Pol. Spilambertese",1*$AG386,"")</f>
      </c>
      <c r="AI386" s="92">
        <f>IF($F386="Sirio Nonantola",1*$AG386,"")</f>
      </c>
      <c r="AJ386" s="92">
        <f>IF($F386="Olimpia Vignola",1*$AG386,"")</f>
        <v>5</v>
      </c>
      <c r="AK386" s="92">
        <f>IF($F386="Pol. Nonantola",1*$AG386,"")</f>
      </c>
      <c r="AL386" s="92">
        <f>IF($F386="Pod. Formiginese",1*$AG386,"")</f>
      </c>
      <c r="AM386" s="92">
        <f>IF($F386="La Patria Carpi",1*$AG386,"")</f>
      </c>
      <c r="AN386" s="92">
        <f>IF($F386="Pol.Castelfranco",1*$AG386,"")</f>
      </c>
      <c r="AO386" s="92">
        <f>IF($F386="Ravarino",1*$AG386,"")</f>
      </c>
    </row>
    <row r="387" spans="1:41" ht="12.75" customHeight="1">
      <c r="A387">
        <v>26</v>
      </c>
      <c r="B387" s="81"/>
      <c r="C387" s="83"/>
      <c r="D387" s="85"/>
      <c r="E387" s="83"/>
      <c r="F387" s="96"/>
      <c r="G387" s="28" t="s">
        <v>258</v>
      </c>
      <c r="H387" s="29"/>
      <c r="I387" s="30"/>
      <c r="J387" s="30"/>
      <c r="K387" s="30"/>
      <c r="L387" s="30"/>
      <c r="M387" s="30"/>
      <c r="N387" s="29"/>
      <c r="O387" s="30"/>
      <c r="P387" s="30"/>
      <c r="Q387" s="30"/>
      <c r="R387" s="30"/>
      <c r="S387" s="30"/>
      <c r="T387" s="29"/>
      <c r="U387" s="30"/>
      <c r="V387" s="30"/>
      <c r="W387" s="30"/>
      <c r="X387" s="30"/>
      <c r="Y387" s="30">
        <v>5</v>
      </c>
      <c r="Z387" s="30"/>
      <c r="AA387" s="29"/>
      <c r="AB387" s="30"/>
      <c r="AC387" s="30"/>
      <c r="AD387" s="30"/>
      <c r="AE387" s="31"/>
      <c r="AF387" s="31"/>
      <c r="AG387" s="88"/>
      <c r="AH387" s="93"/>
      <c r="AI387" s="93"/>
      <c r="AJ387" s="93"/>
      <c r="AK387" s="93"/>
      <c r="AL387" s="93"/>
      <c r="AM387" s="93"/>
      <c r="AN387" s="93"/>
      <c r="AO387" s="93"/>
    </row>
    <row r="388" spans="1:41" ht="12.75" customHeight="1">
      <c r="A388">
        <v>25</v>
      </c>
      <c r="B388" s="80" t="s">
        <v>84</v>
      </c>
      <c r="C388" s="82" t="s">
        <v>85</v>
      </c>
      <c r="D388" s="84" t="s">
        <v>345</v>
      </c>
      <c r="E388" s="82" t="s">
        <v>352</v>
      </c>
      <c r="F388" s="89" t="s">
        <v>14</v>
      </c>
      <c r="G388" s="22" t="s">
        <v>257</v>
      </c>
      <c r="H388" s="50">
        <v>9</v>
      </c>
      <c r="I388" s="24">
        <v>4.01</v>
      </c>
      <c r="J388" s="24"/>
      <c r="K388" s="25"/>
      <c r="L388" s="25"/>
      <c r="M388" s="24"/>
      <c r="N388" s="23"/>
      <c r="O388" s="24"/>
      <c r="P388" s="25"/>
      <c r="Q388" s="25"/>
      <c r="R388" s="25">
        <v>17.62</v>
      </c>
      <c r="S388" s="24"/>
      <c r="T388" s="23"/>
      <c r="U388" s="24"/>
      <c r="V388" s="24"/>
      <c r="W388" s="25"/>
      <c r="X388" s="25"/>
      <c r="Y388" s="25">
        <v>12.77</v>
      </c>
      <c r="Z388" s="24" t="s">
        <v>1036</v>
      </c>
      <c r="AA388" s="23"/>
      <c r="AB388" s="25"/>
      <c r="AC388" s="25"/>
      <c r="AD388" s="25"/>
      <c r="AE388" s="26"/>
      <c r="AF388" s="27"/>
      <c r="AG388" s="88">
        <f>SUM(H389:AF389)</f>
        <v>55</v>
      </c>
      <c r="AH388" s="92">
        <f>IF($F388="Pol. Spilambertese",1*$AG388,"")</f>
      </c>
      <c r="AI388" s="92">
        <f>IF($F388="Sirio Nonantola",1*$AG388,"")</f>
      </c>
      <c r="AJ388" s="92">
        <f>IF($F388="Olimpia Vignola",1*$AG388,"")</f>
        <v>55</v>
      </c>
      <c r="AK388" s="92">
        <f>IF($F388="Pol. Nonantola",1*$AG388,"")</f>
      </c>
      <c r="AL388" s="92">
        <f>IF($F388="Pod. Formiginese",1*$AG388,"")</f>
      </c>
      <c r="AM388" s="92">
        <f>IF($F388="La Patria Carpi",1*$AG388,"")</f>
      </c>
      <c r="AN388" s="92">
        <f>IF($F388="Pol.Castelfranco",1*$AG388,"")</f>
      </c>
      <c r="AO388" s="92">
        <f>IF($F388="Ravarino",1*$AG388,"")</f>
      </c>
    </row>
    <row r="389" spans="1:41" ht="12.75" customHeight="1">
      <c r="A389">
        <v>26</v>
      </c>
      <c r="B389" s="81"/>
      <c r="C389" s="83"/>
      <c r="D389" s="85"/>
      <c r="E389" s="83"/>
      <c r="F389" s="96"/>
      <c r="G389" s="28" t="s">
        <v>258</v>
      </c>
      <c r="H389" s="29">
        <v>15</v>
      </c>
      <c r="I389" s="30">
        <v>15</v>
      </c>
      <c r="J389" s="30"/>
      <c r="K389" s="30"/>
      <c r="L389" s="30"/>
      <c r="M389" s="30"/>
      <c r="N389" s="29"/>
      <c r="O389" s="30"/>
      <c r="P389" s="30"/>
      <c r="Q389" s="30"/>
      <c r="R389" s="30">
        <v>9</v>
      </c>
      <c r="S389" s="30"/>
      <c r="T389" s="29"/>
      <c r="U389" s="30"/>
      <c r="V389" s="30"/>
      <c r="W389" s="30"/>
      <c r="X389" s="30"/>
      <c r="Y389" s="30">
        <v>9</v>
      </c>
      <c r="Z389" s="30">
        <v>7</v>
      </c>
      <c r="AA389" s="29"/>
      <c r="AB389" s="30"/>
      <c r="AC389" s="30"/>
      <c r="AD389" s="30"/>
      <c r="AE389" s="31"/>
      <c r="AF389" s="31"/>
      <c r="AG389" s="88"/>
      <c r="AH389" s="93"/>
      <c r="AI389" s="93"/>
      <c r="AJ389" s="93"/>
      <c r="AK389" s="93"/>
      <c r="AL389" s="93"/>
      <c r="AM389" s="93"/>
      <c r="AN389" s="93"/>
      <c r="AO389" s="93"/>
    </row>
    <row r="390" spans="1:41" ht="12.75" customHeight="1">
      <c r="A390" t="s">
        <v>423</v>
      </c>
      <c r="B390" s="80" t="s">
        <v>265</v>
      </c>
      <c r="C390" s="82" t="s">
        <v>158</v>
      </c>
      <c r="D390" s="84" t="s">
        <v>345</v>
      </c>
      <c r="E390" s="82" t="s">
        <v>352</v>
      </c>
      <c r="F390" s="89" t="s">
        <v>14</v>
      </c>
      <c r="G390" s="22" t="s">
        <v>257</v>
      </c>
      <c r="H390" s="23">
        <v>9.3</v>
      </c>
      <c r="I390" s="24">
        <v>3.97</v>
      </c>
      <c r="J390" s="24"/>
      <c r="K390" s="25"/>
      <c r="L390" s="25"/>
      <c r="M390" s="24">
        <v>7.54</v>
      </c>
      <c r="N390" s="23"/>
      <c r="O390" s="24"/>
      <c r="P390" s="25"/>
      <c r="Q390" s="25">
        <v>1.1</v>
      </c>
      <c r="R390" s="25">
        <v>26.63</v>
      </c>
      <c r="S390" s="24"/>
      <c r="T390" s="23"/>
      <c r="U390" s="24"/>
      <c r="V390" s="24"/>
      <c r="W390" s="25"/>
      <c r="X390" s="25"/>
      <c r="Y390" s="25">
        <v>16.09</v>
      </c>
      <c r="Z390" s="24" t="s">
        <v>1034</v>
      </c>
      <c r="AA390" s="32">
        <v>22.6</v>
      </c>
      <c r="AB390" s="25"/>
      <c r="AC390" s="25"/>
      <c r="AD390" s="25"/>
      <c r="AE390" s="26">
        <v>29.11</v>
      </c>
      <c r="AF390" s="27"/>
      <c r="AG390" s="88">
        <f>SUM(H391:AF391)</f>
        <v>99</v>
      </c>
      <c r="AH390" s="92">
        <f>IF($F390="Pol. Spilambertese",1*$AG390,"")</f>
      </c>
      <c r="AI390" s="92">
        <f>IF($F390="Sirio Nonantola",1*$AG390,"")</f>
      </c>
      <c r="AJ390" s="92">
        <f>IF($F390="Olimpia Vignola",1*$AG390,"")</f>
        <v>99</v>
      </c>
      <c r="AK390" s="92">
        <f>IF($F390="Pol. Nonantola",1*$AG390,"")</f>
      </c>
      <c r="AL390" s="92">
        <f>IF($F390="Pod. Formiginese",1*$AG390,"")</f>
      </c>
      <c r="AM390" s="92">
        <f>IF($F390="La Patria Carpi",1*$AG390,"")</f>
      </c>
      <c r="AN390" s="92">
        <f>IF($F390="Pol.Castelfranco",1*$AG390,"")</f>
      </c>
      <c r="AO390" s="92">
        <f>IF($F390="Ravarino",1*$AG390,"")</f>
      </c>
    </row>
    <row r="391" spans="1:41" ht="12.75" customHeight="1">
      <c r="A391">
        <v>26</v>
      </c>
      <c r="B391" s="81"/>
      <c r="C391" s="83"/>
      <c r="D391" s="85"/>
      <c r="E391" s="83"/>
      <c r="F391" s="96"/>
      <c r="G391" s="28" t="s">
        <v>258</v>
      </c>
      <c r="H391" s="29">
        <v>13</v>
      </c>
      <c r="I391" s="30">
        <v>13</v>
      </c>
      <c r="J391" s="30"/>
      <c r="K391" s="30"/>
      <c r="L391" s="30"/>
      <c r="M391" s="30">
        <v>13</v>
      </c>
      <c r="N391" s="29"/>
      <c r="O391" s="30"/>
      <c r="P391" s="30"/>
      <c r="Q391" s="30">
        <v>5</v>
      </c>
      <c r="R391" s="30">
        <v>13</v>
      </c>
      <c r="S391" s="30"/>
      <c r="T391" s="29"/>
      <c r="U391" s="30"/>
      <c r="V391" s="30"/>
      <c r="W391" s="30"/>
      <c r="X391" s="30"/>
      <c r="Y391" s="30">
        <v>15</v>
      </c>
      <c r="Z391" s="30">
        <v>11</v>
      </c>
      <c r="AA391" s="29">
        <v>9</v>
      </c>
      <c r="AB391" s="30"/>
      <c r="AC391" s="30"/>
      <c r="AD391" s="30"/>
      <c r="AE391" s="31">
        <v>7</v>
      </c>
      <c r="AF391" s="31"/>
      <c r="AG391" s="88"/>
      <c r="AH391" s="93"/>
      <c r="AI391" s="93"/>
      <c r="AJ391" s="93"/>
      <c r="AK391" s="93"/>
      <c r="AL391" s="93"/>
      <c r="AM391" s="93"/>
      <c r="AN391" s="93"/>
      <c r="AO391" s="93"/>
    </row>
    <row r="392" spans="1:41" ht="12.75" customHeight="1">
      <c r="A392" t="s">
        <v>423</v>
      </c>
      <c r="B392" s="80" t="s">
        <v>134</v>
      </c>
      <c r="C392" s="82" t="s">
        <v>30</v>
      </c>
      <c r="D392" s="84" t="s">
        <v>345</v>
      </c>
      <c r="E392" s="82" t="s">
        <v>352</v>
      </c>
      <c r="F392" s="89" t="s">
        <v>14</v>
      </c>
      <c r="G392" s="22" t="s">
        <v>257</v>
      </c>
      <c r="H392" s="23">
        <v>9.4</v>
      </c>
      <c r="I392" s="24">
        <v>3.96</v>
      </c>
      <c r="J392" s="24"/>
      <c r="K392" s="25"/>
      <c r="L392" s="25"/>
      <c r="M392" s="25">
        <v>5.2</v>
      </c>
      <c r="N392" s="23"/>
      <c r="O392" s="24"/>
      <c r="P392" s="25"/>
      <c r="Q392" s="25">
        <v>1.3</v>
      </c>
      <c r="R392" s="25">
        <v>21.25</v>
      </c>
      <c r="S392" s="24"/>
      <c r="T392" s="23"/>
      <c r="U392" s="24"/>
      <c r="V392" s="24"/>
      <c r="W392" s="25"/>
      <c r="X392" s="25"/>
      <c r="Y392" s="25">
        <v>13.95</v>
      </c>
      <c r="Z392" s="24" t="s">
        <v>1037</v>
      </c>
      <c r="AA392" s="32">
        <v>23.7</v>
      </c>
      <c r="AB392" s="25"/>
      <c r="AC392" s="25"/>
      <c r="AD392" s="25"/>
      <c r="AE392" s="26">
        <v>36.29</v>
      </c>
      <c r="AF392" s="27"/>
      <c r="AG392" s="88">
        <f>SUM(H393:AF393)</f>
        <v>89</v>
      </c>
      <c r="AH392" s="92">
        <f>IF($F392="Pol. Spilambertese",1*$AG392,"")</f>
      </c>
      <c r="AI392" s="92">
        <f>IF($F392="Sirio Nonantola",1*$AG392,"")</f>
      </c>
      <c r="AJ392" s="92">
        <f>IF($F392="Olimpia Vignola",1*$AG392,"")</f>
        <v>89</v>
      </c>
      <c r="AK392" s="92">
        <f>IF($F392="Pol. Nonantola",1*$AG392,"")</f>
      </c>
      <c r="AL392" s="92">
        <f>IF($F392="Pod. Formiginese",1*$AG392,"")</f>
      </c>
      <c r="AM392" s="92">
        <f>IF($F392="La Patria Carpi",1*$AG392,"")</f>
      </c>
      <c r="AN392" s="92">
        <f>IF($F392="Pol.Castelfranco",1*$AG392,"")</f>
      </c>
      <c r="AO392" s="92">
        <f>IF($F392="Ravarino",1*$AG392,"")</f>
      </c>
    </row>
    <row r="393" spans="1:41" ht="12.75" customHeight="1">
      <c r="A393">
        <v>26</v>
      </c>
      <c r="B393" s="81"/>
      <c r="C393" s="83"/>
      <c r="D393" s="85"/>
      <c r="E393" s="83"/>
      <c r="F393" s="96"/>
      <c r="G393" s="28" t="s">
        <v>258</v>
      </c>
      <c r="H393" s="29">
        <v>11</v>
      </c>
      <c r="I393" s="30">
        <v>11</v>
      </c>
      <c r="J393" s="30"/>
      <c r="K393" s="30"/>
      <c r="L393" s="30"/>
      <c r="M393" s="30">
        <v>7</v>
      </c>
      <c r="N393" s="29"/>
      <c r="O393" s="30"/>
      <c r="P393" s="30"/>
      <c r="Q393" s="30">
        <v>15</v>
      </c>
      <c r="R393" s="30">
        <v>11</v>
      </c>
      <c r="S393" s="30"/>
      <c r="T393" s="29"/>
      <c r="U393" s="30"/>
      <c r="V393" s="30"/>
      <c r="W393" s="30"/>
      <c r="X393" s="30"/>
      <c r="Y393" s="30">
        <v>13</v>
      </c>
      <c r="Z393" s="30">
        <v>5</v>
      </c>
      <c r="AA393" s="29">
        <v>3</v>
      </c>
      <c r="AB393" s="30"/>
      <c r="AC393" s="30"/>
      <c r="AD393" s="30"/>
      <c r="AE393" s="31">
        <v>13</v>
      </c>
      <c r="AF393" s="31"/>
      <c r="AG393" s="88"/>
      <c r="AH393" s="93"/>
      <c r="AI393" s="93"/>
      <c r="AJ393" s="93"/>
      <c r="AK393" s="93"/>
      <c r="AL393" s="93"/>
      <c r="AM393" s="93"/>
      <c r="AN393" s="93"/>
      <c r="AO393" s="93"/>
    </row>
    <row r="394" spans="1:41" ht="12.75" customHeight="1">
      <c r="A394">
        <v>25</v>
      </c>
      <c r="B394" s="80" t="s">
        <v>487</v>
      </c>
      <c r="C394" s="82" t="s">
        <v>104</v>
      </c>
      <c r="D394" s="84" t="s">
        <v>345</v>
      </c>
      <c r="E394" s="82" t="s">
        <v>352</v>
      </c>
      <c r="F394" s="86" t="s">
        <v>39</v>
      </c>
      <c r="G394" s="22" t="s">
        <v>257</v>
      </c>
      <c r="H394" s="23">
        <v>9.7</v>
      </c>
      <c r="I394" s="24"/>
      <c r="J394" s="24"/>
      <c r="K394" s="25"/>
      <c r="L394" s="25"/>
      <c r="M394" s="24">
        <v>5.92</v>
      </c>
      <c r="N394" s="23"/>
      <c r="O394" s="24"/>
      <c r="P394" s="25"/>
      <c r="Q394" s="25"/>
      <c r="R394" s="25"/>
      <c r="S394" s="24"/>
      <c r="T394" s="23"/>
      <c r="U394" s="24"/>
      <c r="V394" s="24"/>
      <c r="W394" s="25"/>
      <c r="X394" s="25"/>
      <c r="Y394" s="25"/>
      <c r="Z394" s="24"/>
      <c r="AA394" s="23"/>
      <c r="AB394" s="25"/>
      <c r="AC394" s="25"/>
      <c r="AD394" s="25"/>
      <c r="AE394" s="26"/>
      <c r="AF394" s="27"/>
      <c r="AG394" s="88">
        <f>SUM(H395:AF395)</f>
        <v>18</v>
      </c>
      <c r="AH394" s="92">
        <f>IF($F394="Pol. Spilambertese",1*$AG394,"")</f>
      </c>
      <c r="AI394" s="92">
        <f>IF($F394="Sirio Nonantola",1*$AG394,"")</f>
      </c>
      <c r="AJ394" s="92">
        <f>IF($F394="Olimpia Vignola",1*$AG394,"")</f>
      </c>
      <c r="AK394" s="92">
        <f>IF($F394="Pol. Nonantola",1*$AG394,"")</f>
        <v>18</v>
      </c>
      <c r="AL394" s="92">
        <f>IF($F394="Pod. Formiginese",1*$AG394,"")</f>
      </c>
      <c r="AM394" s="92">
        <f>IF($F394="La Patria Carpi",1*$AG394,"")</f>
      </c>
      <c r="AN394" s="92">
        <f>IF($F394="Pol.Castelfranco",1*$AG394,"")</f>
      </c>
      <c r="AO394" s="92">
        <f>IF($F394="Ravarino",1*$AG394,"")</f>
      </c>
    </row>
    <row r="395" spans="1:41" ht="12.75" customHeight="1">
      <c r="A395">
        <v>26</v>
      </c>
      <c r="B395" s="81"/>
      <c r="C395" s="83"/>
      <c r="D395" s="85"/>
      <c r="E395" s="83"/>
      <c r="F395" s="87" t="s">
        <v>39</v>
      </c>
      <c r="G395" s="28" t="s">
        <v>258</v>
      </c>
      <c r="H395" s="29">
        <v>9</v>
      </c>
      <c r="I395" s="30"/>
      <c r="J395" s="30"/>
      <c r="K395" s="30"/>
      <c r="L395" s="30"/>
      <c r="M395" s="30">
        <v>9</v>
      </c>
      <c r="N395" s="29"/>
      <c r="O395" s="30"/>
      <c r="P395" s="30"/>
      <c r="Q395" s="30"/>
      <c r="R395" s="30"/>
      <c r="S395" s="30"/>
      <c r="T395" s="29"/>
      <c r="U395" s="30"/>
      <c r="V395" s="30"/>
      <c r="W395" s="30"/>
      <c r="X395" s="30"/>
      <c r="Y395" s="30"/>
      <c r="Z395" s="30"/>
      <c r="AA395" s="29"/>
      <c r="AB395" s="30"/>
      <c r="AC395" s="30"/>
      <c r="AD395" s="30"/>
      <c r="AE395" s="31"/>
      <c r="AF395" s="31"/>
      <c r="AG395" s="88"/>
      <c r="AH395" s="93"/>
      <c r="AI395" s="93"/>
      <c r="AJ395" s="93"/>
      <c r="AK395" s="93"/>
      <c r="AL395" s="93"/>
      <c r="AM395" s="93"/>
      <c r="AN395" s="93"/>
      <c r="AO395" s="93"/>
    </row>
    <row r="396" spans="1:41" ht="12.75" customHeight="1">
      <c r="A396">
        <v>31</v>
      </c>
      <c r="B396" s="80" t="s">
        <v>313</v>
      </c>
      <c r="C396" s="82" t="s">
        <v>297</v>
      </c>
      <c r="D396" s="84" t="s">
        <v>345</v>
      </c>
      <c r="E396" s="82" t="s">
        <v>352</v>
      </c>
      <c r="F396" s="89" t="s">
        <v>58</v>
      </c>
      <c r="G396" s="22" t="s">
        <v>257</v>
      </c>
      <c r="H396" s="32">
        <v>10.2</v>
      </c>
      <c r="I396" s="24">
        <v>3.51</v>
      </c>
      <c r="J396" s="24"/>
      <c r="K396" s="25"/>
      <c r="L396" s="25"/>
      <c r="M396" s="24">
        <v>8.25</v>
      </c>
      <c r="N396" s="32"/>
      <c r="O396" s="24"/>
      <c r="P396" s="25"/>
      <c r="Q396" s="25">
        <v>1.2</v>
      </c>
      <c r="R396" s="25">
        <v>26.63</v>
      </c>
      <c r="S396" s="24"/>
      <c r="T396" s="23"/>
      <c r="U396" s="24"/>
      <c r="V396" s="24"/>
      <c r="W396" s="25"/>
      <c r="X396" s="25"/>
      <c r="Y396" s="25"/>
      <c r="Z396" s="24"/>
      <c r="AA396" s="23"/>
      <c r="AB396" s="25">
        <v>14.9</v>
      </c>
      <c r="AC396" s="25"/>
      <c r="AD396" s="25"/>
      <c r="AE396" s="26">
        <v>33.56</v>
      </c>
      <c r="AF396" s="27"/>
      <c r="AG396" s="88">
        <f>SUM(H397:AF397)</f>
        <v>73</v>
      </c>
      <c r="AH396" s="79">
        <f>IF($F396="Pol. Spilambertese",1*$AG396,"")</f>
      </c>
      <c r="AI396" s="79">
        <f>IF($F396="Sirio Nonantola",1*$AG396,"")</f>
        <v>73</v>
      </c>
      <c r="AJ396" s="79">
        <f>IF($F396="Olimpia Vignola",1*$AG396,"")</f>
      </c>
      <c r="AK396" s="79">
        <f>IF($F396="Pol. Nonantola",1*$AG396,"")</f>
      </c>
      <c r="AL396" s="79">
        <f>IF($F396="Pod. Formiginese",1*$AG396,"")</f>
      </c>
      <c r="AM396" s="79">
        <f>IF($F396="La Patria Carpi",1*$AG396,"")</f>
      </c>
      <c r="AN396" s="79">
        <f>IF($F396="Pol.Castelfranco",1*$AG396,"")</f>
      </c>
      <c r="AO396" s="79">
        <f>IF($F396="Ravarino",1*$AG396,"")</f>
      </c>
    </row>
    <row r="397" spans="1:41" ht="12.75" customHeight="1">
      <c r="A397">
        <v>32</v>
      </c>
      <c r="B397" s="81"/>
      <c r="C397" s="83"/>
      <c r="D397" s="85"/>
      <c r="E397" s="83"/>
      <c r="F397" s="87" t="s">
        <v>39</v>
      </c>
      <c r="G397" s="28" t="s">
        <v>258</v>
      </c>
      <c r="H397" s="29">
        <v>7</v>
      </c>
      <c r="I397" s="30">
        <v>9</v>
      </c>
      <c r="J397" s="30"/>
      <c r="K397" s="30"/>
      <c r="L397" s="30"/>
      <c r="M397" s="30">
        <v>15</v>
      </c>
      <c r="N397" s="29"/>
      <c r="O397" s="30"/>
      <c r="P397" s="30"/>
      <c r="Q397" s="30">
        <v>9</v>
      </c>
      <c r="R397" s="30">
        <v>15</v>
      </c>
      <c r="S397" s="30"/>
      <c r="T397" s="29"/>
      <c r="U397" s="30"/>
      <c r="V397" s="30"/>
      <c r="W397" s="30"/>
      <c r="X397" s="30"/>
      <c r="Y397" s="30"/>
      <c r="Z397" s="30"/>
      <c r="AA397" s="29"/>
      <c r="AB397" s="30">
        <v>9</v>
      </c>
      <c r="AC397" s="30"/>
      <c r="AD397" s="30"/>
      <c r="AE397" s="31">
        <v>9</v>
      </c>
      <c r="AF397" s="31"/>
      <c r="AG397" s="88"/>
      <c r="AH397" s="79"/>
      <c r="AI397" s="79"/>
      <c r="AJ397" s="79"/>
      <c r="AK397" s="79"/>
      <c r="AL397" s="79"/>
      <c r="AM397" s="79"/>
      <c r="AN397" s="79"/>
      <c r="AO397" s="79"/>
    </row>
    <row r="398" spans="1:41" ht="12.75" customHeight="1">
      <c r="A398">
        <v>41</v>
      </c>
      <c r="B398" s="80" t="s">
        <v>523</v>
      </c>
      <c r="C398" s="82" t="s">
        <v>31</v>
      </c>
      <c r="D398" s="84" t="s">
        <v>345</v>
      </c>
      <c r="E398" s="82" t="s">
        <v>352</v>
      </c>
      <c r="F398" s="86" t="s">
        <v>39</v>
      </c>
      <c r="G398" s="22" t="s">
        <v>257</v>
      </c>
      <c r="H398" s="32">
        <v>10.2</v>
      </c>
      <c r="I398" s="24"/>
      <c r="J398" s="24"/>
      <c r="K398" s="25"/>
      <c r="L398" s="25"/>
      <c r="M398" s="24">
        <v>6.6</v>
      </c>
      <c r="N398" s="32"/>
      <c r="O398" s="24"/>
      <c r="P398" s="25"/>
      <c r="Q398" s="25"/>
      <c r="R398" s="25"/>
      <c r="S398" s="24"/>
      <c r="T398" s="23"/>
      <c r="U398" s="24"/>
      <c r="V398" s="24"/>
      <c r="W398" s="25"/>
      <c r="X398" s="25"/>
      <c r="Y398" s="25"/>
      <c r="Z398" s="24"/>
      <c r="AA398" s="32"/>
      <c r="AB398" s="25"/>
      <c r="AC398" s="25"/>
      <c r="AD398" s="25"/>
      <c r="AE398" s="26"/>
      <c r="AF398" s="27"/>
      <c r="AG398" s="88">
        <f>SUM(H399:AF399)</f>
        <v>18</v>
      </c>
      <c r="AH398" s="79">
        <f>IF($F398="Pol. Spilambertese",1*$AG398,"")</f>
      </c>
      <c r="AI398" s="79">
        <f>IF($F398="Sirio Nonantola",1*$AG398,"")</f>
      </c>
      <c r="AJ398" s="79">
        <f>IF($F398="Olimpia Vignola",1*$AG398,"")</f>
      </c>
      <c r="AK398" s="79">
        <f>IF($F398="Pol. Nonantola",1*$AG398,"")</f>
        <v>18</v>
      </c>
      <c r="AL398" s="79">
        <f>IF($F398="Pod. Formiginese",1*$AG398,"")</f>
      </c>
      <c r="AM398" s="79">
        <f>IF($F398="La Patria Carpi",1*$AG398,"")</f>
      </c>
      <c r="AN398" s="79">
        <f>IF($F398="Pol.Castelfranco",1*$AG398,"")</f>
      </c>
      <c r="AO398" s="79">
        <f>IF($F398="Ravarino",1*$AG398,"")</f>
      </c>
    </row>
    <row r="399" spans="1:41" ht="12.75" customHeight="1">
      <c r="A399">
        <v>42</v>
      </c>
      <c r="B399" s="81"/>
      <c r="C399" s="83"/>
      <c r="D399" s="85"/>
      <c r="E399" s="83"/>
      <c r="F399" s="87" t="s">
        <v>39</v>
      </c>
      <c r="G399" s="28" t="s">
        <v>258</v>
      </c>
      <c r="H399" s="29">
        <v>7</v>
      </c>
      <c r="I399" s="30"/>
      <c r="J399" s="30"/>
      <c r="K399" s="30"/>
      <c r="L399" s="30"/>
      <c r="M399" s="30">
        <v>11</v>
      </c>
      <c r="N399" s="29"/>
      <c r="O399" s="30"/>
      <c r="P399" s="30"/>
      <c r="Q399" s="30"/>
      <c r="R399" s="30"/>
      <c r="S399" s="30"/>
      <c r="T399" s="29"/>
      <c r="U399" s="30"/>
      <c r="V399" s="30"/>
      <c r="W399" s="30"/>
      <c r="X399" s="30"/>
      <c r="Y399" s="30"/>
      <c r="Z399" s="30"/>
      <c r="AA399" s="29"/>
      <c r="AB399" s="30"/>
      <c r="AC399" s="30"/>
      <c r="AD399" s="30"/>
      <c r="AE399" s="31"/>
      <c r="AF399" s="31"/>
      <c r="AG399" s="88"/>
      <c r="AH399" s="79"/>
      <c r="AI399" s="79"/>
      <c r="AJ399" s="79"/>
      <c r="AK399" s="79"/>
      <c r="AL399" s="79"/>
      <c r="AM399" s="79"/>
      <c r="AN399" s="79"/>
      <c r="AO399" s="79"/>
    </row>
    <row r="400" spans="1:41" ht="12.75" customHeight="1">
      <c r="A400">
        <v>21</v>
      </c>
      <c r="B400" s="80" t="s">
        <v>653</v>
      </c>
      <c r="C400" s="82" t="s">
        <v>34</v>
      </c>
      <c r="D400" s="84" t="s">
        <v>345</v>
      </c>
      <c r="E400" s="82" t="s">
        <v>352</v>
      </c>
      <c r="F400" s="86" t="s">
        <v>39</v>
      </c>
      <c r="G400" s="22" t="s">
        <v>257</v>
      </c>
      <c r="H400" s="32">
        <v>10.7</v>
      </c>
      <c r="I400" s="24"/>
      <c r="J400" s="24"/>
      <c r="K400" s="25"/>
      <c r="L400" s="25"/>
      <c r="M400" s="24">
        <v>4.44</v>
      </c>
      <c r="N400" s="32"/>
      <c r="O400" s="24"/>
      <c r="P400" s="25"/>
      <c r="Q400" s="25"/>
      <c r="R400" s="25">
        <v>12.75</v>
      </c>
      <c r="S400" s="24"/>
      <c r="T400" s="23"/>
      <c r="U400" s="24"/>
      <c r="V400" s="24"/>
      <c r="W400" s="25"/>
      <c r="X400" s="25"/>
      <c r="Y400" s="25"/>
      <c r="Z400" s="24"/>
      <c r="AA400" s="23"/>
      <c r="AB400" s="25"/>
      <c r="AC400" s="25"/>
      <c r="AD400" s="25"/>
      <c r="AE400" s="26"/>
      <c r="AF400" s="27"/>
      <c r="AG400" s="88">
        <f>SUM(H401:AF401)</f>
        <v>13</v>
      </c>
      <c r="AH400" s="79">
        <f>IF($F400="Pol. Spilambertese",1*$AG400,"")</f>
      </c>
      <c r="AI400" s="79">
        <f>IF($F400="Sirio Nonantola",1*$AG400,"")</f>
      </c>
      <c r="AJ400" s="79">
        <f>IF($F400="Olimpia Vignola",1*$AG400,"")</f>
      </c>
      <c r="AK400" s="79">
        <f>IF($F400="Pol. Nonantola",1*$AG400,"")</f>
        <v>13</v>
      </c>
      <c r="AL400" s="79">
        <f>IF($F400="Pod. Formiginese",1*$AG400,"")</f>
      </c>
      <c r="AM400" s="79">
        <f>IF($F400="La Patria Carpi",1*$AG400,"")</f>
      </c>
      <c r="AN400" s="79">
        <f>IF($F400="Pol.Castelfranco",1*$AG400,"")</f>
      </c>
      <c r="AO400" s="79">
        <f>IF($F400="Ravarino",1*$AG400,"")</f>
      </c>
    </row>
    <row r="401" spans="1:41" ht="12.75" customHeight="1">
      <c r="A401">
        <v>22</v>
      </c>
      <c r="B401" s="81"/>
      <c r="C401" s="83"/>
      <c r="D401" s="85"/>
      <c r="E401" s="83"/>
      <c r="F401" s="87" t="s">
        <v>39</v>
      </c>
      <c r="G401" s="28" t="s">
        <v>258</v>
      </c>
      <c r="H401" s="29">
        <v>3</v>
      </c>
      <c r="I401" s="30"/>
      <c r="J401" s="30"/>
      <c r="K401" s="30"/>
      <c r="L401" s="30"/>
      <c r="M401" s="30">
        <v>5</v>
      </c>
      <c r="N401" s="29"/>
      <c r="O401" s="30"/>
      <c r="P401" s="30"/>
      <c r="Q401" s="30"/>
      <c r="R401" s="30">
        <v>5</v>
      </c>
      <c r="S401" s="30"/>
      <c r="T401" s="29"/>
      <c r="U401" s="30"/>
      <c r="V401" s="30"/>
      <c r="W401" s="30"/>
      <c r="X401" s="30"/>
      <c r="Y401" s="30"/>
      <c r="Z401" s="30"/>
      <c r="AA401" s="29"/>
      <c r="AB401" s="30"/>
      <c r="AC401" s="30"/>
      <c r="AD401" s="30"/>
      <c r="AE401" s="31"/>
      <c r="AF401" s="31"/>
      <c r="AG401" s="88"/>
      <c r="AH401" s="79"/>
      <c r="AI401" s="79"/>
      <c r="AJ401" s="79"/>
      <c r="AK401" s="79"/>
      <c r="AL401" s="79"/>
      <c r="AM401" s="79"/>
      <c r="AN401" s="79"/>
      <c r="AO401" s="79"/>
    </row>
    <row r="402" spans="1:41" ht="12.75" customHeight="1">
      <c r="A402">
        <v>23</v>
      </c>
      <c r="B402" s="80" t="s">
        <v>777</v>
      </c>
      <c r="C402" s="82" t="s">
        <v>778</v>
      </c>
      <c r="D402" s="84" t="s">
        <v>351</v>
      </c>
      <c r="E402" s="82" t="s">
        <v>352</v>
      </c>
      <c r="F402" s="89" t="s">
        <v>42</v>
      </c>
      <c r="G402" s="22" t="s">
        <v>257</v>
      </c>
      <c r="H402" s="23"/>
      <c r="I402" s="24"/>
      <c r="J402" s="24"/>
      <c r="K402" s="25"/>
      <c r="L402" s="25"/>
      <c r="M402" s="24"/>
      <c r="N402" s="23"/>
      <c r="O402" s="24"/>
      <c r="P402" s="25"/>
      <c r="Q402" s="25">
        <v>1.25</v>
      </c>
      <c r="R402" s="25"/>
      <c r="S402" s="24"/>
      <c r="T402" s="32"/>
      <c r="U402" s="24"/>
      <c r="V402" s="24"/>
      <c r="W402" s="25"/>
      <c r="X402" s="25"/>
      <c r="Y402" s="25"/>
      <c r="Z402" s="24"/>
      <c r="AA402" s="32"/>
      <c r="AB402" s="25">
        <v>10.8</v>
      </c>
      <c r="AC402" s="25"/>
      <c r="AD402" s="25"/>
      <c r="AE402" s="26"/>
      <c r="AF402" s="27"/>
      <c r="AG402" s="88">
        <f>SUM(H403:AF403)</f>
        <v>28</v>
      </c>
      <c r="AH402" s="79">
        <f>IF($F402="Pol. Spilambertese",1*$AG402,"")</f>
      </c>
      <c r="AI402" s="79">
        <f>IF($F402="Sirio Nonantola",1*$AG402,"")</f>
      </c>
      <c r="AJ402" s="79">
        <f>IF($F402="Olimpia Vignola",1*$AG402,"")</f>
      </c>
      <c r="AK402" s="79">
        <f>IF($F402="Pol. Nonantola",1*$AG402,"")</f>
      </c>
      <c r="AL402" s="79">
        <f>IF($F402="Pod. Formiginese",1*$AG402,"")</f>
      </c>
      <c r="AM402" s="79">
        <f>IF($F402="La Patria Carpi",1*$AG402,"")</f>
        <v>28</v>
      </c>
      <c r="AN402" s="79">
        <f>IF($F402="Pol.Castelfranco",1*$AG402,"")</f>
      </c>
      <c r="AO402" s="79">
        <f>IF($F402="Ravarino",1*$AG402,"")</f>
      </c>
    </row>
    <row r="403" spans="1:41" ht="12.75" customHeight="1">
      <c r="A403">
        <v>24</v>
      </c>
      <c r="B403" s="81"/>
      <c r="C403" s="83"/>
      <c r="D403" s="85"/>
      <c r="E403" s="83"/>
      <c r="F403" s="87" t="s">
        <v>39</v>
      </c>
      <c r="G403" s="28" t="s">
        <v>258</v>
      </c>
      <c r="H403" s="29"/>
      <c r="I403" s="30"/>
      <c r="J403" s="30"/>
      <c r="K403" s="30"/>
      <c r="L403" s="30"/>
      <c r="M403" s="30"/>
      <c r="N403" s="29"/>
      <c r="O403" s="30"/>
      <c r="P403" s="30"/>
      <c r="Q403" s="30">
        <v>13</v>
      </c>
      <c r="R403" s="30"/>
      <c r="S403" s="30"/>
      <c r="T403" s="29"/>
      <c r="U403" s="30"/>
      <c r="V403" s="30"/>
      <c r="W403" s="30"/>
      <c r="X403" s="30"/>
      <c r="Y403" s="30"/>
      <c r="Z403" s="30"/>
      <c r="AA403" s="29"/>
      <c r="AB403" s="30">
        <v>15</v>
      </c>
      <c r="AC403" s="30"/>
      <c r="AD403" s="30"/>
      <c r="AE403" s="31"/>
      <c r="AF403" s="31"/>
      <c r="AG403" s="88"/>
      <c r="AH403" s="79"/>
      <c r="AI403" s="79"/>
      <c r="AJ403" s="79"/>
      <c r="AK403" s="79"/>
      <c r="AL403" s="79"/>
      <c r="AM403" s="79"/>
      <c r="AN403" s="79"/>
      <c r="AO403" s="79"/>
    </row>
    <row r="404" spans="1:41" ht="12.75" customHeight="1">
      <c r="A404">
        <v>23</v>
      </c>
      <c r="B404" s="80" t="s">
        <v>780</v>
      </c>
      <c r="C404" s="82" t="s">
        <v>34</v>
      </c>
      <c r="D404" s="84" t="s">
        <v>351</v>
      </c>
      <c r="E404" s="82" t="s">
        <v>352</v>
      </c>
      <c r="F404" s="89" t="s">
        <v>42</v>
      </c>
      <c r="G404" s="22" t="s">
        <v>257</v>
      </c>
      <c r="H404" s="23"/>
      <c r="I404" s="24"/>
      <c r="J404" s="24"/>
      <c r="K404" s="25"/>
      <c r="L404" s="25"/>
      <c r="M404" s="24"/>
      <c r="N404" s="23"/>
      <c r="O404" s="24"/>
      <c r="P404" s="25"/>
      <c r="Q404" s="25">
        <v>1.2</v>
      </c>
      <c r="R404" s="25"/>
      <c r="S404" s="24"/>
      <c r="T404" s="32"/>
      <c r="U404" s="24"/>
      <c r="V404" s="24"/>
      <c r="W404" s="25"/>
      <c r="X404" s="25"/>
      <c r="Y404" s="25"/>
      <c r="Z404" s="24"/>
      <c r="AA404" s="49">
        <v>22</v>
      </c>
      <c r="AB404" s="25"/>
      <c r="AC404" s="25"/>
      <c r="AD404" s="25"/>
      <c r="AE404" s="26"/>
      <c r="AF404" s="27"/>
      <c r="AG404" s="88">
        <f>SUM(H405:AF405)</f>
        <v>22</v>
      </c>
      <c r="AH404" s="79">
        <f>IF($F404="Pol. Spilambertese",1*$AG404,"")</f>
      </c>
      <c r="AI404" s="79">
        <f>IF($F404="Sirio Nonantola",1*$AG404,"")</f>
      </c>
      <c r="AJ404" s="79">
        <f>IF($F404="Olimpia Vignola",1*$AG404,"")</f>
      </c>
      <c r="AK404" s="79">
        <f>IF($F404="Pol. Nonantola",1*$AG404,"")</f>
      </c>
      <c r="AL404" s="79">
        <f>IF($F404="Pod. Formiginese",1*$AG404,"")</f>
      </c>
      <c r="AM404" s="79">
        <f>IF($F404="La Patria Carpi",1*$AG404,"")</f>
        <v>22</v>
      </c>
      <c r="AN404" s="79">
        <f>IF($F404="Pol.Castelfranco",1*$AG404,"")</f>
      </c>
      <c r="AO404" s="79">
        <f>IF($F404="Ravarino",1*$AG404,"")</f>
      </c>
    </row>
    <row r="405" spans="1:41" ht="12.75" customHeight="1">
      <c r="A405">
        <v>24</v>
      </c>
      <c r="B405" s="81"/>
      <c r="C405" s="83"/>
      <c r="D405" s="85"/>
      <c r="E405" s="83"/>
      <c r="F405" s="87"/>
      <c r="G405" s="28" t="s">
        <v>258</v>
      </c>
      <c r="H405" s="29"/>
      <c r="I405" s="30"/>
      <c r="J405" s="30"/>
      <c r="K405" s="30"/>
      <c r="L405" s="30"/>
      <c r="M405" s="30"/>
      <c r="N405" s="29"/>
      <c r="O405" s="30"/>
      <c r="P405" s="30"/>
      <c r="Q405" s="30">
        <v>11</v>
      </c>
      <c r="R405" s="30"/>
      <c r="S405" s="30"/>
      <c r="T405" s="29"/>
      <c r="U405" s="30"/>
      <c r="V405" s="30"/>
      <c r="W405" s="30"/>
      <c r="X405" s="30"/>
      <c r="Y405" s="30"/>
      <c r="Z405" s="30"/>
      <c r="AA405" s="29">
        <v>11</v>
      </c>
      <c r="AB405" s="30"/>
      <c r="AC405" s="30"/>
      <c r="AD405" s="30"/>
      <c r="AE405" s="31"/>
      <c r="AF405" s="31"/>
      <c r="AG405" s="88"/>
      <c r="AH405" s="79"/>
      <c r="AI405" s="79"/>
      <c r="AJ405" s="79"/>
      <c r="AK405" s="79"/>
      <c r="AL405" s="79"/>
      <c r="AM405" s="79"/>
      <c r="AN405" s="79"/>
      <c r="AO405" s="79"/>
    </row>
    <row r="406" spans="1:41" ht="12.75" customHeight="1">
      <c r="A406">
        <v>23</v>
      </c>
      <c r="B406" s="80" t="s">
        <v>782</v>
      </c>
      <c r="C406" s="82" t="s">
        <v>783</v>
      </c>
      <c r="D406" s="84" t="s">
        <v>351</v>
      </c>
      <c r="E406" s="82" t="s">
        <v>352</v>
      </c>
      <c r="F406" s="89" t="s">
        <v>14</v>
      </c>
      <c r="G406" s="22" t="s">
        <v>257</v>
      </c>
      <c r="H406" s="23"/>
      <c r="I406" s="24"/>
      <c r="J406" s="24"/>
      <c r="K406" s="25"/>
      <c r="L406" s="25"/>
      <c r="M406" s="24"/>
      <c r="N406" s="23"/>
      <c r="O406" s="24"/>
      <c r="P406" s="25"/>
      <c r="Q406" s="25">
        <v>1.15</v>
      </c>
      <c r="R406" s="25"/>
      <c r="S406" s="24"/>
      <c r="T406" s="23"/>
      <c r="U406" s="24"/>
      <c r="V406" s="24"/>
      <c r="W406" s="25"/>
      <c r="X406" s="25"/>
      <c r="Y406" s="25"/>
      <c r="Z406" s="24"/>
      <c r="AA406" s="32"/>
      <c r="AB406" s="25"/>
      <c r="AC406" s="25"/>
      <c r="AD406" s="25"/>
      <c r="AE406" s="26"/>
      <c r="AF406" s="27"/>
      <c r="AG406" s="88">
        <f>SUM(H407:AF407)</f>
        <v>7</v>
      </c>
      <c r="AH406" s="79">
        <f>IF($F406="Pol. Spilambertese",1*$AG406,"")</f>
      </c>
      <c r="AI406" s="79">
        <f>IF($F406="Sirio Nonantola",1*$AG406,"")</f>
      </c>
      <c r="AJ406" s="79">
        <f>IF($F406="Olimpia Vignola",1*$AG406,"")</f>
        <v>7</v>
      </c>
      <c r="AK406" s="79">
        <f>IF($F406="Pol. Nonantola",1*$AG406,"")</f>
      </c>
      <c r="AL406" s="79">
        <f>IF($F406="Pod. Formiginese",1*$AG406,"")</f>
      </c>
      <c r="AM406" s="79">
        <f>IF($F406="La Patria Carpi",1*$AG406,"")</f>
      </c>
      <c r="AN406" s="79">
        <f>IF($F406="Pol.Castelfranco",1*$AG406,"")</f>
      </c>
      <c r="AO406" s="79">
        <f>IF($F406="Ravarino",1*$AG406,"")</f>
      </c>
    </row>
    <row r="407" spans="1:41" ht="12.75" customHeight="1">
      <c r="A407">
        <v>24</v>
      </c>
      <c r="B407" s="81"/>
      <c r="C407" s="83"/>
      <c r="D407" s="85"/>
      <c r="E407" s="83"/>
      <c r="F407" s="87"/>
      <c r="G407" s="28" t="s">
        <v>258</v>
      </c>
      <c r="H407" s="29"/>
      <c r="I407" s="30"/>
      <c r="J407" s="30"/>
      <c r="K407" s="30"/>
      <c r="L407" s="30"/>
      <c r="M407" s="30"/>
      <c r="N407" s="29"/>
      <c r="O407" s="30"/>
      <c r="P407" s="30"/>
      <c r="Q407" s="30">
        <v>7</v>
      </c>
      <c r="R407" s="30"/>
      <c r="S407" s="30"/>
      <c r="T407" s="29"/>
      <c r="U407" s="30"/>
      <c r="V407" s="30"/>
      <c r="W407" s="30"/>
      <c r="X407" s="30"/>
      <c r="Y407" s="30"/>
      <c r="Z407" s="30"/>
      <c r="AA407" s="29"/>
      <c r="AB407" s="30"/>
      <c r="AC407" s="30"/>
      <c r="AD407" s="30"/>
      <c r="AE407" s="31"/>
      <c r="AF407" s="31"/>
      <c r="AG407" s="88"/>
      <c r="AH407" s="79"/>
      <c r="AI407" s="79"/>
      <c r="AJ407" s="79"/>
      <c r="AK407" s="79"/>
      <c r="AL407" s="79"/>
      <c r="AM407" s="79"/>
      <c r="AN407" s="79"/>
      <c r="AO407" s="79"/>
    </row>
    <row r="408" spans="1:41" ht="12.75" customHeight="1">
      <c r="A408">
        <v>23</v>
      </c>
      <c r="B408" s="80" t="s">
        <v>310</v>
      </c>
      <c r="C408" s="82" t="s">
        <v>311</v>
      </c>
      <c r="D408" s="84" t="s">
        <v>345</v>
      </c>
      <c r="E408" s="82" t="s">
        <v>352</v>
      </c>
      <c r="F408" s="89" t="s">
        <v>14</v>
      </c>
      <c r="G408" s="22" t="s">
        <v>257</v>
      </c>
      <c r="H408" s="23"/>
      <c r="I408" s="24"/>
      <c r="J408" s="24"/>
      <c r="K408" s="25"/>
      <c r="L408" s="25"/>
      <c r="M408" s="24"/>
      <c r="N408" s="23"/>
      <c r="O408" s="24"/>
      <c r="P408" s="25"/>
      <c r="Q408" s="25">
        <v>1.1</v>
      </c>
      <c r="R408" s="25">
        <v>16.93</v>
      </c>
      <c r="S408" s="24"/>
      <c r="T408" s="23"/>
      <c r="U408" s="24"/>
      <c r="V408" s="24"/>
      <c r="W408" s="25"/>
      <c r="X408" s="25"/>
      <c r="Y408" s="25">
        <v>12.88</v>
      </c>
      <c r="Z408" s="24" t="s">
        <v>1035</v>
      </c>
      <c r="AA408" s="32">
        <v>22.9</v>
      </c>
      <c r="AB408" s="25"/>
      <c r="AC408" s="25"/>
      <c r="AD408" s="25"/>
      <c r="AE408" s="26">
        <v>26.48</v>
      </c>
      <c r="AF408" s="27"/>
      <c r="AG408" s="88">
        <f>SUM(H409:AF409)</f>
        <v>42</v>
      </c>
      <c r="AH408" s="79">
        <f>IF($F408="Pol. Spilambertese",1*$AG408,"")</f>
      </c>
      <c r="AI408" s="79">
        <f>IF($F408="Sirio Nonantola",1*$AG408,"")</f>
      </c>
      <c r="AJ408" s="79">
        <f>IF($F408="Olimpia Vignola",1*$AG408,"")</f>
        <v>42</v>
      </c>
      <c r="AK408" s="79">
        <f>IF($F408="Pol. Nonantola",1*$AG408,"")</f>
      </c>
      <c r="AL408" s="79">
        <f>IF($F408="Pod. Formiginese",1*$AG408,"")</f>
      </c>
      <c r="AM408" s="79">
        <f>IF($F408="La Patria Carpi",1*$AG408,"")</f>
      </c>
      <c r="AN408" s="79">
        <f>IF($F408="Pol.Castelfranco",1*$AG408,"")</f>
      </c>
      <c r="AO408" s="79">
        <f>IF($F408="Ravarino",1*$AG408,"")</f>
      </c>
    </row>
    <row r="409" spans="1:41" ht="12.75" customHeight="1">
      <c r="A409">
        <v>24</v>
      </c>
      <c r="B409" s="81"/>
      <c r="C409" s="83"/>
      <c r="D409" s="85"/>
      <c r="E409" s="83"/>
      <c r="F409" s="87"/>
      <c r="G409" s="28" t="s">
        <v>258</v>
      </c>
      <c r="H409" s="29"/>
      <c r="I409" s="30"/>
      <c r="J409" s="30"/>
      <c r="K409" s="30"/>
      <c r="L409" s="30"/>
      <c r="M409" s="30"/>
      <c r="N409" s="29"/>
      <c r="O409" s="30"/>
      <c r="P409" s="30"/>
      <c r="Q409" s="30">
        <v>3</v>
      </c>
      <c r="R409" s="30">
        <v>7</v>
      </c>
      <c r="S409" s="30"/>
      <c r="T409" s="29"/>
      <c r="U409" s="30"/>
      <c r="V409" s="30"/>
      <c r="W409" s="30"/>
      <c r="X409" s="30"/>
      <c r="Y409" s="30">
        <v>11</v>
      </c>
      <c r="Z409" s="30">
        <v>9</v>
      </c>
      <c r="AA409" s="29">
        <v>7</v>
      </c>
      <c r="AB409" s="30"/>
      <c r="AC409" s="30"/>
      <c r="AD409" s="30"/>
      <c r="AE409" s="31">
        <v>5</v>
      </c>
      <c r="AF409" s="31"/>
      <c r="AG409" s="88"/>
      <c r="AH409" s="79"/>
      <c r="AI409" s="79"/>
      <c r="AJ409" s="79"/>
      <c r="AK409" s="79"/>
      <c r="AL409" s="79"/>
      <c r="AM409" s="79"/>
      <c r="AN409" s="79"/>
      <c r="AO409" s="79"/>
    </row>
    <row r="410" spans="1:41" ht="12.75" customHeight="1">
      <c r="A410">
        <v>23</v>
      </c>
      <c r="B410" s="80" t="s">
        <v>786</v>
      </c>
      <c r="C410" s="82" t="s">
        <v>297</v>
      </c>
      <c r="D410" s="84" t="s">
        <v>345</v>
      </c>
      <c r="E410" s="82" t="s">
        <v>352</v>
      </c>
      <c r="F410" s="89" t="s">
        <v>14</v>
      </c>
      <c r="G410" s="22" t="s">
        <v>257</v>
      </c>
      <c r="H410" s="23"/>
      <c r="I410" s="24"/>
      <c r="J410" s="24"/>
      <c r="K410" s="25"/>
      <c r="L410" s="25"/>
      <c r="M410" s="24"/>
      <c r="N410" s="23"/>
      <c r="O410" s="24"/>
      <c r="P410" s="25"/>
      <c r="Q410" s="25">
        <v>1</v>
      </c>
      <c r="R410" s="25"/>
      <c r="S410" s="24"/>
      <c r="T410" s="23"/>
      <c r="U410" s="24"/>
      <c r="V410" s="24"/>
      <c r="W410" s="25"/>
      <c r="X410" s="25"/>
      <c r="Y410" s="25"/>
      <c r="Z410" s="24"/>
      <c r="AA410" s="32"/>
      <c r="AB410" s="25"/>
      <c r="AC410" s="25"/>
      <c r="AD410" s="25"/>
      <c r="AE410" s="26"/>
      <c r="AF410" s="27"/>
      <c r="AG410" s="88">
        <f>SUM(H411:AF411)</f>
        <v>2</v>
      </c>
      <c r="AH410" s="79">
        <f>IF($F410="Pol. Spilambertese",1*$AG410,"")</f>
      </c>
      <c r="AI410" s="79">
        <f>IF($F410="Sirio Nonantola",1*$AG410,"")</f>
      </c>
      <c r="AJ410" s="79">
        <f>IF($F410="Olimpia Vignola",1*$AG410,"")</f>
        <v>2</v>
      </c>
      <c r="AK410" s="79">
        <f>IF($F410="Pol. Nonantola",1*$AG410,"")</f>
      </c>
      <c r="AL410" s="79">
        <f>IF($F410="Pod. Formiginese",1*$AG410,"")</f>
      </c>
      <c r="AM410" s="79">
        <f>IF($F410="La Patria Carpi",1*$AG410,"")</f>
      </c>
      <c r="AN410" s="79">
        <f>IF($F410="Pol.Castelfranco",1*$AG410,"")</f>
      </c>
      <c r="AO410" s="79">
        <f>IF($F410="Ravarino",1*$AG410,"")</f>
      </c>
    </row>
    <row r="411" spans="1:41" ht="12.75" customHeight="1">
      <c r="A411">
        <v>24</v>
      </c>
      <c r="B411" s="81"/>
      <c r="C411" s="83"/>
      <c r="D411" s="85"/>
      <c r="E411" s="83"/>
      <c r="F411" s="87"/>
      <c r="G411" s="28" t="s">
        <v>258</v>
      </c>
      <c r="H411" s="29"/>
      <c r="I411" s="30"/>
      <c r="J411" s="30"/>
      <c r="K411" s="30"/>
      <c r="L411" s="30"/>
      <c r="M411" s="30"/>
      <c r="N411" s="29"/>
      <c r="O411" s="30"/>
      <c r="P411" s="30"/>
      <c r="Q411" s="30">
        <v>2</v>
      </c>
      <c r="R411" s="30"/>
      <c r="S411" s="30"/>
      <c r="T411" s="29"/>
      <c r="U411" s="30"/>
      <c r="V411" s="30"/>
      <c r="W411" s="30"/>
      <c r="X411" s="30"/>
      <c r="Y411" s="30"/>
      <c r="Z411" s="30"/>
      <c r="AA411" s="29"/>
      <c r="AB411" s="30"/>
      <c r="AC411" s="30"/>
      <c r="AD411" s="30"/>
      <c r="AE411" s="31"/>
      <c r="AF411" s="31"/>
      <c r="AG411" s="88"/>
      <c r="AH411" s="79"/>
      <c r="AI411" s="79"/>
      <c r="AJ411" s="79"/>
      <c r="AK411" s="79"/>
      <c r="AL411" s="79"/>
      <c r="AM411" s="79"/>
      <c r="AN411" s="79"/>
      <c r="AO411" s="79"/>
    </row>
    <row r="412" spans="1:41" ht="12.75" customHeight="1">
      <c r="A412">
        <v>23</v>
      </c>
      <c r="B412" s="80" t="s">
        <v>663</v>
      </c>
      <c r="C412" s="82" t="s">
        <v>861</v>
      </c>
      <c r="D412" s="84" t="s">
        <v>345</v>
      </c>
      <c r="E412" s="82" t="s">
        <v>352</v>
      </c>
      <c r="F412" s="86" t="s">
        <v>347</v>
      </c>
      <c r="G412" s="22" t="s">
        <v>257</v>
      </c>
      <c r="H412" s="23"/>
      <c r="I412" s="24"/>
      <c r="J412" s="24"/>
      <c r="K412" s="25"/>
      <c r="L412" s="25"/>
      <c r="M412" s="24"/>
      <c r="N412" s="23"/>
      <c r="O412" s="24"/>
      <c r="P412" s="25"/>
      <c r="Q412" s="25"/>
      <c r="R412" s="25"/>
      <c r="S412" s="24"/>
      <c r="T412" s="23"/>
      <c r="U412" s="24">
        <v>36.6</v>
      </c>
      <c r="V412" s="24"/>
      <c r="W412" s="25"/>
      <c r="X412" s="25"/>
      <c r="Y412" s="25">
        <v>11.02</v>
      </c>
      <c r="Z412" s="24" t="s">
        <v>1032</v>
      </c>
      <c r="AA412" s="32"/>
      <c r="AB412" s="25"/>
      <c r="AC412" s="25"/>
      <c r="AD412" s="25"/>
      <c r="AE412" s="26"/>
      <c r="AF412" s="27"/>
      <c r="AG412" s="88">
        <f>SUM(H413:AF413)</f>
        <v>33</v>
      </c>
      <c r="AH412" s="79">
        <f>IF($F412="Pol. Spilambertese",1*$AG412,"")</f>
      </c>
      <c r="AI412" s="79">
        <f>IF($F412="Sirio Nonantola",1*$AG412,"")</f>
      </c>
      <c r="AJ412" s="79">
        <f>IF($F412="Olimpia Vignola",1*$AG412,"")</f>
      </c>
      <c r="AK412" s="79">
        <f>IF($F412="Pol. Nonantola",1*$AG412,"")</f>
      </c>
      <c r="AL412" s="79">
        <f>IF($F412="Pod. Formiginese",1*$AG412,"")</f>
      </c>
      <c r="AM412" s="79">
        <f>IF($F412="La Patria Carpi",1*$AG412,"")</f>
      </c>
      <c r="AN412" s="79">
        <f>IF($F412="Pol.Castelfranco",1*$AG412,"")</f>
        <v>33</v>
      </c>
      <c r="AO412" s="79">
        <f>IF($F412="Ravarino",1*$AG412,"")</f>
      </c>
    </row>
    <row r="413" spans="1:41" ht="12.75" customHeight="1">
      <c r="A413">
        <v>24</v>
      </c>
      <c r="B413" s="81"/>
      <c r="C413" s="83"/>
      <c r="D413" s="85"/>
      <c r="E413" s="83"/>
      <c r="F413" s="87" t="s">
        <v>347</v>
      </c>
      <c r="G413" s="28" t="s">
        <v>258</v>
      </c>
      <c r="H413" s="29"/>
      <c r="I413" s="30"/>
      <c r="J413" s="30"/>
      <c r="K413" s="30"/>
      <c r="L413" s="30"/>
      <c r="M413" s="30"/>
      <c r="N413" s="29"/>
      <c r="O413" s="30"/>
      <c r="P413" s="30"/>
      <c r="Q413" s="30"/>
      <c r="R413" s="30"/>
      <c r="S413" s="30"/>
      <c r="T413" s="29"/>
      <c r="U413" s="30">
        <v>15</v>
      </c>
      <c r="V413" s="30"/>
      <c r="W413" s="30"/>
      <c r="X413" s="30"/>
      <c r="Y413" s="30">
        <v>3</v>
      </c>
      <c r="Z413" s="30">
        <v>15</v>
      </c>
      <c r="AA413" s="29"/>
      <c r="AB413" s="30"/>
      <c r="AC413" s="30"/>
      <c r="AD413" s="30"/>
      <c r="AE413" s="31"/>
      <c r="AF413" s="31"/>
      <c r="AG413" s="88"/>
      <c r="AH413" s="79"/>
      <c r="AI413" s="79"/>
      <c r="AJ413" s="79"/>
      <c r="AK413" s="79"/>
      <c r="AL413" s="79"/>
      <c r="AM413" s="79"/>
      <c r="AN413" s="79"/>
      <c r="AO413" s="79"/>
    </row>
    <row r="414" spans="1:41" ht="12.75" customHeight="1">
      <c r="A414">
        <v>23</v>
      </c>
      <c r="B414" s="80" t="s">
        <v>862</v>
      </c>
      <c r="C414" s="82" t="s">
        <v>403</v>
      </c>
      <c r="D414" s="84" t="s">
        <v>351</v>
      </c>
      <c r="E414" s="82" t="s">
        <v>352</v>
      </c>
      <c r="F414" s="86" t="s">
        <v>347</v>
      </c>
      <c r="G414" s="22" t="s">
        <v>257</v>
      </c>
      <c r="H414" s="23"/>
      <c r="I414" s="24"/>
      <c r="J414" s="24"/>
      <c r="K414" s="25"/>
      <c r="L414" s="25"/>
      <c r="M414" s="24"/>
      <c r="N414" s="23"/>
      <c r="O414" s="24"/>
      <c r="P414" s="25"/>
      <c r="Q414" s="25"/>
      <c r="R414" s="25"/>
      <c r="S414" s="24"/>
      <c r="T414" s="23"/>
      <c r="U414" s="24">
        <v>39.5</v>
      </c>
      <c r="V414" s="24"/>
      <c r="W414" s="25"/>
      <c r="X414" s="25"/>
      <c r="Y414" s="25">
        <v>12.44</v>
      </c>
      <c r="Z414" s="24" t="s">
        <v>1033</v>
      </c>
      <c r="AA414" s="32">
        <v>20.8</v>
      </c>
      <c r="AB414" s="25">
        <v>12.9</v>
      </c>
      <c r="AC414" s="25"/>
      <c r="AD414" s="25"/>
      <c r="AE414" s="26">
        <v>36.5</v>
      </c>
      <c r="AF414" s="27" t="s">
        <v>1160</v>
      </c>
      <c r="AG414" s="88">
        <f>SUM(H415:AF415)</f>
        <v>91</v>
      </c>
      <c r="AH414" s="79">
        <f>IF($F414="Pol. Spilambertese",1*$AG414,"")</f>
      </c>
      <c r="AI414" s="79">
        <f>IF($F414="Sirio Nonantola",1*$AG414,"")</f>
      </c>
      <c r="AJ414" s="79">
        <f>IF($F414="Olimpia Vignola",1*$AG414,"")</f>
      </c>
      <c r="AK414" s="79">
        <f>IF($F414="Pol. Nonantola",1*$AG414,"")</f>
      </c>
      <c r="AL414" s="79">
        <f>IF($F414="Pod. Formiginese",1*$AG414,"")</f>
      </c>
      <c r="AM414" s="79">
        <f>IF($F414="La Patria Carpi",1*$AG414,"")</f>
      </c>
      <c r="AN414" s="79">
        <f>IF($F414="Pol.Castelfranco",1*$AG414,"")</f>
        <v>91</v>
      </c>
      <c r="AO414" s="79">
        <f>IF($F414="Ravarino",1*$AG414,"")</f>
      </c>
    </row>
    <row r="415" spans="1:41" ht="12.75" customHeight="1">
      <c r="A415">
        <v>24</v>
      </c>
      <c r="B415" s="81"/>
      <c r="C415" s="83"/>
      <c r="D415" s="85"/>
      <c r="E415" s="83"/>
      <c r="F415" s="87" t="s">
        <v>347</v>
      </c>
      <c r="G415" s="28" t="s">
        <v>258</v>
      </c>
      <c r="H415" s="29"/>
      <c r="I415" s="30"/>
      <c r="J415" s="30"/>
      <c r="K415" s="30"/>
      <c r="L415" s="30"/>
      <c r="M415" s="30"/>
      <c r="N415" s="29"/>
      <c r="O415" s="30"/>
      <c r="P415" s="30"/>
      <c r="Q415" s="30"/>
      <c r="R415" s="30"/>
      <c r="S415" s="30"/>
      <c r="T415" s="29"/>
      <c r="U415" s="30">
        <v>13</v>
      </c>
      <c r="V415" s="30"/>
      <c r="W415" s="30"/>
      <c r="X415" s="30"/>
      <c r="Y415" s="30">
        <v>7</v>
      </c>
      <c r="Z415" s="30">
        <v>13</v>
      </c>
      <c r="AA415" s="29">
        <v>15</v>
      </c>
      <c r="AB415" s="30">
        <v>13</v>
      </c>
      <c r="AC415" s="30"/>
      <c r="AD415" s="30"/>
      <c r="AE415" s="31">
        <v>15</v>
      </c>
      <c r="AF415" s="31">
        <v>15</v>
      </c>
      <c r="AG415" s="88"/>
      <c r="AH415" s="79"/>
      <c r="AI415" s="79"/>
      <c r="AJ415" s="79"/>
      <c r="AK415" s="79"/>
      <c r="AL415" s="79"/>
      <c r="AM415" s="79"/>
      <c r="AN415" s="79"/>
      <c r="AO415" s="79"/>
    </row>
    <row r="416" spans="1:41" ht="12.75" customHeight="1">
      <c r="A416">
        <v>23</v>
      </c>
      <c r="B416" s="80"/>
      <c r="C416" s="82"/>
      <c r="D416" s="84"/>
      <c r="E416" s="82"/>
      <c r="F416" s="89"/>
      <c r="G416" s="22" t="s">
        <v>257</v>
      </c>
      <c r="H416" s="23"/>
      <c r="I416" s="24"/>
      <c r="J416" s="24"/>
      <c r="K416" s="25"/>
      <c r="L416" s="25"/>
      <c r="M416" s="24"/>
      <c r="N416" s="23"/>
      <c r="O416" s="24"/>
      <c r="P416" s="25"/>
      <c r="Q416" s="25"/>
      <c r="R416" s="25"/>
      <c r="S416" s="24"/>
      <c r="T416" s="23"/>
      <c r="U416" s="24"/>
      <c r="V416" s="24"/>
      <c r="W416" s="25"/>
      <c r="X416" s="25"/>
      <c r="Y416" s="25"/>
      <c r="Z416" s="24"/>
      <c r="AA416" s="32"/>
      <c r="AB416" s="25"/>
      <c r="AC416" s="25"/>
      <c r="AD416" s="25"/>
      <c r="AE416" s="26"/>
      <c r="AF416" s="27"/>
      <c r="AG416" s="88">
        <f>SUM(H417:AF417)</f>
        <v>0</v>
      </c>
      <c r="AH416" s="79">
        <f>IF($F416="Pol. Spilambertese",1*$AG416,"")</f>
      </c>
      <c r="AI416" s="79">
        <f>IF($F416="Sirio Nonantola",1*$AG416,"")</f>
      </c>
      <c r="AJ416" s="79">
        <f>IF($F416="Olimpia Vignola",1*$AG416,"")</f>
      </c>
      <c r="AK416" s="79">
        <f>IF($F416="Pol. Nonantola",1*$AG416,"")</f>
      </c>
      <c r="AL416" s="79">
        <f>IF($F416="Pod. Formiginese",1*$AG416,"")</f>
      </c>
      <c r="AM416" s="79">
        <f>IF($F416="La Patria Carpi",1*$AG416,"")</f>
      </c>
      <c r="AN416" s="79">
        <f>IF($F416="Pol.Castelfranco",1*$AG416,"")</f>
      </c>
      <c r="AO416" s="79">
        <f>IF($F416="Ravarino",1*$AG416,"")</f>
      </c>
    </row>
    <row r="417" spans="1:41" ht="12.75" customHeight="1">
      <c r="A417">
        <v>24</v>
      </c>
      <c r="B417" s="81"/>
      <c r="C417" s="83"/>
      <c r="D417" s="85"/>
      <c r="E417" s="83"/>
      <c r="F417" s="87"/>
      <c r="G417" s="28" t="s">
        <v>258</v>
      </c>
      <c r="H417" s="29"/>
      <c r="I417" s="30"/>
      <c r="J417" s="30"/>
      <c r="K417" s="30"/>
      <c r="L417" s="30"/>
      <c r="M417" s="30"/>
      <c r="N417" s="29"/>
      <c r="O417" s="30"/>
      <c r="P417" s="30"/>
      <c r="Q417" s="30"/>
      <c r="R417" s="30"/>
      <c r="S417" s="30"/>
      <c r="T417" s="29"/>
      <c r="U417" s="30"/>
      <c r="V417" s="30"/>
      <c r="W417" s="30"/>
      <c r="X417" s="30"/>
      <c r="Y417" s="30"/>
      <c r="Z417" s="30"/>
      <c r="AA417" s="29"/>
      <c r="AB417" s="30"/>
      <c r="AC417" s="30"/>
      <c r="AD417" s="30"/>
      <c r="AE417" s="31"/>
      <c r="AF417" s="31"/>
      <c r="AG417" s="88"/>
      <c r="AH417" s="79"/>
      <c r="AI417" s="79"/>
      <c r="AJ417" s="79"/>
      <c r="AK417" s="79"/>
      <c r="AL417" s="79"/>
      <c r="AM417" s="79"/>
      <c r="AN417" s="79"/>
      <c r="AO417" s="79"/>
    </row>
    <row r="418" spans="1:41" ht="12.75" customHeight="1">
      <c r="A418">
        <v>39</v>
      </c>
      <c r="B418" s="80" t="s">
        <v>88</v>
      </c>
      <c r="C418" s="82" t="s">
        <v>48</v>
      </c>
      <c r="D418" s="84" t="s">
        <v>351</v>
      </c>
      <c r="E418" s="82" t="s">
        <v>353</v>
      </c>
      <c r="F418" s="86" t="s">
        <v>347</v>
      </c>
      <c r="G418" s="22" t="s">
        <v>257</v>
      </c>
      <c r="H418" s="32">
        <v>7.3</v>
      </c>
      <c r="I418" s="24">
        <v>6.42</v>
      </c>
      <c r="J418" s="24"/>
      <c r="K418" s="25"/>
      <c r="L418" s="25"/>
      <c r="M418" s="24">
        <v>13.26</v>
      </c>
      <c r="N418" s="32"/>
      <c r="O418" s="24"/>
      <c r="P418" s="25"/>
      <c r="Q418" s="25"/>
      <c r="R418" s="25"/>
      <c r="S418" s="24"/>
      <c r="T418" s="23"/>
      <c r="U418" s="24"/>
      <c r="V418" s="24"/>
      <c r="W418" s="25"/>
      <c r="X418" s="25"/>
      <c r="Y418" s="25"/>
      <c r="Z418" s="24"/>
      <c r="AA418" s="23"/>
      <c r="AB418" s="25"/>
      <c r="AC418" s="25"/>
      <c r="AD418" s="25"/>
      <c r="AE418" s="26"/>
      <c r="AF418" s="27"/>
      <c r="AG418" s="88">
        <f>SUM(H419:AF419)</f>
        <v>45</v>
      </c>
      <c r="AH418" s="79">
        <f>IF($F418="Pol. Spilambertese",1*$AG418,"")</f>
      </c>
      <c r="AI418" s="79">
        <f>IF($F418="Sirio Nonantola",1*$AG418,"")</f>
      </c>
      <c r="AJ418" s="79">
        <f>IF($F418="Olimpia Vignola",1*$AG418,"")</f>
      </c>
      <c r="AK418" s="79">
        <f>IF($F418="Pol. Nonantola",1*$AG418,"")</f>
      </c>
      <c r="AL418" s="79">
        <f>IF($F418="Pod. Formiginese",1*$AG418,"")</f>
      </c>
      <c r="AM418" s="79">
        <f>IF($F418="La Patria Carpi",1*$AG418,"")</f>
      </c>
      <c r="AN418" s="79">
        <f>IF($F418="Pol.Castelfranco",1*$AG418,"")</f>
        <v>45</v>
      </c>
      <c r="AO418" s="79">
        <f>IF($F418="Ravarino",1*$AG418,"")</f>
      </c>
    </row>
    <row r="419" spans="1:41" ht="12.75" customHeight="1">
      <c r="A419">
        <v>40</v>
      </c>
      <c r="B419" s="81"/>
      <c r="C419" s="83"/>
      <c r="D419" s="85"/>
      <c r="E419" s="83"/>
      <c r="F419" s="87" t="s">
        <v>347</v>
      </c>
      <c r="G419" s="28" t="s">
        <v>258</v>
      </c>
      <c r="H419" s="29">
        <v>15</v>
      </c>
      <c r="I419" s="30">
        <v>15</v>
      </c>
      <c r="J419" s="30"/>
      <c r="K419" s="30"/>
      <c r="L419" s="30"/>
      <c r="M419" s="30">
        <v>15</v>
      </c>
      <c r="N419" s="29"/>
      <c r="O419" s="30"/>
      <c r="P419" s="30"/>
      <c r="Q419" s="30"/>
      <c r="R419" s="30"/>
      <c r="S419" s="30"/>
      <c r="T419" s="29"/>
      <c r="U419" s="30"/>
      <c r="V419" s="30"/>
      <c r="W419" s="30"/>
      <c r="X419" s="30"/>
      <c r="Y419" s="30"/>
      <c r="Z419" s="30"/>
      <c r="AA419" s="29"/>
      <c r="AB419" s="30"/>
      <c r="AC419" s="30"/>
      <c r="AD419" s="30"/>
      <c r="AE419" s="31"/>
      <c r="AF419" s="31"/>
      <c r="AG419" s="88"/>
      <c r="AH419" s="79"/>
      <c r="AI419" s="79"/>
      <c r="AJ419" s="79"/>
      <c r="AK419" s="79"/>
      <c r="AL419" s="79"/>
      <c r="AM419" s="79"/>
      <c r="AN419" s="79"/>
      <c r="AO419" s="79"/>
    </row>
    <row r="420" spans="1:41" ht="12.75" customHeight="1">
      <c r="A420">
        <v>3</v>
      </c>
      <c r="B420" s="80" t="s">
        <v>1074</v>
      </c>
      <c r="C420" s="82" t="s">
        <v>492</v>
      </c>
      <c r="D420" s="84" t="s">
        <v>345</v>
      </c>
      <c r="E420" s="82" t="s">
        <v>353</v>
      </c>
      <c r="F420" s="89" t="s">
        <v>14</v>
      </c>
      <c r="G420" s="22" t="s">
        <v>257</v>
      </c>
      <c r="H420" s="32">
        <v>7.7</v>
      </c>
      <c r="I420" s="24">
        <v>5.54</v>
      </c>
      <c r="J420" s="24"/>
      <c r="K420" s="25"/>
      <c r="L420" s="25"/>
      <c r="M420" s="24">
        <v>8.46</v>
      </c>
      <c r="N420" s="32"/>
      <c r="O420" s="24"/>
      <c r="P420" s="25"/>
      <c r="Q420" s="25"/>
      <c r="R420" s="25"/>
      <c r="S420" s="24"/>
      <c r="T420" s="32"/>
      <c r="U420" s="24"/>
      <c r="V420" s="24"/>
      <c r="W420" s="25"/>
      <c r="X420" s="25"/>
      <c r="Y420" s="25"/>
      <c r="Z420" s="24" t="s">
        <v>1038</v>
      </c>
      <c r="AA420" s="32">
        <v>18.3</v>
      </c>
      <c r="AB420" s="25"/>
      <c r="AC420" s="25"/>
      <c r="AD420" s="25"/>
      <c r="AE420" s="26"/>
      <c r="AF420" s="27"/>
      <c r="AG420" s="88">
        <f>SUM(H421:AF421)</f>
        <v>58</v>
      </c>
      <c r="AH420" s="79">
        <f>IF($F420="Pol. Spilambertese",1*$AG420,"")</f>
      </c>
      <c r="AI420" s="79">
        <f>IF($F420="Sirio Nonantola",1*$AG420,"")</f>
      </c>
      <c r="AJ420" s="79">
        <f>IF($F420="Olimpia Vignola",1*$AG420,"")</f>
        <v>58</v>
      </c>
      <c r="AK420" s="79">
        <f>IF($F420="Pol. Nonantola",1*$AG420,"")</f>
      </c>
      <c r="AL420" s="79">
        <f>IF($F420="Pod. Formiginese",1*$AG420,"")</f>
      </c>
      <c r="AM420" s="79">
        <f>IF($F420="La Patria Carpi",1*$AG420,"")</f>
      </c>
      <c r="AN420" s="79">
        <f>IF($F420="Pol.Castelfranco",1*$AG420,"")</f>
      </c>
      <c r="AO420" s="79">
        <f>IF($F420="Ravarino",1*$AG420,"")</f>
      </c>
    </row>
    <row r="421" spans="1:41" ht="12.75" customHeight="1">
      <c r="A421">
        <v>4</v>
      </c>
      <c r="B421" s="81"/>
      <c r="C421" s="83"/>
      <c r="D421" s="85"/>
      <c r="E421" s="83"/>
      <c r="F421" s="87" t="s">
        <v>347</v>
      </c>
      <c r="G421" s="28" t="s">
        <v>258</v>
      </c>
      <c r="H421" s="29">
        <v>13</v>
      </c>
      <c r="I421" s="30">
        <v>13</v>
      </c>
      <c r="J421" s="30"/>
      <c r="K421" s="30"/>
      <c r="L421" s="30"/>
      <c r="M421" s="30">
        <v>2</v>
      </c>
      <c r="N421" s="29"/>
      <c r="O421" s="30"/>
      <c r="P421" s="30"/>
      <c r="Q421" s="30"/>
      <c r="R421" s="30"/>
      <c r="S421" s="30"/>
      <c r="T421" s="29"/>
      <c r="U421" s="30"/>
      <c r="V421" s="30"/>
      <c r="W421" s="30"/>
      <c r="X421" s="30"/>
      <c r="Y421" s="30"/>
      <c r="Z421" s="30">
        <v>15</v>
      </c>
      <c r="AA421" s="29">
        <v>15</v>
      </c>
      <c r="AB421" s="30"/>
      <c r="AC421" s="30"/>
      <c r="AD421" s="30"/>
      <c r="AE421" s="31"/>
      <c r="AF421" s="31"/>
      <c r="AG421" s="88"/>
      <c r="AH421" s="79"/>
      <c r="AI421" s="79"/>
      <c r="AJ421" s="79"/>
      <c r="AK421" s="79"/>
      <c r="AL421" s="79"/>
      <c r="AM421" s="79"/>
      <c r="AN421" s="79"/>
      <c r="AO421" s="79"/>
    </row>
    <row r="422" spans="1:41" ht="12.75" customHeight="1">
      <c r="A422">
        <v>11</v>
      </c>
      <c r="B422" s="80" t="s">
        <v>35</v>
      </c>
      <c r="C422" s="82" t="s">
        <v>93</v>
      </c>
      <c r="D422" s="84" t="s">
        <v>345</v>
      </c>
      <c r="E422" s="82" t="s">
        <v>353</v>
      </c>
      <c r="F422" s="86" t="s">
        <v>347</v>
      </c>
      <c r="G422" s="22" t="s">
        <v>257</v>
      </c>
      <c r="H422" s="32">
        <v>7.8</v>
      </c>
      <c r="I422" s="24">
        <v>5.11</v>
      </c>
      <c r="J422" s="24"/>
      <c r="K422" s="25"/>
      <c r="L422" s="25"/>
      <c r="M422" s="24">
        <v>12.47</v>
      </c>
      <c r="N422" s="32"/>
      <c r="O422" s="24"/>
      <c r="P422" s="25"/>
      <c r="Q422" s="25">
        <v>1.45</v>
      </c>
      <c r="R422" s="25">
        <v>26.29</v>
      </c>
      <c r="S422" s="24"/>
      <c r="T422" s="32"/>
      <c r="U422" s="24">
        <v>33.9</v>
      </c>
      <c r="V422" s="24"/>
      <c r="W422" s="25"/>
      <c r="X422" s="25"/>
      <c r="Y422" s="25">
        <v>37.77</v>
      </c>
      <c r="Z422" s="24"/>
      <c r="AA422" s="32">
        <v>20.3</v>
      </c>
      <c r="AB422" s="25">
        <v>11.8</v>
      </c>
      <c r="AC422" s="25"/>
      <c r="AD422" s="25"/>
      <c r="AE422" s="26">
        <v>54.85</v>
      </c>
      <c r="AF422" s="27" t="s">
        <v>1124</v>
      </c>
      <c r="AG422" s="88">
        <f>SUM(H423:AF423)</f>
        <v>131</v>
      </c>
      <c r="AH422" s="79">
        <f>IF($F422="Pol. Spilambertese",1*$AG422,"")</f>
      </c>
      <c r="AI422" s="79">
        <f>IF($F422="Sirio Nonantola",1*$AG422,"")</f>
      </c>
      <c r="AJ422" s="79">
        <f>IF($F422="Olimpia Vignola",1*$AG422,"")</f>
      </c>
      <c r="AK422" s="79">
        <f>IF($F422="Pol. Nonantola",1*$AG422,"")</f>
      </c>
      <c r="AL422" s="79">
        <f>IF($F422="Pod. Formiginese",1*$AG422,"")</f>
      </c>
      <c r="AM422" s="79">
        <f>IF($F422="La Patria Carpi",1*$AG422,"")</f>
      </c>
      <c r="AN422" s="79">
        <f>IF($F422="Pol.Castelfranco",1*$AG422,"")</f>
        <v>131</v>
      </c>
      <c r="AO422" s="79">
        <f>IF($F422="Ravarino",1*$AG422,"")</f>
      </c>
    </row>
    <row r="423" spans="1:41" ht="12.75" customHeight="1">
      <c r="A423">
        <v>12</v>
      </c>
      <c r="B423" s="81"/>
      <c r="C423" s="83"/>
      <c r="D423" s="85"/>
      <c r="E423" s="83"/>
      <c r="F423" s="87" t="s">
        <v>347</v>
      </c>
      <c r="G423" s="28" t="s">
        <v>258</v>
      </c>
      <c r="H423" s="29">
        <v>11</v>
      </c>
      <c r="I423" s="30">
        <v>9</v>
      </c>
      <c r="J423" s="30"/>
      <c r="K423" s="30"/>
      <c r="L423" s="30"/>
      <c r="M423" s="30">
        <v>13</v>
      </c>
      <c r="N423" s="29"/>
      <c r="O423" s="30"/>
      <c r="P423" s="30"/>
      <c r="Q423" s="30">
        <v>9</v>
      </c>
      <c r="R423" s="30">
        <v>15</v>
      </c>
      <c r="S423" s="30"/>
      <c r="T423" s="29"/>
      <c r="U423" s="30">
        <v>13</v>
      </c>
      <c r="V423" s="30"/>
      <c r="W423" s="30"/>
      <c r="X423" s="30"/>
      <c r="Y423" s="30">
        <v>15</v>
      </c>
      <c r="Z423" s="30"/>
      <c r="AA423" s="29">
        <v>11</v>
      </c>
      <c r="AB423" s="30">
        <v>9</v>
      </c>
      <c r="AC423" s="30"/>
      <c r="AD423" s="30"/>
      <c r="AE423" s="31">
        <v>15</v>
      </c>
      <c r="AF423" s="31">
        <v>11</v>
      </c>
      <c r="AG423" s="88"/>
      <c r="AH423" s="79"/>
      <c r="AI423" s="79"/>
      <c r="AJ423" s="79"/>
      <c r="AK423" s="79"/>
      <c r="AL423" s="79"/>
      <c r="AM423" s="79"/>
      <c r="AN423" s="79"/>
      <c r="AO423" s="79"/>
    </row>
    <row r="424" spans="1:41" ht="12.75" customHeight="1">
      <c r="A424">
        <v>13</v>
      </c>
      <c r="B424" s="80" t="s">
        <v>314</v>
      </c>
      <c r="C424" s="82" t="s">
        <v>65</v>
      </c>
      <c r="D424" s="84" t="s">
        <v>345</v>
      </c>
      <c r="E424" s="82" t="s">
        <v>353</v>
      </c>
      <c r="F424" s="86" t="s">
        <v>347</v>
      </c>
      <c r="G424" s="22" t="s">
        <v>257</v>
      </c>
      <c r="H424" s="49">
        <v>8</v>
      </c>
      <c r="I424" s="24">
        <v>5.36</v>
      </c>
      <c r="J424" s="24"/>
      <c r="K424" s="25"/>
      <c r="L424" s="25"/>
      <c r="M424" s="24">
        <v>11.13</v>
      </c>
      <c r="N424" s="32"/>
      <c r="O424" s="24"/>
      <c r="P424" s="25"/>
      <c r="Q424" s="25">
        <v>1.65</v>
      </c>
      <c r="R424" s="25">
        <v>19.24</v>
      </c>
      <c r="S424" s="24"/>
      <c r="T424" s="23"/>
      <c r="U424" s="24">
        <v>31.5</v>
      </c>
      <c r="V424" s="24"/>
      <c r="W424" s="25"/>
      <c r="X424" s="25"/>
      <c r="Y424" s="25">
        <v>26.12</v>
      </c>
      <c r="Z424" s="24" t="s">
        <v>1040</v>
      </c>
      <c r="AA424" s="32">
        <v>19.1</v>
      </c>
      <c r="AB424" s="25">
        <v>10.4</v>
      </c>
      <c r="AC424" s="25"/>
      <c r="AD424" s="25"/>
      <c r="AE424" s="26">
        <v>42.35</v>
      </c>
      <c r="AF424" s="27" t="s">
        <v>1125</v>
      </c>
      <c r="AG424" s="88">
        <f>SUM(H425:AF425)</f>
        <v>132</v>
      </c>
      <c r="AH424" s="79">
        <f>IF($F424="Pol. Spilambertese",1*$AG424,"")</f>
      </c>
      <c r="AI424" s="79">
        <f>IF($F424="Sirio Nonantola",1*$AG424,"")</f>
      </c>
      <c r="AJ424" s="79">
        <f>IF($F424="Olimpia Vignola",1*$AG424,"")</f>
      </c>
      <c r="AK424" s="79">
        <f>IF($F424="Pol. Nonantola",1*$AG424,"")</f>
      </c>
      <c r="AL424" s="79">
        <f>IF($F424="Pod. Formiginese",1*$AG424,"")</f>
      </c>
      <c r="AM424" s="79">
        <f>IF($F424="La Patria Carpi",1*$AG424,"")</f>
      </c>
      <c r="AN424" s="79">
        <f>IF($F424="Pol.Castelfranco",1*$AG424,"")</f>
        <v>132</v>
      </c>
      <c r="AO424" s="79">
        <f>IF($F424="Ravarino",1*$AG424,"")</f>
      </c>
    </row>
    <row r="425" spans="1:41" ht="12.75" customHeight="1">
      <c r="A425">
        <v>14</v>
      </c>
      <c r="B425" s="81"/>
      <c r="C425" s="83"/>
      <c r="D425" s="85"/>
      <c r="E425" s="83"/>
      <c r="F425" s="87" t="s">
        <v>347</v>
      </c>
      <c r="G425" s="28" t="s">
        <v>258</v>
      </c>
      <c r="H425" s="29">
        <v>9</v>
      </c>
      <c r="I425" s="30">
        <v>11</v>
      </c>
      <c r="J425" s="30"/>
      <c r="K425" s="30"/>
      <c r="L425" s="30"/>
      <c r="M425" s="30">
        <v>9</v>
      </c>
      <c r="N425" s="29"/>
      <c r="O425" s="30"/>
      <c r="P425" s="30"/>
      <c r="Q425" s="30">
        <v>15</v>
      </c>
      <c r="R425" s="30">
        <v>9</v>
      </c>
      <c r="S425" s="30"/>
      <c r="T425" s="29"/>
      <c r="U425" s="30">
        <v>15</v>
      </c>
      <c r="V425" s="30"/>
      <c r="W425" s="30"/>
      <c r="X425" s="30"/>
      <c r="Y425" s="30">
        <v>9</v>
      </c>
      <c r="Z425" s="30">
        <v>11</v>
      </c>
      <c r="AA425" s="29">
        <v>13</v>
      </c>
      <c r="AB425" s="30">
        <v>15</v>
      </c>
      <c r="AC425" s="30"/>
      <c r="AD425" s="30"/>
      <c r="AE425" s="31">
        <v>7</v>
      </c>
      <c r="AF425" s="31">
        <v>9</v>
      </c>
      <c r="AG425" s="88"/>
      <c r="AH425" s="79"/>
      <c r="AI425" s="79"/>
      <c r="AJ425" s="79"/>
      <c r="AK425" s="79"/>
      <c r="AL425" s="79"/>
      <c r="AM425" s="79"/>
      <c r="AN425" s="79"/>
      <c r="AO425" s="79"/>
    </row>
    <row r="426" spans="1:41" ht="12.75" customHeight="1">
      <c r="A426">
        <v>19</v>
      </c>
      <c r="B426" s="80" t="s">
        <v>380</v>
      </c>
      <c r="C426" s="82" t="s">
        <v>61</v>
      </c>
      <c r="D426" s="84" t="s">
        <v>345</v>
      </c>
      <c r="E426" s="82" t="s">
        <v>353</v>
      </c>
      <c r="F426" s="89" t="s">
        <v>251</v>
      </c>
      <c r="G426" s="22" t="s">
        <v>257</v>
      </c>
      <c r="H426" s="49">
        <v>8</v>
      </c>
      <c r="I426" s="24"/>
      <c r="J426" s="24"/>
      <c r="K426" s="25"/>
      <c r="L426" s="25"/>
      <c r="M426" s="25">
        <v>8.35</v>
      </c>
      <c r="N426" s="32"/>
      <c r="O426" s="24"/>
      <c r="P426" s="25"/>
      <c r="Q426" s="25"/>
      <c r="R426" s="25"/>
      <c r="S426" s="25"/>
      <c r="T426" s="32"/>
      <c r="U426" s="24"/>
      <c r="V426" s="24"/>
      <c r="W426" s="25"/>
      <c r="X426" s="25"/>
      <c r="Y426" s="25"/>
      <c r="Z426" s="24"/>
      <c r="AA426" s="32"/>
      <c r="AB426" s="25"/>
      <c r="AC426" s="25"/>
      <c r="AD426" s="25"/>
      <c r="AE426" s="26"/>
      <c r="AF426" s="27"/>
      <c r="AG426" s="88">
        <f>SUM(H427:AF427)</f>
        <v>11</v>
      </c>
      <c r="AH426" s="79">
        <f>IF($F426="Pol. Spilambertese",1*$AG426,"")</f>
        <v>11</v>
      </c>
      <c r="AI426" s="79">
        <f>IF($F426="Sirio Nonantola",1*$AG426,"")</f>
      </c>
      <c r="AJ426" s="79">
        <f>IF($F426="Olimpia Vignola",1*$AG426,"")</f>
      </c>
      <c r="AK426" s="79">
        <f>IF($F426="Pol. Nonantola",1*$AG426,"")</f>
      </c>
      <c r="AL426" s="79">
        <f>IF($F426="Pod. Formiginese",1*$AG426,"")</f>
      </c>
      <c r="AM426" s="79">
        <f>IF($F426="La Patria Carpi",1*$AG426,"")</f>
      </c>
      <c r="AN426" s="79">
        <f>IF($F426="Pol.Castelfranco",1*$AG426,"")</f>
      </c>
      <c r="AO426" s="79">
        <f>IF($F426="Ravarino",1*$AG426,"")</f>
      </c>
    </row>
    <row r="427" spans="1:41" ht="12.75" customHeight="1">
      <c r="A427">
        <v>20</v>
      </c>
      <c r="B427" s="81"/>
      <c r="C427" s="83"/>
      <c r="D427" s="85"/>
      <c r="E427" s="83"/>
      <c r="F427" s="87" t="s">
        <v>251</v>
      </c>
      <c r="G427" s="28" t="s">
        <v>258</v>
      </c>
      <c r="H427" s="29">
        <v>9</v>
      </c>
      <c r="I427" s="30"/>
      <c r="J427" s="30"/>
      <c r="K427" s="30"/>
      <c r="L427" s="30"/>
      <c r="M427" s="30">
        <v>2</v>
      </c>
      <c r="N427" s="29"/>
      <c r="O427" s="30"/>
      <c r="P427" s="30"/>
      <c r="Q427" s="30"/>
      <c r="R427" s="30"/>
      <c r="S427" s="30"/>
      <c r="T427" s="29"/>
      <c r="U427" s="30"/>
      <c r="V427" s="30"/>
      <c r="W427" s="30"/>
      <c r="X427" s="30"/>
      <c r="Y427" s="30"/>
      <c r="Z427" s="30"/>
      <c r="AA427" s="29"/>
      <c r="AB427" s="30"/>
      <c r="AC427" s="30"/>
      <c r="AD427" s="30"/>
      <c r="AE427" s="31"/>
      <c r="AF427" s="31"/>
      <c r="AG427" s="88"/>
      <c r="AH427" s="79"/>
      <c r="AI427" s="79"/>
      <c r="AJ427" s="79"/>
      <c r="AK427" s="79"/>
      <c r="AL427" s="79"/>
      <c r="AM427" s="79"/>
      <c r="AN427" s="79"/>
      <c r="AO427" s="79"/>
    </row>
    <row r="428" spans="1:41" ht="12.75" customHeight="1">
      <c r="A428">
        <v>5</v>
      </c>
      <c r="B428" s="80" t="s">
        <v>325</v>
      </c>
      <c r="C428" s="82" t="s">
        <v>17</v>
      </c>
      <c r="D428" s="84" t="s">
        <v>345</v>
      </c>
      <c r="E428" s="82" t="s">
        <v>353</v>
      </c>
      <c r="F428" s="89" t="s">
        <v>14</v>
      </c>
      <c r="G428" s="22" t="s">
        <v>257</v>
      </c>
      <c r="H428" s="32">
        <v>8.4</v>
      </c>
      <c r="I428" s="24">
        <v>4.46</v>
      </c>
      <c r="J428" s="24"/>
      <c r="K428" s="25"/>
      <c r="L428" s="25"/>
      <c r="M428" s="24">
        <v>7.66</v>
      </c>
      <c r="N428" s="32"/>
      <c r="O428" s="24"/>
      <c r="P428" s="25"/>
      <c r="Q428" s="25"/>
      <c r="R428" s="25"/>
      <c r="S428" s="24"/>
      <c r="T428" s="23"/>
      <c r="U428" s="24"/>
      <c r="V428" s="24"/>
      <c r="W428" s="25"/>
      <c r="X428" s="25"/>
      <c r="Y428" s="25"/>
      <c r="Z428" s="24"/>
      <c r="AA428" s="32">
        <v>21.1</v>
      </c>
      <c r="AB428" s="25"/>
      <c r="AC428" s="25"/>
      <c r="AD428" s="25"/>
      <c r="AE428" s="26">
        <v>28.55</v>
      </c>
      <c r="AF428" s="27"/>
      <c r="AG428" s="88">
        <f>SUM(H429:AF429)</f>
        <v>19</v>
      </c>
      <c r="AH428" s="79">
        <f>IF($F428="Pol. Spilambertese",1*$AG428,"")</f>
      </c>
      <c r="AI428" s="79">
        <f>IF($F428="Sirio Nonantola",1*$AG428,"")</f>
      </c>
      <c r="AJ428" s="79">
        <f>IF($F428="Olimpia Vignola",1*$AG428,"")</f>
        <v>19</v>
      </c>
      <c r="AK428" s="79">
        <f>IF($F428="Pol. Nonantola",1*$AG428,"")</f>
      </c>
      <c r="AL428" s="79">
        <f>IF($F428="Pod. Formiginese",1*$AG428,"")</f>
      </c>
      <c r="AM428" s="79">
        <f>IF($F428="La Patria Carpi",1*$AG428,"")</f>
      </c>
      <c r="AN428" s="79">
        <f>IF($F428="Pol.Castelfranco",1*$AG428,"")</f>
      </c>
      <c r="AO428" s="79">
        <f>IF($F428="Ravarino",1*$AG428,"")</f>
      </c>
    </row>
    <row r="429" spans="1:41" ht="12.75" customHeight="1">
      <c r="A429">
        <v>6</v>
      </c>
      <c r="B429" s="81"/>
      <c r="C429" s="83"/>
      <c r="D429" s="85"/>
      <c r="E429" s="83"/>
      <c r="F429" s="87" t="s">
        <v>347</v>
      </c>
      <c r="G429" s="28" t="s">
        <v>258</v>
      </c>
      <c r="H429" s="29">
        <v>5</v>
      </c>
      <c r="I429" s="30">
        <v>5</v>
      </c>
      <c r="J429" s="30"/>
      <c r="K429" s="30"/>
      <c r="L429" s="30"/>
      <c r="M429" s="30">
        <v>2</v>
      </c>
      <c r="N429" s="29"/>
      <c r="O429" s="30"/>
      <c r="P429" s="30"/>
      <c r="Q429" s="30"/>
      <c r="R429" s="30"/>
      <c r="S429" s="30"/>
      <c r="T429" s="29"/>
      <c r="U429" s="30"/>
      <c r="V429" s="30"/>
      <c r="W429" s="30"/>
      <c r="X429" s="30"/>
      <c r="Y429" s="30"/>
      <c r="Z429" s="30"/>
      <c r="AA429" s="29">
        <v>5</v>
      </c>
      <c r="AB429" s="30"/>
      <c r="AC429" s="30"/>
      <c r="AD429" s="30"/>
      <c r="AE429" s="31">
        <v>2</v>
      </c>
      <c r="AF429" s="31"/>
      <c r="AG429" s="88"/>
      <c r="AH429" s="79"/>
      <c r="AI429" s="79"/>
      <c r="AJ429" s="79"/>
      <c r="AK429" s="79"/>
      <c r="AL429" s="79"/>
      <c r="AM429" s="79"/>
      <c r="AN429" s="79"/>
      <c r="AO429" s="79"/>
    </row>
    <row r="430" spans="1:41" ht="13.5" customHeight="1">
      <c r="A430">
        <v>7</v>
      </c>
      <c r="B430" s="80" t="s">
        <v>317</v>
      </c>
      <c r="C430" s="82" t="s">
        <v>318</v>
      </c>
      <c r="D430" s="84" t="s">
        <v>345</v>
      </c>
      <c r="E430" s="82" t="s">
        <v>353</v>
      </c>
      <c r="F430" s="89" t="s">
        <v>251</v>
      </c>
      <c r="G430" s="22" t="s">
        <v>257</v>
      </c>
      <c r="H430" s="32">
        <v>8.5</v>
      </c>
      <c r="I430" s="24"/>
      <c r="J430" s="24"/>
      <c r="K430" s="25"/>
      <c r="L430" s="25"/>
      <c r="M430" s="24">
        <v>11.74</v>
      </c>
      <c r="N430" s="32"/>
      <c r="O430" s="24"/>
      <c r="P430" s="25"/>
      <c r="Q430" s="25"/>
      <c r="R430" s="25"/>
      <c r="S430" s="24"/>
      <c r="T430" s="32"/>
      <c r="U430" s="24"/>
      <c r="V430" s="24"/>
      <c r="W430" s="25"/>
      <c r="X430" s="25"/>
      <c r="Y430" s="25"/>
      <c r="Z430" s="24"/>
      <c r="AA430" s="23"/>
      <c r="AB430" s="25"/>
      <c r="AC430" s="25"/>
      <c r="AD430" s="25"/>
      <c r="AE430" s="26"/>
      <c r="AF430" s="27"/>
      <c r="AG430" s="88">
        <f>SUM(H431:AF431)</f>
        <v>14</v>
      </c>
      <c r="AH430" s="79">
        <f>IF($F430="Pol. Spilambertese",1*$AG430,"")</f>
        <v>14</v>
      </c>
      <c r="AI430" s="79">
        <f>IF($F430="Sirio Nonantola",1*$AG430,"")</f>
      </c>
      <c r="AJ430" s="79">
        <f>IF($F430="Olimpia Vignola",1*$AG430,"")</f>
      </c>
      <c r="AK430" s="79">
        <f>IF($F430="Pol. Nonantola",1*$AG430,"")</f>
      </c>
      <c r="AL430" s="79">
        <f>IF($F430="Pod. Formiginese",1*$AG430,"")</f>
      </c>
      <c r="AM430" s="79">
        <f>IF($F430="La Patria Carpi",1*$AG430,"")</f>
      </c>
      <c r="AN430" s="79">
        <f>IF($F430="Pol.Castelfranco",1*$AG430,"")</f>
      </c>
      <c r="AO430" s="79">
        <f>IF($F430="Ravarino",1*$AG430,"")</f>
      </c>
    </row>
    <row r="431" spans="1:41" ht="12.75" customHeight="1">
      <c r="A431">
        <v>8</v>
      </c>
      <c r="B431" s="81"/>
      <c r="C431" s="83"/>
      <c r="D431" s="85"/>
      <c r="E431" s="83"/>
      <c r="F431" s="87" t="s">
        <v>251</v>
      </c>
      <c r="G431" s="28" t="s">
        <v>258</v>
      </c>
      <c r="H431" s="29">
        <v>3</v>
      </c>
      <c r="I431" s="30"/>
      <c r="J431" s="30"/>
      <c r="K431" s="30"/>
      <c r="L431" s="30"/>
      <c r="M431" s="30">
        <v>11</v>
      </c>
      <c r="N431" s="29"/>
      <c r="O431" s="30"/>
      <c r="P431" s="30"/>
      <c r="Q431" s="30"/>
      <c r="R431" s="30"/>
      <c r="S431" s="30"/>
      <c r="T431" s="29"/>
      <c r="U431" s="30"/>
      <c r="V431" s="30"/>
      <c r="W431" s="30"/>
      <c r="X431" s="30"/>
      <c r="Y431" s="30"/>
      <c r="Z431" s="30"/>
      <c r="AA431" s="29"/>
      <c r="AB431" s="30"/>
      <c r="AC431" s="30"/>
      <c r="AD431" s="30"/>
      <c r="AE431" s="31"/>
      <c r="AF431" s="31"/>
      <c r="AG431" s="88"/>
      <c r="AH431" s="79"/>
      <c r="AI431" s="79"/>
      <c r="AJ431" s="79"/>
      <c r="AK431" s="79"/>
      <c r="AL431" s="79"/>
      <c r="AM431" s="79"/>
      <c r="AN431" s="79"/>
      <c r="AO431" s="79"/>
    </row>
    <row r="432" spans="1:41" ht="12.75" customHeight="1">
      <c r="A432">
        <v>15</v>
      </c>
      <c r="B432" s="80" t="s">
        <v>651</v>
      </c>
      <c r="C432" s="82" t="s">
        <v>98</v>
      </c>
      <c r="D432" s="84" t="s">
        <v>345</v>
      </c>
      <c r="E432" s="82" t="s">
        <v>353</v>
      </c>
      <c r="F432" s="89" t="s">
        <v>251</v>
      </c>
      <c r="G432" s="22" t="s">
        <v>257</v>
      </c>
      <c r="H432" s="32">
        <v>8.6</v>
      </c>
      <c r="I432" s="24"/>
      <c r="J432" s="24"/>
      <c r="K432" s="25"/>
      <c r="L432" s="25"/>
      <c r="M432" s="24"/>
      <c r="N432" s="32"/>
      <c r="O432" s="24"/>
      <c r="P432" s="25"/>
      <c r="Q432" s="25"/>
      <c r="R432" s="25"/>
      <c r="S432" s="24"/>
      <c r="T432" s="23"/>
      <c r="U432" s="24"/>
      <c r="V432" s="24"/>
      <c r="W432" s="25"/>
      <c r="X432" s="25"/>
      <c r="Y432" s="25"/>
      <c r="Z432" s="24"/>
      <c r="AA432" s="32"/>
      <c r="AB432" s="25"/>
      <c r="AC432" s="25"/>
      <c r="AD432" s="25"/>
      <c r="AE432" s="26"/>
      <c r="AF432" s="27"/>
      <c r="AG432" s="88">
        <f>SUM(H433:AF433)</f>
        <v>2</v>
      </c>
      <c r="AH432" s="79">
        <f>IF($F432="Pol. Spilambertese",1*$AG432,"")</f>
        <v>2</v>
      </c>
      <c r="AI432" s="79">
        <f>IF($F432="Sirio Nonantola",1*$AG432,"")</f>
      </c>
      <c r="AJ432" s="79">
        <f>IF($F432="Olimpia Vignola",1*$AG432,"")</f>
      </c>
      <c r="AK432" s="79">
        <f>IF($F432="Pol. Nonantola",1*$AG432,"")</f>
      </c>
      <c r="AL432" s="79">
        <f>IF($F432="Pod. Formiginese",1*$AG432,"")</f>
      </c>
      <c r="AM432" s="79">
        <f>IF($F432="La Patria Carpi",1*$AG432,"")</f>
      </c>
      <c r="AN432" s="79">
        <f>IF($F432="Pol.Castelfranco",1*$AG432,"")</f>
      </c>
      <c r="AO432" s="79">
        <f>IF($F432="Ravarino",1*$AG432,"")</f>
      </c>
    </row>
    <row r="433" spans="1:41" ht="12.75" customHeight="1">
      <c r="A433">
        <v>16</v>
      </c>
      <c r="B433" s="81"/>
      <c r="C433" s="83"/>
      <c r="D433" s="85"/>
      <c r="E433" s="83"/>
      <c r="F433" s="87" t="s">
        <v>251</v>
      </c>
      <c r="G433" s="28" t="s">
        <v>258</v>
      </c>
      <c r="H433" s="29">
        <v>2</v>
      </c>
      <c r="I433" s="30"/>
      <c r="J433" s="30"/>
      <c r="K433" s="30"/>
      <c r="L433" s="30"/>
      <c r="M433" s="30"/>
      <c r="N433" s="29"/>
      <c r="O433" s="30"/>
      <c r="P433" s="30"/>
      <c r="Q433" s="30"/>
      <c r="R433" s="30"/>
      <c r="S433" s="30"/>
      <c r="T433" s="29"/>
      <c r="U433" s="30"/>
      <c r="V433" s="30"/>
      <c r="W433" s="30"/>
      <c r="X433" s="30"/>
      <c r="Y433" s="30"/>
      <c r="Z433" s="30"/>
      <c r="AA433" s="29"/>
      <c r="AB433" s="30"/>
      <c r="AC433" s="30"/>
      <c r="AD433" s="30"/>
      <c r="AE433" s="31"/>
      <c r="AF433" s="31"/>
      <c r="AG433" s="88"/>
      <c r="AH433" s="79"/>
      <c r="AI433" s="79"/>
      <c r="AJ433" s="79"/>
      <c r="AK433" s="79"/>
      <c r="AL433" s="79"/>
      <c r="AM433" s="79"/>
      <c r="AN433" s="79"/>
      <c r="AO433" s="79"/>
    </row>
    <row r="434" spans="1:41" ht="12.75" customHeight="1">
      <c r="A434">
        <v>1</v>
      </c>
      <c r="B434" s="80" t="s">
        <v>88</v>
      </c>
      <c r="C434" s="82" t="s">
        <v>65</v>
      </c>
      <c r="D434" s="84" t="s">
        <v>345</v>
      </c>
      <c r="E434" s="82" t="s">
        <v>353</v>
      </c>
      <c r="F434" s="86" t="s">
        <v>347</v>
      </c>
      <c r="G434" s="22" t="s">
        <v>257</v>
      </c>
      <c r="H434" s="32">
        <v>8.7</v>
      </c>
      <c r="I434" s="24">
        <v>4.21</v>
      </c>
      <c r="J434" s="24"/>
      <c r="K434" s="25"/>
      <c r="L434" s="25"/>
      <c r="M434" s="24">
        <v>9.3</v>
      </c>
      <c r="N434" s="32"/>
      <c r="O434" s="24"/>
      <c r="P434" s="25"/>
      <c r="Q434" s="25">
        <v>1.302</v>
      </c>
      <c r="R434" s="25">
        <v>18.03</v>
      </c>
      <c r="S434" s="24"/>
      <c r="T434" s="32"/>
      <c r="U434" s="24">
        <v>38.1</v>
      </c>
      <c r="V434" s="24"/>
      <c r="W434" s="25"/>
      <c r="X434" s="25"/>
      <c r="Y434" s="25">
        <v>18.9</v>
      </c>
      <c r="Z434" s="24" t="s">
        <v>1042</v>
      </c>
      <c r="AA434" s="32">
        <v>21.9</v>
      </c>
      <c r="AB434" s="25">
        <v>13.2</v>
      </c>
      <c r="AC434" s="25"/>
      <c r="AD434" s="25"/>
      <c r="AE434" s="26">
        <v>53.64</v>
      </c>
      <c r="AF434" s="27" t="s">
        <v>1122</v>
      </c>
      <c r="AG434" s="88">
        <f>SUM(H435:AF435)</f>
        <v>64</v>
      </c>
      <c r="AH434" s="79">
        <f>IF($F434="Pol. Spilambertese",1*$AG434,"")</f>
      </c>
      <c r="AI434" s="79">
        <f>IF($F434="Sirio Nonantola",1*$AG434,"")</f>
      </c>
      <c r="AJ434" s="79">
        <f>IF($F434="Olimpia Vignola",1*$AG434,"")</f>
      </c>
      <c r="AK434" s="79">
        <f>IF($F434="Pol. Nonantola",1*$AG434,"")</f>
      </c>
      <c r="AL434" s="79">
        <f>IF($F434="Pod. Formiginese",1*$AG434,"")</f>
      </c>
      <c r="AM434" s="79">
        <f>IF($F434="La Patria Carpi",1*$AG434,"")</f>
      </c>
      <c r="AN434" s="79">
        <f>IF($F434="Pol.Castelfranco",1*$AG434,"")</f>
        <v>64</v>
      </c>
      <c r="AO434" s="79">
        <f>IF($F434="Ravarino",1*$AG434,"")</f>
      </c>
    </row>
    <row r="435" spans="1:41" ht="12.75" customHeight="1">
      <c r="A435">
        <v>2</v>
      </c>
      <c r="B435" s="81"/>
      <c r="C435" s="83"/>
      <c r="D435" s="85"/>
      <c r="E435" s="83"/>
      <c r="F435" s="87" t="s">
        <v>347</v>
      </c>
      <c r="G435" s="28" t="s">
        <v>258</v>
      </c>
      <c r="H435" s="29">
        <v>2</v>
      </c>
      <c r="I435" s="30">
        <v>3</v>
      </c>
      <c r="J435" s="30"/>
      <c r="K435" s="30"/>
      <c r="L435" s="30"/>
      <c r="M435" s="30">
        <v>2</v>
      </c>
      <c r="N435" s="29"/>
      <c r="O435" s="30"/>
      <c r="P435" s="30"/>
      <c r="Q435" s="30">
        <v>2</v>
      </c>
      <c r="R435" s="30">
        <v>5</v>
      </c>
      <c r="S435" s="30"/>
      <c r="T435" s="29"/>
      <c r="U435" s="30">
        <v>5</v>
      </c>
      <c r="V435" s="30"/>
      <c r="W435" s="30"/>
      <c r="X435" s="30"/>
      <c r="Y435" s="30">
        <v>3</v>
      </c>
      <c r="Z435" s="30">
        <v>7</v>
      </c>
      <c r="AA435" s="29">
        <v>2</v>
      </c>
      <c r="AB435" s="30">
        <v>5</v>
      </c>
      <c r="AC435" s="30"/>
      <c r="AD435" s="30"/>
      <c r="AE435" s="31">
        <v>13</v>
      </c>
      <c r="AF435" s="31">
        <v>15</v>
      </c>
      <c r="AG435" s="88"/>
      <c r="AH435" s="79"/>
      <c r="AI435" s="79"/>
      <c r="AJ435" s="79"/>
      <c r="AK435" s="79"/>
      <c r="AL435" s="79"/>
      <c r="AM435" s="79"/>
      <c r="AN435" s="79"/>
      <c r="AO435" s="79"/>
    </row>
    <row r="436" spans="1:41" ht="12.75" customHeight="1">
      <c r="A436">
        <v>17</v>
      </c>
      <c r="B436" s="80" t="s">
        <v>172</v>
      </c>
      <c r="C436" s="82" t="s">
        <v>283</v>
      </c>
      <c r="D436" s="84" t="s">
        <v>345</v>
      </c>
      <c r="E436" s="82" t="s">
        <v>353</v>
      </c>
      <c r="F436" s="86" t="s">
        <v>347</v>
      </c>
      <c r="G436" s="22" t="s">
        <v>257</v>
      </c>
      <c r="H436" s="32">
        <v>8.7</v>
      </c>
      <c r="I436" s="24">
        <v>4.55</v>
      </c>
      <c r="J436" s="24"/>
      <c r="K436" s="25"/>
      <c r="L436" s="25"/>
      <c r="M436" s="24">
        <v>10.31</v>
      </c>
      <c r="N436" s="32"/>
      <c r="O436" s="24"/>
      <c r="P436" s="25"/>
      <c r="Q436" s="25">
        <v>1.3</v>
      </c>
      <c r="R436" s="25"/>
      <c r="S436" s="24"/>
      <c r="T436" s="23"/>
      <c r="U436" s="24">
        <v>36.8</v>
      </c>
      <c r="V436" s="24"/>
      <c r="W436" s="25"/>
      <c r="X436" s="25"/>
      <c r="Y436" s="25">
        <v>27.98</v>
      </c>
      <c r="Z436" s="24" t="s">
        <v>1044</v>
      </c>
      <c r="AA436" s="32">
        <v>21.4</v>
      </c>
      <c r="AB436" s="25">
        <v>1.2</v>
      </c>
      <c r="AC436" s="25"/>
      <c r="AD436" s="25"/>
      <c r="AE436" s="26">
        <v>42.1</v>
      </c>
      <c r="AF436" s="27" t="s">
        <v>1126</v>
      </c>
      <c r="AG436" s="88">
        <f>SUM(H437:AF437)</f>
        <v>58</v>
      </c>
      <c r="AH436" s="79">
        <f>IF($F436="Pol. Spilambertese",1*$AG436,"")</f>
      </c>
      <c r="AI436" s="79">
        <f>IF($F436="Sirio Nonantola",1*$AG436,"")</f>
      </c>
      <c r="AJ436" s="79">
        <f>IF($F436="Olimpia Vignola",1*$AG436,"")</f>
      </c>
      <c r="AK436" s="79">
        <f>IF($F436="Pol. Nonantola",1*$AG436,"")</f>
      </c>
      <c r="AL436" s="79">
        <f>IF($F436="Pod. Formiginese",1*$AG436,"")</f>
      </c>
      <c r="AM436" s="79">
        <f>IF($F436="La Patria Carpi",1*$AG436,"")</f>
      </c>
      <c r="AN436" s="79">
        <f>IF($F436="Pol.Castelfranco",1*$AG436,"")</f>
        <v>58</v>
      </c>
      <c r="AO436" s="79">
        <f>IF($F436="Ravarino",1*$AG436,"")</f>
      </c>
    </row>
    <row r="437" spans="1:41" ht="12.75" customHeight="1">
      <c r="A437">
        <v>18</v>
      </c>
      <c r="B437" s="81"/>
      <c r="C437" s="83"/>
      <c r="D437" s="85"/>
      <c r="E437" s="83"/>
      <c r="F437" s="87" t="s">
        <v>347</v>
      </c>
      <c r="G437" s="28" t="s">
        <v>258</v>
      </c>
      <c r="H437" s="29">
        <v>2</v>
      </c>
      <c r="I437" s="30">
        <v>7</v>
      </c>
      <c r="J437" s="30"/>
      <c r="K437" s="30"/>
      <c r="L437" s="30"/>
      <c r="M437" s="30">
        <v>5</v>
      </c>
      <c r="N437" s="29"/>
      <c r="O437" s="30"/>
      <c r="P437" s="30"/>
      <c r="Q437" s="30">
        <v>2</v>
      </c>
      <c r="R437" s="30"/>
      <c r="S437" s="30"/>
      <c r="T437" s="29"/>
      <c r="U437" s="30">
        <v>7</v>
      </c>
      <c r="V437" s="30"/>
      <c r="W437" s="30"/>
      <c r="X437" s="30"/>
      <c r="Y437" s="30">
        <v>13</v>
      </c>
      <c r="Z437" s="30">
        <v>3</v>
      </c>
      <c r="AA437" s="29">
        <v>3</v>
      </c>
      <c r="AB437" s="30">
        <v>7</v>
      </c>
      <c r="AC437" s="30"/>
      <c r="AD437" s="30"/>
      <c r="AE437" s="31">
        <v>2</v>
      </c>
      <c r="AF437" s="31">
        <v>7</v>
      </c>
      <c r="AG437" s="88"/>
      <c r="AH437" s="79"/>
      <c r="AI437" s="79"/>
      <c r="AJ437" s="79"/>
      <c r="AK437" s="79"/>
      <c r="AL437" s="79"/>
      <c r="AM437" s="79"/>
      <c r="AN437" s="79"/>
      <c r="AO437" s="79"/>
    </row>
    <row r="438" spans="1:41" ht="12.75" customHeight="1">
      <c r="A438">
        <v>9</v>
      </c>
      <c r="B438" s="80" t="s">
        <v>410</v>
      </c>
      <c r="C438" s="82" t="s">
        <v>9</v>
      </c>
      <c r="D438" s="84" t="s">
        <v>345</v>
      </c>
      <c r="E438" s="82" t="s">
        <v>353</v>
      </c>
      <c r="F438" s="89" t="s">
        <v>39</v>
      </c>
      <c r="G438" s="22" t="s">
        <v>257</v>
      </c>
      <c r="H438" s="49">
        <v>9</v>
      </c>
      <c r="I438" s="24">
        <v>3.56</v>
      </c>
      <c r="J438" s="24"/>
      <c r="K438" s="25"/>
      <c r="L438" s="25"/>
      <c r="M438" s="24">
        <v>7.86</v>
      </c>
      <c r="N438" s="32"/>
      <c r="O438" s="24"/>
      <c r="P438" s="25"/>
      <c r="Q438" s="25">
        <v>1.2</v>
      </c>
      <c r="R438" s="25">
        <v>15.56</v>
      </c>
      <c r="S438" s="24"/>
      <c r="T438" s="23"/>
      <c r="U438" s="24"/>
      <c r="V438" s="24"/>
      <c r="W438" s="25"/>
      <c r="X438" s="25"/>
      <c r="Y438" s="25"/>
      <c r="Z438" s="24"/>
      <c r="AA438" s="23"/>
      <c r="AB438" s="25"/>
      <c r="AC438" s="25"/>
      <c r="AD438" s="25"/>
      <c r="AE438" s="26"/>
      <c r="AF438" s="27"/>
      <c r="AG438" s="88">
        <f>SUM(H439:AF439)</f>
        <v>11</v>
      </c>
      <c r="AH438" s="79">
        <f>IF($F438="Pol. Spilambertese",1*$AG438,"")</f>
      </c>
      <c r="AI438" s="79">
        <f>IF($F438="Sirio Nonantola",1*$AG438,"")</f>
      </c>
      <c r="AJ438" s="79">
        <f>IF($F438="Olimpia Vignola",1*$AG438,"")</f>
      </c>
      <c r="AK438" s="79">
        <f>IF($F438="Pol. Nonantola",1*$AG438,"")</f>
        <v>11</v>
      </c>
      <c r="AL438" s="79">
        <f>IF($F438="Pod. Formiginese",1*$AG438,"")</f>
      </c>
      <c r="AM438" s="79">
        <f>IF($F438="La Patria Carpi",1*$AG438,"")</f>
      </c>
      <c r="AN438" s="79">
        <f>IF($F438="Pol.Castelfranco",1*$AG438,"")</f>
      </c>
      <c r="AO438" s="79">
        <f>IF($F438="Ravarino",1*$AG438,"")</f>
      </c>
    </row>
    <row r="439" spans="1:41" ht="12.75" customHeight="1">
      <c r="A439">
        <v>10</v>
      </c>
      <c r="B439" s="81"/>
      <c r="C439" s="83"/>
      <c r="D439" s="85"/>
      <c r="E439" s="83"/>
      <c r="F439" s="87" t="s">
        <v>251</v>
      </c>
      <c r="G439" s="28" t="s">
        <v>258</v>
      </c>
      <c r="H439" s="29">
        <v>2</v>
      </c>
      <c r="I439" s="30">
        <v>2</v>
      </c>
      <c r="J439" s="30"/>
      <c r="K439" s="30"/>
      <c r="L439" s="30"/>
      <c r="M439" s="30">
        <v>2</v>
      </c>
      <c r="N439" s="29"/>
      <c r="O439" s="30"/>
      <c r="P439" s="30"/>
      <c r="Q439" s="30">
        <v>2</v>
      </c>
      <c r="R439" s="30">
        <v>3</v>
      </c>
      <c r="S439" s="30"/>
      <c r="T439" s="29"/>
      <c r="U439" s="30"/>
      <c r="V439" s="30"/>
      <c r="W439" s="30"/>
      <c r="X439" s="30"/>
      <c r="Y439" s="30"/>
      <c r="Z439" s="30"/>
      <c r="AA439" s="29"/>
      <c r="AB439" s="30"/>
      <c r="AC439" s="30"/>
      <c r="AD439" s="30"/>
      <c r="AE439" s="31"/>
      <c r="AF439" s="31"/>
      <c r="AG439" s="88"/>
      <c r="AH439" s="79"/>
      <c r="AI439" s="79"/>
      <c r="AJ439" s="79"/>
      <c r="AK439" s="79"/>
      <c r="AL439" s="79"/>
      <c r="AM439" s="79"/>
      <c r="AN439" s="79"/>
      <c r="AO439" s="79"/>
    </row>
    <row r="440" spans="1:41" ht="12.75" customHeight="1">
      <c r="A440">
        <v>157</v>
      </c>
      <c r="B440" s="80" t="s">
        <v>38</v>
      </c>
      <c r="C440" s="82" t="s">
        <v>48</v>
      </c>
      <c r="D440" s="84" t="s">
        <v>345</v>
      </c>
      <c r="E440" s="82" t="s">
        <v>353</v>
      </c>
      <c r="F440" s="86" t="s">
        <v>347</v>
      </c>
      <c r="G440" s="22" t="s">
        <v>257</v>
      </c>
      <c r="H440" s="32">
        <v>9.1</v>
      </c>
      <c r="I440" s="24">
        <v>3.98</v>
      </c>
      <c r="J440" s="24"/>
      <c r="K440" s="25"/>
      <c r="L440" s="25"/>
      <c r="M440" s="24">
        <v>9.84</v>
      </c>
      <c r="N440" s="32"/>
      <c r="O440" s="24"/>
      <c r="P440" s="25"/>
      <c r="Q440" s="25"/>
      <c r="R440" s="25"/>
      <c r="S440" s="24"/>
      <c r="T440" s="23"/>
      <c r="U440" s="24">
        <v>36.1</v>
      </c>
      <c r="V440" s="24"/>
      <c r="W440" s="25"/>
      <c r="X440" s="25"/>
      <c r="Y440" s="25">
        <v>19.32</v>
      </c>
      <c r="Z440" s="24" t="s">
        <v>1043</v>
      </c>
      <c r="AA440" s="23">
        <v>21.7</v>
      </c>
      <c r="AB440" s="25">
        <v>11.3</v>
      </c>
      <c r="AC440" s="25"/>
      <c r="AD440" s="25"/>
      <c r="AE440" s="26">
        <v>44.82</v>
      </c>
      <c r="AF440" s="27" t="s">
        <v>1123</v>
      </c>
      <c r="AG440" s="88">
        <f>SUM(H441:AF441)</f>
        <v>63</v>
      </c>
      <c r="AH440" s="79">
        <f>IF($F440="Pol. Spilambertese",1*$AG440,"")</f>
      </c>
      <c r="AI440" s="79">
        <f>IF($F440="Sirio Nonantola",1*$AG440,"")</f>
      </c>
      <c r="AJ440" s="79">
        <f>IF($F440="Olimpia Vignola",1*$AG440,"")</f>
      </c>
      <c r="AK440" s="79">
        <f>IF($F440="Pol. Nonantola",1*$AG440,"")</f>
      </c>
      <c r="AL440" s="79">
        <f>IF($F440="Pod. Formiginese",1*$AG440,"")</f>
      </c>
      <c r="AM440" s="79">
        <f>IF($F440="La Patria Carpi",1*$AG440,"")</f>
      </c>
      <c r="AN440" s="79">
        <f>IF($F440="Pol.Castelfranco",1*$AG440,"")</f>
        <v>63</v>
      </c>
      <c r="AO440" s="79">
        <f>IF($F440="Ravarino",1*$AG440,"")</f>
      </c>
    </row>
    <row r="441" spans="1:41" ht="12.75" customHeight="1">
      <c r="A441">
        <v>158</v>
      </c>
      <c r="B441" s="81"/>
      <c r="C441" s="83"/>
      <c r="D441" s="85"/>
      <c r="E441" s="83"/>
      <c r="F441" s="87" t="s">
        <v>347</v>
      </c>
      <c r="G441" s="28" t="s">
        <v>258</v>
      </c>
      <c r="H441" s="29">
        <v>2</v>
      </c>
      <c r="I441" s="30">
        <v>2</v>
      </c>
      <c r="J441" s="30"/>
      <c r="K441" s="30"/>
      <c r="L441" s="30"/>
      <c r="M441" s="30">
        <v>3</v>
      </c>
      <c r="N441" s="29"/>
      <c r="O441" s="30"/>
      <c r="P441" s="30"/>
      <c r="Q441" s="30"/>
      <c r="R441" s="30"/>
      <c r="S441" s="30"/>
      <c r="T441" s="29"/>
      <c r="U441" s="30">
        <v>9</v>
      </c>
      <c r="V441" s="30"/>
      <c r="W441" s="30"/>
      <c r="X441" s="30"/>
      <c r="Y441" s="30">
        <v>5</v>
      </c>
      <c r="Z441" s="30">
        <v>5</v>
      </c>
      <c r="AA441" s="29">
        <v>2</v>
      </c>
      <c r="AB441" s="30">
        <v>13</v>
      </c>
      <c r="AC441" s="30"/>
      <c r="AD441" s="30"/>
      <c r="AE441" s="31">
        <v>9</v>
      </c>
      <c r="AF441" s="31">
        <v>13</v>
      </c>
      <c r="AG441" s="88"/>
      <c r="AH441" s="79"/>
      <c r="AI441" s="79"/>
      <c r="AJ441" s="79"/>
      <c r="AK441" s="79"/>
      <c r="AL441" s="79"/>
      <c r="AM441" s="79"/>
      <c r="AN441" s="79"/>
      <c r="AO441" s="79"/>
    </row>
    <row r="442" spans="1:41" ht="12.75" customHeight="1">
      <c r="A442">
        <v>159</v>
      </c>
      <c r="B442" s="80" t="s">
        <v>101</v>
      </c>
      <c r="C442" s="82" t="s">
        <v>9</v>
      </c>
      <c r="D442" s="84" t="s">
        <v>345</v>
      </c>
      <c r="E442" s="82" t="s">
        <v>353</v>
      </c>
      <c r="F442" s="89" t="s">
        <v>251</v>
      </c>
      <c r="G442" s="22" t="s">
        <v>257</v>
      </c>
      <c r="H442" s="23">
        <v>9.4</v>
      </c>
      <c r="I442" s="24"/>
      <c r="J442" s="24"/>
      <c r="K442" s="25"/>
      <c r="L442" s="25"/>
      <c r="M442" s="24">
        <v>10.79</v>
      </c>
      <c r="N442" s="23"/>
      <c r="O442" s="24"/>
      <c r="P442" s="25"/>
      <c r="Q442" s="25"/>
      <c r="R442" s="25"/>
      <c r="S442" s="24"/>
      <c r="T442" s="23"/>
      <c r="U442" s="24"/>
      <c r="V442" s="24"/>
      <c r="W442" s="25"/>
      <c r="X442" s="25"/>
      <c r="Y442" s="25">
        <v>22.27</v>
      </c>
      <c r="Z442" s="24"/>
      <c r="AA442" s="23"/>
      <c r="AB442" s="25"/>
      <c r="AC442" s="25"/>
      <c r="AD442" s="25"/>
      <c r="AE442" s="26"/>
      <c r="AF442" s="27"/>
      <c r="AG442" s="88">
        <f>SUM(H443:AF443)</f>
        <v>16</v>
      </c>
      <c r="AH442" s="79">
        <f>IF($F442="Pol. Spilambertese",1*$AG442,"")</f>
        <v>16</v>
      </c>
      <c r="AI442" s="79">
        <f>IF($F442="Sirio Nonantola",1*$AG442,"")</f>
      </c>
      <c r="AJ442" s="79">
        <f>IF($F442="Olimpia Vignola",1*$AG442,"")</f>
      </c>
      <c r="AK442" s="79">
        <f>IF($F442="Pol. Nonantola",1*$AG442,"")</f>
      </c>
      <c r="AL442" s="79">
        <f>IF($F442="Pod. Formiginese",1*$AG442,"")</f>
      </c>
      <c r="AM442" s="79">
        <f>IF($F442="La Patria Carpi",1*$AG442,"")</f>
      </c>
      <c r="AN442" s="79">
        <f>IF($F442="Pol.Castelfranco",1*$AG442,"")</f>
      </c>
      <c r="AO442" s="79">
        <f>IF($F442="Ravarino",1*$AG442,"")</f>
      </c>
    </row>
    <row r="443" spans="1:41" ht="12.75" customHeight="1">
      <c r="A443">
        <v>160</v>
      </c>
      <c r="B443" s="81"/>
      <c r="C443" s="83"/>
      <c r="D443" s="85"/>
      <c r="E443" s="83"/>
      <c r="F443" s="87" t="s">
        <v>251</v>
      </c>
      <c r="G443" s="28" t="s">
        <v>258</v>
      </c>
      <c r="H443" s="29">
        <v>2</v>
      </c>
      <c r="I443" s="30"/>
      <c r="J443" s="30"/>
      <c r="K443" s="30"/>
      <c r="L443" s="30"/>
      <c r="M443" s="30">
        <v>7</v>
      </c>
      <c r="N443" s="29"/>
      <c r="O443" s="30"/>
      <c r="P443" s="30"/>
      <c r="Q443" s="30"/>
      <c r="R443" s="30"/>
      <c r="S443" s="30"/>
      <c r="T443" s="29"/>
      <c r="U443" s="30"/>
      <c r="V443" s="30"/>
      <c r="W443" s="30"/>
      <c r="X443" s="30"/>
      <c r="Y443" s="30">
        <v>7</v>
      </c>
      <c r="Z443" s="30"/>
      <c r="AA443" s="29"/>
      <c r="AB443" s="30"/>
      <c r="AC443" s="30"/>
      <c r="AD443" s="30"/>
      <c r="AE443" s="31"/>
      <c r="AF443" s="31"/>
      <c r="AG443" s="88"/>
      <c r="AH443" s="79"/>
      <c r="AI443" s="79"/>
      <c r="AJ443" s="79"/>
      <c r="AK443" s="79"/>
      <c r="AL443" s="79"/>
      <c r="AM443" s="79"/>
      <c r="AN443" s="79"/>
      <c r="AO443" s="79"/>
    </row>
    <row r="444" spans="1:41" ht="12.75" customHeight="1">
      <c r="A444">
        <v>159</v>
      </c>
      <c r="B444" s="80" t="s">
        <v>511</v>
      </c>
      <c r="C444" s="82" t="s">
        <v>79</v>
      </c>
      <c r="D444" s="84" t="s">
        <v>345</v>
      </c>
      <c r="E444" s="82" t="s">
        <v>353</v>
      </c>
      <c r="F444" s="89" t="s">
        <v>39</v>
      </c>
      <c r="G444" s="22" t="s">
        <v>257</v>
      </c>
      <c r="H444" s="23"/>
      <c r="I444" s="24">
        <v>3.52</v>
      </c>
      <c r="J444" s="24"/>
      <c r="K444" s="25"/>
      <c r="L444" s="25"/>
      <c r="M444" s="24">
        <v>7.03</v>
      </c>
      <c r="N444" s="23"/>
      <c r="O444" s="24"/>
      <c r="P444" s="25"/>
      <c r="Q444" s="25"/>
      <c r="R444" s="25">
        <v>15.16</v>
      </c>
      <c r="S444" s="24"/>
      <c r="T444" s="23"/>
      <c r="U444" s="24"/>
      <c r="V444" s="24"/>
      <c r="W444" s="25"/>
      <c r="X444" s="25"/>
      <c r="Y444" s="25"/>
      <c r="Z444" s="24"/>
      <c r="AA444" s="23"/>
      <c r="AB444" s="25"/>
      <c r="AC444" s="25"/>
      <c r="AD444" s="25"/>
      <c r="AE444" s="26"/>
      <c r="AF444" s="27"/>
      <c r="AG444" s="88">
        <f>SUM(H445:AF445)</f>
        <v>6</v>
      </c>
      <c r="AH444" s="79">
        <f>IF($F444="Pol. Spilambertese",1*$AG444,"")</f>
      </c>
      <c r="AI444" s="79">
        <f>IF($F444="Sirio Nonantola",1*$AG444,"")</f>
      </c>
      <c r="AJ444" s="79">
        <f>IF($F444="Olimpia Vignola",1*$AG444,"")</f>
      </c>
      <c r="AK444" s="79">
        <f>IF($F444="Pol. Nonantola",1*$AG444,"")</f>
        <v>6</v>
      </c>
      <c r="AL444" s="79">
        <f>IF($F444="Pod. Formiginese",1*$AG444,"")</f>
      </c>
      <c r="AM444" s="79">
        <f>IF($F444="La Patria Carpi",1*$AG444,"")</f>
      </c>
      <c r="AN444" s="79">
        <f>IF($F444="Pol.Castelfranco",1*$AG444,"")</f>
      </c>
      <c r="AO444" s="79">
        <f>IF($F444="Ravarino",1*$AG444,"")</f>
      </c>
    </row>
    <row r="445" spans="1:41" ht="12.75" customHeight="1">
      <c r="A445">
        <v>160</v>
      </c>
      <c r="B445" s="81"/>
      <c r="C445" s="83"/>
      <c r="D445" s="85"/>
      <c r="E445" s="83"/>
      <c r="F445" s="87" t="s">
        <v>251</v>
      </c>
      <c r="G445" s="28" t="s">
        <v>258</v>
      </c>
      <c r="H445" s="29"/>
      <c r="I445" s="30">
        <v>2</v>
      </c>
      <c r="J445" s="30"/>
      <c r="K445" s="30"/>
      <c r="L445" s="30"/>
      <c r="M445" s="30">
        <v>2</v>
      </c>
      <c r="N445" s="29"/>
      <c r="O445" s="30"/>
      <c r="P445" s="30"/>
      <c r="Q445" s="30"/>
      <c r="R445" s="30">
        <v>2</v>
      </c>
      <c r="S445" s="30"/>
      <c r="T445" s="29"/>
      <c r="U445" s="30"/>
      <c r="V445" s="30"/>
      <c r="W445" s="30"/>
      <c r="X445" s="30"/>
      <c r="Y445" s="30"/>
      <c r="Z445" s="30"/>
      <c r="AA445" s="29"/>
      <c r="AB445" s="30"/>
      <c r="AC445" s="30"/>
      <c r="AD445" s="30"/>
      <c r="AE445" s="31"/>
      <c r="AF445" s="31"/>
      <c r="AG445" s="88"/>
      <c r="AH445" s="79"/>
      <c r="AI445" s="79"/>
      <c r="AJ445" s="79"/>
      <c r="AK445" s="79"/>
      <c r="AL445" s="79"/>
      <c r="AM445" s="79"/>
      <c r="AN445" s="79"/>
      <c r="AO445" s="79"/>
    </row>
    <row r="446" spans="1:41" ht="12.75" customHeight="1">
      <c r="A446">
        <v>159</v>
      </c>
      <c r="B446" s="80" t="s">
        <v>411</v>
      </c>
      <c r="C446" s="82" t="s">
        <v>70</v>
      </c>
      <c r="D446" s="84" t="s">
        <v>345</v>
      </c>
      <c r="E446" s="82" t="s">
        <v>353</v>
      </c>
      <c r="F446" s="89" t="s">
        <v>42</v>
      </c>
      <c r="G446" s="22" t="s">
        <v>257</v>
      </c>
      <c r="H446" s="23"/>
      <c r="I446" s="24"/>
      <c r="J446" s="24"/>
      <c r="K446" s="25"/>
      <c r="L446" s="25"/>
      <c r="M446" s="24">
        <v>9.33</v>
      </c>
      <c r="N446" s="23"/>
      <c r="O446" s="24"/>
      <c r="P446" s="25"/>
      <c r="Q446" s="25"/>
      <c r="R446" s="25"/>
      <c r="S446" s="24"/>
      <c r="T446" s="23"/>
      <c r="U446" s="24"/>
      <c r="V446" s="24"/>
      <c r="W446" s="25"/>
      <c r="X446" s="25"/>
      <c r="Y446" s="25"/>
      <c r="Z446" s="24"/>
      <c r="AA446" s="23"/>
      <c r="AB446" s="25"/>
      <c r="AC446" s="25"/>
      <c r="AD446" s="25"/>
      <c r="AE446" s="26"/>
      <c r="AF446" s="27"/>
      <c r="AG446" s="88">
        <f>SUM(H447:AF447)</f>
        <v>2</v>
      </c>
      <c r="AH446" s="79">
        <f>IF($F446="Pol. Spilambertese",1*$AG446,"")</f>
      </c>
      <c r="AI446" s="79">
        <f>IF($F446="Sirio Nonantola",1*$AG446,"")</f>
      </c>
      <c r="AJ446" s="79">
        <f>IF($F446="Olimpia Vignola",1*$AG446,"")</f>
      </c>
      <c r="AK446" s="79">
        <f>IF($F446="Pol. Nonantola",1*$AG446,"")</f>
      </c>
      <c r="AL446" s="79">
        <f>IF($F446="Pod. Formiginese",1*$AG446,"")</f>
      </c>
      <c r="AM446" s="79">
        <f>IF($F446="La Patria Carpi",1*$AG446,"")</f>
        <v>2</v>
      </c>
      <c r="AN446" s="79">
        <f>IF($F446="Pol.Castelfranco",1*$AG446,"")</f>
      </c>
      <c r="AO446" s="79">
        <f>IF($F446="Ravarino",1*$AG446,"")</f>
      </c>
    </row>
    <row r="447" spans="1:41" ht="12.75" customHeight="1">
      <c r="A447">
        <v>160</v>
      </c>
      <c r="B447" s="81"/>
      <c r="C447" s="83"/>
      <c r="D447" s="85"/>
      <c r="E447" s="83"/>
      <c r="F447" s="87"/>
      <c r="G447" s="28" t="s">
        <v>258</v>
      </c>
      <c r="H447" s="29"/>
      <c r="I447" s="30"/>
      <c r="J447" s="30"/>
      <c r="K447" s="30"/>
      <c r="L447" s="30"/>
      <c r="M447" s="30">
        <v>2</v>
      </c>
      <c r="N447" s="29"/>
      <c r="O447" s="30"/>
      <c r="P447" s="30"/>
      <c r="Q447" s="30"/>
      <c r="R447" s="30"/>
      <c r="S447" s="30"/>
      <c r="T447" s="29"/>
      <c r="U447" s="30"/>
      <c r="V447" s="30"/>
      <c r="W447" s="30"/>
      <c r="X447" s="30"/>
      <c r="Y447" s="30"/>
      <c r="Z447" s="30"/>
      <c r="AA447" s="29"/>
      <c r="AB447" s="30"/>
      <c r="AC447" s="30"/>
      <c r="AD447" s="30"/>
      <c r="AE447" s="31"/>
      <c r="AF447" s="31"/>
      <c r="AG447" s="88"/>
      <c r="AH447" s="79"/>
      <c r="AI447" s="79"/>
      <c r="AJ447" s="79"/>
      <c r="AK447" s="79"/>
      <c r="AL447" s="79"/>
      <c r="AM447" s="79"/>
      <c r="AN447" s="79"/>
      <c r="AO447" s="79"/>
    </row>
    <row r="448" spans="1:41" ht="12.75" customHeight="1">
      <c r="A448">
        <v>159</v>
      </c>
      <c r="B448" s="80" t="s">
        <v>788</v>
      </c>
      <c r="C448" s="82" t="s">
        <v>851</v>
      </c>
      <c r="D448" s="84" t="s">
        <v>351</v>
      </c>
      <c r="E448" s="82" t="s">
        <v>353</v>
      </c>
      <c r="F448" s="89" t="s">
        <v>42</v>
      </c>
      <c r="G448" s="22" t="s">
        <v>257</v>
      </c>
      <c r="H448" s="23"/>
      <c r="I448" s="24"/>
      <c r="J448" s="24"/>
      <c r="K448" s="25"/>
      <c r="L448" s="25"/>
      <c r="M448" s="24"/>
      <c r="N448" s="23"/>
      <c r="O448" s="24"/>
      <c r="P448" s="25"/>
      <c r="Q448" s="25">
        <v>1.58</v>
      </c>
      <c r="R448" s="25"/>
      <c r="S448" s="24"/>
      <c r="T448" s="23"/>
      <c r="U448" s="24"/>
      <c r="V448" s="24"/>
      <c r="W448" s="25"/>
      <c r="X448" s="25"/>
      <c r="Y448" s="25"/>
      <c r="Z448" s="24"/>
      <c r="AA448" s="23"/>
      <c r="AB448" s="25"/>
      <c r="AC448" s="25"/>
      <c r="AD448" s="25"/>
      <c r="AE448" s="26"/>
      <c r="AF448" s="27"/>
      <c r="AG448" s="88">
        <f>SUM(H449:AF449)</f>
        <v>13</v>
      </c>
      <c r="AH448" s="79">
        <f>IF($F448="Pol. Spilambertese",1*$AG448,"")</f>
      </c>
      <c r="AI448" s="79">
        <f>IF($F448="Sirio Nonantola",1*$AG448,"")</f>
      </c>
      <c r="AJ448" s="79">
        <f>IF($F448="Olimpia Vignola",1*$AG448,"")</f>
      </c>
      <c r="AK448" s="79">
        <f>IF($F448="Pol. Nonantola",1*$AG448,"")</f>
      </c>
      <c r="AL448" s="79">
        <f>IF($F448="Pod. Formiginese",1*$AG448,"")</f>
      </c>
      <c r="AM448" s="79">
        <f>IF($F448="La Patria Carpi",1*$AG448,"")</f>
        <v>13</v>
      </c>
      <c r="AN448" s="79">
        <f>IF($F448="Pol.Castelfranco",1*$AG448,"")</f>
      </c>
      <c r="AO448" s="79">
        <f>IF($F448="Ravarino",1*$AG448,"")</f>
      </c>
    </row>
    <row r="449" spans="1:41" ht="12.75" customHeight="1">
      <c r="A449">
        <v>160</v>
      </c>
      <c r="B449" s="81"/>
      <c r="C449" s="83"/>
      <c r="D449" s="85"/>
      <c r="E449" s="83"/>
      <c r="F449" s="87"/>
      <c r="G449" s="28" t="s">
        <v>258</v>
      </c>
      <c r="H449" s="29"/>
      <c r="I449" s="30"/>
      <c r="J449" s="30"/>
      <c r="K449" s="30"/>
      <c r="L449" s="30"/>
      <c r="M449" s="30"/>
      <c r="N449" s="29"/>
      <c r="O449" s="30"/>
      <c r="P449" s="30"/>
      <c r="Q449" s="30">
        <v>13</v>
      </c>
      <c r="R449" s="30"/>
      <c r="S449" s="30"/>
      <c r="T449" s="29"/>
      <c r="U449" s="30"/>
      <c r="V449" s="30"/>
      <c r="W449" s="30"/>
      <c r="X449" s="30"/>
      <c r="Y449" s="30"/>
      <c r="Z449" s="30"/>
      <c r="AA449" s="29"/>
      <c r="AB449" s="30"/>
      <c r="AC449" s="30"/>
      <c r="AD449" s="30"/>
      <c r="AE449" s="31"/>
      <c r="AF449" s="31"/>
      <c r="AG449" s="88"/>
      <c r="AH449" s="79"/>
      <c r="AI449" s="79"/>
      <c r="AJ449" s="79"/>
      <c r="AK449" s="79"/>
      <c r="AL449" s="79"/>
      <c r="AM449" s="79"/>
      <c r="AN449" s="79"/>
      <c r="AO449" s="79"/>
    </row>
    <row r="450" spans="1:41" ht="12.75" customHeight="1">
      <c r="A450">
        <v>159</v>
      </c>
      <c r="B450" s="80" t="s">
        <v>791</v>
      </c>
      <c r="C450" s="82" t="s">
        <v>792</v>
      </c>
      <c r="D450" s="84" t="s">
        <v>351</v>
      </c>
      <c r="E450" s="82" t="s">
        <v>353</v>
      </c>
      <c r="F450" s="89" t="s">
        <v>251</v>
      </c>
      <c r="G450" s="22" t="s">
        <v>257</v>
      </c>
      <c r="H450" s="23"/>
      <c r="I450" s="24"/>
      <c r="J450" s="24"/>
      <c r="K450" s="25"/>
      <c r="L450" s="25"/>
      <c r="M450" s="24"/>
      <c r="N450" s="23"/>
      <c r="O450" s="24"/>
      <c r="P450" s="25"/>
      <c r="Q450" s="25">
        <v>1.45</v>
      </c>
      <c r="R450" s="25">
        <v>18.95</v>
      </c>
      <c r="S450" s="24"/>
      <c r="T450" s="23"/>
      <c r="U450" s="24"/>
      <c r="V450" s="24"/>
      <c r="W450" s="25"/>
      <c r="X450" s="25"/>
      <c r="Y450" s="25"/>
      <c r="Z450" s="24" t="s">
        <v>1039</v>
      </c>
      <c r="AA450" s="32">
        <v>20.4</v>
      </c>
      <c r="AB450" s="25">
        <v>11.3</v>
      </c>
      <c r="AC450" s="25"/>
      <c r="AD450" s="25"/>
      <c r="AE450" s="26">
        <v>47.35</v>
      </c>
      <c r="AF450" s="27"/>
      <c r="AG450" s="88">
        <f>SUM(H451:AF451)</f>
        <v>64</v>
      </c>
      <c r="AH450" s="79">
        <f>IF($F450="Pol. Spilambertese",1*$AG450,"")</f>
        <v>64</v>
      </c>
      <c r="AI450" s="79">
        <f>IF($F450="Sirio Nonantola",1*$AG450,"")</f>
      </c>
      <c r="AJ450" s="79">
        <f>IF($F450="Olimpia Vignola",1*$AG450,"")</f>
      </c>
      <c r="AK450" s="79">
        <f>IF($F450="Pol. Nonantola",1*$AG450,"")</f>
      </c>
      <c r="AL450" s="79">
        <f>IF($F450="Pod. Formiginese",1*$AG450,"")</f>
      </c>
      <c r="AM450" s="79">
        <f>IF($F450="La Patria Carpi",1*$AG450,"")</f>
      </c>
      <c r="AN450" s="79">
        <f>IF($F450="Pol.Castelfranco",1*$AG450,"")</f>
      </c>
      <c r="AO450" s="79">
        <f>IF($F450="Ravarino",1*$AG450,"")</f>
      </c>
    </row>
    <row r="451" spans="1:41" ht="12.75" customHeight="1">
      <c r="A451">
        <v>160</v>
      </c>
      <c r="B451" s="81"/>
      <c r="C451" s="83"/>
      <c r="D451" s="85"/>
      <c r="E451" s="83"/>
      <c r="F451" s="87" t="s">
        <v>251</v>
      </c>
      <c r="G451" s="28" t="s">
        <v>258</v>
      </c>
      <c r="H451" s="29"/>
      <c r="I451" s="30"/>
      <c r="J451" s="30"/>
      <c r="K451" s="30"/>
      <c r="L451" s="30"/>
      <c r="M451" s="30"/>
      <c r="N451" s="29"/>
      <c r="O451" s="30"/>
      <c r="P451" s="30"/>
      <c r="Q451" s="30">
        <v>11</v>
      </c>
      <c r="R451" s="30">
        <v>7</v>
      </c>
      <c r="S451" s="30"/>
      <c r="T451" s="29"/>
      <c r="U451" s="30"/>
      <c r="V451" s="30"/>
      <c r="W451" s="30"/>
      <c r="X451" s="30"/>
      <c r="Y451" s="30"/>
      <c r="Z451" s="30">
        <v>13</v>
      </c>
      <c r="AA451" s="29">
        <v>9</v>
      </c>
      <c r="AB451" s="30">
        <v>13</v>
      </c>
      <c r="AC451" s="30"/>
      <c r="AD451" s="30"/>
      <c r="AE451" s="31">
        <v>11</v>
      </c>
      <c r="AF451" s="31"/>
      <c r="AG451" s="88"/>
      <c r="AH451" s="79"/>
      <c r="AI451" s="79"/>
      <c r="AJ451" s="79"/>
      <c r="AK451" s="79"/>
      <c r="AL451" s="79"/>
      <c r="AM451" s="79"/>
      <c r="AN451" s="79"/>
      <c r="AO451" s="79"/>
    </row>
    <row r="452" spans="1:41" ht="12.75" customHeight="1">
      <c r="A452">
        <v>159</v>
      </c>
      <c r="B452" s="80" t="s">
        <v>794</v>
      </c>
      <c r="C452" s="82" t="s">
        <v>795</v>
      </c>
      <c r="D452" s="84" t="s">
        <v>351</v>
      </c>
      <c r="E452" s="82" t="s">
        <v>353</v>
      </c>
      <c r="F452" s="89" t="s">
        <v>251</v>
      </c>
      <c r="G452" s="22" t="s">
        <v>257</v>
      </c>
      <c r="H452" s="23"/>
      <c r="I452" s="24"/>
      <c r="J452" s="24"/>
      <c r="K452" s="25"/>
      <c r="L452" s="25"/>
      <c r="M452" s="24"/>
      <c r="N452" s="23"/>
      <c r="O452" s="24"/>
      <c r="P452" s="25"/>
      <c r="Q452" s="25">
        <v>1.45</v>
      </c>
      <c r="R452" s="25">
        <v>10.96</v>
      </c>
      <c r="S452" s="24"/>
      <c r="T452" s="23"/>
      <c r="U452" s="24"/>
      <c r="V452" s="24"/>
      <c r="W452" s="25"/>
      <c r="X452" s="25"/>
      <c r="Y452" s="25"/>
      <c r="Z452" s="24"/>
      <c r="AA452" s="23"/>
      <c r="AB452" s="25"/>
      <c r="AC452" s="25"/>
      <c r="AD452" s="25"/>
      <c r="AE452" s="26"/>
      <c r="AF452" s="27"/>
      <c r="AG452" s="88">
        <f>SUM(H453:AF453)</f>
        <v>9</v>
      </c>
      <c r="AH452" s="79">
        <f>IF($F452="Pol. Spilambertese",1*$AG452,"")</f>
        <v>9</v>
      </c>
      <c r="AI452" s="79">
        <f>IF($F452="Sirio Nonantola",1*$AG452,"")</f>
      </c>
      <c r="AJ452" s="79">
        <f>IF($F452="Olimpia Vignola",1*$AG452,"")</f>
      </c>
      <c r="AK452" s="79">
        <f>IF($F452="Pol. Nonantola",1*$AG452,"")</f>
      </c>
      <c r="AL452" s="79">
        <f>IF($F452="Pod. Formiginese",1*$AG452,"")</f>
      </c>
      <c r="AM452" s="79">
        <f>IF($F452="La Patria Carpi",1*$AG452,"")</f>
      </c>
      <c r="AN452" s="79">
        <f>IF($F452="Pol.Castelfranco",1*$AG452,"")</f>
      </c>
      <c r="AO452" s="79">
        <f>IF($F452="Ravarino",1*$AG452,"")</f>
      </c>
    </row>
    <row r="453" spans="1:41" ht="12.75" customHeight="1">
      <c r="A453">
        <v>160</v>
      </c>
      <c r="B453" s="81"/>
      <c r="C453" s="83"/>
      <c r="D453" s="85"/>
      <c r="E453" s="83"/>
      <c r="F453" s="87" t="s">
        <v>251</v>
      </c>
      <c r="G453" s="28" t="s">
        <v>258</v>
      </c>
      <c r="H453" s="29"/>
      <c r="I453" s="30"/>
      <c r="J453" s="30"/>
      <c r="K453" s="30"/>
      <c r="L453" s="30"/>
      <c r="M453" s="30"/>
      <c r="N453" s="29"/>
      <c r="O453" s="30"/>
      <c r="P453" s="30"/>
      <c r="Q453" s="30">
        <v>7</v>
      </c>
      <c r="R453" s="30">
        <v>2</v>
      </c>
      <c r="S453" s="30"/>
      <c r="T453" s="29"/>
      <c r="U453" s="30"/>
      <c r="V453" s="30"/>
      <c r="W453" s="30"/>
      <c r="X453" s="30"/>
      <c r="Y453" s="30"/>
      <c r="Z453" s="30"/>
      <c r="AA453" s="29"/>
      <c r="AB453" s="30"/>
      <c r="AC453" s="30"/>
      <c r="AD453" s="30"/>
      <c r="AE453" s="31"/>
      <c r="AF453" s="31"/>
      <c r="AG453" s="88"/>
      <c r="AH453" s="79"/>
      <c r="AI453" s="79"/>
      <c r="AJ453" s="79"/>
      <c r="AK453" s="79"/>
      <c r="AL453" s="79"/>
      <c r="AM453" s="79"/>
      <c r="AN453" s="79"/>
      <c r="AO453" s="79"/>
    </row>
    <row r="454" spans="1:41" ht="12.75" customHeight="1">
      <c r="A454">
        <v>159</v>
      </c>
      <c r="B454" s="80" t="s">
        <v>371</v>
      </c>
      <c r="C454" s="82" t="s">
        <v>27</v>
      </c>
      <c r="D454" s="84" t="s">
        <v>345</v>
      </c>
      <c r="E454" s="82" t="s">
        <v>353</v>
      </c>
      <c r="F454" s="89" t="s">
        <v>39</v>
      </c>
      <c r="G454" s="22" t="s">
        <v>257</v>
      </c>
      <c r="H454" s="23"/>
      <c r="I454" s="24"/>
      <c r="J454" s="24"/>
      <c r="K454" s="25"/>
      <c r="L454" s="25"/>
      <c r="M454" s="24"/>
      <c r="N454" s="23"/>
      <c r="O454" s="24"/>
      <c r="P454" s="25"/>
      <c r="Q454" s="25">
        <v>1.4</v>
      </c>
      <c r="R454" s="25"/>
      <c r="S454" s="24"/>
      <c r="T454" s="23"/>
      <c r="U454" s="24"/>
      <c r="V454" s="24"/>
      <c r="W454" s="25"/>
      <c r="X454" s="25"/>
      <c r="Y454" s="25"/>
      <c r="Z454" s="24"/>
      <c r="AA454" s="23"/>
      <c r="AB454" s="25"/>
      <c r="AC454" s="25"/>
      <c r="AD454" s="25"/>
      <c r="AE454" s="26"/>
      <c r="AF454" s="27"/>
      <c r="AG454" s="88">
        <f>SUM(H455:AF455)</f>
        <v>5</v>
      </c>
      <c r="AH454" s="79">
        <f>IF($F454="Pol. Spilambertese",1*$AG454,"")</f>
      </c>
      <c r="AI454" s="79">
        <f>IF($F454="Sirio Nonantola",1*$AG454,"")</f>
      </c>
      <c r="AJ454" s="79">
        <f>IF($F454="Olimpia Vignola",1*$AG454,"")</f>
      </c>
      <c r="AK454" s="79">
        <f>IF($F454="Pol. Nonantola",1*$AG454,"")</f>
        <v>5</v>
      </c>
      <c r="AL454" s="79">
        <f>IF($F454="Pod. Formiginese",1*$AG454,"")</f>
      </c>
      <c r="AM454" s="79">
        <f>IF($F454="La Patria Carpi",1*$AG454,"")</f>
      </c>
      <c r="AN454" s="79">
        <f>IF($F454="Pol.Castelfranco",1*$AG454,"")</f>
      </c>
      <c r="AO454" s="79">
        <f>IF($F454="Ravarino",1*$AG454,"")</f>
      </c>
    </row>
    <row r="455" spans="1:41" ht="12.75" customHeight="1">
      <c r="A455">
        <v>160</v>
      </c>
      <c r="B455" s="81"/>
      <c r="C455" s="83"/>
      <c r="D455" s="85"/>
      <c r="E455" s="83"/>
      <c r="F455" s="87" t="s">
        <v>251</v>
      </c>
      <c r="G455" s="28" t="s">
        <v>258</v>
      </c>
      <c r="H455" s="29"/>
      <c r="I455" s="30"/>
      <c r="J455" s="30"/>
      <c r="K455" s="30"/>
      <c r="L455" s="30"/>
      <c r="M455" s="30"/>
      <c r="N455" s="29"/>
      <c r="O455" s="30"/>
      <c r="P455" s="30"/>
      <c r="Q455" s="30">
        <v>5</v>
      </c>
      <c r="R455" s="30"/>
      <c r="S455" s="30"/>
      <c r="T455" s="29"/>
      <c r="U455" s="30"/>
      <c r="V455" s="30"/>
      <c r="W455" s="30"/>
      <c r="X455" s="30"/>
      <c r="Y455" s="30"/>
      <c r="Z455" s="30"/>
      <c r="AA455" s="29"/>
      <c r="AB455" s="30"/>
      <c r="AC455" s="30"/>
      <c r="AD455" s="30"/>
      <c r="AE455" s="31"/>
      <c r="AF455" s="31"/>
      <c r="AG455" s="88"/>
      <c r="AH455" s="79"/>
      <c r="AI455" s="79"/>
      <c r="AJ455" s="79"/>
      <c r="AK455" s="79"/>
      <c r="AL455" s="79"/>
      <c r="AM455" s="79"/>
      <c r="AN455" s="79"/>
      <c r="AO455" s="79"/>
    </row>
    <row r="456" spans="1:41" ht="12.75" customHeight="1">
      <c r="A456">
        <v>159</v>
      </c>
      <c r="B456" s="80" t="s">
        <v>796</v>
      </c>
      <c r="C456" s="82" t="s">
        <v>797</v>
      </c>
      <c r="D456" s="84" t="s">
        <v>351</v>
      </c>
      <c r="E456" s="82" t="s">
        <v>353</v>
      </c>
      <c r="F456" s="89" t="s">
        <v>251</v>
      </c>
      <c r="G456" s="22" t="s">
        <v>257</v>
      </c>
      <c r="H456" s="23"/>
      <c r="I456" s="24"/>
      <c r="J456" s="24"/>
      <c r="K456" s="25"/>
      <c r="L456" s="25"/>
      <c r="M456" s="24"/>
      <c r="N456" s="23"/>
      <c r="O456" s="24"/>
      <c r="P456" s="25"/>
      <c r="Q456" s="25">
        <v>1.35</v>
      </c>
      <c r="R456" s="25"/>
      <c r="S456" s="24"/>
      <c r="T456" s="23"/>
      <c r="U456" s="24"/>
      <c r="V456" s="24"/>
      <c r="W456" s="25"/>
      <c r="X456" s="25"/>
      <c r="Y456" s="25"/>
      <c r="Z456" s="24"/>
      <c r="AA456" s="23"/>
      <c r="AB456" s="25"/>
      <c r="AC456" s="25"/>
      <c r="AD456" s="25"/>
      <c r="AE456" s="26"/>
      <c r="AF456" s="27"/>
      <c r="AG456" s="88">
        <f>SUM(H457:AF457)</f>
        <v>3</v>
      </c>
      <c r="AH456" s="79">
        <f>IF($F456="Pol. Spilambertese",1*$AG456,"")</f>
        <v>3</v>
      </c>
      <c r="AI456" s="79">
        <f>IF($F456="Sirio Nonantola",1*$AG456,"")</f>
      </c>
      <c r="AJ456" s="79">
        <f>IF($F456="Olimpia Vignola",1*$AG456,"")</f>
      </c>
      <c r="AK456" s="79">
        <f>IF($F456="Pol. Nonantola",1*$AG456,"")</f>
      </c>
      <c r="AL456" s="79">
        <f>IF($F456="Pod. Formiginese",1*$AG456,"")</f>
      </c>
      <c r="AM456" s="79">
        <f>IF($F456="La Patria Carpi",1*$AG456,"")</f>
      </c>
      <c r="AN456" s="79">
        <f>IF($F456="Pol.Castelfranco",1*$AG456,"")</f>
      </c>
      <c r="AO456" s="79">
        <f>IF($F456="Ravarino",1*$AG456,"")</f>
      </c>
    </row>
    <row r="457" spans="1:41" ht="12.75" customHeight="1">
      <c r="A457">
        <v>160</v>
      </c>
      <c r="B457" s="81"/>
      <c r="C457" s="83"/>
      <c r="D457" s="85"/>
      <c r="E457" s="83"/>
      <c r="F457" s="87" t="s">
        <v>251</v>
      </c>
      <c r="G457" s="28" t="s">
        <v>258</v>
      </c>
      <c r="H457" s="29"/>
      <c r="I457" s="30"/>
      <c r="J457" s="30"/>
      <c r="K457" s="30"/>
      <c r="L457" s="30"/>
      <c r="M457" s="30"/>
      <c r="N457" s="29"/>
      <c r="O457" s="30"/>
      <c r="P457" s="30"/>
      <c r="Q457" s="30">
        <v>3</v>
      </c>
      <c r="R457" s="30"/>
      <c r="S457" s="30"/>
      <c r="T457" s="29"/>
      <c r="U457" s="30"/>
      <c r="V457" s="30"/>
      <c r="W457" s="30"/>
      <c r="X457" s="30"/>
      <c r="Y457" s="30"/>
      <c r="Z457" s="30"/>
      <c r="AA457" s="29"/>
      <c r="AB457" s="30"/>
      <c r="AC457" s="30"/>
      <c r="AD457" s="30"/>
      <c r="AE457" s="31"/>
      <c r="AF457" s="31"/>
      <c r="AG457" s="88"/>
      <c r="AH457" s="79"/>
      <c r="AI457" s="79"/>
      <c r="AJ457" s="79"/>
      <c r="AK457" s="79"/>
      <c r="AL457" s="79"/>
      <c r="AM457" s="79"/>
      <c r="AN457" s="79"/>
      <c r="AO457" s="79"/>
    </row>
    <row r="458" spans="1:41" ht="12.75" customHeight="1">
      <c r="A458">
        <v>159</v>
      </c>
      <c r="B458" s="80" t="s">
        <v>799</v>
      </c>
      <c r="C458" s="82" t="s">
        <v>65</v>
      </c>
      <c r="D458" s="84" t="s">
        <v>345</v>
      </c>
      <c r="E458" s="82" t="s">
        <v>353</v>
      </c>
      <c r="F458" s="89" t="s">
        <v>14</v>
      </c>
      <c r="G458" s="22" t="s">
        <v>257</v>
      </c>
      <c r="H458" s="23"/>
      <c r="I458" s="24"/>
      <c r="J458" s="24"/>
      <c r="K458" s="25"/>
      <c r="L458" s="25"/>
      <c r="M458" s="24"/>
      <c r="N458" s="23"/>
      <c r="O458" s="24"/>
      <c r="P458" s="25"/>
      <c r="Q458" s="25">
        <v>1.35</v>
      </c>
      <c r="R458" s="25">
        <v>21.2</v>
      </c>
      <c r="S458" s="24"/>
      <c r="T458" s="23"/>
      <c r="U458" s="24"/>
      <c r="V458" s="24"/>
      <c r="W458" s="25"/>
      <c r="X458" s="25"/>
      <c r="Y458" s="25"/>
      <c r="Z458" s="24" t="s">
        <v>1045</v>
      </c>
      <c r="AA458" s="23"/>
      <c r="AB458" s="25"/>
      <c r="AC458" s="25"/>
      <c r="AD458" s="25"/>
      <c r="AE458" s="26"/>
      <c r="AF458" s="27"/>
      <c r="AG458" s="88">
        <f>SUM(H459:AF459)</f>
        <v>17</v>
      </c>
      <c r="AH458" s="79">
        <f>IF($F458="Pol. Spilambertese",1*$AG458,"")</f>
      </c>
      <c r="AI458" s="79">
        <f>IF($F458="Sirio Nonantola",1*$AG458,"")</f>
      </c>
      <c r="AJ458" s="79">
        <f>IF($F458="Olimpia Vignola",1*$AG458,"")</f>
        <v>17</v>
      </c>
      <c r="AK458" s="79">
        <f>IF($F458="Pol. Nonantola",1*$AG458,"")</f>
      </c>
      <c r="AL458" s="79">
        <f>IF($F458="Pod. Formiginese",1*$AG458,"")</f>
      </c>
      <c r="AM458" s="79">
        <f>IF($F458="La Patria Carpi",1*$AG458,"")</f>
      </c>
      <c r="AN458" s="79">
        <f>IF($F458="Pol.Castelfranco",1*$AG458,"")</f>
      </c>
      <c r="AO458" s="79">
        <f>IF($F458="Ravarino",1*$AG458,"")</f>
      </c>
    </row>
    <row r="459" spans="1:41" ht="12.75" customHeight="1">
      <c r="A459">
        <v>160</v>
      </c>
      <c r="B459" s="81"/>
      <c r="C459" s="83"/>
      <c r="D459" s="85"/>
      <c r="E459" s="83"/>
      <c r="F459" s="87"/>
      <c r="G459" s="28" t="s">
        <v>258</v>
      </c>
      <c r="H459" s="29"/>
      <c r="I459" s="30"/>
      <c r="J459" s="30"/>
      <c r="K459" s="30"/>
      <c r="L459" s="30"/>
      <c r="M459" s="30"/>
      <c r="N459" s="29"/>
      <c r="O459" s="30"/>
      <c r="P459" s="30"/>
      <c r="Q459" s="30">
        <v>2</v>
      </c>
      <c r="R459" s="30">
        <v>13</v>
      </c>
      <c r="S459" s="30"/>
      <c r="T459" s="29"/>
      <c r="U459" s="30"/>
      <c r="V459" s="30"/>
      <c r="W459" s="30"/>
      <c r="X459" s="30"/>
      <c r="Y459" s="30"/>
      <c r="Z459" s="30">
        <v>2</v>
      </c>
      <c r="AA459" s="29"/>
      <c r="AB459" s="30"/>
      <c r="AC459" s="30"/>
      <c r="AD459" s="30"/>
      <c r="AE459" s="31"/>
      <c r="AF459" s="31"/>
      <c r="AG459" s="88"/>
      <c r="AH459" s="79"/>
      <c r="AI459" s="79"/>
      <c r="AJ459" s="79"/>
      <c r="AK459" s="79"/>
      <c r="AL459" s="79"/>
      <c r="AM459" s="79"/>
      <c r="AN459" s="79"/>
      <c r="AO459" s="79"/>
    </row>
    <row r="460" spans="1:41" ht="12.75" customHeight="1">
      <c r="A460">
        <v>159</v>
      </c>
      <c r="B460" s="80" t="s">
        <v>800</v>
      </c>
      <c r="C460" s="82" t="s">
        <v>801</v>
      </c>
      <c r="D460" s="84" t="s">
        <v>351</v>
      </c>
      <c r="E460" s="82" t="s">
        <v>353</v>
      </c>
      <c r="F460" s="89" t="s">
        <v>14</v>
      </c>
      <c r="G460" s="22" t="s">
        <v>257</v>
      </c>
      <c r="H460" s="23"/>
      <c r="I460" s="24"/>
      <c r="J460" s="24"/>
      <c r="K460" s="25"/>
      <c r="L460" s="25"/>
      <c r="M460" s="24"/>
      <c r="N460" s="23"/>
      <c r="O460" s="24"/>
      <c r="P460" s="25"/>
      <c r="Q460" s="25">
        <v>1.3</v>
      </c>
      <c r="R460" s="25">
        <v>12.93</v>
      </c>
      <c r="S460" s="24"/>
      <c r="T460" s="23"/>
      <c r="U460" s="24"/>
      <c r="V460" s="24"/>
      <c r="W460" s="25"/>
      <c r="X460" s="25"/>
      <c r="Y460" s="25"/>
      <c r="Z460" s="24"/>
      <c r="AA460" s="23"/>
      <c r="AB460" s="25"/>
      <c r="AC460" s="25"/>
      <c r="AD460" s="25"/>
      <c r="AE460" s="26"/>
      <c r="AF460" s="27"/>
      <c r="AG460" s="88">
        <f>SUM(H461:AF461)</f>
        <v>2</v>
      </c>
      <c r="AH460" s="79">
        <f>IF($F460="Pol. Spilambertese",1*$AG460,"")</f>
      </c>
      <c r="AI460" s="79">
        <f>IF($F460="Sirio Nonantola",1*$AG460,"")</f>
      </c>
      <c r="AJ460" s="79">
        <f>IF($F460="Olimpia Vignola",1*$AG460,"")</f>
        <v>2</v>
      </c>
      <c r="AK460" s="79">
        <f>IF($F460="Pol. Nonantola",1*$AG460,"")</f>
      </c>
      <c r="AL460" s="79">
        <f>IF($F460="Pod. Formiginese",1*$AG460,"")</f>
      </c>
      <c r="AM460" s="79">
        <f>IF($F460="La Patria Carpi",1*$AG460,"")</f>
      </c>
      <c r="AN460" s="79">
        <f>IF($F460="Pol.Castelfranco",1*$AG460,"")</f>
      </c>
      <c r="AO460" s="79">
        <f>IF($F460="Ravarino",1*$AG460,"")</f>
      </c>
    </row>
    <row r="461" spans="1:41" ht="12.75" customHeight="1">
      <c r="A461">
        <v>160</v>
      </c>
      <c r="B461" s="81"/>
      <c r="C461" s="83"/>
      <c r="D461" s="85"/>
      <c r="E461" s="83"/>
      <c r="F461" s="87"/>
      <c r="G461" s="28" t="s">
        <v>258</v>
      </c>
      <c r="H461" s="29"/>
      <c r="I461" s="30"/>
      <c r="J461" s="30"/>
      <c r="K461" s="30"/>
      <c r="L461" s="30"/>
      <c r="M461" s="30"/>
      <c r="N461" s="29"/>
      <c r="O461" s="30"/>
      <c r="P461" s="30"/>
      <c r="Q461" s="30"/>
      <c r="R461" s="30">
        <v>2</v>
      </c>
      <c r="S461" s="30"/>
      <c r="T461" s="29"/>
      <c r="U461" s="30"/>
      <c r="V461" s="30"/>
      <c r="W461" s="30"/>
      <c r="X461" s="30"/>
      <c r="Y461" s="30"/>
      <c r="Z461" s="30"/>
      <c r="AA461" s="29"/>
      <c r="AB461" s="30"/>
      <c r="AC461" s="30"/>
      <c r="AD461" s="30"/>
      <c r="AE461" s="31"/>
      <c r="AF461" s="31"/>
      <c r="AG461" s="88"/>
      <c r="AH461" s="79"/>
      <c r="AI461" s="79"/>
      <c r="AJ461" s="79"/>
      <c r="AK461" s="79"/>
      <c r="AL461" s="79"/>
      <c r="AM461" s="79"/>
      <c r="AN461" s="79"/>
      <c r="AO461" s="79"/>
    </row>
    <row r="462" spans="1:41" ht="12.75" customHeight="1">
      <c r="A462">
        <v>159</v>
      </c>
      <c r="B462" s="80" t="s">
        <v>802</v>
      </c>
      <c r="C462" s="82" t="s">
        <v>65</v>
      </c>
      <c r="D462" s="84" t="s">
        <v>345</v>
      </c>
      <c r="E462" s="82" t="s">
        <v>353</v>
      </c>
      <c r="F462" s="89" t="s">
        <v>39</v>
      </c>
      <c r="G462" s="22" t="s">
        <v>257</v>
      </c>
      <c r="H462" s="23"/>
      <c r="I462" s="24"/>
      <c r="J462" s="24"/>
      <c r="K462" s="25"/>
      <c r="L462" s="25"/>
      <c r="M462" s="24"/>
      <c r="N462" s="23"/>
      <c r="O462" s="24"/>
      <c r="P462" s="25"/>
      <c r="Q462" s="25">
        <v>1.25</v>
      </c>
      <c r="R462" s="25">
        <v>12.93</v>
      </c>
      <c r="S462" s="24"/>
      <c r="T462" s="23"/>
      <c r="U462" s="24"/>
      <c r="V462" s="24"/>
      <c r="W462" s="25"/>
      <c r="X462" s="25"/>
      <c r="Y462" s="25"/>
      <c r="Z462" s="24" t="s">
        <v>1041</v>
      </c>
      <c r="AA462" s="23">
        <v>22.3</v>
      </c>
      <c r="AB462" s="25"/>
      <c r="AC462" s="25"/>
      <c r="AD462" s="25"/>
      <c r="AE462" s="26"/>
      <c r="AF462" s="27"/>
      <c r="AG462" s="94">
        <f>SUM(H463:AF463)</f>
        <v>15</v>
      </c>
      <c r="AH462" s="92">
        <f>IF($F462="Pol. Spilambertese",1*$AG462,"")</f>
      </c>
      <c r="AI462" s="92">
        <f>IF($F462="Sirio Nonantola",1*$AG462,"")</f>
      </c>
      <c r="AJ462" s="92">
        <f>IF($F462="Olimpia Vignola",1*$AG462,"")</f>
      </c>
      <c r="AK462" s="92">
        <f>IF($F462="Pol. Nonantola",1*$AG462,"")</f>
        <v>15</v>
      </c>
      <c r="AL462" s="92">
        <f>IF($F462="Pod. Formiginese",1*$AG462,"")</f>
      </c>
      <c r="AM462" s="92">
        <f>IF($F462="La Patria Carpi",1*$AG462,"")</f>
      </c>
      <c r="AN462" s="92">
        <f>IF($F462="Pol.Castelfranco",1*$AG462,"")</f>
      </c>
      <c r="AO462" s="92">
        <f>IF($F462="Ravarino",1*$AG462,"")</f>
      </c>
    </row>
    <row r="463" spans="1:41" ht="12.75" customHeight="1">
      <c r="A463">
        <v>160</v>
      </c>
      <c r="B463" s="81"/>
      <c r="C463" s="83"/>
      <c r="D463" s="85"/>
      <c r="E463" s="83"/>
      <c r="F463" s="87" t="s">
        <v>251</v>
      </c>
      <c r="G463" s="28" t="s">
        <v>258</v>
      </c>
      <c r="H463" s="29"/>
      <c r="I463" s="30"/>
      <c r="J463" s="30"/>
      <c r="K463" s="30"/>
      <c r="L463" s="30"/>
      <c r="M463" s="30"/>
      <c r="N463" s="29"/>
      <c r="O463" s="30"/>
      <c r="P463" s="30"/>
      <c r="Q463" s="30">
        <v>2</v>
      </c>
      <c r="R463" s="30">
        <v>2</v>
      </c>
      <c r="S463" s="30"/>
      <c r="T463" s="29"/>
      <c r="U463" s="30"/>
      <c r="V463" s="30"/>
      <c r="W463" s="30"/>
      <c r="X463" s="30"/>
      <c r="Y463" s="30"/>
      <c r="Z463" s="30">
        <v>9</v>
      </c>
      <c r="AA463" s="29">
        <v>2</v>
      </c>
      <c r="AB463" s="30"/>
      <c r="AC463" s="30"/>
      <c r="AD463" s="30"/>
      <c r="AE463" s="31"/>
      <c r="AF463" s="31"/>
      <c r="AG463" s="95"/>
      <c r="AH463" s="93"/>
      <c r="AI463" s="93"/>
      <c r="AJ463" s="93"/>
      <c r="AK463" s="93"/>
      <c r="AL463" s="93"/>
      <c r="AM463" s="93"/>
      <c r="AN463" s="93"/>
      <c r="AO463" s="93"/>
    </row>
    <row r="464" spans="1:41" ht="12.75" customHeight="1">
      <c r="A464">
        <v>159</v>
      </c>
      <c r="B464" s="80" t="s">
        <v>813</v>
      </c>
      <c r="C464" s="82" t="s">
        <v>20</v>
      </c>
      <c r="D464" s="84" t="s">
        <v>351</v>
      </c>
      <c r="E464" s="82" t="s">
        <v>353</v>
      </c>
      <c r="F464" s="89" t="s">
        <v>42</v>
      </c>
      <c r="G464" s="22" t="s">
        <v>257</v>
      </c>
      <c r="H464" s="23"/>
      <c r="I464" s="24"/>
      <c r="J464" s="24"/>
      <c r="K464" s="25"/>
      <c r="L464" s="25"/>
      <c r="M464" s="24"/>
      <c r="N464" s="23"/>
      <c r="O464" s="24"/>
      <c r="P464" s="25"/>
      <c r="Q464" s="25"/>
      <c r="R464" s="25">
        <v>19.91</v>
      </c>
      <c r="S464" s="24"/>
      <c r="T464" s="23"/>
      <c r="U464" s="24"/>
      <c r="V464" s="24"/>
      <c r="W464" s="25"/>
      <c r="X464" s="25"/>
      <c r="Y464" s="25"/>
      <c r="Z464" s="24"/>
      <c r="AA464" s="23"/>
      <c r="AB464" s="25"/>
      <c r="AC464" s="25"/>
      <c r="AD464" s="25"/>
      <c r="AE464" s="26">
        <v>40.85</v>
      </c>
      <c r="AF464" s="27"/>
      <c r="AG464" s="94">
        <f>SUM(H465:AF465)</f>
        <v>14</v>
      </c>
      <c r="AH464" s="92">
        <f>IF($F464="Pol. Spilambertese",1*$AG464,"")</f>
      </c>
      <c r="AI464" s="92">
        <f>IF($F464="Sirio Nonantola",1*$AG464,"")</f>
      </c>
      <c r="AJ464" s="92">
        <f>IF($F464="Olimpia Vignola",1*$AG464,"")</f>
      </c>
      <c r="AK464" s="92">
        <f>IF($F464="Pol. Nonantola",1*$AG464,"")</f>
      </c>
      <c r="AL464" s="92">
        <f>IF($F464="Pod. Formiginese",1*$AG464,"")</f>
      </c>
      <c r="AM464" s="92">
        <f>IF($F464="La Patria Carpi",1*$AG464,"")</f>
        <v>14</v>
      </c>
      <c r="AN464" s="92">
        <f>IF($F464="Pol.Castelfranco",1*$AG464,"")</f>
      </c>
      <c r="AO464" s="92">
        <f>IF($F464="Ravarino",1*$AG464,"")</f>
      </c>
    </row>
    <row r="465" spans="1:41" ht="12.75" customHeight="1">
      <c r="A465">
        <v>160</v>
      </c>
      <c r="B465" s="81"/>
      <c r="C465" s="83"/>
      <c r="D465" s="85"/>
      <c r="E465" s="83"/>
      <c r="F465" s="87"/>
      <c r="G465" s="28" t="s">
        <v>258</v>
      </c>
      <c r="H465" s="29"/>
      <c r="I465" s="30"/>
      <c r="J465" s="30"/>
      <c r="K465" s="30"/>
      <c r="L465" s="30"/>
      <c r="M465" s="30"/>
      <c r="N465" s="29"/>
      <c r="O465" s="30"/>
      <c r="P465" s="30"/>
      <c r="Q465" s="30"/>
      <c r="R465" s="30">
        <v>11</v>
      </c>
      <c r="S465" s="30"/>
      <c r="T465" s="29"/>
      <c r="U465" s="30"/>
      <c r="V465" s="30"/>
      <c r="W465" s="30"/>
      <c r="X465" s="30"/>
      <c r="Y465" s="30"/>
      <c r="Z465" s="30"/>
      <c r="AA465" s="29"/>
      <c r="AB465" s="30"/>
      <c r="AC465" s="30"/>
      <c r="AD465" s="30"/>
      <c r="AE465" s="31">
        <v>3</v>
      </c>
      <c r="AF465" s="31"/>
      <c r="AG465" s="95"/>
      <c r="AH465" s="93"/>
      <c r="AI465" s="93"/>
      <c r="AJ465" s="93"/>
      <c r="AK465" s="93"/>
      <c r="AL465" s="93"/>
      <c r="AM465" s="93"/>
      <c r="AN465" s="93"/>
      <c r="AO465" s="93"/>
    </row>
    <row r="466" spans="1:41" ht="12.75" customHeight="1">
      <c r="A466">
        <v>159</v>
      </c>
      <c r="B466" s="80" t="s">
        <v>142</v>
      </c>
      <c r="C466" s="82" t="s">
        <v>98</v>
      </c>
      <c r="D466" s="84" t="s">
        <v>351</v>
      </c>
      <c r="E466" s="82" t="s">
        <v>353</v>
      </c>
      <c r="F466" s="89" t="s">
        <v>251</v>
      </c>
      <c r="G466" s="22" t="s">
        <v>257</v>
      </c>
      <c r="H466" s="23"/>
      <c r="I466" s="24"/>
      <c r="J466" s="24"/>
      <c r="K466" s="25"/>
      <c r="L466" s="25"/>
      <c r="M466" s="24"/>
      <c r="N466" s="23"/>
      <c r="O466" s="24"/>
      <c r="P466" s="25"/>
      <c r="Q466" s="25"/>
      <c r="R466" s="25"/>
      <c r="S466" s="24"/>
      <c r="T466" s="23"/>
      <c r="U466" s="24">
        <v>34.3</v>
      </c>
      <c r="V466" s="24"/>
      <c r="W466" s="25"/>
      <c r="X466" s="25"/>
      <c r="Y466" s="25"/>
      <c r="Z466" s="24"/>
      <c r="AA466" s="23"/>
      <c r="AB466" s="25"/>
      <c r="AC466" s="25"/>
      <c r="AD466" s="25"/>
      <c r="AE466" s="26"/>
      <c r="AF466" s="27"/>
      <c r="AG466" s="94">
        <f>SUM(H467:AF467)</f>
        <v>11</v>
      </c>
      <c r="AH466" s="92">
        <f>IF($F466="Pol. Spilambertese",1*$AG466,"")</f>
        <v>11</v>
      </c>
      <c r="AI466" s="92">
        <f>IF($F466="Sirio Nonantola",1*$AG466,"")</f>
      </c>
      <c r="AJ466" s="92">
        <f>IF($F466="Olimpia Vignola",1*$AG466,"")</f>
      </c>
      <c r="AK466" s="92">
        <f>IF($F466="Pol. Nonantola",1*$AG466,"")</f>
      </c>
      <c r="AL466" s="92">
        <f>IF($F466="Pod. Formiginese",1*$AG466,"")</f>
      </c>
      <c r="AM466" s="92">
        <f>IF($F466="La Patria Carpi",1*$AG466,"")</f>
      </c>
      <c r="AN466" s="92">
        <f>IF($F466="Pol.Castelfranco",1*$AG466,"")</f>
      </c>
      <c r="AO466" s="92">
        <f>IF($F466="Ravarino",1*$AG466,"")</f>
      </c>
    </row>
    <row r="467" spans="1:41" ht="12.75" customHeight="1">
      <c r="A467">
        <v>160</v>
      </c>
      <c r="B467" s="81"/>
      <c r="C467" s="83"/>
      <c r="D467" s="85"/>
      <c r="E467" s="83"/>
      <c r="F467" s="87" t="s">
        <v>251</v>
      </c>
      <c r="G467" s="28" t="s">
        <v>258</v>
      </c>
      <c r="H467" s="29"/>
      <c r="I467" s="30"/>
      <c r="J467" s="30"/>
      <c r="K467" s="30"/>
      <c r="L467" s="30"/>
      <c r="M467" s="30"/>
      <c r="N467" s="29"/>
      <c r="O467" s="30"/>
      <c r="P467" s="30"/>
      <c r="Q467" s="30"/>
      <c r="R467" s="30"/>
      <c r="S467" s="30"/>
      <c r="T467" s="29"/>
      <c r="U467" s="30">
        <v>11</v>
      </c>
      <c r="V467" s="30"/>
      <c r="W467" s="30"/>
      <c r="X467" s="30"/>
      <c r="Y467" s="30"/>
      <c r="Z467" s="30"/>
      <c r="AA467" s="29"/>
      <c r="AB467" s="30"/>
      <c r="AC467" s="30"/>
      <c r="AD467" s="30"/>
      <c r="AE467" s="31"/>
      <c r="AF467" s="31"/>
      <c r="AG467" s="95"/>
      <c r="AH467" s="93"/>
      <c r="AI467" s="93"/>
      <c r="AJ467" s="93"/>
      <c r="AK467" s="93"/>
      <c r="AL467" s="93"/>
      <c r="AM467" s="93"/>
      <c r="AN467" s="93"/>
      <c r="AO467" s="93"/>
    </row>
    <row r="468" spans="1:41" ht="12.75" customHeight="1">
      <c r="A468">
        <v>159</v>
      </c>
      <c r="B468" s="80" t="s">
        <v>317</v>
      </c>
      <c r="C468" s="82" t="s">
        <v>318</v>
      </c>
      <c r="D468" s="84" t="s">
        <v>351</v>
      </c>
      <c r="E468" s="82" t="s">
        <v>353</v>
      </c>
      <c r="F468" s="89" t="s">
        <v>251</v>
      </c>
      <c r="G468" s="22" t="s">
        <v>257</v>
      </c>
      <c r="H468" s="23"/>
      <c r="I468" s="24"/>
      <c r="J468" s="24"/>
      <c r="K468" s="25"/>
      <c r="L468" s="25"/>
      <c r="M468" s="24"/>
      <c r="N468" s="23"/>
      <c r="O468" s="24"/>
      <c r="P468" s="25"/>
      <c r="Q468" s="25"/>
      <c r="R468" s="25"/>
      <c r="S468" s="24"/>
      <c r="T468" s="23"/>
      <c r="U468" s="24"/>
      <c r="V468" s="24"/>
      <c r="W468" s="25"/>
      <c r="X468" s="25"/>
      <c r="Y468" s="25">
        <v>26.97</v>
      </c>
      <c r="Z468" s="24"/>
      <c r="AA468" s="23"/>
      <c r="AB468" s="25"/>
      <c r="AC468" s="25"/>
      <c r="AD468" s="25"/>
      <c r="AE468" s="26"/>
      <c r="AF468" s="27"/>
      <c r="AG468" s="94">
        <f>SUM(H469:AF469)</f>
        <v>11</v>
      </c>
      <c r="AH468" s="92">
        <f>IF($F468="Pol. Spilambertese",1*$AG468,"")</f>
        <v>11</v>
      </c>
      <c r="AI468" s="92">
        <f>IF($F468="Sirio Nonantola",1*$AG468,"")</f>
      </c>
      <c r="AJ468" s="92">
        <f>IF($F468="Olimpia Vignola",1*$AG468,"")</f>
      </c>
      <c r="AK468" s="92">
        <f>IF($F468="Pol. Nonantola",1*$AG468,"")</f>
      </c>
      <c r="AL468" s="92">
        <f>IF($F468="Pod. Formiginese",1*$AG468,"")</f>
      </c>
      <c r="AM468" s="92">
        <f>IF($F468="La Patria Carpi",1*$AG468,"")</f>
      </c>
      <c r="AN468" s="92">
        <f>IF($F468="Pol.Castelfranco",1*$AG468,"")</f>
      </c>
      <c r="AO468" s="92">
        <f>IF($F468="Ravarino",1*$AG468,"")</f>
      </c>
    </row>
    <row r="469" spans="1:41" ht="12.75" customHeight="1">
      <c r="A469">
        <v>160</v>
      </c>
      <c r="B469" s="81"/>
      <c r="C469" s="83"/>
      <c r="D469" s="85"/>
      <c r="E469" s="83"/>
      <c r="F469" s="87" t="s">
        <v>251</v>
      </c>
      <c r="G469" s="28" t="s">
        <v>258</v>
      </c>
      <c r="H469" s="29"/>
      <c r="I469" s="30"/>
      <c r="J469" s="30"/>
      <c r="K469" s="30"/>
      <c r="L469" s="30"/>
      <c r="M469" s="30"/>
      <c r="N469" s="29"/>
      <c r="O469" s="30"/>
      <c r="P469" s="30"/>
      <c r="Q469" s="30"/>
      <c r="R469" s="30"/>
      <c r="S469" s="30"/>
      <c r="T469" s="29"/>
      <c r="U469" s="30"/>
      <c r="V469" s="30"/>
      <c r="W469" s="30"/>
      <c r="X469" s="30"/>
      <c r="Y469" s="30">
        <v>11</v>
      </c>
      <c r="Z469" s="30"/>
      <c r="AA469" s="29"/>
      <c r="AB469" s="30"/>
      <c r="AC469" s="30"/>
      <c r="AD469" s="30"/>
      <c r="AE469" s="31"/>
      <c r="AF469" s="31"/>
      <c r="AG469" s="95"/>
      <c r="AH469" s="93"/>
      <c r="AI469" s="93"/>
      <c r="AJ469" s="93"/>
      <c r="AK469" s="93"/>
      <c r="AL469" s="93"/>
      <c r="AM469" s="93"/>
      <c r="AN469" s="93"/>
      <c r="AO469" s="93"/>
    </row>
    <row r="470" spans="1:41" ht="12.75" customHeight="1">
      <c r="A470">
        <v>159</v>
      </c>
      <c r="B470" s="80" t="s">
        <v>233</v>
      </c>
      <c r="C470" s="82" t="s">
        <v>51</v>
      </c>
      <c r="D470" s="84" t="s">
        <v>345</v>
      </c>
      <c r="E470" s="82" t="s">
        <v>353</v>
      </c>
      <c r="F470" s="89" t="s">
        <v>42</v>
      </c>
      <c r="G470" s="22" t="s">
        <v>257</v>
      </c>
      <c r="H470" s="23"/>
      <c r="I470" s="24"/>
      <c r="J470" s="24"/>
      <c r="K470" s="25"/>
      <c r="L470" s="25"/>
      <c r="M470" s="24"/>
      <c r="N470" s="23"/>
      <c r="O470" s="24"/>
      <c r="P470" s="25"/>
      <c r="Q470" s="25"/>
      <c r="R470" s="25"/>
      <c r="S470" s="24"/>
      <c r="T470" s="23"/>
      <c r="U470" s="24"/>
      <c r="V470" s="24"/>
      <c r="W470" s="25"/>
      <c r="X470" s="25"/>
      <c r="Y470" s="25"/>
      <c r="Z470" s="24"/>
      <c r="AA470" s="23">
        <v>20.5</v>
      </c>
      <c r="AB470" s="25"/>
      <c r="AC470" s="25"/>
      <c r="AD470" s="25"/>
      <c r="AE470" s="26"/>
      <c r="AF470" s="27"/>
      <c r="AG470" s="94">
        <f>SUM(H471:AF471)</f>
        <v>7</v>
      </c>
      <c r="AH470" s="92">
        <f>IF($F470="Pol. Spilambertese",1*$AG470,"")</f>
      </c>
      <c r="AI470" s="92">
        <f>IF($F470="Sirio Nonantola",1*$AG470,"")</f>
      </c>
      <c r="AJ470" s="92">
        <f>IF($F470="Olimpia Vignola",1*$AG470,"")</f>
      </c>
      <c r="AK470" s="92">
        <f>IF($F470="Pol. Nonantola",1*$AG470,"")</f>
      </c>
      <c r="AL470" s="92">
        <f>IF($F470="Pod. Formiginese",1*$AG470,"")</f>
      </c>
      <c r="AM470" s="92">
        <f>IF($F470="La Patria Carpi",1*$AG470,"")</f>
        <v>7</v>
      </c>
      <c r="AN470" s="92">
        <f>IF($F470="Pol.Castelfranco",1*$AG470,"")</f>
      </c>
      <c r="AO470" s="92">
        <f>IF($F470="Ravarino",1*$AG470,"")</f>
      </c>
    </row>
    <row r="471" spans="1:41" ht="12.75" customHeight="1">
      <c r="A471">
        <v>160</v>
      </c>
      <c r="B471" s="81"/>
      <c r="C471" s="83"/>
      <c r="D471" s="85"/>
      <c r="E471" s="83"/>
      <c r="F471" s="87"/>
      <c r="G471" s="28" t="s">
        <v>258</v>
      </c>
      <c r="H471" s="29"/>
      <c r="I471" s="30"/>
      <c r="J471" s="30"/>
      <c r="K471" s="30"/>
      <c r="L471" s="30"/>
      <c r="M471" s="30"/>
      <c r="N471" s="29"/>
      <c r="O471" s="30"/>
      <c r="P471" s="30"/>
      <c r="Q471" s="30"/>
      <c r="R471" s="30"/>
      <c r="S471" s="30"/>
      <c r="T471" s="29"/>
      <c r="U471" s="30"/>
      <c r="V471" s="30"/>
      <c r="W471" s="30"/>
      <c r="X471" s="30"/>
      <c r="Y471" s="30"/>
      <c r="Z471" s="30"/>
      <c r="AA471" s="29">
        <v>7</v>
      </c>
      <c r="AB471" s="30"/>
      <c r="AC471" s="30"/>
      <c r="AD471" s="30"/>
      <c r="AE471" s="31"/>
      <c r="AF471" s="31"/>
      <c r="AG471" s="95"/>
      <c r="AH471" s="93"/>
      <c r="AI471" s="93"/>
      <c r="AJ471" s="93"/>
      <c r="AK471" s="93"/>
      <c r="AL471" s="93"/>
      <c r="AM471" s="93"/>
      <c r="AN471" s="93"/>
      <c r="AO471" s="93"/>
    </row>
    <row r="472" spans="1:41" ht="12.75" customHeight="1">
      <c r="A472">
        <v>159</v>
      </c>
      <c r="B472" s="80" t="s">
        <v>183</v>
      </c>
      <c r="C472" s="82" t="s">
        <v>1073</v>
      </c>
      <c r="D472" s="84" t="s">
        <v>345</v>
      </c>
      <c r="E472" s="82" t="s">
        <v>353</v>
      </c>
      <c r="F472" s="89" t="s">
        <v>42</v>
      </c>
      <c r="G472" s="22" t="s">
        <v>257</v>
      </c>
      <c r="H472" s="23"/>
      <c r="I472" s="24"/>
      <c r="J472" s="24"/>
      <c r="K472" s="25"/>
      <c r="L472" s="25"/>
      <c r="M472" s="24"/>
      <c r="N472" s="23"/>
      <c r="O472" s="24"/>
      <c r="P472" s="25"/>
      <c r="Q472" s="25"/>
      <c r="R472" s="25"/>
      <c r="S472" s="24"/>
      <c r="T472" s="23"/>
      <c r="U472" s="24"/>
      <c r="V472" s="24"/>
      <c r="W472" s="25"/>
      <c r="X472" s="25"/>
      <c r="Y472" s="25"/>
      <c r="Z472" s="24"/>
      <c r="AA472" s="23">
        <v>21.7</v>
      </c>
      <c r="AB472" s="25"/>
      <c r="AC472" s="25"/>
      <c r="AD472" s="25"/>
      <c r="AE472" s="26"/>
      <c r="AF472" s="27"/>
      <c r="AG472" s="94">
        <f>SUM(H473:AF473)</f>
        <v>2</v>
      </c>
      <c r="AH472" s="92">
        <f>IF($F472="Pol. Spilambertese",1*$AG472,"")</f>
      </c>
      <c r="AI472" s="92">
        <f>IF($F472="Sirio Nonantola",1*$AG472,"")</f>
      </c>
      <c r="AJ472" s="92">
        <f>IF($F472="Olimpia Vignola",1*$AG472,"")</f>
      </c>
      <c r="AK472" s="92">
        <f>IF($F472="Pol. Nonantola",1*$AG472,"")</f>
      </c>
      <c r="AL472" s="92">
        <f>IF($F472="Pod. Formiginese",1*$AG472,"")</f>
      </c>
      <c r="AM472" s="92">
        <f>IF($F472="La Patria Carpi",1*$AG472,"")</f>
        <v>2</v>
      </c>
      <c r="AN472" s="92">
        <f>IF($F472="Pol.Castelfranco",1*$AG472,"")</f>
      </c>
      <c r="AO472" s="92">
        <f>IF($F472="Ravarino",1*$AG472,"")</f>
      </c>
    </row>
    <row r="473" spans="1:41" ht="12.75" customHeight="1">
      <c r="A473">
        <v>160</v>
      </c>
      <c r="B473" s="81"/>
      <c r="C473" s="83"/>
      <c r="D473" s="85"/>
      <c r="E473" s="83"/>
      <c r="F473" s="87"/>
      <c r="G473" s="28" t="s">
        <v>258</v>
      </c>
      <c r="H473" s="29"/>
      <c r="I473" s="30"/>
      <c r="J473" s="30"/>
      <c r="K473" s="30"/>
      <c r="L473" s="30"/>
      <c r="M473" s="30"/>
      <c r="N473" s="29"/>
      <c r="O473" s="30"/>
      <c r="P473" s="30"/>
      <c r="Q473" s="30"/>
      <c r="R473" s="30"/>
      <c r="S473" s="30"/>
      <c r="T473" s="29"/>
      <c r="U473" s="30"/>
      <c r="V473" s="30"/>
      <c r="W473" s="30"/>
      <c r="X473" s="30"/>
      <c r="Y473" s="30"/>
      <c r="Z473" s="30"/>
      <c r="AA473" s="29">
        <v>2</v>
      </c>
      <c r="AB473" s="30"/>
      <c r="AC473" s="30"/>
      <c r="AD473" s="30"/>
      <c r="AE473" s="31"/>
      <c r="AF473" s="31"/>
      <c r="AG473" s="95"/>
      <c r="AH473" s="93"/>
      <c r="AI473" s="93"/>
      <c r="AJ473" s="93"/>
      <c r="AK473" s="93"/>
      <c r="AL473" s="93"/>
      <c r="AM473" s="93"/>
      <c r="AN473" s="93"/>
      <c r="AO473" s="93"/>
    </row>
    <row r="474" spans="1:41" ht="12.75" customHeight="1">
      <c r="A474">
        <v>159</v>
      </c>
      <c r="B474" s="80" t="s">
        <v>1155</v>
      </c>
      <c r="C474" s="82" t="s">
        <v>70</v>
      </c>
      <c r="D474" s="84" t="s">
        <v>1156</v>
      </c>
      <c r="E474" s="82" t="s">
        <v>353</v>
      </c>
      <c r="F474" s="89" t="s">
        <v>39</v>
      </c>
      <c r="G474" s="22" t="s">
        <v>257</v>
      </c>
      <c r="H474" s="23"/>
      <c r="I474" s="24"/>
      <c r="J474" s="24"/>
      <c r="K474" s="25"/>
      <c r="L474" s="25"/>
      <c r="M474" s="24"/>
      <c r="N474" s="23"/>
      <c r="O474" s="24"/>
      <c r="P474" s="25"/>
      <c r="Q474" s="25"/>
      <c r="R474" s="25"/>
      <c r="S474" s="24"/>
      <c r="T474" s="23"/>
      <c r="U474" s="24"/>
      <c r="V474" s="24"/>
      <c r="W474" s="25"/>
      <c r="X474" s="25"/>
      <c r="Y474" s="25"/>
      <c r="Z474" s="24"/>
      <c r="AA474" s="23"/>
      <c r="AB474" s="25">
        <v>13.7</v>
      </c>
      <c r="AC474" s="25"/>
      <c r="AD474" s="25"/>
      <c r="AE474" s="26"/>
      <c r="AF474" s="27"/>
      <c r="AG474" s="94">
        <f>SUM(H475:AF475)</f>
        <v>3</v>
      </c>
      <c r="AH474" s="92">
        <f>IF($F474="Pol. Spilambertese",1*$AG474,"")</f>
      </c>
      <c r="AI474" s="92">
        <f>IF($F474="Sirio Nonantola",1*$AG474,"")</f>
      </c>
      <c r="AJ474" s="92">
        <f>IF($F474="Olimpia Vignola",1*$AG474,"")</f>
      </c>
      <c r="AK474" s="92">
        <f>IF($F474="Pol. Nonantola",1*$AG474,"")</f>
        <v>3</v>
      </c>
      <c r="AL474" s="92">
        <f>IF($F474="Pod. Formiginese",1*$AG474,"")</f>
      </c>
      <c r="AM474" s="92">
        <f>IF($F474="La Patria Carpi",1*$AG474,"")</f>
      </c>
      <c r="AN474" s="92">
        <f>IF($F474="Pol.Castelfranco",1*$AG474,"")</f>
      </c>
      <c r="AO474" s="92">
        <f>IF($F474="Ravarino",1*$AG474,"")</f>
      </c>
    </row>
    <row r="475" spans="1:41" ht="12.75" customHeight="1">
      <c r="A475">
        <v>160</v>
      </c>
      <c r="B475" s="81"/>
      <c r="C475" s="83"/>
      <c r="D475" s="85"/>
      <c r="E475" s="83"/>
      <c r="F475" s="87" t="s">
        <v>251</v>
      </c>
      <c r="G475" s="28" t="s">
        <v>258</v>
      </c>
      <c r="H475" s="29"/>
      <c r="I475" s="30"/>
      <c r="J475" s="30"/>
      <c r="K475" s="30"/>
      <c r="L475" s="30"/>
      <c r="M475" s="30"/>
      <c r="N475" s="29"/>
      <c r="O475" s="30"/>
      <c r="P475" s="30"/>
      <c r="Q475" s="30"/>
      <c r="R475" s="30"/>
      <c r="S475" s="30"/>
      <c r="T475" s="29"/>
      <c r="U475" s="30"/>
      <c r="V475" s="30"/>
      <c r="W475" s="30"/>
      <c r="X475" s="30"/>
      <c r="Y475" s="30"/>
      <c r="Z475" s="30"/>
      <c r="AA475" s="29"/>
      <c r="AB475" s="30">
        <v>3</v>
      </c>
      <c r="AC475" s="30"/>
      <c r="AD475" s="30"/>
      <c r="AE475" s="31"/>
      <c r="AF475" s="31"/>
      <c r="AG475" s="95"/>
      <c r="AH475" s="93"/>
      <c r="AI475" s="93"/>
      <c r="AJ475" s="93"/>
      <c r="AK475" s="93"/>
      <c r="AL475" s="93"/>
      <c r="AM475" s="93"/>
      <c r="AN475" s="93"/>
      <c r="AO475" s="93"/>
    </row>
    <row r="476" spans="1:41" ht="12.75" customHeight="1">
      <c r="A476">
        <v>159</v>
      </c>
      <c r="B476" s="80"/>
      <c r="C476" s="82"/>
      <c r="D476" s="84"/>
      <c r="E476" s="82"/>
      <c r="F476" s="89"/>
      <c r="G476" s="22" t="s">
        <v>257</v>
      </c>
      <c r="H476" s="23"/>
      <c r="I476" s="24"/>
      <c r="J476" s="24"/>
      <c r="K476" s="25"/>
      <c r="L476" s="25"/>
      <c r="M476" s="24"/>
      <c r="N476" s="23"/>
      <c r="O476" s="24"/>
      <c r="P476" s="25"/>
      <c r="Q476" s="25"/>
      <c r="R476" s="25"/>
      <c r="S476" s="24"/>
      <c r="T476" s="23"/>
      <c r="U476" s="24"/>
      <c r="V476" s="24"/>
      <c r="W476" s="25"/>
      <c r="X476" s="25"/>
      <c r="Y476" s="25"/>
      <c r="Z476" s="24"/>
      <c r="AA476" s="23"/>
      <c r="AB476" s="25"/>
      <c r="AC476" s="25"/>
      <c r="AD476" s="25"/>
      <c r="AE476" s="26"/>
      <c r="AF476" s="27"/>
      <c r="AG476" s="94">
        <f>SUM(H477:AF477)</f>
        <v>0</v>
      </c>
      <c r="AH476" s="92">
        <f>IF($F476="Pol. Spilambertese",1*$AG476,"")</f>
      </c>
      <c r="AI476" s="92">
        <f>IF($F476="Sirio Nonantola",1*$AG476,"")</f>
      </c>
      <c r="AJ476" s="92">
        <f>IF($F476="Olimpia Vignola",1*$AG476,"")</f>
      </c>
      <c r="AK476" s="92">
        <f>IF($F476="Pol. Nonantola",1*$AG476,"")</f>
      </c>
      <c r="AL476" s="92">
        <f>IF($F476="Pod. Formiginese",1*$AG476,"")</f>
      </c>
      <c r="AM476" s="92">
        <f>IF($F476="La Patria Carpi",1*$AG476,"")</f>
      </c>
      <c r="AN476" s="92">
        <f>IF($F476="Pol.Castelfranco",1*$AG476,"")</f>
      </c>
      <c r="AO476" s="92">
        <f>IF($F476="Ravarino",1*$AG476,"")</f>
      </c>
    </row>
    <row r="477" spans="1:41" ht="12.75" customHeight="1">
      <c r="A477">
        <v>160</v>
      </c>
      <c r="B477" s="81"/>
      <c r="C477" s="83"/>
      <c r="D477" s="85"/>
      <c r="E477" s="83"/>
      <c r="F477" s="96"/>
      <c r="G477" s="28" t="s">
        <v>258</v>
      </c>
      <c r="H477" s="29"/>
      <c r="I477" s="30"/>
      <c r="J477" s="30"/>
      <c r="K477" s="30"/>
      <c r="L477" s="30"/>
      <c r="M477" s="30"/>
      <c r="N477" s="29"/>
      <c r="O477" s="30"/>
      <c r="P477" s="30"/>
      <c r="Q477" s="30"/>
      <c r="R477" s="30"/>
      <c r="S477" s="30"/>
      <c r="T477" s="29"/>
      <c r="U477" s="30"/>
      <c r="V477" s="30"/>
      <c r="W477" s="30"/>
      <c r="X477" s="30"/>
      <c r="Y477" s="30"/>
      <c r="Z477" s="30"/>
      <c r="AA477" s="29"/>
      <c r="AB477" s="30"/>
      <c r="AC477" s="30"/>
      <c r="AD477" s="30"/>
      <c r="AE477" s="31"/>
      <c r="AF477" s="31"/>
      <c r="AG477" s="95"/>
      <c r="AH477" s="93"/>
      <c r="AI477" s="93"/>
      <c r="AJ477" s="93"/>
      <c r="AK477" s="93"/>
      <c r="AL477" s="93"/>
      <c r="AM477" s="93"/>
      <c r="AN477" s="93"/>
      <c r="AO477" s="93"/>
    </row>
    <row r="478" spans="1:41" ht="12.75" customHeight="1">
      <c r="A478">
        <v>159</v>
      </c>
      <c r="B478" s="80"/>
      <c r="C478" s="82"/>
      <c r="D478" s="84"/>
      <c r="E478" s="82"/>
      <c r="F478" s="89"/>
      <c r="G478" s="22" t="s">
        <v>257</v>
      </c>
      <c r="H478" s="23"/>
      <c r="I478" s="24"/>
      <c r="J478" s="24"/>
      <c r="K478" s="25"/>
      <c r="L478" s="25"/>
      <c r="M478" s="24"/>
      <c r="N478" s="23"/>
      <c r="O478" s="24"/>
      <c r="P478" s="25"/>
      <c r="Q478" s="25"/>
      <c r="R478" s="25"/>
      <c r="S478" s="24"/>
      <c r="T478" s="23"/>
      <c r="U478" s="24"/>
      <c r="V478" s="24"/>
      <c r="W478" s="25"/>
      <c r="X478" s="25"/>
      <c r="Y478" s="25"/>
      <c r="Z478" s="24"/>
      <c r="AA478" s="23"/>
      <c r="AB478" s="25"/>
      <c r="AC478" s="25"/>
      <c r="AD478" s="25"/>
      <c r="AE478" s="26"/>
      <c r="AF478" s="27"/>
      <c r="AG478" s="94">
        <f>SUM(H479:AF479)</f>
        <v>0</v>
      </c>
      <c r="AH478" s="92">
        <f>IF($F478="Pol. Spilambertese",1*$AG478,"")</f>
      </c>
      <c r="AI478" s="92">
        <f>IF($F478="Sirio Nonantola",1*$AG478,"")</f>
      </c>
      <c r="AJ478" s="92">
        <f>IF($F478="Olimpia Vignola",1*$AG478,"")</f>
      </c>
      <c r="AK478" s="92">
        <f>IF($F478="Pol. Nonantola",1*$AG478,"")</f>
      </c>
      <c r="AL478" s="92">
        <f>IF($F478="Pod. Formiginese",1*$AG478,"")</f>
      </c>
      <c r="AM478" s="92">
        <f>IF($F478="La Patria Carpi",1*$AG478,"")</f>
      </c>
      <c r="AN478" s="92">
        <f>IF($F478="Pol.Castelfranco",1*$AG478,"")</f>
      </c>
      <c r="AO478" s="92">
        <f>IF($F478="Ravarino",1*$AG478,"")</f>
      </c>
    </row>
    <row r="479" spans="1:41" ht="12.75" customHeight="1">
      <c r="A479">
        <v>160</v>
      </c>
      <c r="B479" s="81"/>
      <c r="C479" s="83"/>
      <c r="D479" s="85"/>
      <c r="E479" s="83"/>
      <c r="F479" s="96"/>
      <c r="G479" s="28" t="s">
        <v>258</v>
      </c>
      <c r="H479" s="29"/>
      <c r="I479" s="30"/>
      <c r="J479" s="30"/>
      <c r="K479" s="30"/>
      <c r="L479" s="30"/>
      <c r="M479" s="30"/>
      <c r="N479" s="29"/>
      <c r="O479" s="30"/>
      <c r="P479" s="30"/>
      <c r="Q479" s="30"/>
      <c r="R479" s="30"/>
      <c r="S479" s="30"/>
      <c r="T479" s="29"/>
      <c r="U479" s="30"/>
      <c r="V479" s="30"/>
      <c r="W479" s="30"/>
      <c r="X479" s="30"/>
      <c r="Y479" s="30"/>
      <c r="Z479" s="30"/>
      <c r="AA479" s="29"/>
      <c r="AB479" s="30"/>
      <c r="AC479" s="30"/>
      <c r="AD479" s="30"/>
      <c r="AE479" s="31"/>
      <c r="AF479" s="31"/>
      <c r="AG479" s="95"/>
      <c r="AH479" s="93"/>
      <c r="AI479" s="93"/>
      <c r="AJ479" s="93"/>
      <c r="AK479" s="93"/>
      <c r="AL479" s="93"/>
      <c r="AM479" s="93"/>
      <c r="AN479" s="93"/>
      <c r="AO479" s="93"/>
    </row>
    <row r="480" spans="1:41" ht="12.75" customHeight="1">
      <c r="A480">
        <v>161</v>
      </c>
      <c r="B480" s="80" t="s">
        <v>156</v>
      </c>
      <c r="C480" s="82" t="s">
        <v>106</v>
      </c>
      <c r="D480" s="84" t="s">
        <v>350</v>
      </c>
      <c r="E480" s="90" t="s">
        <v>355</v>
      </c>
      <c r="F480" s="89" t="s">
        <v>39</v>
      </c>
      <c r="G480" s="22" t="s">
        <v>257</v>
      </c>
      <c r="H480" s="32">
        <v>8.8</v>
      </c>
      <c r="I480" s="24"/>
      <c r="J480" s="24"/>
      <c r="K480" s="25"/>
      <c r="L480" s="25">
        <v>1.4</v>
      </c>
      <c r="M480" s="24"/>
      <c r="N480" s="32"/>
      <c r="O480" s="24"/>
      <c r="P480" s="25"/>
      <c r="Q480" s="25"/>
      <c r="R480" s="25"/>
      <c r="S480" s="24"/>
      <c r="T480" s="32"/>
      <c r="U480" s="24"/>
      <c r="V480" s="24"/>
      <c r="W480" s="25"/>
      <c r="X480" s="25"/>
      <c r="Y480" s="25"/>
      <c r="Z480" s="24"/>
      <c r="AA480" s="23"/>
      <c r="AB480" s="25"/>
      <c r="AC480" s="25"/>
      <c r="AD480" s="25"/>
      <c r="AE480" s="26"/>
      <c r="AF480" s="27"/>
      <c r="AG480" s="88">
        <f>SUM(H481:AF481)</f>
        <v>30</v>
      </c>
      <c r="AH480" s="79">
        <f>IF($F480="Pol. Spilambertese",1*$AG480,"")</f>
      </c>
      <c r="AI480" s="79">
        <f>IF($F480="Sirio Nonantola",1*$AG480,"")</f>
      </c>
      <c r="AJ480" s="79">
        <f>IF($F480="Olimpia Vignola",1*$AG480,"")</f>
      </c>
      <c r="AK480" s="79">
        <f>IF($F480="Pol. Nonantola",1*$AG480,"")</f>
        <v>30</v>
      </c>
      <c r="AL480" s="79">
        <f>IF($F480="Pod. Formiginese",1*$AG480,"")</f>
      </c>
      <c r="AM480" s="79">
        <f>IF($F480="La Patria Carpi",1*$AG480,"")</f>
      </c>
      <c r="AN480" s="79">
        <f>IF($F480="Pol.Castelfranco",1*$AG480,"")</f>
      </c>
      <c r="AO480" s="79">
        <f>IF($F480="Ravarino",1*$AG480,"")</f>
      </c>
    </row>
    <row r="481" spans="1:41" ht="12.75" customHeight="1">
      <c r="A481">
        <v>162</v>
      </c>
      <c r="B481" s="81"/>
      <c r="C481" s="83"/>
      <c r="D481" s="85"/>
      <c r="E481" s="91" t="s">
        <v>355</v>
      </c>
      <c r="F481" s="87" t="s">
        <v>251</v>
      </c>
      <c r="G481" s="28" t="s">
        <v>258</v>
      </c>
      <c r="H481" s="29">
        <v>15</v>
      </c>
      <c r="I481" s="30"/>
      <c r="J481" s="30"/>
      <c r="K481" s="30"/>
      <c r="L481" s="30">
        <v>15</v>
      </c>
      <c r="M481" s="30"/>
      <c r="N481" s="29"/>
      <c r="O481" s="30"/>
      <c r="P481" s="30"/>
      <c r="Q481" s="30"/>
      <c r="R481" s="30"/>
      <c r="S481" s="30"/>
      <c r="T481" s="29"/>
      <c r="U481" s="30"/>
      <c r="V481" s="30"/>
      <c r="W481" s="30"/>
      <c r="X481" s="30"/>
      <c r="Y481" s="30"/>
      <c r="Z481" s="30"/>
      <c r="AA481" s="29"/>
      <c r="AB481" s="30"/>
      <c r="AC481" s="30"/>
      <c r="AD481" s="30"/>
      <c r="AE481" s="31"/>
      <c r="AF481" s="31"/>
      <c r="AG481" s="88"/>
      <c r="AH481" s="79"/>
      <c r="AI481" s="79"/>
      <c r="AJ481" s="79"/>
      <c r="AK481" s="79"/>
      <c r="AL481" s="79"/>
      <c r="AM481" s="79"/>
      <c r="AN481" s="79"/>
      <c r="AO481" s="79"/>
    </row>
    <row r="482" spans="1:41" ht="12.75" customHeight="1">
      <c r="A482">
        <v>165</v>
      </c>
      <c r="B482" s="80" t="s">
        <v>161</v>
      </c>
      <c r="C482" s="82" t="s">
        <v>34</v>
      </c>
      <c r="D482" s="84" t="s">
        <v>354</v>
      </c>
      <c r="E482" s="90" t="s">
        <v>355</v>
      </c>
      <c r="F482" s="89" t="s">
        <v>14</v>
      </c>
      <c r="G482" s="22" t="s">
        <v>257</v>
      </c>
      <c r="H482" s="32">
        <v>9.3</v>
      </c>
      <c r="I482" s="24"/>
      <c r="J482" s="24"/>
      <c r="K482" s="25"/>
      <c r="L482" s="25"/>
      <c r="M482" s="25"/>
      <c r="N482" s="32"/>
      <c r="O482" s="24"/>
      <c r="P482" s="25"/>
      <c r="Q482" s="25"/>
      <c r="R482" s="25">
        <v>15.56</v>
      </c>
      <c r="S482" s="25">
        <v>6.04</v>
      </c>
      <c r="T482" s="23"/>
      <c r="U482" s="24"/>
      <c r="V482" s="24"/>
      <c r="W482" s="25"/>
      <c r="X482" s="25"/>
      <c r="Y482" s="25"/>
      <c r="Z482" s="24"/>
      <c r="AA482" s="32"/>
      <c r="AB482" s="25"/>
      <c r="AC482" s="25"/>
      <c r="AD482" s="25"/>
      <c r="AE482" s="26"/>
      <c r="AF482" s="27"/>
      <c r="AG482" s="88">
        <f>SUM(H483:AF483)</f>
        <v>39</v>
      </c>
      <c r="AH482" s="79">
        <f>IF($F482="Pol. Spilambertese",1*$AG482,"")</f>
      </c>
      <c r="AI482" s="79">
        <f>IF($F482="Sirio Nonantola",1*$AG482,"")</f>
      </c>
      <c r="AJ482" s="79">
        <f>IF($F482="Olimpia Vignola",1*$AG482,"")</f>
        <v>39</v>
      </c>
      <c r="AK482" s="79">
        <f>IF($F482="Pol. Nonantola",1*$AG482,"")</f>
      </c>
      <c r="AL482" s="79">
        <f>IF($F482="Pod. Formiginese",1*$AG482,"")</f>
      </c>
      <c r="AM482" s="79">
        <f>IF($F482="La Patria Carpi",1*$AG482,"")</f>
      </c>
      <c r="AN482" s="79">
        <f>IF($F482="Pol.Castelfranco",1*$AG482,"")</f>
      </c>
      <c r="AO482" s="79">
        <f>IF($F482="Ravarino",1*$AG482,"")</f>
      </c>
    </row>
    <row r="483" spans="1:41" ht="12.75" customHeight="1">
      <c r="A483">
        <v>166</v>
      </c>
      <c r="B483" s="81"/>
      <c r="C483" s="83"/>
      <c r="D483" s="85"/>
      <c r="E483" s="91" t="s">
        <v>355</v>
      </c>
      <c r="F483" s="87"/>
      <c r="G483" s="28" t="s">
        <v>258</v>
      </c>
      <c r="H483" s="29">
        <v>13</v>
      </c>
      <c r="I483" s="30"/>
      <c r="J483" s="30"/>
      <c r="K483" s="30"/>
      <c r="L483" s="30"/>
      <c r="M483" s="30"/>
      <c r="N483" s="29"/>
      <c r="O483" s="30"/>
      <c r="P483" s="30"/>
      <c r="Q483" s="30"/>
      <c r="R483" s="30">
        <v>13</v>
      </c>
      <c r="S483" s="30">
        <v>13</v>
      </c>
      <c r="T483" s="29"/>
      <c r="U483" s="30"/>
      <c r="V483" s="30"/>
      <c r="W483" s="30"/>
      <c r="X483" s="30"/>
      <c r="Y483" s="30"/>
      <c r="Z483" s="30"/>
      <c r="AA483" s="29"/>
      <c r="AB483" s="30"/>
      <c r="AC483" s="30"/>
      <c r="AD483" s="30"/>
      <c r="AE483" s="31"/>
      <c r="AF483" s="31"/>
      <c r="AG483" s="88"/>
      <c r="AH483" s="79"/>
      <c r="AI483" s="79"/>
      <c r="AJ483" s="79"/>
      <c r="AK483" s="79"/>
      <c r="AL483" s="79"/>
      <c r="AM483" s="79"/>
      <c r="AN483" s="79"/>
      <c r="AO483" s="79"/>
    </row>
    <row r="484" spans="1:41" ht="12.75" customHeight="1">
      <c r="A484">
        <v>183</v>
      </c>
      <c r="B484" s="80" t="s">
        <v>162</v>
      </c>
      <c r="C484" s="82" t="s">
        <v>163</v>
      </c>
      <c r="D484" s="84" t="s">
        <v>350</v>
      </c>
      <c r="E484" s="90" t="s">
        <v>355</v>
      </c>
      <c r="F484" s="89" t="s">
        <v>14</v>
      </c>
      <c r="G484" s="22" t="s">
        <v>257</v>
      </c>
      <c r="H484" s="32">
        <v>9.4</v>
      </c>
      <c r="I484" s="24"/>
      <c r="J484" s="24"/>
      <c r="K484" s="25"/>
      <c r="L484" s="25"/>
      <c r="M484" s="25"/>
      <c r="N484" s="32"/>
      <c r="O484" s="24"/>
      <c r="P484" s="25"/>
      <c r="Q484" s="25"/>
      <c r="R484" s="25"/>
      <c r="S484" s="25"/>
      <c r="T484" s="23"/>
      <c r="U484" s="24"/>
      <c r="V484" s="24"/>
      <c r="W484" s="25"/>
      <c r="X484" s="25"/>
      <c r="Y484" s="25"/>
      <c r="Z484" s="24"/>
      <c r="AA484" s="32"/>
      <c r="AB484" s="25"/>
      <c r="AC484" s="25"/>
      <c r="AD484" s="25"/>
      <c r="AE484" s="26"/>
      <c r="AF484" s="27"/>
      <c r="AG484" s="88">
        <f>SUM(H485:AF485)</f>
        <v>11</v>
      </c>
      <c r="AH484" s="79">
        <f>IF($F484="Pol. Spilambertese",1*$AG484,"")</f>
      </c>
      <c r="AI484" s="79">
        <f>IF($F484="Sirio Nonantola",1*$AG484,"")</f>
      </c>
      <c r="AJ484" s="79">
        <f>IF($F484="Olimpia Vignola",1*$AG484,"")</f>
        <v>11</v>
      </c>
      <c r="AK484" s="79">
        <f>IF($F484="Pol. Nonantola",1*$AG484,"")</f>
      </c>
      <c r="AL484" s="79">
        <f>IF($F484="Pod. Formiginese",1*$AG484,"")</f>
      </c>
      <c r="AM484" s="79">
        <f>IF($F484="La Patria Carpi",1*$AG484,"")</f>
      </c>
      <c r="AN484" s="79">
        <f>IF($F484="Pol.Castelfranco",1*$AG484,"")</f>
      </c>
      <c r="AO484" s="79">
        <f>IF($F484="Ravarino",1*$AG484,"")</f>
      </c>
    </row>
    <row r="485" spans="1:41" ht="12.75" customHeight="1">
      <c r="A485">
        <v>184</v>
      </c>
      <c r="B485" s="81"/>
      <c r="C485" s="83"/>
      <c r="D485" s="85"/>
      <c r="E485" s="91" t="s">
        <v>355</v>
      </c>
      <c r="F485" s="87"/>
      <c r="G485" s="28" t="s">
        <v>258</v>
      </c>
      <c r="H485" s="29">
        <v>11</v>
      </c>
      <c r="I485" s="30"/>
      <c r="J485" s="30"/>
      <c r="K485" s="30"/>
      <c r="L485" s="30"/>
      <c r="M485" s="30"/>
      <c r="N485" s="29"/>
      <c r="O485" s="30"/>
      <c r="P485" s="30"/>
      <c r="Q485" s="30"/>
      <c r="R485" s="30"/>
      <c r="S485" s="30"/>
      <c r="T485" s="29"/>
      <c r="U485" s="30"/>
      <c r="V485" s="30"/>
      <c r="W485" s="30"/>
      <c r="X485" s="30"/>
      <c r="Y485" s="30"/>
      <c r="Z485" s="30"/>
      <c r="AA485" s="29"/>
      <c r="AB485" s="30"/>
      <c r="AC485" s="30"/>
      <c r="AD485" s="30"/>
      <c r="AE485" s="31"/>
      <c r="AF485" s="31"/>
      <c r="AG485" s="88"/>
      <c r="AH485" s="79"/>
      <c r="AI485" s="79"/>
      <c r="AJ485" s="79"/>
      <c r="AK485" s="79"/>
      <c r="AL485" s="79"/>
      <c r="AM485" s="79"/>
      <c r="AN485" s="79"/>
      <c r="AO485" s="79"/>
    </row>
    <row r="486" spans="1:41" ht="12.75" customHeight="1">
      <c r="A486">
        <v>143</v>
      </c>
      <c r="B486" s="80" t="s">
        <v>728</v>
      </c>
      <c r="C486" s="82" t="s">
        <v>729</v>
      </c>
      <c r="D486" s="84" t="s">
        <v>350</v>
      </c>
      <c r="E486" s="90" t="s">
        <v>355</v>
      </c>
      <c r="F486" s="86" t="s">
        <v>347</v>
      </c>
      <c r="G486" s="22" t="s">
        <v>257</v>
      </c>
      <c r="H486" s="23"/>
      <c r="I486" s="24"/>
      <c r="J486" s="24"/>
      <c r="K486" s="25"/>
      <c r="L486" s="25"/>
      <c r="M486" s="24"/>
      <c r="N486" s="23"/>
      <c r="O486" s="24"/>
      <c r="P486" s="25"/>
      <c r="Q486" s="25"/>
      <c r="R486" s="25">
        <v>18.62</v>
      </c>
      <c r="S486" s="24">
        <v>7.14</v>
      </c>
      <c r="T486" s="32"/>
      <c r="U486" s="24">
        <v>37.5</v>
      </c>
      <c r="V486" s="24"/>
      <c r="W486" s="25">
        <v>4.31</v>
      </c>
      <c r="X486" s="25"/>
      <c r="Y486" s="25"/>
      <c r="Z486" s="24"/>
      <c r="AA486" s="32"/>
      <c r="AB486" s="25"/>
      <c r="AC486" s="25"/>
      <c r="AD486" s="25"/>
      <c r="AE486" s="26"/>
      <c r="AF486" s="27"/>
      <c r="AG486" s="88">
        <f>SUM(H487:AF487)</f>
        <v>56</v>
      </c>
      <c r="AH486" s="79">
        <f>IF($F486="Pol. Spilambertese",1*$AG486,"")</f>
      </c>
      <c r="AI486" s="79">
        <f>IF($F486="Sirio Nonantola",1*$AG486,"")</f>
      </c>
      <c r="AJ486" s="79">
        <f>IF($F486="Olimpia Vignola",1*$AG486,"")</f>
      </c>
      <c r="AK486" s="79">
        <f>IF($F486="Pol. Nonantola",1*$AG486,"")</f>
      </c>
      <c r="AL486" s="79">
        <f>IF($F486="Pod. Formiginese",1*$AG486,"")</f>
      </c>
      <c r="AM486" s="79">
        <f>IF($F486="La Patria Carpi",1*$AG486,"")</f>
      </c>
      <c r="AN486" s="79">
        <f>IF($F486="Pol.Castelfranco",1*$AG486,"")</f>
        <v>56</v>
      </c>
      <c r="AO486" s="79">
        <f>IF($F486="Ravarino",1*$AG486,"")</f>
      </c>
    </row>
    <row r="487" spans="1:41" ht="12.75" customHeight="1">
      <c r="A487">
        <v>144</v>
      </c>
      <c r="B487" s="81"/>
      <c r="C487" s="83"/>
      <c r="D487" s="85"/>
      <c r="E487" s="91" t="s">
        <v>355</v>
      </c>
      <c r="F487" s="87" t="s">
        <v>347</v>
      </c>
      <c r="G487" s="28" t="s">
        <v>258</v>
      </c>
      <c r="H487" s="29"/>
      <c r="I487" s="30"/>
      <c r="J487" s="30"/>
      <c r="K487" s="30"/>
      <c r="L487" s="30"/>
      <c r="M487" s="30"/>
      <c r="N487" s="29"/>
      <c r="O487" s="30"/>
      <c r="P487" s="30"/>
      <c r="Q487" s="30"/>
      <c r="R487" s="30">
        <v>15</v>
      </c>
      <c r="S487" s="30">
        <v>15</v>
      </c>
      <c r="T487" s="29"/>
      <c r="U487" s="30">
        <v>13</v>
      </c>
      <c r="V487" s="30"/>
      <c r="W487" s="30">
        <v>13</v>
      </c>
      <c r="X487" s="30"/>
      <c r="Y487" s="30"/>
      <c r="Z487" s="30"/>
      <c r="AA487" s="29"/>
      <c r="AB487" s="30"/>
      <c r="AC487" s="30"/>
      <c r="AD487" s="30"/>
      <c r="AE487" s="31"/>
      <c r="AF487" s="31"/>
      <c r="AG487" s="88"/>
      <c r="AH487" s="79"/>
      <c r="AI487" s="79"/>
      <c r="AJ487" s="79"/>
      <c r="AK487" s="79"/>
      <c r="AL487" s="79"/>
      <c r="AM487" s="79"/>
      <c r="AN487" s="79"/>
      <c r="AO487" s="79"/>
    </row>
    <row r="488" spans="1:41" ht="12.75" customHeight="1">
      <c r="A488">
        <v>143</v>
      </c>
      <c r="B488" s="80" t="s">
        <v>867</v>
      </c>
      <c r="C488" s="82" t="s">
        <v>473</v>
      </c>
      <c r="D488" s="84" t="s">
        <v>350</v>
      </c>
      <c r="E488" s="90" t="s">
        <v>355</v>
      </c>
      <c r="F488" s="89" t="s">
        <v>42</v>
      </c>
      <c r="G488" s="22" t="s">
        <v>257</v>
      </c>
      <c r="H488" s="23"/>
      <c r="I488" s="24"/>
      <c r="J488" s="24"/>
      <c r="K488" s="25"/>
      <c r="L488" s="25"/>
      <c r="M488" s="24"/>
      <c r="N488" s="23"/>
      <c r="O488" s="24"/>
      <c r="P488" s="25"/>
      <c r="Q488" s="25"/>
      <c r="R488" s="25"/>
      <c r="S488" s="24"/>
      <c r="T488" s="23"/>
      <c r="U488" s="24">
        <v>30.6</v>
      </c>
      <c r="V488" s="24"/>
      <c r="W488" s="25"/>
      <c r="X488" s="25"/>
      <c r="Y488" s="25"/>
      <c r="Z488" s="24"/>
      <c r="AA488" s="32"/>
      <c r="AB488" s="25"/>
      <c r="AC488" s="25"/>
      <c r="AD488" s="25"/>
      <c r="AE488" s="26"/>
      <c r="AF488" s="27"/>
      <c r="AG488" s="88">
        <f>SUM(H489:AF489)</f>
        <v>15</v>
      </c>
      <c r="AH488" s="79">
        <f>IF($F488="Pol. Spilambertese",1*$AG488,"")</f>
      </c>
      <c r="AI488" s="79">
        <f>IF($F488="Sirio Nonantola",1*$AG488,"")</f>
      </c>
      <c r="AJ488" s="79">
        <f>IF($F488="Olimpia Vignola",1*$AG488,"")</f>
      </c>
      <c r="AK488" s="79">
        <f>IF($F488="Pol. Nonantola",1*$AG488,"")</f>
      </c>
      <c r="AL488" s="79">
        <f>IF($F488="Pod. Formiginese",1*$AG488,"")</f>
      </c>
      <c r="AM488" s="79">
        <f>IF($F488="La Patria Carpi",1*$AG488,"")</f>
        <v>15</v>
      </c>
      <c r="AN488" s="79">
        <f>IF($F488="Pol.Castelfranco",1*$AG488,"")</f>
      </c>
      <c r="AO488" s="79">
        <f>IF($F488="Ravarino",1*$AG488,"")</f>
      </c>
    </row>
    <row r="489" spans="1:41" ht="12.75" customHeight="1">
      <c r="A489">
        <v>144</v>
      </c>
      <c r="B489" s="81"/>
      <c r="C489" s="83"/>
      <c r="D489" s="85"/>
      <c r="E489" s="91" t="s">
        <v>355</v>
      </c>
      <c r="F489" s="87"/>
      <c r="G489" s="28" t="s">
        <v>258</v>
      </c>
      <c r="H489" s="29"/>
      <c r="I489" s="30"/>
      <c r="J489" s="30"/>
      <c r="K489" s="30"/>
      <c r="L489" s="30"/>
      <c r="M489" s="30"/>
      <c r="N489" s="29"/>
      <c r="O489" s="30"/>
      <c r="P489" s="30"/>
      <c r="Q489" s="30"/>
      <c r="R489" s="30"/>
      <c r="S489" s="30"/>
      <c r="T489" s="29"/>
      <c r="U489" s="30">
        <v>15</v>
      </c>
      <c r="V489" s="30"/>
      <c r="W489" s="30"/>
      <c r="X489" s="30"/>
      <c r="Y489" s="30"/>
      <c r="Z489" s="30"/>
      <c r="AA489" s="29"/>
      <c r="AB489" s="30"/>
      <c r="AC489" s="30"/>
      <c r="AD489" s="30"/>
      <c r="AE489" s="31"/>
      <c r="AF489" s="31"/>
      <c r="AG489" s="88"/>
      <c r="AH489" s="79"/>
      <c r="AI489" s="79"/>
      <c r="AJ489" s="79"/>
      <c r="AK489" s="79"/>
      <c r="AL489" s="79"/>
      <c r="AM489" s="79"/>
      <c r="AN489" s="79"/>
      <c r="AO489" s="79"/>
    </row>
    <row r="490" spans="1:41" ht="12.75" customHeight="1">
      <c r="A490">
        <v>143</v>
      </c>
      <c r="B490" s="80" t="s">
        <v>184</v>
      </c>
      <c r="C490" s="82" t="s">
        <v>933</v>
      </c>
      <c r="D490" s="84" t="s">
        <v>350</v>
      </c>
      <c r="E490" s="82" t="s">
        <v>355</v>
      </c>
      <c r="F490" s="89" t="s">
        <v>42</v>
      </c>
      <c r="G490" s="22" t="s">
        <v>257</v>
      </c>
      <c r="H490" s="23"/>
      <c r="I490" s="24"/>
      <c r="J490" s="24"/>
      <c r="K490" s="25"/>
      <c r="L490" s="25"/>
      <c r="M490" s="24"/>
      <c r="N490" s="23"/>
      <c r="O490" s="24"/>
      <c r="P490" s="25"/>
      <c r="Q490" s="25"/>
      <c r="R490" s="25"/>
      <c r="S490" s="24"/>
      <c r="T490" s="23"/>
      <c r="U490" s="24"/>
      <c r="V490" s="24"/>
      <c r="W490" s="25">
        <v>4.59</v>
      </c>
      <c r="X490" s="25"/>
      <c r="Y490" s="25"/>
      <c r="Z490" s="24"/>
      <c r="AA490" s="32">
        <v>20.6</v>
      </c>
      <c r="AB490" s="25"/>
      <c r="AC490" s="25"/>
      <c r="AD490" s="25"/>
      <c r="AE490" s="26"/>
      <c r="AF490" s="27"/>
      <c r="AG490" s="88">
        <f>SUM(H491:AF491)</f>
        <v>30</v>
      </c>
      <c r="AH490" s="79">
        <f>IF($F490="Pol. Spilambertese",1*$AG490,"")</f>
      </c>
      <c r="AI490" s="79">
        <f>IF($F490="Sirio Nonantola",1*$AG490,"")</f>
      </c>
      <c r="AJ490" s="79">
        <f>IF($F490="Olimpia Vignola",1*$AG490,"")</f>
      </c>
      <c r="AK490" s="79">
        <f>IF($F490="Pol. Nonantola",1*$AG490,"")</f>
      </c>
      <c r="AL490" s="79">
        <f>IF($F490="Pod. Formiginese",1*$AG490,"")</f>
      </c>
      <c r="AM490" s="79">
        <f>IF($F490="La Patria Carpi",1*$AG490,"")</f>
        <v>30</v>
      </c>
      <c r="AN490" s="79">
        <f>IF($F490="Pol.Castelfranco",1*$AG490,"")</f>
      </c>
      <c r="AO490" s="79">
        <f>IF($F490="Ravarino",1*$AG490,"")</f>
      </c>
    </row>
    <row r="491" spans="1:41" ht="12.75" customHeight="1">
      <c r="A491">
        <v>144</v>
      </c>
      <c r="B491" s="81"/>
      <c r="C491" s="83"/>
      <c r="D491" s="85"/>
      <c r="E491" s="83"/>
      <c r="F491" s="87"/>
      <c r="G491" s="28" t="s">
        <v>258</v>
      </c>
      <c r="H491" s="29"/>
      <c r="I491" s="30"/>
      <c r="J491" s="30"/>
      <c r="K491" s="30"/>
      <c r="L491" s="30"/>
      <c r="M491" s="30"/>
      <c r="N491" s="29"/>
      <c r="O491" s="30"/>
      <c r="P491" s="30"/>
      <c r="Q491" s="30"/>
      <c r="R491" s="30"/>
      <c r="S491" s="30"/>
      <c r="T491" s="29"/>
      <c r="U491" s="30"/>
      <c r="V491" s="30"/>
      <c r="W491" s="30">
        <v>15</v>
      </c>
      <c r="X491" s="30"/>
      <c r="Y491" s="30"/>
      <c r="Z491" s="30"/>
      <c r="AA491" s="29">
        <v>15</v>
      </c>
      <c r="AB491" s="30"/>
      <c r="AC491" s="30"/>
      <c r="AD491" s="30"/>
      <c r="AE491" s="31"/>
      <c r="AF491" s="31"/>
      <c r="AG491" s="88"/>
      <c r="AH491" s="79"/>
      <c r="AI491" s="79"/>
      <c r="AJ491" s="79"/>
      <c r="AK491" s="79"/>
      <c r="AL491" s="79"/>
      <c r="AM491" s="79"/>
      <c r="AN491" s="79"/>
      <c r="AO491" s="79"/>
    </row>
    <row r="492" spans="1:41" ht="12.75" customHeight="1">
      <c r="A492">
        <v>143</v>
      </c>
      <c r="B492" s="80" t="s">
        <v>780</v>
      </c>
      <c r="C492" s="82" t="s">
        <v>1076</v>
      </c>
      <c r="D492" s="84" t="s">
        <v>350</v>
      </c>
      <c r="E492" s="90" t="s">
        <v>355</v>
      </c>
      <c r="F492" s="89" t="s">
        <v>42</v>
      </c>
      <c r="G492" s="22" t="s">
        <v>257</v>
      </c>
      <c r="H492" s="23"/>
      <c r="I492" s="24"/>
      <c r="J492" s="24"/>
      <c r="K492" s="25"/>
      <c r="L492" s="25"/>
      <c r="M492" s="24"/>
      <c r="N492" s="23"/>
      <c r="O492" s="24"/>
      <c r="P492" s="25"/>
      <c r="Q492" s="25"/>
      <c r="R492" s="25"/>
      <c r="S492" s="24"/>
      <c r="T492" s="32"/>
      <c r="U492" s="24"/>
      <c r="V492" s="24"/>
      <c r="W492" s="25"/>
      <c r="X492" s="25"/>
      <c r="Y492" s="25"/>
      <c r="Z492" s="24"/>
      <c r="AA492" s="32">
        <v>24.3</v>
      </c>
      <c r="AB492" s="25"/>
      <c r="AC492" s="25"/>
      <c r="AD492" s="25"/>
      <c r="AE492" s="26"/>
      <c r="AF492" s="27"/>
      <c r="AG492" s="88">
        <f>SUM(H493:AF493)</f>
        <v>13</v>
      </c>
      <c r="AH492" s="79">
        <f>IF($F492="Pol. Spilambertese",1*$AG492,"")</f>
      </c>
      <c r="AI492" s="79">
        <f>IF($F492="Sirio Nonantola",1*$AG492,"")</f>
      </c>
      <c r="AJ492" s="79">
        <f>IF($F492="Olimpia Vignola",1*$AG492,"")</f>
      </c>
      <c r="AK492" s="79">
        <f>IF($F492="Pol. Nonantola",1*$AG492,"")</f>
      </c>
      <c r="AL492" s="79">
        <f>IF($F492="Pod. Formiginese",1*$AG492,"")</f>
      </c>
      <c r="AM492" s="79">
        <f>IF($F492="La Patria Carpi",1*$AG492,"")</f>
        <v>13</v>
      </c>
      <c r="AN492" s="79">
        <f>IF($F492="Pol.Castelfranco",1*$AG492,"")</f>
      </c>
      <c r="AO492" s="79">
        <f>IF($F492="Ravarino",1*$AG492,"")</f>
      </c>
    </row>
    <row r="493" spans="1:41" ht="12.75" customHeight="1">
      <c r="A493">
        <v>144</v>
      </c>
      <c r="B493" s="81"/>
      <c r="C493" s="83"/>
      <c r="D493" s="85"/>
      <c r="E493" s="91" t="s">
        <v>355</v>
      </c>
      <c r="F493" s="87"/>
      <c r="G493" s="28" t="s">
        <v>258</v>
      </c>
      <c r="H493" s="29"/>
      <c r="I493" s="30"/>
      <c r="J493" s="30"/>
      <c r="K493" s="30"/>
      <c r="L493" s="30"/>
      <c r="M493" s="30"/>
      <c r="N493" s="29"/>
      <c r="O493" s="30"/>
      <c r="P493" s="30"/>
      <c r="Q493" s="30"/>
      <c r="R493" s="30"/>
      <c r="S493" s="30"/>
      <c r="T493" s="29"/>
      <c r="U493" s="30"/>
      <c r="V493" s="30"/>
      <c r="W493" s="30"/>
      <c r="X493" s="30"/>
      <c r="Y493" s="30"/>
      <c r="Z493" s="30"/>
      <c r="AA493" s="29">
        <v>13</v>
      </c>
      <c r="AB493" s="30"/>
      <c r="AC493" s="30"/>
      <c r="AD493" s="30"/>
      <c r="AE493" s="31"/>
      <c r="AF493" s="31"/>
      <c r="AG493" s="88"/>
      <c r="AH493" s="79"/>
      <c r="AI493" s="79"/>
      <c r="AJ493" s="79"/>
      <c r="AK493" s="79"/>
      <c r="AL493" s="79"/>
      <c r="AM493" s="79"/>
      <c r="AN493" s="79"/>
      <c r="AO493" s="79"/>
    </row>
    <row r="494" spans="1:41" ht="12.75" customHeight="1">
      <c r="A494">
        <v>143</v>
      </c>
      <c r="B494" s="80" t="s">
        <v>1077</v>
      </c>
      <c r="C494" s="82" t="s">
        <v>56</v>
      </c>
      <c r="D494" s="84" t="s">
        <v>350</v>
      </c>
      <c r="E494" s="90" t="s">
        <v>355</v>
      </c>
      <c r="F494" s="89" t="s">
        <v>42</v>
      </c>
      <c r="G494" s="22" t="s">
        <v>257</v>
      </c>
      <c r="H494" s="23"/>
      <c r="I494" s="24"/>
      <c r="J494" s="24"/>
      <c r="K494" s="25"/>
      <c r="L494" s="25"/>
      <c r="M494" s="24"/>
      <c r="N494" s="23"/>
      <c r="O494" s="24"/>
      <c r="P494" s="25"/>
      <c r="Q494" s="25"/>
      <c r="R494" s="25"/>
      <c r="S494" s="24"/>
      <c r="T494" s="23"/>
      <c r="U494" s="24"/>
      <c r="V494" s="24"/>
      <c r="W494" s="25"/>
      <c r="X494" s="25"/>
      <c r="Y494" s="25"/>
      <c r="Z494" s="24"/>
      <c r="AA494" s="32">
        <v>27.8</v>
      </c>
      <c r="AB494" s="25"/>
      <c r="AC494" s="25"/>
      <c r="AD494" s="25"/>
      <c r="AE494" s="26"/>
      <c r="AF494" s="27"/>
      <c r="AG494" s="88">
        <f>SUM(H495:AF495)</f>
        <v>11</v>
      </c>
      <c r="AH494" s="79">
        <f>IF($F494="Pol. Spilambertese",1*$AG494,"")</f>
      </c>
      <c r="AI494" s="79">
        <f>IF($F494="Sirio Nonantola",1*$AG494,"")</f>
      </c>
      <c r="AJ494" s="79">
        <f>IF($F494="Olimpia Vignola",1*$AG494,"")</f>
      </c>
      <c r="AK494" s="79">
        <f>IF($F494="Pol. Nonantola",1*$AG494,"")</f>
      </c>
      <c r="AL494" s="79">
        <f>IF($F494="Pod. Formiginese",1*$AG494,"")</f>
      </c>
      <c r="AM494" s="79">
        <f>IF($F494="La Patria Carpi",1*$AG494,"")</f>
        <v>11</v>
      </c>
      <c r="AN494" s="79">
        <f>IF($F494="Pol.Castelfranco",1*$AG494,"")</f>
      </c>
      <c r="AO494" s="79">
        <f>IF($F494="Ravarino",1*$AG494,"")</f>
      </c>
    </row>
    <row r="495" spans="1:41" ht="12.75" customHeight="1">
      <c r="A495">
        <v>144</v>
      </c>
      <c r="B495" s="81"/>
      <c r="C495" s="83"/>
      <c r="D495" s="85"/>
      <c r="E495" s="91" t="s">
        <v>355</v>
      </c>
      <c r="F495" s="87"/>
      <c r="G495" s="28" t="s">
        <v>258</v>
      </c>
      <c r="H495" s="29"/>
      <c r="I495" s="30"/>
      <c r="J495" s="30"/>
      <c r="K495" s="30"/>
      <c r="L495" s="30"/>
      <c r="M495" s="30"/>
      <c r="N495" s="29"/>
      <c r="O495" s="30"/>
      <c r="P495" s="30"/>
      <c r="Q495" s="30"/>
      <c r="R495" s="30"/>
      <c r="S495" s="30"/>
      <c r="T495" s="29"/>
      <c r="U495" s="30"/>
      <c r="V495" s="30"/>
      <c r="W495" s="30"/>
      <c r="X495" s="30"/>
      <c r="Y495" s="30"/>
      <c r="Z495" s="30"/>
      <c r="AA495" s="29">
        <v>11</v>
      </c>
      <c r="AB495" s="30"/>
      <c r="AC495" s="30"/>
      <c r="AD495" s="30"/>
      <c r="AE495" s="31"/>
      <c r="AF495" s="31"/>
      <c r="AG495" s="88"/>
      <c r="AH495" s="79"/>
      <c r="AI495" s="79"/>
      <c r="AJ495" s="79"/>
      <c r="AK495" s="79"/>
      <c r="AL495" s="79"/>
      <c r="AM495" s="79"/>
      <c r="AN495" s="79"/>
      <c r="AO495" s="79"/>
    </row>
    <row r="496" spans="1:41" ht="12.75" customHeight="1">
      <c r="A496">
        <v>143</v>
      </c>
      <c r="B496" s="80"/>
      <c r="C496" s="82"/>
      <c r="D496" s="84"/>
      <c r="E496" s="82" t="s">
        <v>355</v>
      </c>
      <c r="F496" s="89"/>
      <c r="G496" s="22" t="s">
        <v>257</v>
      </c>
      <c r="H496" s="23"/>
      <c r="I496" s="24"/>
      <c r="J496" s="24"/>
      <c r="K496" s="25"/>
      <c r="L496" s="25"/>
      <c r="M496" s="24"/>
      <c r="N496" s="23"/>
      <c r="O496" s="24"/>
      <c r="P496" s="25"/>
      <c r="Q496" s="25"/>
      <c r="R496" s="25"/>
      <c r="S496" s="24"/>
      <c r="T496" s="23"/>
      <c r="U496" s="24"/>
      <c r="V496" s="24"/>
      <c r="W496" s="25"/>
      <c r="X496" s="25"/>
      <c r="Y496" s="25"/>
      <c r="Z496" s="24"/>
      <c r="AA496" s="32"/>
      <c r="AB496" s="25"/>
      <c r="AC496" s="25"/>
      <c r="AD496" s="25"/>
      <c r="AE496" s="26"/>
      <c r="AF496" s="27"/>
      <c r="AG496" s="88">
        <f>SUM(H497:AF497)</f>
        <v>0</v>
      </c>
      <c r="AH496" s="79">
        <f>IF($F496="Pol. Spilambertese",1*$AG496,"")</f>
      </c>
      <c r="AI496" s="79">
        <f>IF($F496="Sirio Nonantola",1*$AG496,"")</f>
      </c>
      <c r="AJ496" s="79">
        <f>IF($F496="Olimpia Vignola",1*$AG496,"")</f>
      </c>
      <c r="AK496" s="79">
        <f>IF($F496="Pol. Nonantola",1*$AG496,"")</f>
      </c>
      <c r="AL496" s="79">
        <f>IF($F496="Pod. Formiginese",1*$AG496,"")</f>
      </c>
      <c r="AM496" s="79">
        <f>IF($F496="La Patria Carpi",1*$AG496,"")</f>
      </c>
      <c r="AN496" s="79">
        <f>IF($F496="Pol.Castelfranco",1*$AG496,"")</f>
      </c>
      <c r="AO496" s="79">
        <f>IF($F496="Ravarino",1*$AG496,"")</f>
      </c>
    </row>
    <row r="497" spans="1:41" ht="12.75" customHeight="1">
      <c r="A497">
        <v>144</v>
      </c>
      <c r="B497" s="81"/>
      <c r="C497" s="83"/>
      <c r="D497" s="85"/>
      <c r="E497" s="83"/>
      <c r="F497" s="87"/>
      <c r="G497" s="28" t="s">
        <v>258</v>
      </c>
      <c r="H497" s="29"/>
      <c r="I497" s="30"/>
      <c r="J497" s="30"/>
      <c r="K497" s="30"/>
      <c r="L497" s="30"/>
      <c r="M497" s="30"/>
      <c r="N497" s="29"/>
      <c r="O497" s="30"/>
      <c r="P497" s="30"/>
      <c r="Q497" s="30"/>
      <c r="R497" s="30"/>
      <c r="S497" s="30"/>
      <c r="T497" s="29"/>
      <c r="U497" s="30"/>
      <c r="V497" s="30"/>
      <c r="W497" s="30"/>
      <c r="X497" s="30"/>
      <c r="Y497" s="30"/>
      <c r="Z497" s="30"/>
      <c r="AA497" s="29"/>
      <c r="AB497" s="30"/>
      <c r="AC497" s="30"/>
      <c r="AD497" s="30"/>
      <c r="AE497" s="31"/>
      <c r="AF497" s="31"/>
      <c r="AG497" s="88"/>
      <c r="AH497" s="79"/>
      <c r="AI497" s="79"/>
      <c r="AJ497" s="79"/>
      <c r="AK497" s="79"/>
      <c r="AL497" s="79"/>
      <c r="AM497" s="79"/>
      <c r="AN497" s="79"/>
      <c r="AO497" s="79"/>
    </row>
    <row r="498" spans="1:41" ht="12.75" customHeight="1">
      <c r="A498">
        <v>143</v>
      </c>
      <c r="B498" s="80"/>
      <c r="C498" s="82"/>
      <c r="D498" s="84"/>
      <c r="E498" s="82"/>
      <c r="F498" s="89"/>
      <c r="G498" s="22" t="s">
        <v>257</v>
      </c>
      <c r="H498" s="23"/>
      <c r="I498" s="24"/>
      <c r="J498" s="24"/>
      <c r="K498" s="25"/>
      <c r="L498" s="25"/>
      <c r="M498" s="24"/>
      <c r="N498" s="23"/>
      <c r="O498" s="24"/>
      <c r="P498" s="25"/>
      <c r="Q498" s="25"/>
      <c r="R498" s="25"/>
      <c r="S498" s="24"/>
      <c r="T498" s="23"/>
      <c r="U498" s="24"/>
      <c r="V498" s="24"/>
      <c r="W498" s="25"/>
      <c r="X498" s="25"/>
      <c r="Y498" s="25"/>
      <c r="Z498" s="24"/>
      <c r="AA498" s="32"/>
      <c r="AB498" s="25"/>
      <c r="AC498" s="25"/>
      <c r="AD498" s="25"/>
      <c r="AE498" s="26"/>
      <c r="AF498" s="27"/>
      <c r="AG498" s="88">
        <f>SUM(H499:AF499)</f>
        <v>0</v>
      </c>
      <c r="AH498" s="79">
        <f>IF($F498="Pol. Spilambertese",1*$AG498,"")</f>
      </c>
      <c r="AI498" s="79">
        <f>IF($F498="Sirio Nonantola",1*$AG498,"")</f>
      </c>
      <c r="AJ498" s="79">
        <f>IF($F498="Olimpia Vignola",1*$AG498,"")</f>
      </c>
      <c r="AK498" s="79">
        <f>IF($F498="Pol. Nonantola",1*$AG498,"")</f>
      </c>
      <c r="AL498" s="79">
        <f>IF($F498="Pod. Formiginese",1*$AG498,"")</f>
      </c>
      <c r="AM498" s="79">
        <f>IF($F498="La Patria Carpi",1*$AG498,"")</f>
      </c>
      <c r="AN498" s="79">
        <f>IF($F498="Pol.Castelfranco",1*$AG498,"")</f>
      </c>
      <c r="AO498" s="79">
        <f>IF($F498="Ravarino",1*$AG498,"")</f>
      </c>
    </row>
    <row r="499" spans="1:41" ht="12.75" customHeight="1">
      <c r="A499">
        <v>144</v>
      </c>
      <c r="B499" s="81"/>
      <c r="C499" s="83"/>
      <c r="D499" s="85"/>
      <c r="E499" s="83"/>
      <c r="F499" s="87"/>
      <c r="G499" s="28" t="s">
        <v>258</v>
      </c>
      <c r="H499" s="29"/>
      <c r="I499" s="30"/>
      <c r="J499" s="30"/>
      <c r="K499" s="30"/>
      <c r="L499" s="30"/>
      <c r="M499" s="30"/>
      <c r="N499" s="29"/>
      <c r="O499" s="30"/>
      <c r="P499" s="30"/>
      <c r="Q499" s="30"/>
      <c r="R499" s="30"/>
      <c r="S499" s="30"/>
      <c r="T499" s="29"/>
      <c r="U499" s="30"/>
      <c r="V499" s="30"/>
      <c r="W499" s="30"/>
      <c r="X499" s="30"/>
      <c r="Y499" s="30"/>
      <c r="Z499" s="30"/>
      <c r="AA499" s="29"/>
      <c r="AB499" s="30"/>
      <c r="AC499" s="30"/>
      <c r="AD499" s="30"/>
      <c r="AE499" s="31"/>
      <c r="AF499" s="31"/>
      <c r="AG499" s="88"/>
      <c r="AH499" s="79"/>
      <c r="AI499" s="79"/>
      <c r="AJ499" s="79"/>
      <c r="AK499" s="79"/>
      <c r="AL499" s="79"/>
      <c r="AM499" s="79"/>
      <c r="AN499" s="79"/>
      <c r="AO499" s="79"/>
    </row>
    <row r="500" spans="1:41" ht="12.75" customHeight="1">
      <c r="A500">
        <v>147</v>
      </c>
      <c r="B500" s="80" t="s">
        <v>118</v>
      </c>
      <c r="C500" s="82" t="s">
        <v>65</v>
      </c>
      <c r="D500" s="84" t="s">
        <v>354</v>
      </c>
      <c r="E500" s="82" t="s">
        <v>357</v>
      </c>
      <c r="F500" s="89" t="s">
        <v>14</v>
      </c>
      <c r="G500" s="22" t="s">
        <v>257</v>
      </c>
      <c r="H500" s="32">
        <v>8.2</v>
      </c>
      <c r="I500" s="24"/>
      <c r="J500" s="24"/>
      <c r="K500" s="25"/>
      <c r="L500" s="25"/>
      <c r="M500" s="24"/>
      <c r="N500" s="32"/>
      <c r="O500" s="24"/>
      <c r="P500" s="25"/>
      <c r="Q500" s="25"/>
      <c r="R500" s="25">
        <v>18.7</v>
      </c>
      <c r="S500" s="24">
        <v>8.79</v>
      </c>
      <c r="T500" s="23"/>
      <c r="U500" s="24"/>
      <c r="V500" s="24"/>
      <c r="W500" s="25">
        <v>5.42</v>
      </c>
      <c r="X500" s="25"/>
      <c r="Y500" s="25"/>
      <c r="Z500" s="24"/>
      <c r="AA500" s="32"/>
      <c r="AB500" s="25"/>
      <c r="AC500" s="25"/>
      <c r="AD500" s="25"/>
      <c r="AE500" s="26"/>
      <c r="AF500" s="27"/>
      <c r="AG500" s="88">
        <f>SUM(H501:AF501)</f>
        <v>25</v>
      </c>
      <c r="AH500" s="79">
        <f>IF($F500="Pol. Spilambertese",1*$AG500,"")</f>
      </c>
      <c r="AI500" s="79">
        <f>IF($F500="Sirio Nonantola",1*$AG500,"")</f>
      </c>
      <c r="AJ500" s="79">
        <f>IF($F500="Olimpia Vignola",1*$AG500,"")</f>
        <v>25</v>
      </c>
      <c r="AK500" s="79">
        <f>IF($F500="Pol. Nonantola",1*$AG500,"")</f>
      </c>
      <c r="AL500" s="79">
        <f>IF($F500="Pod. Formiginese",1*$AG500,"")</f>
      </c>
      <c r="AM500" s="79">
        <f>IF($F500="La Patria Carpi",1*$AG500,"")</f>
      </c>
      <c r="AN500" s="79">
        <f>IF($F500="Pol.Castelfranco",1*$AG500,"")</f>
      </c>
      <c r="AO500" s="79">
        <f>IF($F500="Ravarino",1*$AG500,"")</f>
      </c>
    </row>
    <row r="501" spans="1:41" ht="12.75" customHeight="1">
      <c r="A501">
        <v>148</v>
      </c>
      <c r="B501" s="81"/>
      <c r="C501" s="83"/>
      <c r="D501" s="85"/>
      <c r="E501" s="83"/>
      <c r="F501" s="87"/>
      <c r="G501" s="28" t="s">
        <v>258</v>
      </c>
      <c r="H501" s="29">
        <v>15</v>
      </c>
      <c r="I501" s="30"/>
      <c r="J501" s="30"/>
      <c r="K501" s="30"/>
      <c r="L501" s="30"/>
      <c r="M501" s="30"/>
      <c r="N501" s="29"/>
      <c r="O501" s="30"/>
      <c r="P501" s="30"/>
      <c r="Q501" s="30"/>
      <c r="R501" s="30">
        <v>3</v>
      </c>
      <c r="S501" s="30">
        <v>5</v>
      </c>
      <c r="T501" s="29"/>
      <c r="U501" s="30"/>
      <c r="V501" s="30"/>
      <c r="W501" s="30">
        <v>2</v>
      </c>
      <c r="X501" s="30"/>
      <c r="Y501" s="30"/>
      <c r="Z501" s="30"/>
      <c r="AA501" s="29"/>
      <c r="AB501" s="30"/>
      <c r="AC501" s="30"/>
      <c r="AD501" s="30"/>
      <c r="AE501" s="31"/>
      <c r="AF501" s="31"/>
      <c r="AG501" s="88"/>
      <c r="AH501" s="79"/>
      <c r="AI501" s="79"/>
      <c r="AJ501" s="79"/>
      <c r="AK501" s="79"/>
      <c r="AL501" s="79"/>
      <c r="AM501" s="79"/>
      <c r="AN501" s="79"/>
      <c r="AO501" s="79"/>
    </row>
    <row r="502" spans="1:41" ht="12.75" customHeight="1">
      <c r="A502">
        <v>177</v>
      </c>
      <c r="B502" s="80" t="s">
        <v>192</v>
      </c>
      <c r="C502" s="82" t="s">
        <v>49</v>
      </c>
      <c r="D502" s="84" t="s">
        <v>350</v>
      </c>
      <c r="E502" s="82" t="s">
        <v>357</v>
      </c>
      <c r="F502" s="86" t="s">
        <v>347</v>
      </c>
      <c r="G502" s="22" t="s">
        <v>257</v>
      </c>
      <c r="H502" s="32"/>
      <c r="I502" s="24"/>
      <c r="J502" s="24"/>
      <c r="K502" s="25"/>
      <c r="L502" s="25"/>
      <c r="M502" s="24"/>
      <c r="N502" s="32"/>
      <c r="O502" s="24"/>
      <c r="P502" s="25"/>
      <c r="Q502" s="25"/>
      <c r="R502" s="25">
        <v>22.7</v>
      </c>
      <c r="S502" s="24">
        <v>12.08</v>
      </c>
      <c r="T502" s="23"/>
      <c r="U502" s="24"/>
      <c r="V502" s="24"/>
      <c r="W502" s="25"/>
      <c r="X502" s="25"/>
      <c r="Y502" s="25"/>
      <c r="Z502" s="24"/>
      <c r="AA502" s="32"/>
      <c r="AB502" s="25"/>
      <c r="AC502" s="25"/>
      <c r="AD502" s="25"/>
      <c r="AE502" s="26"/>
      <c r="AF502" s="27"/>
      <c r="AG502" s="88">
        <f>SUM(H503:AF503)</f>
        <v>26</v>
      </c>
      <c r="AH502" s="79">
        <f>IF($F502="Pol. Spilambertese",1*$AG502,"")</f>
      </c>
      <c r="AI502" s="79">
        <f>IF($F502="Sirio Nonantola",1*$AG502,"")</f>
      </c>
      <c r="AJ502" s="79">
        <f>IF($F502="Olimpia Vignola",1*$AG502,"")</f>
      </c>
      <c r="AK502" s="79">
        <f>IF($F502="Pol. Nonantola",1*$AG502,"")</f>
      </c>
      <c r="AL502" s="79">
        <f>IF($F502="Pod. Formiginese",1*$AG502,"")</f>
      </c>
      <c r="AM502" s="79">
        <f>IF($F502="La Patria Carpi",1*$AG502,"")</f>
      </c>
      <c r="AN502" s="79">
        <f>IF($F502="Pol.Castelfranco",1*$AG502,"")</f>
        <v>26</v>
      </c>
      <c r="AO502" s="79">
        <f>IF($F502="Ravarino",1*$AG502,"")</f>
      </c>
    </row>
    <row r="503" spans="1:41" ht="12.75" customHeight="1">
      <c r="A503">
        <v>178</v>
      </c>
      <c r="B503" s="81"/>
      <c r="C503" s="83"/>
      <c r="D503" s="85"/>
      <c r="E503" s="83"/>
      <c r="F503" s="87" t="s">
        <v>347</v>
      </c>
      <c r="G503" s="28" t="s">
        <v>258</v>
      </c>
      <c r="H503" s="29"/>
      <c r="I503" s="30"/>
      <c r="J503" s="30"/>
      <c r="K503" s="30"/>
      <c r="L503" s="30"/>
      <c r="M503" s="30"/>
      <c r="N503" s="29"/>
      <c r="O503" s="30"/>
      <c r="P503" s="30"/>
      <c r="Q503" s="30"/>
      <c r="R503" s="30">
        <v>11</v>
      </c>
      <c r="S503" s="30">
        <v>15</v>
      </c>
      <c r="T503" s="29"/>
      <c r="U503" s="30"/>
      <c r="V503" s="30"/>
      <c r="W503" s="30"/>
      <c r="X503" s="30"/>
      <c r="Y503" s="30"/>
      <c r="Z503" s="30"/>
      <c r="AA503" s="29"/>
      <c r="AB503" s="30"/>
      <c r="AC503" s="30"/>
      <c r="AD503" s="30"/>
      <c r="AE503" s="31"/>
      <c r="AF503" s="31"/>
      <c r="AG503" s="88"/>
      <c r="AH503" s="79"/>
      <c r="AI503" s="79"/>
      <c r="AJ503" s="79"/>
      <c r="AK503" s="79"/>
      <c r="AL503" s="79"/>
      <c r="AM503" s="79"/>
      <c r="AN503" s="79"/>
      <c r="AO503" s="79"/>
    </row>
    <row r="504" spans="1:41" ht="12.75" customHeight="1">
      <c r="A504">
        <v>185</v>
      </c>
      <c r="B504" s="80" t="s">
        <v>108</v>
      </c>
      <c r="C504" s="82" t="s">
        <v>91</v>
      </c>
      <c r="D504" s="84" t="s">
        <v>350</v>
      </c>
      <c r="E504" s="82" t="s">
        <v>357</v>
      </c>
      <c r="F504" s="86" t="s">
        <v>347</v>
      </c>
      <c r="G504" s="22" t="s">
        <v>257</v>
      </c>
      <c r="H504" s="32"/>
      <c r="I504" s="24"/>
      <c r="J504" s="24"/>
      <c r="K504" s="25"/>
      <c r="L504" s="25"/>
      <c r="M504" s="24"/>
      <c r="N504" s="32"/>
      <c r="O504" s="24"/>
      <c r="P504" s="25"/>
      <c r="Q504" s="25"/>
      <c r="R504" s="25">
        <v>28.52</v>
      </c>
      <c r="S504" s="24">
        <v>11.75</v>
      </c>
      <c r="T504" s="32"/>
      <c r="U504" s="24">
        <v>26.9</v>
      </c>
      <c r="V504" s="24"/>
      <c r="W504" s="25">
        <v>6.1</v>
      </c>
      <c r="X504" s="25"/>
      <c r="Y504" s="25"/>
      <c r="Z504" s="24" t="s">
        <v>1048</v>
      </c>
      <c r="AA504" s="49">
        <v>18</v>
      </c>
      <c r="AB504" s="25">
        <v>8.8</v>
      </c>
      <c r="AC504" s="25">
        <v>25.2</v>
      </c>
      <c r="AD504" s="25"/>
      <c r="AE504" s="26">
        <v>66.45</v>
      </c>
      <c r="AF504" s="27" t="s">
        <v>1151</v>
      </c>
      <c r="AG504" s="88">
        <f>SUM(H505:AF505)</f>
        <v>128</v>
      </c>
      <c r="AH504" s="79">
        <f>IF($F504="Pol. Spilambertese",1*$AG504,"")</f>
      </c>
      <c r="AI504" s="79">
        <f>IF($F504="Sirio Nonantola",1*$AG504,"")</f>
      </c>
      <c r="AJ504" s="79">
        <f>IF($F504="Olimpia Vignola",1*$AG504,"")</f>
      </c>
      <c r="AK504" s="79">
        <f>IF($F504="Pol. Nonantola",1*$AG504,"")</f>
      </c>
      <c r="AL504" s="79">
        <f>IF($F504="Pod. Formiginese",1*$AG504,"")</f>
      </c>
      <c r="AM504" s="79">
        <f>IF($F504="La Patria Carpi",1*$AG504,"")</f>
      </c>
      <c r="AN504" s="79">
        <f>IF($F504="Pol.Castelfranco",1*$AG504,"")</f>
        <v>128</v>
      </c>
      <c r="AO504" s="79">
        <f>IF($F504="Ravarino",1*$AG504,"")</f>
      </c>
    </row>
    <row r="505" spans="1:41" ht="12.75" customHeight="1">
      <c r="A505">
        <v>186</v>
      </c>
      <c r="B505" s="81"/>
      <c r="C505" s="83"/>
      <c r="D505" s="85"/>
      <c r="E505" s="83"/>
      <c r="F505" s="87" t="s">
        <v>347</v>
      </c>
      <c r="G505" s="28" t="s">
        <v>258</v>
      </c>
      <c r="H505" s="29"/>
      <c r="I505" s="30"/>
      <c r="J505" s="30"/>
      <c r="K505" s="30"/>
      <c r="L505" s="30"/>
      <c r="M505" s="30"/>
      <c r="N505" s="29"/>
      <c r="O505" s="30"/>
      <c r="P505" s="30"/>
      <c r="Q505" s="30"/>
      <c r="R505" s="30">
        <v>15</v>
      </c>
      <c r="S505" s="30">
        <v>13</v>
      </c>
      <c r="T505" s="29"/>
      <c r="U505" s="30">
        <v>15</v>
      </c>
      <c r="V505" s="30"/>
      <c r="W505" s="30">
        <v>13</v>
      </c>
      <c r="X505" s="30"/>
      <c r="Y505" s="30"/>
      <c r="Z505" s="30">
        <v>11</v>
      </c>
      <c r="AA505" s="29">
        <v>13</v>
      </c>
      <c r="AB505" s="30">
        <v>15</v>
      </c>
      <c r="AC505" s="30">
        <v>9</v>
      </c>
      <c r="AD505" s="30"/>
      <c r="AE505" s="31">
        <v>15</v>
      </c>
      <c r="AF505" s="31">
        <v>9</v>
      </c>
      <c r="AG505" s="88"/>
      <c r="AH505" s="79"/>
      <c r="AI505" s="79"/>
      <c r="AJ505" s="79"/>
      <c r="AK505" s="79"/>
      <c r="AL505" s="79"/>
      <c r="AM505" s="79"/>
      <c r="AN505" s="79"/>
      <c r="AO505" s="79"/>
    </row>
    <row r="506" spans="1:41" ht="12.75" customHeight="1">
      <c r="A506">
        <v>145</v>
      </c>
      <c r="B506" s="80" t="s">
        <v>113</v>
      </c>
      <c r="C506" s="82" t="s">
        <v>22</v>
      </c>
      <c r="D506" s="84" t="s">
        <v>350</v>
      </c>
      <c r="E506" s="82" t="s">
        <v>357</v>
      </c>
      <c r="F506" s="86" t="s">
        <v>347</v>
      </c>
      <c r="G506" s="22" t="s">
        <v>257</v>
      </c>
      <c r="H506" s="23"/>
      <c r="I506" s="24"/>
      <c r="J506" s="24"/>
      <c r="K506" s="25"/>
      <c r="L506" s="25"/>
      <c r="M506" s="24"/>
      <c r="N506" s="23"/>
      <c r="O506" s="24"/>
      <c r="P506" s="25"/>
      <c r="Q506" s="25"/>
      <c r="R506" s="25">
        <v>17.94</v>
      </c>
      <c r="S506" s="24">
        <v>11.66</v>
      </c>
      <c r="T506" s="23"/>
      <c r="U506" s="24"/>
      <c r="V506" s="24"/>
      <c r="W506" s="25"/>
      <c r="X506" s="25"/>
      <c r="Y506" s="25"/>
      <c r="Z506" s="24"/>
      <c r="AA506" s="32"/>
      <c r="AB506" s="25"/>
      <c r="AC506" s="25"/>
      <c r="AD506" s="25"/>
      <c r="AE506" s="26"/>
      <c r="AF506" s="27"/>
      <c r="AG506" s="88">
        <f>SUM(H507:AF507)</f>
        <v>13</v>
      </c>
      <c r="AH506" s="79">
        <f>IF($F506="Pol. Spilambertese",1*$AG506,"")</f>
      </c>
      <c r="AI506" s="79">
        <f>IF($F506="Sirio Nonantola",1*$AG506,"")</f>
      </c>
      <c r="AJ506" s="79">
        <f>IF($F506="Olimpia Vignola",1*$AG506,"")</f>
      </c>
      <c r="AK506" s="79">
        <f>IF($F506="Pol. Nonantola",1*$AG506,"")</f>
      </c>
      <c r="AL506" s="79">
        <f>IF($F506="Pod. Formiginese",1*$AG506,"")</f>
      </c>
      <c r="AM506" s="79">
        <f>IF($F506="La Patria Carpi",1*$AG506,"")</f>
      </c>
      <c r="AN506" s="79">
        <f>IF($F506="Pol.Castelfranco",1*$AG506,"")</f>
        <v>13</v>
      </c>
      <c r="AO506" s="79">
        <f>IF($F506="Ravarino",1*$AG506,"")</f>
      </c>
    </row>
    <row r="507" spans="1:41" ht="12.75" customHeight="1">
      <c r="A507">
        <v>146</v>
      </c>
      <c r="B507" s="81"/>
      <c r="C507" s="83"/>
      <c r="D507" s="85"/>
      <c r="E507" s="83"/>
      <c r="F507" s="87" t="s">
        <v>347</v>
      </c>
      <c r="G507" s="28" t="s">
        <v>258</v>
      </c>
      <c r="H507" s="29"/>
      <c r="I507" s="30"/>
      <c r="J507" s="30"/>
      <c r="K507" s="30"/>
      <c r="L507" s="30"/>
      <c r="M507" s="30"/>
      <c r="N507" s="29"/>
      <c r="O507" s="30"/>
      <c r="P507" s="30"/>
      <c r="Q507" s="30"/>
      <c r="R507" s="30">
        <v>2</v>
      </c>
      <c r="S507" s="30">
        <v>11</v>
      </c>
      <c r="T507" s="29"/>
      <c r="U507" s="30"/>
      <c r="V507" s="30"/>
      <c r="W507" s="30"/>
      <c r="X507" s="30"/>
      <c r="Y507" s="30"/>
      <c r="Z507" s="30"/>
      <c r="AA507" s="29"/>
      <c r="AB507" s="30"/>
      <c r="AC507" s="30"/>
      <c r="AD507" s="30"/>
      <c r="AE507" s="31"/>
      <c r="AF507" s="31"/>
      <c r="AG507" s="88"/>
      <c r="AH507" s="79"/>
      <c r="AI507" s="79"/>
      <c r="AJ507" s="79"/>
      <c r="AK507" s="79"/>
      <c r="AL507" s="79"/>
      <c r="AM507" s="79"/>
      <c r="AN507" s="79"/>
      <c r="AO507" s="79"/>
    </row>
    <row r="508" spans="1:41" ht="12.75" customHeight="1">
      <c r="A508">
        <v>145</v>
      </c>
      <c r="B508" s="80" t="s">
        <v>4</v>
      </c>
      <c r="C508" s="82" t="s">
        <v>115</v>
      </c>
      <c r="D508" s="84" t="s">
        <v>354</v>
      </c>
      <c r="E508" s="82" t="s">
        <v>357</v>
      </c>
      <c r="F508" s="86" t="s">
        <v>347</v>
      </c>
      <c r="G508" s="22" t="s">
        <v>257</v>
      </c>
      <c r="H508" s="23"/>
      <c r="I508" s="24"/>
      <c r="J508" s="24"/>
      <c r="K508" s="25"/>
      <c r="L508" s="25"/>
      <c r="M508" s="24"/>
      <c r="N508" s="23"/>
      <c r="O508" s="24"/>
      <c r="P508" s="25"/>
      <c r="Q508" s="25"/>
      <c r="R508" s="25">
        <v>19.72</v>
      </c>
      <c r="S508" s="24">
        <v>11.28</v>
      </c>
      <c r="T508" s="32"/>
      <c r="U508" s="24">
        <v>32.5</v>
      </c>
      <c r="V508" s="24"/>
      <c r="W508" s="25">
        <v>5.45</v>
      </c>
      <c r="X508" s="25"/>
      <c r="Y508" s="25"/>
      <c r="Z508" s="24" t="s">
        <v>1054</v>
      </c>
      <c r="AA508" s="32">
        <v>18.3</v>
      </c>
      <c r="AB508" s="25">
        <v>9.7</v>
      </c>
      <c r="AC508" s="25">
        <v>24.5</v>
      </c>
      <c r="AD508" s="25"/>
      <c r="AE508" s="26">
        <v>34.24</v>
      </c>
      <c r="AF508" s="27" t="s">
        <v>1154</v>
      </c>
      <c r="AG508" s="88">
        <f>SUM(H509:AF509)</f>
        <v>48</v>
      </c>
      <c r="AH508" s="79">
        <f>IF($F508="Pol. Spilambertese",1*$AG508,"")</f>
      </c>
      <c r="AI508" s="79">
        <f>IF($F508="Sirio Nonantola",1*$AG508,"")</f>
      </c>
      <c r="AJ508" s="79">
        <f>IF($F508="Olimpia Vignola",1*$AG508,"")</f>
      </c>
      <c r="AK508" s="79">
        <f>IF($F508="Pol. Nonantola",1*$AG508,"")</f>
      </c>
      <c r="AL508" s="79">
        <f>IF($F508="Pod. Formiginese",1*$AG508,"")</f>
      </c>
      <c r="AM508" s="79">
        <f>IF($F508="La Patria Carpi",1*$AG508,"")</f>
      </c>
      <c r="AN508" s="79">
        <f>IF($F508="Pol.Castelfranco",1*$AG508,"")</f>
        <v>48</v>
      </c>
      <c r="AO508" s="79">
        <f>IF($F508="Ravarino",1*$AG508,"")</f>
      </c>
    </row>
    <row r="509" spans="1:41" ht="12.75" customHeight="1">
      <c r="A509">
        <v>146</v>
      </c>
      <c r="B509" s="81"/>
      <c r="C509" s="83"/>
      <c r="D509" s="85"/>
      <c r="E509" s="83"/>
      <c r="F509" s="87" t="s">
        <v>347</v>
      </c>
      <c r="G509" s="28" t="s">
        <v>258</v>
      </c>
      <c r="H509" s="29"/>
      <c r="I509" s="30"/>
      <c r="J509" s="30"/>
      <c r="K509" s="30"/>
      <c r="L509" s="30"/>
      <c r="M509" s="30"/>
      <c r="N509" s="29"/>
      <c r="O509" s="30"/>
      <c r="P509" s="30"/>
      <c r="Q509" s="30"/>
      <c r="R509" s="30">
        <v>5</v>
      </c>
      <c r="S509" s="30">
        <v>9</v>
      </c>
      <c r="T509" s="29"/>
      <c r="U509" s="30">
        <v>2</v>
      </c>
      <c r="V509" s="30"/>
      <c r="W509" s="30">
        <v>3</v>
      </c>
      <c r="X509" s="30"/>
      <c r="Y509" s="30"/>
      <c r="Z509" s="30">
        <v>2</v>
      </c>
      <c r="AA509" s="29">
        <v>9</v>
      </c>
      <c r="AB509" s="30">
        <v>9</v>
      </c>
      <c r="AC509" s="30">
        <v>3</v>
      </c>
      <c r="AD509" s="30"/>
      <c r="AE509" s="31">
        <v>3</v>
      </c>
      <c r="AF509" s="31">
        <v>3</v>
      </c>
      <c r="AG509" s="88"/>
      <c r="AH509" s="79"/>
      <c r="AI509" s="79"/>
      <c r="AJ509" s="79"/>
      <c r="AK509" s="79"/>
      <c r="AL509" s="79"/>
      <c r="AM509" s="79"/>
      <c r="AN509" s="79"/>
      <c r="AO509" s="79"/>
    </row>
    <row r="510" spans="1:41" ht="12.75" customHeight="1">
      <c r="A510">
        <v>145</v>
      </c>
      <c r="B510" s="80" t="s">
        <v>88</v>
      </c>
      <c r="C510" s="82" t="s">
        <v>79</v>
      </c>
      <c r="D510" s="84" t="s">
        <v>350</v>
      </c>
      <c r="E510" s="82" t="s">
        <v>357</v>
      </c>
      <c r="F510" s="86" t="s">
        <v>347</v>
      </c>
      <c r="G510" s="22" t="s">
        <v>257</v>
      </c>
      <c r="H510" s="23"/>
      <c r="I510" s="24"/>
      <c r="J510" s="24"/>
      <c r="K510" s="25"/>
      <c r="L510" s="25"/>
      <c r="M510" s="24"/>
      <c r="N510" s="23"/>
      <c r="O510" s="24"/>
      <c r="P510" s="25"/>
      <c r="Q510" s="25"/>
      <c r="R510" s="25">
        <v>21.85</v>
      </c>
      <c r="S510" s="24">
        <v>9.38</v>
      </c>
      <c r="T510" s="32"/>
      <c r="U510" s="24">
        <v>28.3</v>
      </c>
      <c r="V510" s="24"/>
      <c r="W510" s="25">
        <v>5.5</v>
      </c>
      <c r="X510" s="25"/>
      <c r="Y510" s="25"/>
      <c r="Z510" s="24" t="s">
        <v>1046</v>
      </c>
      <c r="AA510" s="32">
        <v>18.2</v>
      </c>
      <c r="AB510" s="25">
        <v>9.5</v>
      </c>
      <c r="AC510" s="25">
        <v>26.78</v>
      </c>
      <c r="AD510" s="25"/>
      <c r="AE510" s="26">
        <v>62.37</v>
      </c>
      <c r="AF510" s="27" t="s">
        <v>1150</v>
      </c>
      <c r="AG510" s="88">
        <f>SUM(H511:AF511)</f>
        <v>104</v>
      </c>
      <c r="AH510" s="79">
        <f>IF($F510="Pol. Spilambertese",1*$AG510,"")</f>
      </c>
      <c r="AI510" s="79">
        <f>IF($F510="Sirio Nonantola",1*$AG510,"")</f>
      </c>
      <c r="AJ510" s="79">
        <f>IF($F510="Olimpia Vignola",1*$AG510,"")</f>
      </c>
      <c r="AK510" s="79">
        <f>IF($F510="Pol. Nonantola",1*$AG510,"")</f>
      </c>
      <c r="AL510" s="79">
        <f>IF($F510="Pod. Formiginese",1*$AG510,"")</f>
      </c>
      <c r="AM510" s="79">
        <f>IF($F510="La Patria Carpi",1*$AG510,"")</f>
      </c>
      <c r="AN510" s="79">
        <f>IF($F510="Pol.Castelfranco",1*$AG510,"")</f>
        <v>104</v>
      </c>
      <c r="AO510" s="79">
        <f>IF($F510="Ravarino",1*$AG510,"")</f>
      </c>
    </row>
    <row r="511" spans="1:41" ht="12.75" customHeight="1">
      <c r="A511">
        <v>146</v>
      </c>
      <c r="B511" s="81"/>
      <c r="C511" s="83"/>
      <c r="D511" s="85"/>
      <c r="E511" s="83"/>
      <c r="F511" s="87" t="s">
        <v>347</v>
      </c>
      <c r="G511" s="28" t="s">
        <v>258</v>
      </c>
      <c r="H511" s="29"/>
      <c r="I511" s="30"/>
      <c r="J511" s="30"/>
      <c r="K511" s="30"/>
      <c r="L511" s="30"/>
      <c r="M511" s="30"/>
      <c r="N511" s="29"/>
      <c r="O511" s="30"/>
      <c r="P511" s="30"/>
      <c r="Q511" s="30"/>
      <c r="R511" s="30">
        <v>9</v>
      </c>
      <c r="S511" s="30">
        <v>7</v>
      </c>
      <c r="T511" s="29"/>
      <c r="U511" s="30">
        <v>9</v>
      </c>
      <c r="V511" s="30"/>
      <c r="W511" s="30">
        <v>5</v>
      </c>
      <c r="X511" s="30"/>
      <c r="Y511" s="30"/>
      <c r="Z511" s="30">
        <v>15</v>
      </c>
      <c r="AA511" s="29">
        <v>11</v>
      </c>
      <c r="AB511" s="30">
        <v>11</v>
      </c>
      <c r="AC511" s="30">
        <v>13</v>
      </c>
      <c r="AD511" s="30"/>
      <c r="AE511" s="31">
        <v>13</v>
      </c>
      <c r="AF511" s="31">
        <v>11</v>
      </c>
      <c r="AG511" s="88"/>
      <c r="AH511" s="79"/>
      <c r="AI511" s="79"/>
      <c r="AJ511" s="79"/>
      <c r="AK511" s="79"/>
      <c r="AL511" s="79"/>
      <c r="AM511" s="79"/>
      <c r="AN511" s="79"/>
      <c r="AO511" s="79"/>
    </row>
    <row r="512" spans="1:41" ht="12.75" customHeight="1">
      <c r="A512">
        <v>145</v>
      </c>
      <c r="B512" s="80" t="s">
        <v>120</v>
      </c>
      <c r="C512" s="82" t="s">
        <v>378</v>
      </c>
      <c r="D512" s="84" t="s">
        <v>350</v>
      </c>
      <c r="E512" s="82" t="s">
        <v>357</v>
      </c>
      <c r="F512" s="89" t="s">
        <v>14</v>
      </c>
      <c r="G512" s="22" t="s">
        <v>257</v>
      </c>
      <c r="H512" s="23"/>
      <c r="I512" s="24"/>
      <c r="J512" s="24"/>
      <c r="K512" s="25"/>
      <c r="L512" s="25"/>
      <c r="M512" s="24"/>
      <c r="N512" s="23"/>
      <c r="O512" s="24"/>
      <c r="P512" s="25"/>
      <c r="Q512" s="25"/>
      <c r="R512" s="25">
        <v>22.81</v>
      </c>
      <c r="S512" s="24">
        <v>8.53</v>
      </c>
      <c r="T512" s="32"/>
      <c r="U512" s="24"/>
      <c r="V512" s="24"/>
      <c r="W512" s="25">
        <v>5.73</v>
      </c>
      <c r="X512" s="25"/>
      <c r="Y512" s="25"/>
      <c r="Z512" s="24"/>
      <c r="AA512" s="49">
        <v>22</v>
      </c>
      <c r="AB512" s="25"/>
      <c r="AC512" s="25"/>
      <c r="AD512" s="25"/>
      <c r="AE512" s="26">
        <v>38.95</v>
      </c>
      <c r="AF512" s="27"/>
      <c r="AG512" s="88">
        <f>SUM(H513:AF513)</f>
        <v>36</v>
      </c>
      <c r="AH512" s="79">
        <f>IF($F512="Pol. Spilambertese",1*$AG512,"")</f>
      </c>
      <c r="AI512" s="79">
        <f>IF($F512="Sirio Nonantola",1*$AG512,"")</f>
      </c>
      <c r="AJ512" s="79">
        <f>IF($F512="Olimpia Vignola",1*$AG512,"")</f>
        <v>36</v>
      </c>
      <c r="AK512" s="79">
        <f>IF($F512="Pol. Nonantola",1*$AG512,"")</f>
      </c>
      <c r="AL512" s="79">
        <f>IF($F512="Pod. Formiginese",1*$AG512,"")</f>
      </c>
      <c r="AM512" s="79">
        <f>IF($F512="La Patria Carpi",1*$AG512,"")</f>
      </c>
      <c r="AN512" s="79">
        <f>IF($F512="Pol.Castelfranco",1*$AG512,"")</f>
      </c>
      <c r="AO512" s="79">
        <f>IF($F512="Ravarino",1*$AG512,"")</f>
      </c>
    </row>
    <row r="513" spans="1:41" ht="12.75" customHeight="1">
      <c r="A513">
        <v>146</v>
      </c>
      <c r="B513" s="81"/>
      <c r="C513" s="83"/>
      <c r="D513" s="85"/>
      <c r="E513" s="83"/>
      <c r="F513" s="87"/>
      <c r="G513" s="28" t="s">
        <v>258</v>
      </c>
      <c r="H513" s="29"/>
      <c r="I513" s="30"/>
      <c r="J513" s="30"/>
      <c r="K513" s="30"/>
      <c r="L513" s="30"/>
      <c r="M513" s="30"/>
      <c r="N513" s="29"/>
      <c r="O513" s="30"/>
      <c r="P513" s="30"/>
      <c r="Q513" s="30"/>
      <c r="R513" s="30">
        <v>13</v>
      </c>
      <c r="S513" s="30">
        <v>3</v>
      </c>
      <c r="T513" s="29"/>
      <c r="U513" s="30"/>
      <c r="V513" s="30"/>
      <c r="W513" s="30">
        <v>11</v>
      </c>
      <c r="X513" s="30"/>
      <c r="Y513" s="30"/>
      <c r="Z513" s="30"/>
      <c r="AA513" s="29">
        <v>2</v>
      </c>
      <c r="AB513" s="30"/>
      <c r="AC513" s="30"/>
      <c r="AD513" s="30"/>
      <c r="AE513" s="31">
        <v>7</v>
      </c>
      <c r="AF513" s="31"/>
      <c r="AG513" s="88"/>
      <c r="AH513" s="79"/>
      <c r="AI513" s="79"/>
      <c r="AJ513" s="79"/>
      <c r="AK513" s="79"/>
      <c r="AL513" s="79"/>
      <c r="AM513" s="79"/>
      <c r="AN513" s="79"/>
      <c r="AO513" s="79"/>
    </row>
    <row r="514" spans="1:41" ht="12.75" customHeight="1">
      <c r="A514">
        <v>145</v>
      </c>
      <c r="B514" s="80" t="s">
        <v>109</v>
      </c>
      <c r="C514" s="82" t="s">
        <v>110</v>
      </c>
      <c r="D514" s="84" t="s">
        <v>350</v>
      </c>
      <c r="E514" s="82" t="s">
        <v>357</v>
      </c>
      <c r="F514" s="86" t="s">
        <v>347</v>
      </c>
      <c r="G514" s="22" t="s">
        <v>257</v>
      </c>
      <c r="H514" s="23"/>
      <c r="I514" s="24"/>
      <c r="J514" s="24"/>
      <c r="K514" s="25"/>
      <c r="L514" s="25"/>
      <c r="M514" s="24"/>
      <c r="N514" s="23"/>
      <c r="O514" s="24"/>
      <c r="P514" s="25"/>
      <c r="Q514" s="25"/>
      <c r="R514" s="25">
        <v>19.92</v>
      </c>
      <c r="S514" s="24">
        <v>8.25</v>
      </c>
      <c r="T514" s="23"/>
      <c r="U514" s="24">
        <v>30.3</v>
      </c>
      <c r="V514" s="24"/>
      <c r="W514" s="25">
        <v>5.72</v>
      </c>
      <c r="X514" s="25"/>
      <c r="Y514" s="25"/>
      <c r="Z514" s="24" t="s">
        <v>1051</v>
      </c>
      <c r="AA514" s="49">
        <v>19</v>
      </c>
      <c r="AB514" s="25">
        <v>10.8</v>
      </c>
      <c r="AC514" s="25">
        <v>24.59</v>
      </c>
      <c r="AD514" s="25"/>
      <c r="AE514" s="26">
        <v>44.67</v>
      </c>
      <c r="AF514" s="27" t="s">
        <v>1149</v>
      </c>
      <c r="AG514" s="88">
        <f>SUM(H515:AF515)</f>
        <v>61</v>
      </c>
      <c r="AH514" s="79">
        <f>IF($F514="Pol. Spilambertese",1*$AG514,"")</f>
      </c>
      <c r="AI514" s="79">
        <f>IF($F514="Sirio Nonantola",1*$AG514,"")</f>
      </c>
      <c r="AJ514" s="79">
        <f>IF($F514="Olimpia Vignola",1*$AG514,"")</f>
      </c>
      <c r="AK514" s="79">
        <f>IF($F514="Pol. Nonantola",1*$AG514,"")</f>
      </c>
      <c r="AL514" s="79">
        <f>IF($F514="Pod. Formiginese",1*$AG514,"")</f>
      </c>
      <c r="AM514" s="79">
        <f>IF($F514="La Patria Carpi",1*$AG514,"")</f>
      </c>
      <c r="AN514" s="79">
        <f>IF($F514="Pol.Castelfranco",1*$AG514,"")</f>
        <v>61</v>
      </c>
      <c r="AO514" s="79">
        <f>IF($F514="Ravarino",1*$AG514,"")</f>
      </c>
    </row>
    <row r="515" spans="1:41" ht="12.75" customHeight="1">
      <c r="A515">
        <v>146</v>
      </c>
      <c r="B515" s="81"/>
      <c r="C515" s="83"/>
      <c r="D515" s="85"/>
      <c r="E515" s="83"/>
      <c r="F515" s="87" t="s">
        <v>347</v>
      </c>
      <c r="G515" s="28" t="s">
        <v>258</v>
      </c>
      <c r="H515" s="29"/>
      <c r="I515" s="30"/>
      <c r="J515" s="30"/>
      <c r="K515" s="30"/>
      <c r="L515" s="30"/>
      <c r="M515" s="30"/>
      <c r="N515" s="29"/>
      <c r="O515" s="30"/>
      <c r="P515" s="30"/>
      <c r="Q515" s="30"/>
      <c r="R515" s="30">
        <v>7</v>
      </c>
      <c r="S515" s="30">
        <v>2</v>
      </c>
      <c r="T515" s="29"/>
      <c r="U515" s="30">
        <v>3</v>
      </c>
      <c r="V515" s="30"/>
      <c r="W515" s="30">
        <v>9</v>
      </c>
      <c r="X515" s="30"/>
      <c r="Y515" s="30"/>
      <c r="Z515" s="30">
        <v>5</v>
      </c>
      <c r="AA515" s="29">
        <v>3</v>
      </c>
      <c r="AB515" s="30">
        <v>5</v>
      </c>
      <c r="AC515" s="30">
        <v>5</v>
      </c>
      <c r="AD515" s="30"/>
      <c r="AE515" s="31">
        <v>9</v>
      </c>
      <c r="AF515" s="31">
        <v>13</v>
      </c>
      <c r="AG515" s="88"/>
      <c r="AH515" s="79"/>
      <c r="AI515" s="79"/>
      <c r="AJ515" s="79"/>
      <c r="AK515" s="79"/>
      <c r="AL515" s="79"/>
      <c r="AM515" s="79"/>
      <c r="AN515" s="79"/>
      <c r="AO515" s="79"/>
    </row>
    <row r="516" spans="1:41" ht="12.75" customHeight="1">
      <c r="A516">
        <v>145</v>
      </c>
      <c r="B516" s="80" t="s">
        <v>871</v>
      </c>
      <c r="C516" s="82" t="s">
        <v>70</v>
      </c>
      <c r="D516" s="84" t="s">
        <v>350</v>
      </c>
      <c r="E516" s="82" t="s">
        <v>357</v>
      </c>
      <c r="F516" s="86" t="s">
        <v>347</v>
      </c>
      <c r="G516" s="22" t="s">
        <v>257</v>
      </c>
      <c r="H516" s="23"/>
      <c r="I516" s="24"/>
      <c r="J516" s="24"/>
      <c r="K516" s="25"/>
      <c r="L516" s="25"/>
      <c r="M516" s="24"/>
      <c r="N516" s="23"/>
      <c r="O516" s="24"/>
      <c r="P516" s="25"/>
      <c r="Q516" s="25"/>
      <c r="R516" s="25"/>
      <c r="S516" s="24"/>
      <c r="T516" s="23"/>
      <c r="U516" s="24">
        <v>28.2</v>
      </c>
      <c r="V516" s="24"/>
      <c r="W516" s="25">
        <v>5.25</v>
      </c>
      <c r="X516" s="25"/>
      <c r="Y516" s="25"/>
      <c r="Z516" s="24" t="s">
        <v>1056</v>
      </c>
      <c r="AA516" s="32">
        <v>18.8</v>
      </c>
      <c r="AB516" s="25">
        <v>9.9</v>
      </c>
      <c r="AC516" s="25">
        <v>24.92</v>
      </c>
      <c r="AD516" s="25"/>
      <c r="AE516" s="26">
        <v>53.83</v>
      </c>
      <c r="AF516" s="27" t="s">
        <v>1152</v>
      </c>
      <c r="AG516" s="88">
        <f>SUM(H517:AF517)</f>
        <v>54</v>
      </c>
      <c r="AH516" s="79">
        <f>IF($F516="Pol. Spilambertese",1*$AG516,"")</f>
      </c>
      <c r="AI516" s="79">
        <f>IF($F516="Sirio Nonantola",1*$AG516,"")</f>
      </c>
      <c r="AJ516" s="79">
        <f>IF($F516="Olimpia Vignola",1*$AG516,"")</f>
      </c>
      <c r="AK516" s="79">
        <f>IF($F516="Pol. Nonantola",1*$AG516,"")</f>
      </c>
      <c r="AL516" s="79">
        <f>IF($F516="Pod. Formiginese",1*$AG516,"")</f>
      </c>
      <c r="AM516" s="79">
        <f>IF($F516="La Patria Carpi",1*$AG516,"")</f>
      </c>
      <c r="AN516" s="79">
        <f>IF($F516="Pol.Castelfranco",1*$AG516,"")</f>
        <v>54</v>
      </c>
      <c r="AO516" s="79">
        <f>IF($F516="Ravarino",1*$AG516,"")</f>
      </c>
    </row>
    <row r="517" spans="1:41" ht="12.75" customHeight="1">
      <c r="A517">
        <v>146</v>
      </c>
      <c r="B517" s="81"/>
      <c r="C517" s="83"/>
      <c r="D517" s="85"/>
      <c r="E517" s="83"/>
      <c r="F517" s="87" t="s">
        <v>347</v>
      </c>
      <c r="G517" s="28" t="s">
        <v>258</v>
      </c>
      <c r="H517" s="29"/>
      <c r="I517" s="30"/>
      <c r="J517" s="30"/>
      <c r="K517" s="30"/>
      <c r="L517" s="30"/>
      <c r="M517" s="30"/>
      <c r="N517" s="29"/>
      <c r="O517" s="30"/>
      <c r="P517" s="30"/>
      <c r="Q517" s="30"/>
      <c r="R517" s="30"/>
      <c r="S517" s="30"/>
      <c r="T517" s="29"/>
      <c r="U517" s="30">
        <v>13</v>
      </c>
      <c r="V517" s="30"/>
      <c r="W517" s="30">
        <v>2</v>
      </c>
      <c r="X517" s="30"/>
      <c r="Y517" s="30"/>
      <c r="Z517" s="30">
        <v>2</v>
      </c>
      <c r="AA517" s="29">
        <v>5</v>
      </c>
      <c r="AB517" s="30">
        <v>7</v>
      </c>
      <c r="AC517" s="30">
        <v>7</v>
      </c>
      <c r="AD517" s="30"/>
      <c r="AE517" s="31">
        <v>11</v>
      </c>
      <c r="AF517" s="31">
        <v>7</v>
      </c>
      <c r="AG517" s="88"/>
      <c r="AH517" s="79"/>
      <c r="AI517" s="79"/>
      <c r="AJ517" s="79"/>
      <c r="AK517" s="79"/>
      <c r="AL517" s="79"/>
      <c r="AM517" s="79"/>
      <c r="AN517" s="79"/>
      <c r="AO517" s="79"/>
    </row>
    <row r="518" spans="1:41" ht="12.75" customHeight="1">
      <c r="A518">
        <v>145</v>
      </c>
      <c r="B518" s="80" t="s">
        <v>383</v>
      </c>
      <c r="C518" s="82" t="s">
        <v>51</v>
      </c>
      <c r="D518" s="84" t="s">
        <v>354</v>
      </c>
      <c r="E518" s="82" t="s">
        <v>357</v>
      </c>
      <c r="F518" s="86" t="s">
        <v>347</v>
      </c>
      <c r="G518" s="22" t="s">
        <v>257</v>
      </c>
      <c r="H518" s="23"/>
      <c r="I518" s="24"/>
      <c r="J518" s="24"/>
      <c r="K518" s="25"/>
      <c r="L518" s="25"/>
      <c r="M518" s="24"/>
      <c r="N518" s="23"/>
      <c r="O518" s="24"/>
      <c r="P518" s="25"/>
      <c r="Q518" s="25"/>
      <c r="R518" s="25"/>
      <c r="S518" s="24"/>
      <c r="T518" s="23"/>
      <c r="U518" s="24">
        <v>28.2</v>
      </c>
      <c r="V518" s="24"/>
      <c r="W518" s="25">
        <v>5.28</v>
      </c>
      <c r="X518" s="25"/>
      <c r="Y518" s="25"/>
      <c r="Z518" s="24" t="s">
        <v>1057</v>
      </c>
      <c r="AA518" s="32">
        <v>18.5</v>
      </c>
      <c r="AB518" s="25">
        <v>9.4</v>
      </c>
      <c r="AC518" s="25">
        <v>25.87</v>
      </c>
      <c r="AD518" s="25"/>
      <c r="AE518" s="26"/>
      <c r="AF518" s="27" t="s">
        <v>1148</v>
      </c>
      <c r="AG518" s="88">
        <f>SUM(H519:AF519)</f>
        <v>63</v>
      </c>
      <c r="AH518" s="79">
        <f>IF($F518="Pol. Spilambertese",1*$AG518,"")</f>
      </c>
      <c r="AI518" s="79">
        <f>IF($F518="Sirio Nonantola",1*$AG518,"")</f>
      </c>
      <c r="AJ518" s="79">
        <f>IF($F518="Olimpia Vignola",1*$AG518,"")</f>
      </c>
      <c r="AK518" s="79">
        <f>IF($F518="Pol. Nonantola",1*$AG518,"")</f>
      </c>
      <c r="AL518" s="79">
        <f>IF($F518="Pod. Formiginese",1*$AG518,"")</f>
      </c>
      <c r="AM518" s="79">
        <f>IF($F518="La Patria Carpi",1*$AG518,"")</f>
      </c>
      <c r="AN518" s="79">
        <f>IF($F518="Pol.Castelfranco",1*$AG518,"")</f>
        <v>63</v>
      </c>
      <c r="AO518" s="79">
        <f>IF($F518="Ravarino",1*$AG518,"")</f>
      </c>
    </row>
    <row r="519" spans="1:41" ht="12.75" customHeight="1">
      <c r="A519">
        <v>146</v>
      </c>
      <c r="B519" s="81"/>
      <c r="C519" s="83"/>
      <c r="D519" s="85"/>
      <c r="E519" s="83"/>
      <c r="F519" s="87" t="s">
        <v>347</v>
      </c>
      <c r="G519" s="28" t="s">
        <v>258</v>
      </c>
      <c r="H519" s="29"/>
      <c r="I519" s="30"/>
      <c r="J519" s="30"/>
      <c r="K519" s="30"/>
      <c r="L519" s="30"/>
      <c r="M519" s="30"/>
      <c r="N519" s="29"/>
      <c r="O519" s="30"/>
      <c r="P519" s="30"/>
      <c r="Q519" s="30"/>
      <c r="R519" s="30"/>
      <c r="S519" s="30"/>
      <c r="T519" s="29"/>
      <c r="U519" s="30">
        <v>13</v>
      </c>
      <c r="V519" s="30"/>
      <c r="W519" s="30">
        <v>2</v>
      </c>
      <c r="X519" s="30"/>
      <c r="Y519" s="30"/>
      <c r="Z519" s="30">
        <v>2</v>
      </c>
      <c r="AA519" s="29">
        <v>7</v>
      </c>
      <c r="AB519" s="30">
        <v>13</v>
      </c>
      <c r="AC519" s="30">
        <v>11</v>
      </c>
      <c r="AD519" s="30"/>
      <c r="AE519" s="31"/>
      <c r="AF519" s="31">
        <v>15</v>
      </c>
      <c r="AG519" s="88"/>
      <c r="AH519" s="79"/>
      <c r="AI519" s="79"/>
      <c r="AJ519" s="79"/>
      <c r="AK519" s="79"/>
      <c r="AL519" s="79"/>
      <c r="AM519" s="79"/>
      <c r="AN519" s="79"/>
      <c r="AO519" s="79"/>
    </row>
    <row r="520" spans="1:41" ht="12.75" customHeight="1">
      <c r="A520">
        <v>145</v>
      </c>
      <c r="B520" s="80" t="s">
        <v>873</v>
      </c>
      <c r="C520" s="82" t="s">
        <v>114</v>
      </c>
      <c r="D520" s="84" t="s">
        <v>350</v>
      </c>
      <c r="E520" s="82" t="s">
        <v>357</v>
      </c>
      <c r="F520" s="86" t="s">
        <v>347</v>
      </c>
      <c r="G520" s="22" t="s">
        <v>257</v>
      </c>
      <c r="H520" s="23"/>
      <c r="I520" s="24"/>
      <c r="J520" s="24"/>
      <c r="K520" s="25"/>
      <c r="L520" s="25"/>
      <c r="M520" s="24"/>
      <c r="N520" s="23"/>
      <c r="O520" s="24"/>
      <c r="P520" s="25"/>
      <c r="Q520" s="25"/>
      <c r="R520" s="25"/>
      <c r="S520" s="24"/>
      <c r="T520" s="23"/>
      <c r="U520" s="24">
        <v>28.9</v>
      </c>
      <c r="V520" s="24"/>
      <c r="W520" s="25">
        <v>6.19</v>
      </c>
      <c r="X520" s="25"/>
      <c r="Y520" s="25"/>
      <c r="Z520" s="24"/>
      <c r="AA520" s="32"/>
      <c r="AB520" s="25"/>
      <c r="AC520" s="25"/>
      <c r="AD520" s="25"/>
      <c r="AE520" s="26"/>
      <c r="AF520" s="27"/>
      <c r="AG520" s="88">
        <f>SUM(H521:AF521)</f>
        <v>22</v>
      </c>
      <c r="AH520" s="79">
        <f>IF($F520="Pol. Spilambertese",1*$AG520,"")</f>
      </c>
      <c r="AI520" s="79">
        <f>IF($F520="Sirio Nonantola",1*$AG520,"")</f>
      </c>
      <c r="AJ520" s="79">
        <f>IF($F520="Olimpia Vignola",1*$AG520,"")</f>
      </c>
      <c r="AK520" s="79">
        <f>IF($F520="Pol. Nonantola",1*$AG520,"")</f>
      </c>
      <c r="AL520" s="79">
        <f>IF($F520="Pod. Formiginese",1*$AG520,"")</f>
      </c>
      <c r="AM520" s="79">
        <f>IF($F520="La Patria Carpi",1*$AG520,"")</f>
      </c>
      <c r="AN520" s="79">
        <f>IF($F520="Pol.Castelfranco",1*$AG520,"")</f>
        <v>22</v>
      </c>
      <c r="AO520" s="79">
        <f>IF($F520="Ravarino",1*$AG520,"")</f>
      </c>
    </row>
    <row r="521" spans="1:41" ht="12.75" customHeight="1">
      <c r="A521">
        <v>146</v>
      </c>
      <c r="B521" s="81"/>
      <c r="C521" s="83"/>
      <c r="D521" s="85"/>
      <c r="E521" s="83"/>
      <c r="F521" s="87" t="s">
        <v>347</v>
      </c>
      <c r="G521" s="28" t="s">
        <v>258</v>
      </c>
      <c r="H521" s="29"/>
      <c r="I521" s="30"/>
      <c r="J521" s="30"/>
      <c r="K521" s="30"/>
      <c r="L521" s="30"/>
      <c r="M521" s="30"/>
      <c r="N521" s="29"/>
      <c r="O521" s="30"/>
      <c r="P521" s="30"/>
      <c r="Q521" s="30"/>
      <c r="R521" s="30"/>
      <c r="S521" s="30"/>
      <c r="T521" s="29"/>
      <c r="U521" s="30">
        <v>7</v>
      </c>
      <c r="V521" s="30"/>
      <c r="W521" s="30">
        <v>15</v>
      </c>
      <c r="X521" s="30"/>
      <c r="Y521" s="30"/>
      <c r="Z521" s="30"/>
      <c r="AA521" s="29"/>
      <c r="AB521" s="30"/>
      <c r="AC521" s="30"/>
      <c r="AD521" s="30"/>
      <c r="AE521" s="31"/>
      <c r="AF521" s="31"/>
      <c r="AG521" s="88"/>
      <c r="AH521" s="79"/>
      <c r="AI521" s="79"/>
      <c r="AJ521" s="79"/>
      <c r="AK521" s="79"/>
      <c r="AL521" s="79"/>
      <c r="AM521" s="79"/>
      <c r="AN521" s="79"/>
      <c r="AO521" s="79"/>
    </row>
    <row r="522" spans="1:41" ht="12.75" customHeight="1">
      <c r="A522">
        <v>145</v>
      </c>
      <c r="B522" s="80" t="s">
        <v>1016</v>
      </c>
      <c r="C522" s="82" t="s">
        <v>13</v>
      </c>
      <c r="D522" s="84" t="s">
        <v>350</v>
      </c>
      <c r="E522" s="82" t="s">
        <v>357</v>
      </c>
      <c r="F522" s="89" t="s">
        <v>42</v>
      </c>
      <c r="G522" s="22" t="s">
        <v>257</v>
      </c>
      <c r="H522" s="23"/>
      <c r="I522" s="24"/>
      <c r="J522" s="24"/>
      <c r="K522" s="25"/>
      <c r="L522" s="25"/>
      <c r="M522" s="24"/>
      <c r="N522" s="23"/>
      <c r="O522" s="24"/>
      <c r="P522" s="25"/>
      <c r="Q522" s="25"/>
      <c r="R522" s="25"/>
      <c r="S522" s="24"/>
      <c r="T522" s="23"/>
      <c r="U522" s="24">
        <v>29.1</v>
      </c>
      <c r="V522" s="24"/>
      <c r="W522" s="25">
        <v>5.67</v>
      </c>
      <c r="X522" s="25"/>
      <c r="Y522" s="25"/>
      <c r="Z522" s="24" t="s">
        <v>1050</v>
      </c>
      <c r="AA522" s="32"/>
      <c r="AB522" s="25"/>
      <c r="AC522" s="25"/>
      <c r="AD522" s="25"/>
      <c r="AE522" s="26"/>
      <c r="AF522" s="27"/>
      <c r="AG522" s="88">
        <f>SUM(H523:AF523)</f>
        <v>19</v>
      </c>
      <c r="AH522" s="79">
        <f>IF($F522="Pol. Spilambertese",1*$AG522,"")</f>
      </c>
      <c r="AI522" s="79">
        <f>IF($F522="Sirio Nonantola",1*$AG522,"")</f>
      </c>
      <c r="AJ522" s="79">
        <f>IF($F522="Olimpia Vignola",1*$AG522,"")</f>
      </c>
      <c r="AK522" s="79">
        <f>IF($F522="Pol. Nonantola",1*$AG522,"")</f>
      </c>
      <c r="AL522" s="79">
        <f>IF($F522="Pod. Formiginese",1*$AG522,"")</f>
      </c>
      <c r="AM522" s="79">
        <f>IF($F522="La Patria Carpi",1*$AG522,"")</f>
        <v>19</v>
      </c>
      <c r="AN522" s="79">
        <f>IF($F522="Pol.Castelfranco",1*$AG522,"")</f>
      </c>
      <c r="AO522" s="79">
        <f>IF($F522="Ravarino",1*$AG522,"")</f>
      </c>
    </row>
    <row r="523" spans="1:41" ht="12.75" customHeight="1">
      <c r="A523">
        <v>146</v>
      </c>
      <c r="B523" s="81"/>
      <c r="C523" s="83"/>
      <c r="D523" s="85"/>
      <c r="E523" s="83"/>
      <c r="F523" s="87"/>
      <c r="G523" s="28" t="s">
        <v>258</v>
      </c>
      <c r="H523" s="29"/>
      <c r="I523" s="30"/>
      <c r="J523" s="30"/>
      <c r="K523" s="30"/>
      <c r="L523" s="30"/>
      <c r="M523" s="30"/>
      <c r="N523" s="29"/>
      <c r="O523" s="30"/>
      <c r="P523" s="30"/>
      <c r="Q523" s="30"/>
      <c r="R523" s="30"/>
      <c r="S523" s="30"/>
      <c r="T523" s="29"/>
      <c r="U523" s="30">
        <v>5</v>
      </c>
      <c r="V523" s="30"/>
      <c r="W523" s="30">
        <v>7</v>
      </c>
      <c r="X523" s="30"/>
      <c r="Y523" s="30"/>
      <c r="Z523" s="30">
        <v>7</v>
      </c>
      <c r="AA523" s="29"/>
      <c r="AB523" s="30"/>
      <c r="AC523" s="30"/>
      <c r="AD523" s="30"/>
      <c r="AE523" s="31"/>
      <c r="AF523" s="31"/>
      <c r="AG523" s="88"/>
      <c r="AH523" s="79"/>
      <c r="AI523" s="79"/>
      <c r="AJ523" s="79"/>
      <c r="AK523" s="79"/>
      <c r="AL523" s="79"/>
      <c r="AM523" s="79"/>
      <c r="AN523" s="79"/>
      <c r="AO523" s="79"/>
    </row>
    <row r="524" spans="1:41" ht="12.75" customHeight="1">
      <c r="A524">
        <v>145</v>
      </c>
      <c r="B524" s="80" t="s">
        <v>876</v>
      </c>
      <c r="C524" s="82" t="s">
        <v>877</v>
      </c>
      <c r="D524" s="84" t="s">
        <v>350</v>
      </c>
      <c r="E524" s="82" t="s">
        <v>357</v>
      </c>
      <c r="F524" s="86" t="s">
        <v>347</v>
      </c>
      <c r="G524" s="22" t="s">
        <v>257</v>
      </c>
      <c r="H524" s="23"/>
      <c r="I524" s="24"/>
      <c r="J524" s="24"/>
      <c r="K524" s="25"/>
      <c r="L524" s="25"/>
      <c r="M524" s="24"/>
      <c r="N524" s="23"/>
      <c r="O524" s="24"/>
      <c r="P524" s="25"/>
      <c r="Q524" s="25"/>
      <c r="R524" s="25"/>
      <c r="S524" s="24"/>
      <c r="T524" s="23"/>
      <c r="U524" s="24">
        <v>31.6</v>
      </c>
      <c r="V524" s="24"/>
      <c r="W524" s="25">
        <v>4.68</v>
      </c>
      <c r="X524" s="25"/>
      <c r="Y524" s="25"/>
      <c r="Z524" s="24" t="s">
        <v>1047</v>
      </c>
      <c r="AA524" s="32"/>
      <c r="AB524" s="25"/>
      <c r="AC524" s="25"/>
      <c r="AD524" s="25"/>
      <c r="AE524" s="26"/>
      <c r="AF524" s="27"/>
      <c r="AG524" s="88">
        <f>SUM(H525:AF525)</f>
        <v>17</v>
      </c>
      <c r="AH524" s="79">
        <f>IF($F524="Pol. Spilambertese",1*$AG524,"")</f>
      </c>
      <c r="AI524" s="79">
        <f>IF($F524="Sirio Nonantola",1*$AG524,"")</f>
      </c>
      <c r="AJ524" s="79">
        <f>IF($F524="Olimpia Vignola",1*$AG524,"")</f>
      </c>
      <c r="AK524" s="79">
        <f>IF($F524="Pol. Nonantola",1*$AG524,"")</f>
      </c>
      <c r="AL524" s="79">
        <f>IF($F524="Pod. Formiginese",1*$AG524,"")</f>
      </c>
      <c r="AM524" s="79">
        <f>IF($F524="La Patria Carpi",1*$AG524,"")</f>
      </c>
      <c r="AN524" s="79">
        <f>IF($F524="Pol.Castelfranco",1*$AG524,"")</f>
        <v>17</v>
      </c>
      <c r="AO524" s="79">
        <f>IF($F524="Ravarino",1*$AG524,"")</f>
      </c>
    </row>
    <row r="525" spans="1:41" ht="12.75" customHeight="1">
      <c r="A525">
        <v>146</v>
      </c>
      <c r="B525" s="81"/>
      <c r="C525" s="83"/>
      <c r="D525" s="85"/>
      <c r="E525" s="83"/>
      <c r="F525" s="87" t="s">
        <v>347</v>
      </c>
      <c r="G525" s="28" t="s">
        <v>258</v>
      </c>
      <c r="H525" s="29"/>
      <c r="I525" s="30"/>
      <c r="J525" s="30"/>
      <c r="K525" s="30"/>
      <c r="L525" s="30"/>
      <c r="M525" s="30"/>
      <c r="N525" s="29"/>
      <c r="O525" s="30"/>
      <c r="P525" s="30"/>
      <c r="Q525" s="30"/>
      <c r="R525" s="30"/>
      <c r="S525" s="30"/>
      <c r="T525" s="29"/>
      <c r="U525" s="30">
        <v>2</v>
      </c>
      <c r="V525" s="30"/>
      <c r="W525" s="30">
        <v>2</v>
      </c>
      <c r="X525" s="30"/>
      <c r="Y525" s="30"/>
      <c r="Z525" s="30">
        <v>13</v>
      </c>
      <c r="AA525" s="29"/>
      <c r="AB525" s="30"/>
      <c r="AC525" s="30"/>
      <c r="AD525" s="30"/>
      <c r="AE525" s="31"/>
      <c r="AF525" s="31"/>
      <c r="AG525" s="88"/>
      <c r="AH525" s="79"/>
      <c r="AI525" s="79"/>
      <c r="AJ525" s="79"/>
      <c r="AK525" s="79"/>
      <c r="AL525" s="79"/>
      <c r="AM525" s="79"/>
      <c r="AN525" s="79"/>
      <c r="AO525" s="79"/>
    </row>
    <row r="526" spans="1:41" ht="12.75" customHeight="1">
      <c r="A526">
        <v>145</v>
      </c>
      <c r="B526" s="80" t="s">
        <v>191</v>
      </c>
      <c r="C526" s="82" t="s">
        <v>61</v>
      </c>
      <c r="D526" s="84" t="s">
        <v>354</v>
      </c>
      <c r="E526" s="82" t="s">
        <v>357</v>
      </c>
      <c r="F526" s="86" t="s">
        <v>347</v>
      </c>
      <c r="G526" s="22" t="s">
        <v>257</v>
      </c>
      <c r="H526" s="23"/>
      <c r="I526" s="24"/>
      <c r="J526" s="24"/>
      <c r="K526" s="25"/>
      <c r="L526" s="25"/>
      <c r="M526" s="24"/>
      <c r="N526" s="23"/>
      <c r="O526" s="24"/>
      <c r="P526" s="25"/>
      <c r="Q526" s="25"/>
      <c r="R526" s="25"/>
      <c r="S526" s="24"/>
      <c r="T526" s="23"/>
      <c r="U526" s="24">
        <v>31.6</v>
      </c>
      <c r="V526" s="24"/>
      <c r="W526" s="25">
        <v>5.05</v>
      </c>
      <c r="X526" s="25"/>
      <c r="Y526" s="25"/>
      <c r="Z526" s="24" t="s">
        <v>1053</v>
      </c>
      <c r="AA526" s="32">
        <v>20.2</v>
      </c>
      <c r="AB526" s="25">
        <v>10.9</v>
      </c>
      <c r="AC526" s="25">
        <v>26.96</v>
      </c>
      <c r="AD526" s="25"/>
      <c r="AE526" s="26">
        <v>34.48</v>
      </c>
      <c r="AF526" s="27" t="s">
        <v>1153</v>
      </c>
      <c r="AG526" s="88">
        <f>SUM(H527:AF527)</f>
        <v>36</v>
      </c>
      <c r="AH526" s="79">
        <f>IF($F526="Pol. Spilambertese",1*$AG526,"")</f>
      </c>
      <c r="AI526" s="79">
        <f>IF($F526="Sirio Nonantola",1*$AG526,"")</f>
      </c>
      <c r="AJ526" s="79">
        <f>IF($F526="Olimpia Vignola",1*$AG526,"")</f>
      </c>
      <c r="AK526" s="79">
        <f>IF($F526="Pol. Nonantola",1*$AG526,"")</f>
      </c>
      <c r="AL526" s="79">
        <f>IF($F526="Pod. Formiginese",1*$AG526,"")</f>
      </c>
      <c r="AM526" s="79">
        <f>IF($F526="La Patria Carpi",1*$AG526,"")</f>
      </c>
      <c r="AN526" s="79">
        <f>IF($F526="Pol.Castelfranco",1*$AG526,"")</f>
        <v>36</v>
      </c>
      <c r="AO526" s="79">
        <f>IF($F526="Ravarino",1*$AG526,"")</f>
      </c>
    </row>
    <row r="527" spans="1:41" ht="12.75" customHeight="1">
      <c r="A527">
        <v>146</v>
      </c>
      <c r="B527" s="81"/>
      <c r="C527" s="83"/>
      <c r="D527" s="85"/>
      <c r="E527" s="83"/>
      <c r="F527" s="87" t="s">
        <v>347</v>
      </c>
      <c r="G527" s="28" t="s">
        <v>258</v>
      </c>
      <c r="H527" s="29"/>
      <c r="I527" s="30"/>
      <c r="J527" s="30"/>
      <c r="K527" s="30"/>
      <c r="L527" s="30"/>
      <c r="M527" s="30"/>
      <c r="N527" s="29"/>
      <c r="O527" s="30"/>
      <c r="P527" s="30"/>
      <c r="Q527" s="30"/>
      <c r="R527" s="30"/>
      <c r="S527" s="30"/>
      <c r="T527" s="29"/>
      <c r="U527" s="30">
        <v>2</v>
      </c>
      <c r="V527" s="30"/>
      <c r="W527" s="30">
        <v>2</v>
      </c>
      <c r="X527" s="30"/>
      <c r="Y527" s="30"/>
      <c r="Z527" s="30">
        <v>2</v>
      </c>
      <c r="AA527" s="29">
        <v>2</v>
      </c>
      <c r="AB527" s="30">
        <v>3</v>
      </c>
      <c r="AC527" s="30">
        <v>15</v>
      </c>
      <c r="AD527" s="30"/>
      <c r="AE527" s="31">
        <v>5</v>
      </c>
      <c r="AF527" s="31">
        <v>5</v>
      </c>
      <c r="AG527" s="88"/>
      <c r="AH527" s="79"/>
      <c r="AI527" s="79"/>
      <c r="AJ527" s="79"/>
      <c r="AK527" s="79"/>
      <c r="AL527" s="79"/>
      <c r="AM527" s="79"/>
      <c r="AN527" s="79"/>
      <c r="AO527" s="79"/>
    </row>
    <row r="528" spans="1:41" ht="12.75" customHeight="1">
      <c r="A528">
        <v>145</v>
      </c>
      <c r="B528" s="80" t="s">
        <v>53</v>
      </c>
      <c r="C528" s="82" t="s">
        <v>77</v>
      </c>
      <c r="D528" s="84" t="s">
        <v>354</v>
      </c>
      <c r="E528" s="82" t="s">
        <v>357</v>
      </c>
      <c r="F528" s="89" t="s">
        <v>42</v>
      </c>
      <c r="G528" s="22" t="s">
        <v>257</v>
      </c>
      <c r="H528" s="23"/>
      <c r="I528" s="24"/>
      <c r="J528" s="24"/>
      <c r="K528" s="25"/>
      <c r="L528" s="25"/>
      <c r="M528" s="24"/>
      <c r="N528" s="23"/>
      <c r="O528" s="24"/>
      <c r="P528" s="25"/>
      <c r="Q528" s="25"/>
      <c r="R528" s="25"/>
      <c r="S528" s="24"/>
      <c r="T528" s="23"/>
      <c r="U528" s="24"/>
      <c r="V528" s="24"/>
      <c r="W528" s="25">
        <v>5.27</v>
      </c>
      <c r="X528" s="25"/>
      <c r="Y528" s="25"/>
      <c r="Z528" s="24" t="s">
        <v>1049</v>
      </c>
      <c r="AA528" s="32"/>
      <c r="AB528" s="25"/>
      <c r="AC528" s="25"/>
      <c r="AD528" s="25"/>
      <c r="AE528" s="26"/>
      <c r="AF528" s="27"/>
      <c r="AG528" s="88">
        <f>SUM(H529:AF529)</f>
        <v>11</v>
      </c>
      <c r="AH528" s="79">
        <f>IF($F528="Pol. Spilambertese",1*$AG528,"")</f>
      </c>
      <c r="AI528" s="79">
        <f>IF($F528="Sirio Nonantola",1*$AG528,"")</f>
      </c>
      <c r="AJ528" s="79">
        <f>IF($F528="Olimpia Vignola",1*$AG528,"")</f>
      </c>
      <c r="AK528" s="79">
        <f>IF($F528="Pol. Nonantola",1*$AG528,"")</f>
      </c>
      <c r="AL528" s="79">
        <f>IF($F528="Pod. Formiginese",1*$AG528,"")</f>
      </c>
      <c r="AM528" s="79">
        <f>IF($F528="La Patria Carpi",1*$AG528,"")</f>
        <v>11</v>
      </c>
      <c r="AN528" s="79">
        <f>IF($F528="Pol.Castelfranco",1*$AG528,"")</f>
      </c>
      <c r="AO528" s="79">
        <f>IF($F528="Ravarino",1*$AG528,"")</f>
      </c>
    </row>
    <row r="529" spans="1:41" ht="12.75" customHeight="1">
      <c r="A529">
        <v>146</v>
      </c>
      <c r="B529" s="81"/>
      <c r="C529" s="83"/>
      <c r="D529" s="85"/>
      <c r="E529" s="83"/>
      <c r="F529" s="87"/>
      <c r="G529" s="28" t="s">
        <v>258</v>
      </c>
      <c r="H529" s="29"/>
      <c r="I529" s="30"/>
      <c r="J529" s="30"/>
      <c r="K529" s="30"/>
      <c r="L529" s="30"/>
      <c r="M529" s="30"/>
      <c r="N529" s="29"/>
      <c r="O529" s="30"/>
      <c r="P529" s="30"/>
      <c r="Q529" s="30"/>
      <c r="R529" s="30"/>
      <c r="S529" s="30"/>
      <c r="T529" s="29"/>
      <c r="U529" s="30"/>
      <c r="V529" s="30"/>
      <c r="W529" s="30">
        <v>2</v>
      </c>
      <c r="X529" s="30"/>
      <c r="Y529" s="30"/>
      <c r="Z529" s="30">
        <v>9</v>
      </c>
      <c r="AA529" s="29"/>
      <c r="AB529" s="30"/>
      <c r="AC529" s="30"/>
      <c r="AD529" s="30"/>
      <c r="AE529" s="31"/>
      <c r="AF529" s="31"/>
      <c r="AG529" s="88"/>
      <c r="AH529" s="79"/>
      <c r="AI529" s="79"/>
      <c r="AJ529" s="79"/>
      <c r="AK529" s="79"/>
      <c r="AL529" s="79"/>
      <c r="AM529" s="79"/>
      <c r="AN529" s="79"/>
      <c r="AO529" s="79"/>
    </row>
    <row r="530" spans="1:41" ht="12.75" customHeight="1">
      <c r="A530">
        <v>145</v>
      </c>
      <c r="B530" s="80" t="s">
        <v>194</v>
      </c>
      <c r="C530" s="82" t="s">
        <v>195</v>
      </c>
      <c r="D530" s="84" t="s">
        <v>354</v>
      </c>
      <c r="E530" s="82" t="s">
        <v>357</v>
      </c>
      <c r="F530" s="89" t="s">
        <v>42</v>
      </c>
      <c r="G530" s="22" t="s">
        <v>257</v>
      </c>
      <c r="H530" s="23"/>
      <c r="I530" s="24"/>
      <c r="J530" s="24"/>
      <c r="K530" s="25"/>
      <c r="L530" s="25"/>
      <c r="M530" s="24"/>
      <c r="N530" s="23"/>
      <c r="O530" s="24"/>
      <c r="P530" s="25"/>
      <c r="Q530" s="25"/>
      <c r="R530" s="25"/>
      <c r="S530" s="24"/>
      <c r="T530" s="23"/>
      <c r="U530" s="24"/>
      <c r="V530" s="24"/>
      <c r="W530" s="25">
        <v>5.1</v>
      </c>
      <c r="X530" s="25"/>
      <c r="Y530" s="25"/>
      <c r="Z530" s="24" t="s">
        <v>1052</v>
      </c>
      <c r="AA530" s="32"/>
      <c r="AB530" s="25"/>
      <c r="AC530" s="25"/>
      <c r="AD530" s="25"/>
      <c r="AE530" s="26"/>
      <c r="AF530" s="27"/>
      <c r="AG530" s="88">
        <f>SUM(H531:AF531)</f>
        <v>5</v>
      </c>
      <c r="AH530" s="79">
        <f>IF($F530="Pol. Spilambertese",1*$AG530,"")</f>
      </c>
      <c r="AI530" s="79">
        <f>IF($F530="Sirio Nonantola",1*$AG530,"")</f>
      </c>
      <c r="AJ530" s="79">
        <f>IF($F530="Olimpia Vignola",1*$AG530,"")</f>
      </c>
      <c r="AK530" s="79">
        <f>IF($F530="Pol. Nonantola",1*$AG530,"")</f>
      </c>
      <c r="AL530" s="79">
        <f>IF($F530="Pod. Formiginese",1*$AG530,"")</f>
      </c>
      <c r="AM530" s="79">
        <f>IF($F530="La Patria Carpi",1*$AG530,"")</f>
        <v>5</v>
      </c>
      <c r="AN530" s="79">
        <f>IF($F530="Pol.Castelfranco",1*$AG530,"")</f>
      </c>
      <c r="AO530" s="79">
        <f>IF($F530="Ravarino",1*$AG530,"")</f>
      </c>
    </row>
    <row r="531" spans="1:41" ht="12.75" customHeight="1">
      <c r="A531">
        <v>146</v>
      </c>
      <c r="B531" s="81"/>
      <c r="C531" s="83"/>
      <c r="D531" s="85"/>
      <c r="E531" s="83"/>
      <c r="F531" s="87"/>
      <c r="G531" s="28" t="s">
        <v>258</v>
      </c>
      <c r="H531" s="29"/>
      <c r="I531" s="30"/>
      <c r="J531" s="30"/>
      <c r="K531" s="30"/>
      <c r="L531" s="30"/>
      <c r="M531" s="30"/>
      <c r="N531" s="29"/>
      <c r="O531" s="30"/>
      <c r="P531" s="30"/>
      <c r="Q531" s="30"/>
      <c r="R531" s="30"/>
      <c r="S531" s="30"/>
      <c r="T531" s="29"/>
      <c r="U531" s="30"/>
      <c r="V531" s="30"/>
      <c r="W531" s="30">
        <v>2</v>
      </c>
      <c r="X531" s="30"/>
      <c r="Y531" s="30"/>
      <c r="Z531" s="30">
        <v>3</v>
      </c>
      <c r="AA531" s="29"/>
      <c r="AB531" s="30"/>
      <c r="AC531" s="30"/>
      <c r="AD531" s="30"/>
      <c r="AE531" s="31"/>
      <c r="AF531" s="31"/>
      <c r="AG531" s="88"/>
      <c r="AH531" s="79"/>
      <c r="AI531" s="79"/>
      <c r="AJ531" s="79"/>
      <c r="AK531" s="79"/>
      <c r="AL531" s="79"/>
      <c r="AM531" s="79"/>
      <c r="AN531" s="79"/>
      <c r="AO531" s="79"/>
    </row>
    <row r="532" spans="1:41" ht="12.75" customHeight="1">
      <c r="A532">
        <v>145</v>
      </c>
      <c r="B532" s="80" t="s">
        <v>986</v>
      </c>
      <c r="C532" s="82" t="s">
        <v>827</v>
      </c>
      <c r="D532" s="84" t="s">
        <v>354</v>
      </c>
      <c r="E532" s="82" t="s">
        <v>357</v>
      </c>
      <c r="F532" s="86" t="s">
        <v>347</v>
      </c>
      <c r="G532" s="22" t="s">
        <v>257</v>
      </c>
      <c r="H532" s="23"/>
      <c r="I532" s="24"/>
      <c r="J532" s="24"/>
      <c r="K532" s="25"/>
      <c r="L532" s="25"/>
      <c r="M532" s="24"/>
      <c r="N532" s="23"/>
      <c r="O532" s="24"/>
      <c r="P532" s="25"/>
      <c r="Q532" s="25"/>
      <c r="R532" s="25"/>
      <c r="S532" s="24"/>
      <c r="T532" s="23"/>
      <c r="U532" s="24"/>
      <c r="V532" s="24"/>
      <c r="W532" s="25"/>
      <c r="X532" s="25"/>
      <c r="Y532" s="25"/>
      <c r="Z532" s="24" t="s">
        <v>1055</v>
      </c>
      <c r="AA532" s="32"/>
      <c r="AB532" s="25"/>
      <c r="AC532" s="25"/>
      <c r="AD532" s="25"/>
      <c r="AE532" s="26"/>
      <c r="AF532" s="27"/>
      <c r="AG532" s="88">
        <f>SUM(H533:AF533)</f>
        <v>2</v>
      </c>
      <c r="AH532" s="79">
        <f>IF($F532="Pol. Spilambertese",1*$AG532,"")</f>
      </c>
      <c r="AI532" s="79">
        <f>IF($F532="Sirio Nonantola",1*$AG532,"")</f>
      </c>
      <c r="AJ532" s="79">
        <f>IF($F532="Olimpia Vignola",1*$AG532,"")</f>
      </c>
      <c r="AK532" s="79">
        <f>IF($F532="Pol. Nonantola",1*$AG532,"")</f>
      </c>
      <c r="AL532" s="79">
        <f>IF($F532="Pod. Formiginese",1*$AG532,"")</f>
      </c>
      <c r="AM532" s="79">
        <f>IF($F532="La Patria Carpi",1*$AG532,"")</f>
      </c>
      <c r="AN532" s="79">
        <f>IF($F532="Pol.Castelfranco",1*$AG532,"")</f>
        <v>2</v>
      </c>
      <c r="AO532" s="79">
        <f>IF($F532="Ravarino",1*$AG532,"")</f>
      </c>
    </row>
    <row r="533" spans="1:41" ht="12.75" customHeight="1">
      <c r="A533">
        <v>146</v>
      </c>
      <c r="B533" s="81"/>
      <c r="C533" s="83"/>
      <c r="D533" s="85"/>
      <c r="E533" s="83"/>
      <c r="F533" s="87" t="s">
        <v>347</v>
      </c>
      <c r="G533" s="28" t="s">
        <v>258</v>
      </c>
      <c r="H533" s="29"/>
      <c r="I533" s="30"/>
      <c r="J533" s="30"/>
      <c r="K533" s="30"/>
      <c r="L533" s="30"/>
      <c r="M533" s="30"/>
      <c r="N533" s="29"/>
      <c r="O533" s="30"/>
      <c r="P533" s="30"/>
      <c r="Q533" s="30"/>
      <c r="R533" s="30"/>
      <c r="S533" s="30"/>
      <c r="T533" s="29"/>
      <c r="U533" s="30"/>
      <c r="V533" s="30"/>
      <c r="W533" s="30"/>
      <c r="X533" s="30"/>
      <c r="Y533" s="30"/>
      <c r="Z533" s="30">
        <v>2</v>
      </c>
      <c r="AA533" s="29"/>
      <c r="AB533" s="30"/>
      <c r="AC533" s="30"/>
      <c r="AD533" s="30"/>
      <c r="AE533" s="31"/>
      <c r="AF533" s="31"/>
      <c r="AG533" s="88"/>
      <c r="AH533" s="79"/>
      <c r="AI533" s="79"/>
      <c r="AJ533" s="79"/>
      <c r="AK533" s="79"/>
      <c r="AL533" s="79"/>
      <c r="AM533" s="79"/>
      <c r="AN533" s="79"/>
      <c r="AO533" s="79"/>
    </row>
    <row r="534" spans="1:41" ht="12.75" customHeight="1">
      <c r="A534">
        <v>145</v>
      </c>
      <c r="B534" s="80" t="s">
        <v>1067</v>
      </c>
      <c r="C534" s="82" t="s">
        <v>22</v>
      </c>
      <c r="D534" s="84" t="s">
        <v>350</v>
      </c>
      <c r="E534" s="82" t="s">
        <v>357</v>
      </c>
      <c r="F534" s="89" t="s">
        <v>42</v>
      </c>
      <c r="G534" s="22" t="s">
        <v>257</v>
      </c>
      <c r="H534" s="23"/>
      <c r="I534" s="24"/>
      <c r="J534" s="24"/>
      <c r="K534" s="25"/>
      <c r="L534" s="25"/>
      <c r="M534" s="24"/>
      <c r="N534" s="23"/>
      <c r="O534" s="24"/>
      <c r="P534" s="25"/>
      <c r="Q534" s="25"/>
      <c r="R534" s="25"/>
      <c r="S534" s="24"/>
      <c r="T534" s="23"/>
      <c r="U534" s="24"/>
      <c r="V534" s="24"/>
      <c r="W534" s="25"/>
      <c r="X534" s="25"/>
      <c r="Y534" s="25"/>
      <c r="Z534" s="24"/>
      <c r="AA534" s="32">
        <v>17.7</v>
      </c>
      <c r="AB534" s="25"/>
      <c r="AC534" s="25"/>
      <c r="AD534" s="25"/>
      <c r="AE534" s="26"/>
      <c r="AF534" s="27"/>
      <c r="AG534" s="88">
        <f>SUM(H535:AF535)</f>
        <v>15</v>
      </c>
      <c r="AH534" s="79">
        <f>IF($F534="Pol. Spilambertese",1*$AG534,"")</f>
      </c>
      <c r="AI534" s="79">
        <f>IF($F534="Sirio Nonantola",1*$AG534,"")</f>
      </c>
      <c r="AJ534" s="79">
        <f>IF($F534="Olimpia Vignola",1*$AG534,"")</f>
      </c>
      <c r="AK534" s="79">
        <f>IF($F534="Pol. Nonantola",1*$AG534,"")</f>
      </c>
      <c r="AL534" s="79">
        <f>IF($F534="Pod. Formiginese",1*$AG534,"")</f>
      </c>
      <c r="AM534" s="79">
        <f>IF($F534="La Patria Carpi",1*$AG534,"")</f>
        <v>15</v>
      </c>
      <c r="AN534" s="79">
        <f>IF($F534="Pol.Castelfranco",1*$AG534,"")</f>
      </c>
      <c r="AO534" s="79">
        <f>IF($F534="Ravarino",1*$AG534,"")</f>
      </c>
    </row>
    <row r="535" spans="1:41" ht="12.75" customHeight="1">
      <c r="A535">
        <v>146</v>
      </c>
      <c r="B535" s="81"/>
      <c r="C535" s="83"/>
      <c r="D535" s="85"/>
      <c r="E535" s="83"/>
      <c r="F535" s="87"/>
      <c r="G535" s="28" t="s">
        <v>258</v>
      </c>
      <c r="H535" s="29"/>
      <c r="I535" s="30"/>
      <c r="J535" s="30"/>
      <c r="K535" s="30"/>
      <c r="L535" s="30"/>
      <c r="M535" s="30"/>
      <c r="N535" s="29"/>
      <c r="O535" s="30"/>
      <c r="P535" s="30"/>
      <c r="Q535" s="30"/>
      <c r="R535" s="30"/>
      <c r="S535" s="30"/>
      <c r="T535" s="29"/>
      <c r="U535" s="30"/>
      <c r="V535" s="30"/>
      <c r="W535" s="30"/>
      <c r="X535" s="30"/>
      <c r="Y535" s="30"/>
      <c r="Z535" s="30"/>
      <c r="AA535" s="29">
        <v>15</v>
      </c>
      <c r="AB535" s="30"/>
      <c r="AC535" s="30"/>
      <c r="AD535" s="30"/>
      <c r="AE535" s="31"/>
      <c r="AF535" s="31"/>
      <c r="AG535" s="88"/>
      <c r="AH535" s="79"/>
      <c r="AI535" s="79"/>
      <c r="AJ535" s="79"/>
      <c r="AK535" s="79"/>
      <c r="AL535" s="79"/>
      <c r="AM535" s="79"/>
      <c r="AN535" s="79"/>
      <c r="AO535" s="79"/>
    </row>
    <row r="536" spans="1:41" ht="12.75" customHeight="1">
      <c r="A536">
        <v>145</v>
      </c>
      <c r="B536" s="80"/>
      <c r="C536" s="82"/>
      <c r="D536" s="84"/>
      <c r="E536" s="82"/>
      <c r="F536" s="89"/>
      <c r="G536" s="22" t="s">
        <v>257</v>
      </c>
      <c r="H536" s="23"/>
      <c r="I536" s="24"/>
      <c r="J536" s="24"/>
      <c r="K536" s="25"/>
      <c r="L536" s="25"/>
      <c r="M536" s="24"/>
      <c r="N536" s="23"/>
      <c r="O536" s="24"/>
      <c r="P536" s="25"/>
      <c r="Q536" s="25"/>
      <c r="R536" s="25"/>
      <c r="S536" s="24"/>
      <c r="T536" s="23"/>
      <c r="U536" s="24"/>
      <c r="V536" s="24"/>
      <c r="W536" s="25"/>
      <c r="X536" s="25"/>
      <c r="Y536" s="25"/>
      <c r="Z536" s="24"/>
      <c r="AA536" s="32"/>
      <c r="AB536" s="25"/>
      <c r="AC536" s="25"/>
      <c r="AD536" s="25"/>
      <c r="AE536" s="26"/>
      <c r="AF536" s="27"/>
      <c r="AG536" s="88">
        <f>SUM(H537:AF537)</f>
        <v>0</v>
      </c>
      <c r="AH536" s="79">
        <f>IF($F536="Pol. Spilambertese",1*$AG536,"")</f>
      </c>
      <c r="AI536" s="79">
        <f>IF($F536="Sirio Nonantola",1*$AG536,"")</f>
      </c>
      <c r="AJ536" s="79">
        <f>IF($F536="Olimpia Vignola",1*$AG536,"")</f>
      </c>
      <c r="AK536" s="79">
        <f>IF($F536="Pol. Nonantola",1*$AG536,"")</f>
      </c>
      <c r="AL536" s="79">
        <f>IF($F536="Pod. Formiginese",1*$AG536,"")</f>
      </c>
      <c r="AM536" s="79">
        <f>IF($F536="La Patria Carpi",1*$AG536,"")</f>
      </c>
      <c r="AN536" s="79">
        <f>IF($F536="Pol.Castelfranco",1*$AG536,"")</f>
      </c>
      <c r="AO536" s="79">
        <f>IF($F536="Ravarino",1*$AG536,"")</f>
      </c>
    </row>
    <row r="537" spans="1:41" ht="12.75" customHeight="1">
      <c r="A537">
        <v>146</v>
      </c>
      <c r="B537" s="81"/>
      <c r="C537" s="83"/>
      <c r="D537" s="85"/>
      <c r="E537" s="83"/>
      <c r="F537" s="87"/>
      <c r="G537" s="28" t="s">
        <v>258</v>
      </c>
      <c r="H537" s="29"/>
      <c r="I537" s="30"/>
      <c r="J537" s="30"/>
      <c r="K537" s="30"/>
      <c r="L537" s="30"/>
      <c r="M537" s="30"/>
      <c r="N537" s="29"/>
      <c r="O537" s="30"/>
      <c r="P537" s="30"/>
      <c r="Q537" s="30"/>
      <c r="R537" s="30"/>
      <c r="S537" s="30"/>
      <c r="T537" s="29"/>
      <c r="U537" s="30"/>
      <c r="V537" s="30"/>
      <c r="W537" s="30"/>
      <c r="X537" s="30"/>
      <c r="Y537" s="30"/>
      <c r="Z537" s="30"/>
      <c r="AA537" s="29"/>
      <c r="AB537" s="30"/>
      <c r="AC537" s="30"/>
      <c r="AD537" s="30"/>
      <c r="AE537" s="31"/>
      <c r="AF537" s="31"/>
      <c r="AG537" s="88"/>
      <c r="AH537" s="79"/>
      <c r="AI537" s="79"/>
      <c r="AJ537" s="79"/>
      <c r="AK537" s="79"/>
      <c r="AL537" s="79"/>
      <c r="AM537" s="79"/>
      <c r="AN537" s="79"/>
      <c r="AO537" s="79"/>
    </row>
    <row r="538" spans="1:41" ht="12.75" customHeight="1">
      <c r="A538">
        <v>145</v>
      </c>
      <c r="B538" s="80"/>
      <c r="C538" s="82"/>
      <c r="D538" s="84"/>
      <c r="E538" s="82"/>
      <c r="F538" s="89"/>
      <c r="G538" s="22" t="s">
        <v>257</v>
      </c>
      <c r="H538" s="23"/>
      <c r="I538" s="24"/>
      <c r="J538" s="24"/>
      <c r="K538" s="25"/>
      <c r="L538" s="25"/>
      <c r="M538" s="24"/>
      <c r="N538" s="23"/>
      <c r="O538" s="24"/>
      <c r="P538" s="25"/>
      <c r="Q538" s="25"/>
      <c r="R538" s="25"/>
      <c r="S538" s="24"/>
      <c r="T538" s="23"/>
      <c r="U538" s="24"/>
      <c r="V538" s="24"/>
      <c r="W538" s="25"/>
      <c r="X538" s="25"/>
      <c r="Y538" s="25"/>
      <c r="Z538" s="24"/>
      <c r="AA538" s="32"/>
      <c r="AB538" s="25"/>
      <c r="AC538" s="25"/>
      <c r="AD538" s="25"/>
      <c r="AE538" s="26"/>
      <c r="AF538" s="27"/>
      <c r="AG538" s="88">
        <f>SUM(H539:AF539)</f>
        <v>0</v>
      </c>
      <c r="AH538" s="79">
        <f>IF($F538="Pol. Spilambertese",1*$AG538,"")</f>
      </c>
      <c r="AI538" s="79">
        <f>IF($F538="Sirio Nonantola",1*$AG538,"")</f>
      </c>
      <c r="AJ538" s="79">
        <f>IF($F538="Olimpia Vignola",1*$AG538,"")</f>
      </c>
      <c r="AK538" s="79">
        <f>IF($F538="Pol. Nonantola",1*$AG538,"")</f>
      </c>
      <c r="AL538" s="79">
        <f>IF($F538="Pod. Formiginese",1*$AG538,"")</f>
      </c>
      <c r="AM538" s="79">
        <f>IF($F538="La Patria Carpi",1*$AG538,"")</f>
      </c>
      <c r="AN538" s="79">
        <f>IF($F538="Pol.Castelfranco",1*$AG538,"")</f>
      </c>
      <c r="AO538" s="79">
        <f>IF($F538="Ravarino",1*$AG538,"")</f>
      </c>
    </row>
    <row r="539" spans="1:41" ht="12.75" customHeight="1">
      <c r="A539">
        <v>146</v>
      </c>
      <c r="B539" s="81"/>
      <c r="C539" s="83"/>
      <c r="D539" s="85"/>
      <c r="E539" s="83"/>
      <c r="F539" s="87"/>
      <c r="G539" s="28" t="s">
        <v>258</v>
      </c>
      <c r="H539" s="29"/>
      <c r="I539" s="30"/>
      <c r="J539" s="30"/>
      <c r="K539" s="30"/>
      <c r="L539" s="30"/>
      <c r="M539" s="30"/>
      <c r="N539" s="29"/>
      <c r="O539" s="30"/>
      <c r="P539" s="30"/>
      <c r="Q539" s="30"/>
      <c r="R539" s="30"/>
      <c r="S539" s="30"/>
      <c r="T539" s="29"/>
      <c r="U539" s="30"/>
      <c r="V539" s="30"/>
      <c r="W539" s="30"/>
      <c r="X539" s="30"/>
      <c r="Y539" s="30"/>
      <c r="Z539" s="30"/>
      <c r="AA539" s="29"/>
      <c r="AB539" s="30"/>
      <c r="AC539" s="30"/>
      <c r="AD539" s="30"/>
      <c r="AE539" s="31"/>
      <c r="AF539" s="31"/>
      <c r="AG539" s="88"/>
      <c r="AH539" s="79"/>
      <c r="AI539" s="79"/>
      <c r="AJ539" s="79"/>
      <c r="AK539" s="79"/>
      <c r="AL539" s="79"/>
      <c r="AM539" s="79"/>
      <c r="AN539" s="79"/>
      <c r="AO539" s="79"/>
    </row>
    <row r="540" spans="1:41" ht="12.75" customHeight="1">
      <c r="A540">
        <v>149</v>
      </c>
      <c r="B540" s="80" t="s">
        <v>101</v>
      </c>
      <c r="C540" s="82" t="s">
        <v>104</v>
      </c>
      <c r="D540" s="84" t="s">
        <v>359</v>
      </c>
      <c r="E540" s="119" t="s">
        <v>358</v>
      </c>
      <c r="F540" s="89" t="s">
        <v>58</v>
      </c>
      <c r="G540" s="22" t="s">
        <v>257</v>
      </c>
      <c r="H540" s="32">
        <v>8.8</v>
      </c>
      <c r="I540" s="24"/>
      <c r="J540" s="24"/>
      <c r="K540" s="25"/>
      <c r="L540" s="25"/>
      <c r="M540" s="24"/>
      <c r="N540" s="32"/>
      <c r="O540" s="24"/>
      <c r="P540" s="25"/>
      <c r="Q540" s="25"/>
      <c r="R540" s="25">
        <v>19.08</v>
      </c>
      <c r="S540" s="24">
        <v>6.31</v>
      </c>
      <c r="T540" s="23"/>
      <c r="U540" s="24"/>
      <c r="V540" s="24"/>
      <c r="W540" s="25"/>
      <c r="X540" s="25"/>
      <c r="Y540" s="25"/>
      <c r="Z540" s="24"/>
      <c r="AA540" s="32"/>
      <c r="AB540" s="25"/>
      <c r="AC540" s="25"/>
      <c r="AD540" s="25"/>
      <c r="AE540" s="26"/>
      <c r="AF540" s="27"/>
      <c r="AG540" s="88">
        <f>SUM(H541:AF541)</f>
        <v>45</v>
      </c>
      <c r="AH540" s="79">
        <f>IF($F540="Pol. Spilambertese",1*$AG540,"")</f>
      </c>
      <c r="AI540" s="79">
        <f>IF($F540="Sirio Nonantola",1*$AG540,"")</f>
        <v>45</v>
      </c>
      <c r="AJ540" s="79">
        <f>IF($F540="Olimpia Vignola",1*$AG540,"")</f>
      </c>
      <c r="AK540" s="79">
        <f>IF($F540="Pol. Nonantola",1*$AG540,"")</f>
      </c>
      <c r="AL540" s="79">
        <f>IF($F540="Pod. Formiginese",1*$AG540,"")</f>
      </c>
      <c r="AM540" s="79">
        <f>IF($F540="La Patria Carpi",1*$AG540,"")</f>
      </c>
      <c r="AN540" s="79">
        <f>IF($F540="Pol.Castelfranco",1*$AG540,"")</f>
      </c>
      <c r="AO540" s="79">
        <f>IF($F540="Ravarino",1*$AG540,"")</f>
      </c>
    </row>
    <row r="541" spans="1:41" ht="12.75" customHeight="1">
      <c r="A541">
        <v>150</v>
      </c>
      <c r="B541" s="81"/>
      <c r="C541" s="83"/>
      <c r="D541" s="85"/>
      <c r="E541" s="120" t="s">
        <v>358</v>
      </c>
      <c r="F541" s="87"/>
      <c r="G541" s="28" t="s">
        <v>258</v>
      </c>
      <c r="H541" s="29">
        <v>15</v>
      </c>
      <c r="I541" s="30"/>
      <c r="J541" s="30"/>
      <c r="K541" s="30"/>
      <c r="L541" s="30"/>
      <c r="M541" s="30"/>
      <c r="N541" s="29"/>
      <c r="O541" s="30"/>
      <c r="P541" s="30"/>
      <c r="Q541" s="30"/>
      <c r="R541" s="30">
        <v>15</v>
      </c>
      <c r="S541" s="30">
        <v>15</v>
      </c>
      <c r="T541" s="29"/>
      <c r="U541" s="30"/>
      <c r="V541" s="30"/>
      <c r="W541" s="30"/>
      <c r="X541" s="30"/>
      <c r="Y541" s="30"/>
      <c r="Z541" s="30"/>
      <c r="AA541" s="29"/>
      <c r="AB541" s="30"/>
      <c r="AC541" s="30"/>
      <c r="AD541" s="30"/>
      <c r="AE541" s="31"/>
      <c r="AF541" s="31"/>
      <c r="AG541" s="88"/>
      <c r="AH541" s="79"/>
      <c r="AI541" s="79"/>
      <c r="AJ541" s="79"/>
      <c r="AK541" s="79"/>
      <c r="AL541" s="79"/>
      <c r="AM541" s="79"/>
      <c r="AN541" s="79"/>
      <c r="AO541" s="79"/>
    </row>
    <row r="542" spans="1:41" ht="12.75" customHeight="1">
      <c r="A542">
        <v>151</v>
      </c>
      <c r="B542" s="80" t="s">
        <v>319</v>
      </c>
      <c r="C542" s="82" t="s">
        <v>85</v>
      </c>
      <c r="D542" s="84" t="s">
        <v>360</v>
      </c>
      <c r="E542" s="119" t="s">
        <v>358</v>
      </c>
      <c r="F542" s="89" t="s">
        <v>14</v>
      </c>
      <c r="G542" s="22" t="s">
        <v>257</v>
      </c>
      <c r="H542" s="49">
        <v>9</v>
      </c>
      <c r="I542" s="24"/>
      <c r="J542" s="24"/>
      <c r="K542" s="25"/>
      <c r="L542" s="25"/>
      <c r="M542" s="24"/>
      <c r="N542" s="32"/>
      <c r="O542" s="24"/>
      <c r="P542" s="25"/>
      <c r="Q542" s="25"/>
      <c r="R542" s="25">
        <v>16.09</v>
      </c>
      <c r="S542" s="24">
        <v>6.1</v>
      </c>
      <c r="T542" s="23"/>
      <c r="U542" s="24"/>
      <c r="V542" s="24"/>
      <c r="W542" s="25">
        <v>4.02</v>
      </c>
      <c r="X542" s="25"/>
      <c r="Y542" s="25"/>
      <c r="Z542" s="24"/>
      <c r="AA542" s="32"/>
      <c r="AB542" s="25"/>
      <c r="AC542" s="25"/>
      <c r="AD542" s="25"/>
      <c r="AE542" s="26"/>
      <c r="AF542" s="27"/>
      <c r="AG542" s="88">
        <f>SUM(H543:AF543)</f>
        <v>52</v>
      </c>
      <c r="AH542" s="79">
        <f>IF($F542="Pol. Spilambertese",1*$AG542,"")</f>
      </c>
      <c r="AI542" s="79">
        <f>IF($F542="Sirio Nonantola",1*$AG542,"")</f>
      </c>
      <c r="AJ542" s="79">
        <f>IF($F542="Olimpia Vignola",1*$AG542,"")</f>
        <v>52</v>
      </c>
      <c r="AK542" s="79">
        <f>IF($F542="Pol. Nonantola",1*$AG542,"")</f>
      </c>
      <c r="AL542" s="79">
        <f>IF($F542="Pod. Formiginese",1*$AG542,"")</f>
      </c>
      <c r="AM542" s="79">
        <f>IF($F542="La Patria Carpi",1*$AG542,"")</f>
      </c>
      <c r="AN542" s="79">
        <f>IF($F542="Pol.Castelfranco",1*$AG542,"")</f>
      </c>
      <c r="AO542" s="79">
        <f>IF($F542="Ravarino",1*$AG542,"")</f>
      </c>
    </row>
    <row r="543" spans="1:41" ht="12.75" customHeight="1">
      <c r="A543">
        <v>152</v>
      </c>
      <c r="B543" s="81"/>
      <c r="C543" s="83"/>
      <c r="D543" s="85"/>
      <c r="E543" s="120" t="s">
        <v>358</v>
      </c>
      <c r="F543" s="87" t="s">
        <v>347</v>
      </c>
      <c r="G543" s="28" t="s">
        <v>258</v>
      </c>
      <c r="H543" s="29">
        <v>13</v>
      </c>
      <c r="I543" s="30"/>
      <c r="J543" s="30"/>
      <c r="K543" s="30"/>
      <c r="L543" s="30"/>
      <c r="M543" s="30"/>
      <c r="N543" s="29"/>
      <c r="O543" s="30"/>
      <c r="P543" s="30"/>
      <c r="Q543" s="30"/>
      <c r="R543" s="30">
        <v>13</v>
      </c>
      <c r="S543" s="30">
        <v>13</v>
      </c>
      <c r="T543" s="29"/>
      <c r="U543" s="30"/>
      <c r="V543" s="30"/>
      <c r="W543" s="30">
        <v>13</v>
      </c>
      <c r="X543" s="30"/>
      <c r="Y543" s="30"/>
      <c r="Z543" s="30"/>
      <c r="AA543" s="29"/>
      <c r="AB543" s="30"/>
      <c r="AC543" s="30"/>
      <c r="AD543" s="30"/>
      <c r="AE543" s="31"/>
      <c r="AF543" s="31"/>
      <c r="AG543" s="88"/>
      <c r="AH543" s="79"/>
      <c r="AI543" s="79"/>
      <c r="AJ543" s="79"/>
      <c r="AK543" s="79"/>
      <c r="AL543" s="79"/>
      <c r="AM543" s="79"/>
      <c r="AN543" s="79"/>
      <c r="AO543" s="79"/>
    </row>
    <row r="544" spans="1:41" ht="12.75" customHeight="1">
      <c r="A544">
        <v>153</v>
      </c>
      <c r="B544" s="80" t="s">
        <v>173</v>
      </c>
      <c r="C544" s="82" t="s">
        <v>174</v>
      </c>
      <c r="D544" s="84" t="s">
        <v>361</v>
      </c>
      <c r="E544" s="119" t="s">
        <v>358</v>
      </c>
      <c r="F544" s="86" t="s">
        <v>347</v>
      </c>
      <c r="G544" s="22" t="s">
        <v>257</v>
      </c>
      <c r="H544" s="32"/>
      <c r="I544" s="24"/>
      <c r="J544" s="24"/>
      <c r="K544" s="25"/>
      <c r="L544" s="25"/>
      <c r="M544" s="24"/>
      <c r="N544" s="32"/>
      <c r="O544" s="24"/>
      <c r="P544" s="25"/>
      <c r="Q544" s="25"/>
      <c r="R544" s="25"/>
      <c r="S544" s="24"/>
      <c r="T544" s="23"/>
      <c r="U544" s="24"/>
      <c r="V544" s="24"/>
      <c r="W544" s="25">
        <v>4.3</v>
      </c>
      <c r="X544" s="25"/>
      <c r="Y544" s="25"/>
      <c r="Z544" s="24"/>
      <c r="AA544" s="23"/>
      <c r="AB544" s="25"/>
      <c r="AC544" s="25"/>
      <c r="AD544" s="25"/>
      <c r="AE544" s="26"/>
      <c r="AF544" s="27"/>
      <c r="AG544" s="88">
        <f>SUM(H545:AF545)</f>
        <v>15</v>
      </c>
      <c r="AH544" s="79">
        <f>IF($F544="Pol. Spilambertese",1*$AG544,"")</f>
      </c>
      <c r="AI544" s="79">
        <f>IF($F544="Sirio Nonantola",1*$AG544,"")</f>
      </c>
      <c r="AJ544" s="79">
        <f>IF($F544="Olimpia Vignola",1*$AG544,"")</f>
      </c>
      <c r="AK544" s="79">
        <f>IF($F544="Pol. Nonantola",1*$AG544,"")</f>
      </c>
      <c r="AL544" s="79">
        <f>IF($F544="Pod. Formiginese",1*$AG544,"")</f>
      </c>
      <c r="AM544" s="79">
        <f>IF($F544="La Patria Carpi",1*$AG544,"")</f>
      </c>
      <c r="AN544" s="79">
        <f>IF($F544="Pol.Castelfranco",1*$AG544,"")</f>
        <v>15</v>
      </c>
      <c r="AO544" s="79">
        <f>IF($F544="Ravarino",1*$AG544,"")</f>
      </c>
    </row>
    <row r="545" spans="1:41" ht="12.75" customHeight="1">
      <c r="A545">
        <v>154</v>
      </c>
      <c r="B545" s="81"/>
      <c r="C545" s="83"/>
      <c r="D545" s="85"/>
      <c r="E545" s="120" t="s">
        <v>358</v>
      </c>
      <c r="F545" s="87" t="s">
        <v>347</v>
      </c>
      <c r="G545" s="28" t="s">
        <v>258</v>
      </c>
      <c r="H545" s="29"/>
      <c r="I545" s="30"/>
      <c r="J545" s="30"/>
      <c r="K545" s="30"/>
      <c r="L545" s="30"/>
      <c r="M545" s="30"/>
      <c r="N545" s="29"/>
      <c r="O545" s="30"/>
      <c r="P545" s="30"/>
      <c r="Q545" s="30"/>
      <c r="R545" s="30"/>
      <c r="S545" s="30"/>
      <c r="T545" s="29"/>
      <c r="U545" s="30"/>
      <c r="V545" s="30"/>
      <c r="W545" s="30">
        <v>15</v>
      </c>
      <c r="X545" s="30"/>
      <c r="Y545" s="30"/>
      <c r="Z545" s="30"/>
      <c r="AA545" s="29"/>
      <c r="AB545" s="30"/>
      <c r="AC545" s="30"/>
      <c r="AD545" s="30"/>
      <c r="AE545" s="31"/>
      <c r="AF545" s="31"/>
      <c r="AG545" s="88"/>
      <c r="AH545" s="79"/>
      <c r="AI545" s="79"/>
      <c r="AJ545" s="79"/>
      <c r="AK545" s="79"/>
      <c r="AL545" s="79"/>
      <c r="AM545" s="79"/>
      <c r="AN545" s="79"/>
      <c r="AO545" s="79"/>
    </row>
    <row r="546" spans="1:41" ht="12.75" customHeight="1">
      <c r="A546">
        <v>155</v>
      </c>
      <c r="B546" s="80" t="s">
        <v>1085</v>
      </c>
      <c r="C546" s="82" t="s">
        <v>1086</v>
      </c>
      <c r="D546" s="84" t="s">
        <v>361</v>
      </c>
      <c r="E546" s="119" t="s">
        <v>358</v>
      </c>
      <c r="F546" s="86" t="s">
        <v>39</v>
      </c>
      <c r="G546" s="22" t="s">
        <v>257</v>
      </c>
      <c r="H546" s="32"/>
      <c r="I546" s="24"/>
      <c r="J546" s="24"/>
      <c r="K546" s="25"/>
      <c r="L546" s="25"/>
      <c r="M546" s="24"/>
      <c r="N546" s="32"/>
      <c r="O546" s="24"/>
      <c r="P546" s="25"/>
      <c r="Q546" s="25"/>
      <c r="R546" s="25"/>
      <c r="S546" s="24"/>
      <c r="T546" s="23"/>
      <c r="U546" s="24"/>
      <c r="V546" s="24"/>
      <c r="W546" s="25"/>
      <c r="X546" s="25"/>
      <c r="Y546" s="25"/>
      <c r="Z546" s="24"/>
      <c r="AA546" s="32"/>
      <c r="AB546" s="25">
        <v>13.9</v>
      </c>
      <c r="AC546" s="25"/>
      <c r="AD546" s="25"/>
      <c r="AE546" s="26"/>
      <c r="AF546" s="27"/>
      <c r="AG546" s="88">
        <f>SUM(H547:AF547)</f>
        <v>15</v>
      </c>
      <c r="AH546" s="79">
        <f>IF($F546="Pol. Spilambertese",1*$AG546,"")</f>
      </c>
      <c r="AI546" s="79">
        <f>IF($F546="Sirio Nonantola",1*$AG546,"")</f>
      </c>
      <c r="AJ546" s="79">
        <f>IF($F546="Olimpia Vignola",1*$AG546,"")</f>
      </c>
      <c r="AK546" s="79">
        <f>IF($F546="Pol. Nonantola",1*$AG546,"")</f>
        <v>15</v>
      </c>
      <c r="AL546" s="79">
        <f>IF($F546="Pod. Formiginese",1*$AG546,"")</f>
      </c>
      <c r="AM546" s="79">
        <f>IF($F546="La Patria Carpi",1*$AG546,"")</f>
      </c>
      <c r="AN546" s="79">
        <f>IF($F546="Pol.Castelfranco",1*$AG546,"")</f>
      </c>
      <c r="AO546" s="79">
        <f>IF($F546="Ravarino",1*$AG546,"")</f>
      </c>
    </row>
    <row r="547" spans="1:41" ht="12.75" customHeight="1">
      <c r="A547">
        <v>156</v>
      </c>
      <c r="B547" s="81"/>
      <c r="C547" s="83"/>
      <c r="D547" s="85"/>
      <c r="E547" s="120" t="s">
        <v>358</v>
      </c>
      <c r="F547" s="87" t="s">
        <v>39</v>
      </c>
      <c r="G547" s="28" t="s">
        <v>258</v>
      </c>
      <c r="H547" s="29"/>
      <c r="I547" s="30"/>
      <c r="J547" s="30"/>
      <c r="K547" s="30"/>
      <c r="L547" s="30"/>
      <c r="M547" s="30"/>
      <c r="N547" s="29"/>
      <c r="O547" s="30"/>
      <c r="P547" s="30"/>
      <c r="Q547" s="30"/>
      <c r="R547" s="30"/>
      <c r="S547" s="30"/>
      <c r="T547" s="29"/>
      <c r="U547" s="30"/>
      <c r="V547" s="30"/>
      <c r="W547" s="30"/>
      <c r="X547" s="30"/>
      <c r="Y547" s="30"/>
      <c r="Z547" s="30"/>
      <c r="AA547" s="29"/>
      <c r="AB547" s="30">
        <v>15</v>
      </c>
      <c r="AC547" s="30"/>
      <c r="AD547" s="30"/>
      <c r="AE547" s="31"/>
      <c r="AF547" s="31"/>
      <c r="AG547" s="88"/>
      <c r="AH547" s="79"/>
      <c r="AI547" s="79"/>
      <c r="AJ547" s="79"/>
      <c r="AK547" s="79"/>
      <c r="AL547" s="79"/>
      <c r="AM547" s="79"/>
      <c r="AN547" s="79"/>
      <c r="AO547" s="79"/>
    </row>
    <row r="548" spans="1:41" ht="12.75" customHeight="1">
      <c r="A548">
        <v>169</v>
      </c>
      <c r="B548" s="80"/>
      <c r="C548" s="82"/>
      <c r="D548" s="84"/>
      <c r="E548" s="119" t="s">
        <v>358</v>
      </c>
      <c r="F548" s="86"/>
      <c r="G548" s="22" t="s">
        <v>257</v>
      </c>
      <c r="H548" s="32"/>
      <c r="I548" s="24"/>
      <c r="J548" s="24"/>
      <c r="K548" s="25"/>
      <c r="L548" s="25"/>
      <c r="M548" s="24"/>
      <c r="N548" s="32"/>
      <c r="O548" s="24"/>
      <c r="P548" s="25"/>
      <c r="Q548" s="25"/>
      <c r="R548" s="25"/>
      <c r="S548" s="24"/>
      <c r="T548" s="23"/>
      <c r="U548" s="24"/>
      <c r="V548" s="24"/>
      <c r="W548" s="25"/>
      <c r="X548" s="25"/>
      <c r="Y548" s="25"/>
      <c r="Z548" s="24"/>
      <c r="AA548" s="32"/>
      <c r="AB548" s="25"/>
      <c r="AC548" s="25"/>
      <c r="AD548" s="25"/>
      <c r="AE548" s="26"/>
      <c r="AF548" s="27"/>
      <c r="AG548" s="88">
        <f>SUM(H549:AF549)</f>
        <v>0</v>
      </c>
      <c r="AH548" s="79">
        <f>IF($F548="Pol. Spilambertese",1*$AG548,"")</f>
      </c>
      <c r="AI548" s="79">
        <f>IF($F548="Sirio Nonantola",1*$AG548,"")</f>
      </c>
      <c r="AJ548" s="79">
        <f>IF($F548="Olimpia Vignola",1*$AG548,"")</f>
      </c>
      <c r="AK548" s="79">
        <f>IF($F548="Pol. Nonantola",1*$AG548,"")</f>
      </c>
      <c r="AL548" s="79">
        <f>IF($F548="Pod. Formiginese",1*$AG548,"")</f>
      </c>
      <c r="AM548" s="79">
        <f>IF($F548="La Patria Carpi",1*$AG548,"")</f>
      </c>
      <c r="AN548" s="79">
        <f>IF($F548="Pol.Castelfranco",1*$AG548,"")</f>
      </c>
      <c r="AO548" s="79">
        <f>IF($F548="Ravarino",1*$AG548,"")</f>
      </c>
    </row>
    <row r="549" spans="1:41" ht="12.75" customHeight="1">
      <c r="A549">
        <v>170</v>
      </c>
      <c r="B549" s="81"/>
      <c r="C549" s="83"/>
      <c r="D549" s="85"/>
      <c r="E549" s="120" t="s">
        <v>358</v>
      </c>
      <c r="F549" s="87"/>
      <c r="G549" s="28" t="s">
        <v>258</v>
      </c>
      <c r="H549" s="29"/>
      <c r="I549" s="30"/>
      <c r="J549" s="30"/>
      <c r="K549" s="30"/>
      <c r="L549" s="30"/>
      <c r="M549" s="30"/>
      <c r="N549" s="29"/>
      <c r="O549" s="30"/>
      <c r="P549" s="30"/>
      <c r="Q549" s="30"/>
      <c r="R549" s="30"/>
      <c r="S549" s="30"/>
      <c r="T549" s="29"/>
      <c r="U549" s="30"/>
      <c r="V549" s="30"/>
      <c r="W549" s="30"/>
      <c r="X549" s="30"/>
      <c r="Y549" s="30"/>
      <c r="Z549" s="30"/>
      <c r="AA549" s="29"/>
      <c r="AB549" s="30"/>
      <c r="AC549" s="30"/>
      <c r="AD549" s="30"/>
      <c r="AE549" s="31"/>
      <c r="AF549" s="31"/>
      <c r="AG549" s="88"/>
      <c r="AH549" s="79"/>
      <c r="AI549" s="79"/>
      <c r="AJ549" s="79"/>
      <c r="AK549" s="79"/>
      <c r="AL549" s="79"/>
      <c r="AM549" s="79"/>
      <c r="AN549" s="79"/>
      <c r="AO549" s="79"/>
    </row>
    <row r="550" spans="1:41" ht="13.5" customHeight="1">
      <c r="A550">
        <v>179</v>
      </c>
      <c r="B550" s="80"/>
      <c r="C550" s="82"/>
      <c r="D550" s="84"/>
      <c r="E550" s="119" t="s">
        <v>358</v>
      </c>
      <c r="F550" s="89"/>
      <c r="G550" s="22" t="s">
        <v>257</v>
      </c>
      <c r="H550" s="23"/>
      <c r="I550" s="24"/>
      <c r="J550" s="24"/>
      <c r="K550" s="25"/>
      <c r="L550" s="25"/>
      <c r="M550" s="24"/>
      <c r="N550" s="23"/>
      <c r="O550" s="24"/>
      <c r="P550" s="25"/>
      <c r="Q550" s="25"/>
      <c r="R550" s="25"/>
      <c r="S550" s="24"/>
      <c r="T550" s="32"/>
      <c r="U550" s="24"/>
      <c r="V550" s="24"/>
      <c r="W550" s="25"/>
      <c r="X550" s="25"/>
      <c r="Y550" s="25"/>
      <c r="Z550" s="24"/>
      <c r="AA550" s="32"/>
      <c r="AB550" s="25"/>
      <c r="AC550" s="25"/>
      <c r="AD550" s="25"/>
      <c r="AE550" s="26"/>
      <c r="AF550" s="27"/>
      <c r="AG550" s="88">
        <f>SUM(H551:AF551)</f>
        <v>0</v>
      </c>
      <c r="AH550" s="79">
        <f>IF($F550="Pol. Spilambertese",1*$AG550,"")</f>
      </c>
      <c r="AI550" s="79">
        <f>IF($F550="Sirio Nonantola",1*$AG550,"")</f>
      </c>
      <c r="AJ550" s="79">
        <f>IF($F550="Olimpia Vignola",1*$AG550,"")</f>
      </c>
      <c r="AK550" s="79">
        <f>IF($F550="Pol. Nonantola",1*$AG550,"")</f>
      </c>
      <c r="AL550" s="79">
        <f>IF($F550="Pod. Formiginese",1*$AG550,"")</f>
      </c>
      <c r="AM550" s="79">
        <f>IF($F550="La Patria Carpi",1*$AG550,"")</f>
      </c>
      <c r="AN550" s="79">
        <f>IF($F550="Pol.Castelfranco",1*$AG550,"")</f>
      </c>
      <c r="AO550" s="79">
        <f>IF($F550="Ravarino",1*$AG550,"")</f>
      </c>
    </row>
    <row r="551" spans="1:41" ht="12.75" customHeight="1">
      <c r="A551">
        <v>180</v>
      </c>
      <c r="B551" s="81"/>
      <c r="C551" s="83"/>
      <c r="D551" s="85"/>
      <c r="E551" s="120" t="s">
        <v>358</v>
      </c>
      <c r="F551" s="87"/>
      <c r="G551" s="28" t="s">
        <v>258</v>
      </c>
      <c r="H551" s="29"/>
      <c r="I551" s="30"/>
      <c r="J551" s="30"/>
      <c r="K551" s="30"/>
      <c r="L551" s="30"/>
      <c r="M551" s="30"/>
      <c r="N551" s="29"/>
      <c r="O551" s="30"/>
      <c r="P551" s="30"/>
      <c r="Q551" s="30"/>
      <c r="R551" s="30"/>
      <c r="S551" s="30"/>
      <c r="T551" s="29"/>
      <c r="U551" s="30"/>
      <c r="V551" s="30"/>
      <c r="W551" s="30"/>
      <c r="X551" s="30"/>
      <c r="Y551" s="30"/>
      <c r="Z551" s="30"/>
      <c r="AA551" s="29"/>
      <c r="AB551" s="30"/>
      <c r="AC551" s="30"/>
      <c r="AD551" s="30"/>
      <c r="AE551" s="31"/>
      <c r="AF551" s="31"/>
      <c r="AG551" s="88"/>
      <c r="AH551" s="79"/>
      <c r="AI551" s="79"/>
      <c r="AJ551" s="79"/>
      <c r="AK551" s="79"/>
      <c r="AL551" s="79"/>
      <c r="AM551" s="79"/>
      <c r="AN551" s="79"/>
      <c r="AO551" s="79"/>
    </row>
    <row r="552" spans="1:41" ht="13.5" customHeight="1">
      <c r="A552">
        <v>179</v>
      </c>
      <c r="B552" s="80"/>
      <c r="C552" s="82"/>
      <c r="D552" s="84"/>
      <c r="E552" s="119" t="s">
        <v>358</v>
      </c>
      <c r="F552" s="86"/>
      <c r="G552" s="22" t="s">
        <v>257</v>
      </c>
      <c r="H552" s="23"/>
      <c r="I552" s="24"/>
      <c r="J552" s="24"/>
      <c r="K552" s="25"/>
      <c r="L552" s="25"/>
      <c r="M552" s="24"/>
      <c r="N552" s="23"/>
      <c r="O552" s="24"/>
      <c r="P552" s="25"/>
      <c r="Q552" s="25"/>
      <c r="R552" s="25"/>
      <c r="S552" s="24"/>
      <c r="T552" s="23"/>
      <c r="U552" s="24"/>
      <c r="V552" s="24"/>
      <c r="W552" s="25"/>
      <c r="X552" s="25"/>
      <c r="Y552" s="25"/>
      <c r="Z552" s="24"/>
      <c r="AA552" s="32"/>
      <c r="AB552" s="25"/>
      <c r="AC552" s="25"/>
      <c r="AD552" s="25"/>
      <c r="AE552" s="26"/>
      <c r="AF552" s="27"/>
      <c r="AG552" s="88">
        <f>SUM(H553:AF553)</f>
        <v>0</v>
      </c>
      <c r="AH552" s="79">
        <f>IF($F552="Pol. Spilambertese",1*$AG552,"")</f>
      </c>
      <c r="AI552" s="79">
        <f>IF($F552="Sirio Nonantola",1*$AG552,"")</f>
      </c>
      <c r="AJ552" s="79">
        <f>IF($F552="Olimpia Vignola",1*$AG552,"")</f>
      </c>
      <c r="AK552" s="79">
        <f>IF($F552="Pol. Nonantola",1*$AG552,"")</f>
      </c>
      <c r="AL552" s="79">
        <f>IF($F552="Pod. Formiginese",1*$AG552,"")</f>
      </c>
      <c r="AM552" s="79">
        <f>IF($F552="La Patria Carpi",1*$AG552,"")</f>
      </c>
      <c r="AN552" s="79">
        <f>IF($F552="Pol.Castelfranco",1*$AG552,"")</f>
      </c>
      <c r="AO552" s="79">
        <f>IF($F552="Ravarino",1*$AG552,"")</f>
      </c>
    </row>
    <row r="553" spans="1:41" ht="12.75" customHeight="1">
      <c r="A553">
        <v>180</v>
      </c>
      <c r="B553" s="81"/>
      <c r="C553" s="83"/>
      <c r="D553" s="85"/>
      <c r="E553" s="120" t="s">
        <v>358</v>
      </c>
      <c r="F553" s="87"/>
      <c r="G553" s="28" t="s">
        <v>258</v>
      </c>
      <c r="H553" s="29"/>
      <c r="I553" s="30"/>
      <c r="J553" s="30"/>
      <c r="K553" s="30"/>
      <c r="L553" s="30"/>
      <c r="M553" s="30"/>
      <c r="N553" s="29"/>
      <c r="O553" s="30"/>
      <c r="P553" s="30"/>
      <c r="Q553" s="30"/>
      <c r="R553" s="30"/>
      <c r="S553" s="30"/>
      <c r="T553" s="29"/>
      <c r="U553" s="30"/>
      <c r="V553" s="30"/>
      <c r="W553" s="30"/>
      <c r="X553" s="30"/>
      <c r="Y553" s="30"/>
      <c r="Z553" s="30"/>
      <c r="AA553" s="29"/>
      <c r="AB553" s="30"/>
      <c r="AC553" s="30"/>
      <c r="AD553" s="30"/>
      <c r="AE553" s="31"/>
      <c r="AF553" s="31"/>
      <c r="AG553" s="88"/>
      <c r="AH553" s="79"/>
      <c r="AI553" s="79"/>
      <c r="AJ553" s="79"/>
      <c r="AK553" s="79"/>
      <c r="AL553" s="79"/>
      <c r="AM553" s="79"/>
      <c r="AN553" s="79"/>
      <c r="AO553" s="79"/>
    </row>
    <row r="554" spans="1:41" ht="13.5" customHeight="1">
      <c r="A554">
        <v>179</v>
      </c>
      <c r="B554" s="80"/>
      <c r="C554" s="82"/>
      <c r="D554" s="84"/>
      <c r="E554" s="119" t="s">
        <v>358</v>
      </c>
      <c r="F554" s="86"/>
      <c r="G554" s="22" t="s">
        <v>257</v>
      </c>
      <c r="H554" s="23"/>
      <c r="I554" s="24"/>
      <c r="J554" s="24"/>
      <c r="K554" s="25"/>
      <c r="L554" s="25"/>
      <c r="M554" s="24"/>
      <c r="N554" s="23"/>
      <c r="O554" s="24"/>
      <c r="P554" s="25"/>
      <c r="Q554" s="25"/>
      <c r="R554" s="25"/>
      <c r="S554" s="24"/>
      <c r="T554" s="23"/>
      <c r="U554" s="24"/>
      <c r="V554" s="24"/>
      <c r="W554" s="25"/>
      <c r="X554" s="25"/>
      <c r="Y554" s="25"/>
      <c r="Z554" s="24"/>
      <c r="AA554" s="32"/>
      <c r="AB554" s="25"/>
      <c r="AC554" s="25"/>
      <c r="AD554" s="25"/>
      <c r="AE554" s="26"/>
      <c r="AF554" s="27"/>
      <c r="AG554" s="88">
        <f>SUM(H555:AF555)</f>
        <v>0</v>
      </c>
      <c r="AH554" s="79">
        <f>IF($F554="Pol. Spilambertese",1*$AG554,"")</f>
      </c>
      <c r="AI554" s="79">
        <f>IF($F554="Sirio Nonantola",1*$AG554,"")</f>
      </c>
      <c r="AJ554" s="79">
        <f>IF($F554="Olimpia Vignola",1*$AG554,"")</f>
      </c>
      <c r="AK554" s="79">
        <f>IF($F554="Pol. Nonantola",1*$AG554,"")</f>
      </c>
      <c r="AL554" s="79">
        <f>IF($F554="Pod. Formiginese",1*$AG554,"")</f>
      </c>
      <c r="AM554" s="79">
        <f>IF($F554="La Patria Carpi",1*$AG554,"")</f>
      </c>
      <c r="AN554" s="79">
        <f>IF($F554="Pol.Castelfranco",1*$AG554,"")</f>
      </c>
      <c r="AO554" s="79">
        <f>IF($F554="Ravarino",1*$AG554,"")</f>
      </c>
    </row>
    <row r="555" spans="1:41" ht="12.75" customHeight="1">
      <c r="A555">
        <v>180</v>
      </c>
      <c r="B555" s="81"/>
      <c r="C555" s="83"/>
      <c r="D555" s="85"/>
      <c r="E555" s="120" t="s">
        <v>358</v>
      </c>
      <c r="F555" s="87"/>
      <c r="G555" s="28" t="s">
        <v>258</v>
      </c>
      <c r="H555" s="29"/>
      <c r="I555" s="30"/>
      <c r="J555" s="30"/>
      <c r="K555" s="30"/>
      <c r="L555" s="30"/>
      <c r="M555" s="30"/>
      <c r="N555" s="29"/>
      <c r="O555" s="30"/>
      <c r="P555" s="30"/>
      <c r="Q555" s="30"/>
      <c r="R555" s="30"/>
      <c r="S555" s="30"/>
      <c r="T555" s="29"/>
      <c r="U555" s="30"/>
      <c r="V555" s="30"/>
      <c r="W555" s="30"/>
      <c r="X555" s="30"/>
      <c r="Y555" s="30"/>
      <c r="Z555" s="30"/>
      <c r="AA555" s="29"/>
      <c r="AB555" s="30"/>
      <c r="AC555" s="30"/>
      <c r="AD555" s="30"/>
      <c r="AE555" s="31"/>
      <c r="AF555" s="31"/>
      <c r="AG555" s="88"/>
      <c r="AH555" s="79"/>
      <c r="AI555" s="79"/>
      <c r="AJ555" s="79"/>
      <c r="AK555" s="79"/>
      <c r="AL555" s="79"/>
      <c r="AM555" s="79"/>
      <c r="AN555" s="79"/>
      <c r="AO555" s="79"/>
    </row>
    <row r="556" spans="1:41" ht="13.5" customHeight="1">
      <c r="A556">
        <v>179</v>
      </c>
      <c r="B556" s="80"/>
      <c r="C556" s="82"/>
      <c r="D556" s="84"/>
      <c r="E556" s="119" t="s">
        <v>358</v>
      </c>
      <c r="F556" s="89"/>
      <c r="G556" s="22" t="s">
        <v>257</v>
      </c>
      <c r="H556" s="23"/>
      <c r="I556" s="24"/>
      <c r="J556" s="24"/>
      <c r="K556" s="25"/>
      <c r="L556" s="25"/>
      <c r="M556" s="24"/>
      <c r="N556" s="23"/>
      <c r="O556" s="24"/>
      <c r="P556" s="25"/>
      <c r="Q556" s="25"/>
      <c r="R556" s="25"/>
      <c r="S556" s="24"/>
      <c r="T556" s="23"/>
      <c r="U556" s="24"/>
      <c r="V556" s="24"/>
      <c r="W556" s="25"/>
      <c r="X556" s="25"/>
      <c r="Y556" s="25"/>
      <c r="Z556" s="24"/>
      <c r="AA556" s="32"/>
      <c r="AB556" s="25"/>
      <c r="AC556" s="25"/>
      <c r="AD556" s="25"/>
      <c r="AE556" s="26"/>
      <c r="AF556" s="27"/>
      <c r="AG556" s="88">
        <f>SUM(H557:AF557)</f>
        <v>0</v>
      </c>
      <c r="AH556" s="79">
        <f>IF($F556="Pol. Spilambertese",1*$AG556,"")</f>
      </c>
      <c r="AI556" s="79">
        <f>IF($F556="Sirio Nonantola",1*$AG556,"")</f>
      </c>
      <c r="AJ556" s="79">
        <f>IF($F556="Olimpia Vignola",1*$AG556,"")</f>
      </c>
      <c r="AK556" s="79">
        <f>IF($F556="Pol. Nonantola",1*$AG556,"")</f>
      </c>
      <c r="AL556" s="79">
        <f>IF($F556="Pod. Formiginese",1*$AG556,"")</f>
      </c>
      <c r="AM556" s="79">
        <f>IF($F556="La Patria Carpi",1*$AG556,"")</f>
      </c>
      <c r="AN556" s="79">
        <f>IF($F556="Pol.Castelfranco",1*$AG556,"")</f>
      </c>
      <c r="AO556" s="79">
        <f>IF($F556="Ravarino",1*$AG556,"")</f>
      </c>
    </row>
    <row r="557" spans="1:41" ht="12.75" customHeight="1">
      <c r="A557">
        <v>180</v>
      </c>
      <c r="B557" s="81"/>
      <c r="C557" s="83"/>
      <c r="D557" s="85"/>
      <c r="E557" s="120" t="s">
        <v>358</v>
      </c>
      <c r="F557" s="87"/>
      <c r="G557" s="28" t="s">
        <v>258</v>
      </c>
      <c r="H557" s="29"/>
      <c r="I557" s="30"/>
      <c r="J557" s="30"/>
      <c r="K557" s="30"/>
      <c r="L557" s="30"/>
      <c r="M557" s="30"/>
      <c r="N557" s="29"/>
      <c r="O557" s="30"/>
      <c r="P557" s="30"/>
      <c r="Q557" s="30"/>
      <c r="R557" s="30"/>
      <c r="S557" s="30"/>
      <c r="T557" s="29"/>
      <c r="U557" s="30"/>
      <c r="V557" s="30"/>
      <c r="W557" s="30"/>
      <c r="X557" s="30"/>
      <c r="Y557" s="30"/>
      <c r="Z557" s="30"/>
      <c r="AA557" s="29"/>
      <c r="AB557" s="30"/>
      <c r="AC557" s="30"/>
      <c r="AD557" s="30"/>
      <c r="AE557" s="31"/>
      <c r="AF557" s="31"/>
      <c r="AG557" s="88"/>
      <c r="AH557" s="79"/>
      <c r="AI557" s="79"/>
      <c r="AJ557" s="79"/>
      <c r="AK557" s="79"/>
      <c r="AL557" s="79"/>
      <c r="AM557" s="79"/>
      <c r="AN557" s="79"/>
      <c r="AO557" s="79"/>
    </row>
    <row r="558" spans="1:41" ht="13.5" customHeight="1">
      <c r="A558">
        <v>179</v>
      </c>
      <c r="B558" s="80"/>
      <c r="C558" s="82"/>
      <c r="D558" s="84"/>
      <c r="E558" s="119" t="s">
        <v>358</v>
      </c>
      <c r="F558" s="89"/>
      <c r="G558" s="22" t="s">
        <v>257</v>
      </c>
      <c r="H558" s="23"/>
      <c r="I558" s="24"/>
      <c r="J558" s="24"/>
      <c r="K558" s="25"/>
      <c r="L558" s="25"/>
      <c r="M558" s="24"/>
      <c r="N558" s="23"/>
      <c r="O558" s="24"/>
      <c r="P558" s="25"/>
      <c r="Q558" s="25"/>
      <c r="R558" s="25"/>
      <c r="S558" s="24"/>
      <c r="T558" s="23"/>
      <c r="U558" s="24"/>
      <c r="V558" s="24"/>
      <c r="W558" s="25"/>
      <c r="X558" s="25"/>
      <c r="Y558" s="25"/>
      <c r="Z558" s="24"/>
      <c r="AA558" s="32"/>
      <c r="AB558" s="25"/>
      <c r="AC558" s="25"/>
      <c r="AD558" s="25"/>
      <c r="AE558" s="26"/>
      <c r="AF558" s="27"/>
      <c r="AG558" s="88">
        <f>SUM(H559:AF559)</f>
        <v>0</v>
      </c>
      <c r="AH558" s="79">
        <f>IF($F558="Pol. Spilambertese",1*$AG558,"")</f>
      </c>
      <c r="AI558" s="79">
        <f>IF($F558="Sirio Nonantola",1*$AG558,"")</f>
      </c>
      <c r="AJ558" s="79">
        <f>IF($F558="Olimpia Vignola",1*$AG558,"")</f>
      </c>
      <c r="AK558" s="79">
        <f>IF($F558="Pol. Nonantola",1*$AG558,"")</f>
      </c>
      <c r="AL558" s="79">
        <f>IF($F558="Pod. Formiginese",1*$AG558,"")</f>
      </c>
      <c r="AM558" s="79">
        <f>IF($F558="La Patria Carpi",1*$AG558,"")</f>
      </c>
      <c r="AN558" s="79">
        <f>IF($F558="Pol.Castelfranco",1*$AG558,"")</f>
      </c>
      <c r="AO558" s="79">
        <f>IF($F558="Ravarino",1*$AG558,"")</f>
      </c>
    </row>
    <row r="559" spans="1:41" ht="12.75" customHeight="1">
      <c r="A559">
        <v>180</v>
      </c>
      <c r="B559" s="81"/>
      <c r="C559" s="83"/>
      <c r="D559" s="85"/>
      <c r="E559" s="120" t="s">
        <v>358</v>
      </c>
      <c r="F559" s="87"/>
      <c r="G559" s="28" t="s">
        <v>258</v>
      </c>
      <c r="H559" s="29"/>
      <c r="I559" s="30"/>
      <c r="J559" s="30"/>
      <c r="K559" s="30"/>
      <c r="L559" s="30"/>
      <c r="M559" s="30"/>
      <c r="N559" s="29"/>
      <c r="O559" s="30"/>
      <c r="P559" s="30"/>
      <c r="Q559" s="30"/>
      <c r="R559" s="30"/>
      <c r="S559" s="30"/>
      <c r="T559" s="29"/>
      <c r="U559" s="30"/>
      <c r="V559" s="30"/>
      <c r="W559" s="30"/>
      <c r="X559" s="30"/>
      <c r="Y559" s="30"/>
      <c r="Z559" s="30"/>
      <c r="AA559" s="29"/>
      <c r="AB559" s="30"/>
      <c r="AC559" s="30"/>
      <c r="AD559" s="30"/>
      <c r="AE559" s="31"/>
      <c r="AF559" s="31"/>
      <c r="AG559" s="88"/>
      <c r="AH559" s="79"/>
      <c r="AI559" s="79"/>
      <c r="AJ559" s="79"/>
      <c r="AK559" s="79"/>
      <c r="AL559" s="79"/>
      <c r="AM559" s="79"/>
      <c r="AN559" s="79"/>
      <c r="AO559" s="79"/>
    </row>
    <row r="560" spans="1:41" ht="13.5" customHeight="1">
      <c r="A560">
        <v>179</v>
      </c>
      <c r="B560" s="80"/>
      <c r="C560" s="82"/>
      <c r="D560" s="84"/>
      <c r="E560" s="119" t="s">
        <v>358</v>
      </c>
      <c r="F560" s="89"/>
      <c r="G560" s="22" t="s">
        <v>257</v>
      </c>
      <c r="H560" s="23"/>
      <c r="I560" s="24"/>
      <c r="J560" s="24"/>
      <c r="K560" s="25"/>
      <c r="L560" s="25"/>
      <c r="M560" s="24"/>
      <c r="N560" s="23"/>
      <c r="O560" s="24"/>
      <c r="P560" s="25"/>
      <c r="Q560" s="25"/>
      <c r="R560" s="25"/>
      <c r="S560" s="24"/>
      <c r="T560" s="23"/>
      <c r="U560" s="24"/>
      <c r="V560" s="24"/>
      <c r="W560" s="25"/>
      <c r="X560" s="25"/>
      <c r="Y560" s="25"/>
      <c r="Z560" s="24"/>
      <c r="AA560" s="32"/>
      <c r="AB560" s="25"/>
      <c r="AC560" s="25"/>
      <c r="AD560" s="25"/>
      <c r="AE560" s="26"/>
      <c r="AF560" s="27"/>
      <c r="AG560" s="88">
        <f>SUM(H561:AF561)</f>
        <v>0</v>
      </c>
      <c r="AH560" s="79">
        <f>IF($F560="Pol. Spilambertese",1*$AG560,"")</f>
      </c>
      <c r="AI560" s="79">
        <f>IF($F560="Sirio Nonantola",1*$AG560,"")</f>
      </c>
      <c r="AJ560" s="79">
        <f>IF($F560="Olimpia Vignola",1*$AG560,"")</f>
      </c>
      <c r="AK560" s="79">
        <f>IF($F560="Pol. Nonantola",1*$AG560,"")</f>
      </c>
      <c r="AL560" s="79">
        <f>IF($F560="Pod. Formiginese",1*$AG560,"")</f>
      </c>
      <c r="AM560" s="79">
        <f>IF($F560="La Patria Carpi",1*$AG560,"")</f>
      </c>
      <c r="AN560" s="79">
        <f>IF($F560="Pol.Castelfranco",1*$AG560,"")</f>
      </c>
      <c r="AO560" s="79">
        <f>IF($F560="Ravarino",1*$AG560,"")</f>
      </c>
    </row>
    <row r="561" spans="1:41" ht="12.75" customHeight="1">
      <c r="A561">
        <v>180</v>
      </c>
      <c r="B561" s="81"/>
      <c r="C561" s="83"/>
      <c r="D561" s="85"/>
      <c r="E561" s="120" t="s">
        <v>358</v>
      </c>
      <c r="F561" s="87"/>
      <c r="G561" s="28" t="s">
        <v>258</v>
      </c>
      <c r="H561" s="29"/>
      <c r="I561" s="30"/>
      <c r="J561" s="30"/>
      <c r="K561" s="30"/>
      <c r="L561" s="30"/>
      <c r="M561" s="30"/>
      <c r="N561" s="29"/>
      <c r="O561" s="30"/>
      <c r="P561" s="30"/>
      <c r="Q561" s="30"/>
      <c r="R561" s="30"/>
      <c r="S561" s="30"/>
      <c r="T561" s="29"/>
      <c r="U561" s="30"/>
      <c r="V561" s="30"/>
      <c r="W561" s="30"/>
      <c r="X561" s="30"/>
      <c r="Y561" s="30"/>
      <c r="Z561" s="30"/>
      <c r="AA561" s="29"/>
      <c r="AB561" s="30"/>
      <c r="AC561" s="30"/>
      <c r="AD561" s="30"/>
      <c r="AE561" s="31"/>
      <c r="AF561" s="31"/>
      <c r="AG561" s="88"/>
      <c r="AH561" s="79"/>
      <c r="AI561" s="79"/>
      <c r="AJ561" s="79"/>
      <c r="AK561" s="79"/>
      <c r="AL561" s="79"/>
      <c r="AM561" s="79"/>
      <c r="AN561" s="79"/>
      <c r="AO561" s="79"/>
    </row>
    <row r="562" spans="1:41" ht="13.5" customHeight="1">
      <c r="A562">
        <v>179</v>
      </c>
      <c r="B562" s="80"/>
      <c r="C562" s="82"/>
      <c r="D562" s="84"/>
      <c r="E562" s="82"/>
      <c r="F562" s="89"/>
      <c r="G562" s="22" t="s">
        <v>257</v>
      </c>
      <c r="H562" s="23"/>
      <c r="I562" s="24"/>
      <c r="J562" s="24"/>
      <c r="K562" s="25"/>
      <c r="L562" s="25"/>
      <c r="M562" s="24"/>
      <c r="N562" s="23"/>
      <c r="O562" s="24"/>
      <c r="P562" s="25"/>
      <c r="Q562" s="25"/>
      <c r="R562" s="25"/>
      <c r="S562" s="24"/>
      <c r="T562" s="23"/>
      <c r="U562" s="24"/>
      <c r="V562" s="24"/>
      <c r="W562" s="25"/>
      <c r="X562" s="25"/>
      <c r="Y562" s="25"/>
      <c r="Z562" s="24"/>
      <c r="AA562" s="32"/>
      <c r="AB562" s="25"/>
      <c r="AC562" s="25"/>
      <c r="AD562" s="25"/>
      <c r="AE562" s="26"/>
      <c r="AF562" s="27"/>
      <c r="AG562" s="88">
        <f>SUM(H563:AF563)</f>
        <v>0</v>
      </c>
      <c r="AH562" s="79">
        <f>IF($F562="Pol. Spilambertese",1*$AG562,"")</f>
      </c>
      <c r="AI562" s="79">
        <f>IF($F562="Sirio Nonantola",1*$AG562,"")</f>
      </c>
      <c r="AJ562" s="79">
        <f>IF($F562="Olimpia Vignola",1*$AG562,"")</f>
      </c>
      <c r="AK562" s="79">
        <f>IF($F562="Pol. Nonantola",1*$AG562,"")</f>
      </c>
      <c r="AL562" s="79">
        <f>IF($F562="Pod. Formiginese",1*$AG562,"")</f>
      </c>
      <c r="AM562" s="79">
        <f>IF($F562="La Patria Carpi",1*$AG562,"")</f>
      </c>
      <c r="AN562" s="79">
        <f>IF($F562="Pol.Castelfranco",1*$AG562,"")</f>
      </c>
      <c r="AO562" s="79">
        <f>IF($F562="Ravarino",1*$AG562,"")</f>
      </c>
    </row>
    <row r="563" spans="1:41" ht="12.75" customHeight="1">
      <c r="A563">
        <v>180</v>
      </c>
      <c r="B563" s="81"/>
      <c r="C563" s="83"/>
      <c r="D563" s="85"/>
      <c r="E563" s="83"/>
      <c r="F563" s="87"/>
      <c r="G563" s="28" t="s">
        <v>258</v>
      </c>
      <c r="H563" s="29"/>
      <c r="I563" s="30"/>
      <c r="J563" s="30"/>
      <c r="K563" s="30"/>
      <c r="L563" s="30"/>
      <c r="M563" s="30"/>
      <c r="N563" s="29"/>
      <c r="O563" s="30"/>
      <c r="P563" s="30"/>
      <c r="Q563" s="30"/>
      <c r="R563" s="30"/>
      <c r="S563" s="30"/>
      <c r="T563" s="29"/>
      <c r="U563" s="30"/>
      <c r="V563" s="30"/>
      <c r="W563" s="30"/>
      <c r="X563" s="30"/>
      <c r="Y563" s="30"/>
      <c r="Z563" s="30"/>
      <c r="AA563" s="29"/>
      <c r="AB563" s="30"/>
      <c r="AC563" s="30"/>
      <c r="AD563" s="30"/>
      <c r="AE563" s="31"/>
      <c r="AF563" s="31"/>
      <c r="AG563" s="88"/>
      <c r="AH563" s="79"/>
      <c r="AI563" s="79"/>
      <c r="AJ563" s="79"/>
      <c r="AK563" s="79"/>
      <c r="AL563" s="79"/>
      <c r="AM563" s="79"/>
      <c r="AN563" s="79"/>
      <c r="AO563" s="79"/>
    </row>
    <row r="564" spans="1:41" ht="13.5" customHeight="1">
      <c r="A564">
        <v>179</v>
      </c>
      <c r="B564" s="80" t="s">
        <v>407</v>
      </c>
      <c r="C564" s="82" t="s">
        <v>408</v>
      </c>
      <c r="D564" s="84" t="s">
        <v>361</v>
      </c>
      <c r="E564" s="119" t="s">
        <v>362</v>
      </c>
      <c r="F564" s="86" t="s">
        <v>39</v>
      </c>
      <c r="G564" s="22" t="s">
        <v>257</v>
      </c>
      <c r="H564" s="23">
        <v>7.4</v>
      </c>
      <c r="I564" s="24"/>
      <c r="J564" s="24"/>
      <c r="K564" s="25"/>
      <c r="L564" s="25"/>
      <c r="M564" s="24"/>
      <c r="N564" s="23"/>
      <c r="O564" s="24"/>
      <c r="P564" s="25"/>
      <c r="Q564" s="25"/>
      <c r="R564" s="25"/>
      <c r="S564" s="24"/>
      <c r="T564" s="23"/>
      <c r="U564" s="24"/>
      <c r="V564" s="24"/>
      <c r="W564" s="25"/>
      <c r="X564" s="25"/>
      <c r="Y564" s="25"/>
      <c r="Z564" s="24"/>
      <c r="AA564" s="32"/>
      <c r="AB564" s="25"/>
      <c r="AC564" s="25"/>
      <c r="AD564" s="25"/>
      <c r="AE564" s="26"/>
      <c r="AF564" s="27"/>
      <c r="AG564" s="88">
        <f>SUM(H565:AF565)</f>
        <v>15</v>
      </c>
      <c r="AH564" s="79">
        <f>IF($F564="Pol. Spilambertese",1*$AG564,"")</f>
      </c>
      <c r="AI564" s="79">
        <f>IF($F564="Sirio Nonantola",1*$AG564,"")</f>
      </c>
      <c r="AJ564" s="79">
        <f>IF($F564="Olimpia Vignola",1*$AG564,"")</f>
      </c>
      <c r="AK564" s="79">
        <f>IF($F564="Pol. Nonantola",1*$AG564,"")</f>
        <v>15</v>
      </c>
      <c r="AL564" s="79">
        <f>IF($F564="Pod. Formiginese",1*$AG564,"")</f>
      </c>
      <c r="AM564" s="79">
        <f>IF($F564="La Patria Carpi",1*$AG564,"")</f>
      </c>
      <c r="AN564" s="79">
        <f>IF($F564="Pol.Castelfranco",1*$AG564,"")</f>
      </c>
      <c r="AO564" s="79">
        <f>IF($F564="Ravarino",1*$AG564,"")</f>
      </c>
    </row>
    <row r="565" spans="1:41" ht="12.75" customHeight="1">
      <c r="A565">
        <v>180</v>
      </c>
      <c r="B565" s="81"/>
      <c r="C565" s="83"/>
      <c r="D565" s="85"/>
      <c r="E565" s="120" t="s">
        <v>358</v>
      </c>
      <c r="F565" s="87" t="s">
        <v>39</v>
      </c>
      <c r="G565" s="28" t="s">
        <v>258</v>
      </c>
      <c r="H565" s="29">
        <v>15</v>
      </c>
      <c r="I565" s="30"/>
      <c r="J565" s="30"/>
      <c r="K565" s="30"/>
      <c r="L565" s="30"/>
      <c r="M565" s="30"/>
      <c r="N565" s="29"/>
      <c r="O565" s="30"/>
      <c r="P565" s="30"/>
      <c r="Q565" s="30"/>
      <c r="R565" s="30"/>
      <c r="S565" s="30"/>
      <c r="T565" s="29"/>
      <c r="U565" s="30"/>
      <c r="V565" s="30"/>
      <c r="W565" s="30"/>
      <c r="X565" s="30"/>
      <c r="Y565" s="30"/>
      <c r="Z565" s="30"/>
      <c r="AA565" s="29"/>
      <c r="AB565" s="30"/>
      <c r="AC565" s="30"/>
      <c r="AD565" s="30"/>
      <c r="AE565" s="31"/>
      <c r="AF565" s="31"/>
      <c r="AG565" s="88"/>
      <c r="AH565" s="79"/>
      <c r="AI565" s="79"/>
      <c r="AJ565" s="79"/>
      <c r="AK565" s="79"/>
      <c r="AL565" s="79"/>
      <c r="AM565" s="79"/>
      <c r="AN565" s="79"/>
      <c r="AO565" s="79"/>
    </row>
    <row r="566" spans="1:41" ht="13.5" customHeight="1">
      <c r="A566">
        <v>179</v>
      </c>
      <c r="B566" s="80" t="s">
        <v>496</v>
      </c>
      <c r="C566" s="82" t="s">
        <v>497</v>
      </c>
      <c r="D566" s="84" t="s">
        <v>401</v>
      </c>
      <c r="E566" s="119" t="s">
        <v>362</v>
      </c>
      <c r="F566" s="86" t="s">
        <v>39</v>
      </c>
      <c r="G566" s="22" t="s">
        <v>257</v>
      </c>
      <c r="H566" s="23">
        <v>8.2</v>
      </c>
      <c r="I566" s="24"/>
      <c r="J566" s="24"/>
      <c r="K566" s="25"/>
      <c r="L566" s="25">
        <v>1.65</v>
      </c>
      <c r="M566" s="24"/>
      <c r="N566" s="23"/>
      <c r="O566" s="24"/>
      <c r="P566" s="25"/>
      <c r="Q566" s="25"/>
      <c r="R566" s="25">
        <v>29.23</v>
      </c>
      <c r="S566" s="24">
        <v>11.85</v>
      </c>
      <c r="T566" s="23"/>
      <c r="U566" s="24"/>
      <c r="V566" s="24">
        <v>6.3</v>
      </c>
      <c r="W566" s="25"/>
      <c r="X566" s="25"/>
      <c r="Y566" s="25"/>
      <c r="Z566" s="24"/>
      <c r="AA566" s="32"/>
      <c r="AB566" s="25"/>
      <c r="AC566" s="25"/>
      <c r="AD566" s="25"/>
      <c r="AE566" s="26"/>
      <c r="AF566" s="27"/>
      <c r="AG566" s="88">
        <f>SUM(H567:AF567)</f>
        <v>65</v>
      </c>
      <c r="AH566" s="79">
        <f>IF($F566="Pol. Spilambertese",1*$AG566,"")</f>
      </c>
      <c r="AI566" s="79">
        <f>IF($F566="Sirio Nonantola",1*$AG566,"")</f>
      </c>
      <c r="AJ566" s="79">
        <f>IF($F566="Olimpia Vignola",1*$AG566,"")</f>
      </c>
      <c r="AK566" s="79">
        <f>IF($F566="Pol. Nonantola",1*$AG566,"")</f>
        <v>65</v>
      </c>
      <c r="AL566" s="79">
        <f>IF($F566="Pod. Formiginese",1*$AG566,"")</f>
      </c>
      <c r="AM566" s="79">
        <f>IF($F566="La Patria Carpi",1*$AG566,"")</f>
      </c>
      <c r="AN566" s="79">
        <f>IF($F566="Pol.Castelfranco",1*$AG566,"")</f>
      </c>
      <c r="AO566" s="79">
        <f>IF($F566="Ravarino",1*$AG566,"")</f>
      </c>
    </row>
    <row r="567" spans="1:41" ht="12.75" customHeight="1">
      <c r="A567">
        <v>180</v>
      </c>
      <c r="B567" s="81"/>
      <c r="C567" s="83"/>
      <c r="D567" s="85"/>
      <c r="E567" s="120" t="s">
        <v>358</v>
      </c>
      <c r="F567" s="87" t="s">
        <v>39</v>
      </c>
      <c r="G567" s="28" t="s">
        <v>258</v>
      </c>
      <c r="H567" s="29">
        <v>13</v>
      </c>
      <c r="I567" s="30"/>
      <c r="J567" s="30"/>
      <c r="K567" s="30"/>
      <c r="L567" s="30">
        <v>15</v>
      </c>
      <c r="M567" s="30"/>
      <c r="N567" s="29"/>
      <c r="O567" s="30"/>
      <c r="P567" s="30"/>
      <c r="Q567" s="30"/>
      <c r="R567" s="30">
        <v>9</v>
      </c>
      <c r="S567" s="30">
        <v>13</v>
      </c>
      <c r="T567" s="29"/>
      <c r="U567" s="30"/>
      <c r="V567" s="30">
        <v>15</v>
      </c>
      <c r="W567" s="30"/>
      <c r="X567" s="30"/>
      <c r="Y567" s="30"/>
      <c r="Z567" s="30"/>
      <c r="AA567" s="29"/>
      <c r="AB567" s="30"/>
      <c r="AC567" s="30"/>
      <c r="AD567" s="30"/>
      <c r="AE567" s="31"/>
      <c r="AF567" s="31"/>
      <c r="AG567" s="88"/>
      <c r="AH567" s="79"/>
      <c r="AI567" s="79"/>
      <c r="AJ567" s="79"/>
      <c r="AK567" s="79"/>
      <c r="AL567" s="79"/>
      <c r="AM567" s="79"/>
      <c r="AN567" s="79"/>
      <c r="AO567" s="79"/>
    </row>
    <row r="568" spans="1:41" ht="13.5" customHeight="1">
      <c r="A568">
        <v>179</v>
      </c>
      <c r="B568" s="80" t="s">
        <v>322</v>
      </c>
      <c r="C568" s="82" t="s">
        <v>48</v>
      </c>
      <c r="D568" s="84" t="s">
        <v>363</v>
      </c>
      <c r="E568" s="119" t="s">
        <v>362</v>
      </c>
      <c r="F568" s="86" t="s">
        <v>39</v>
      </c>
      <c r="G568" s="22" t="s">
        <v>257</v>
      </c>
      <c r="H568" s="23">
        <v>8.3</v>
      </c>
      <c r="I568" s="24"/>
      <c r="J568" s="24"/>
      <c r="K568" s="25"/>
      <c r="L568" s="25"/>
      <c r="M568" s="24"/>
      <c r="N568" s="23"/>
      <c r="O568" s="24"/>
      <c r="P568" s="25"/>
      <c r="Q568" s="25"/>
      <c r="R568" s="25"/>
      <c r="S568" s="24"/>
      <c r="T568" s="23"/>
      <c r="U568" s="24"/>
      <c r="V568" s="24"/>
      <c r="W568" s="25"/>
      <c r="X568" s="25"/>
      <c r="Y568" s="25"/>
      <c r="Z568" s="24"/>
      <c r="AA568" s="32"/>
      <c r="AB568" s="25"/>
      <c r="AC568" s="25"/>
      <c r="AD568" s="25"/>
      <c r="AE568" s="26"/>
      <c r="AF568" s="27"/>
      <c r="AG568" s="88">
        <f>SUM(H569:AF569)</f>
        <v>11</v>
      </c>
      <c r="AH568" s="79">
        <f>IF($F568="Pol. Spilambertese",1*$AG568,"")</f>
      </c>
      <c r="AI568" s="79">
        <f>IF($F568="Sirio Nonantola",1*$AG568,"")</f>
      </c>
      <c r="AJ568" s="79">
        <f>IF($F568="Olimpia Vignola",1*$AG568,"")</f>
      </c>
      <c r="AK568" s="79">
        <f>IF($F568="Pol. Nonantola",1*$AG568,"")</f>
        <v>11</v>
      </c>
      <c r="AL568" s="79">
        <f>IF($F568="Pod. Formiginese",1*$AG568,"")</f>
      </c>
      <c r="AM568" s="79">
        <f>IF($F568="La Patria Carpi",1*$AG568,"")</f>
      </c>
      <c r="AN568" s="79">
        <f>IF($F568="Pol.Castelfranco",1*$AG568,"")</f>
      </c>
      <c r="AO568" s="79">
        <f>IF($F568="Ravarino",1*$AG568,"")</f>
      </c>
    </row>
    <row r="569" spans="1:41" ht="12.75" customHeight="1">
      <c r="A569">
        <v>180</v>
      </c>
      <c r="B569" s="81"/>
      <c r="C569" s="83"/>
      <c r="D569" s="85"/>
      <c r="E569" s="120" t="s">
        <v>358</v>
      </c>
      <c r="F569" s="87" t="s">
        <v>39</v>
      </c>
      <c r="G569" s="28" t="s">
        <v>258</v>
      </c>
      <c r="H569" s="29">
        <v>11</v>
      </c>
      <c r="I569" s="30"/>
      <c r="J569" s="30"/>
      <c r="K569" s="30"/>
      <c r="L569" s="30"/>
      <c r="M569" s="30"/>
      <c r="N569" s="29"/>
      <c r="O569" s="30"/>
      <c r="P569" s="30"/>
      <c r="Q569" s="30"/>
      <c r="R569" s="30"/>
      <c r="S569" s="30"/>
      <c r="T569" s="29"/>
      <c r="U569" s="30"/>
      <c r="V569" s="30"/>
      <c r="W569" s="30"/>
      <c r="X569" s="30"/>
      <c r="Y569" s="30"/>
      <c r="Z569" s="30"/>
      <c r="AA569" s="29"/>
      <c r="AB569" s="30"/>
      <c r="AC569" s="30"/>
      <c r="AD569" s="30"/>
      <c r="AE569" s="31"/>
      <c r="AF569" s="31"/>
      <c r="AG569" s="88"/>
      <c r="AH569" s="79"/>
      <c r="AI569" s="79"/>
      <c r="AJ569" s="79"/>
      <c r="AK569" s="79"/>
      <c r="AL569" s="79"/>
      <c r="AM569" s="79"/>
      <c r="AN569" s="79"/>
      <c r="AO569" s="79"/>
    </row>
    <row r="570" spans="1:41" ht="12.75" customHeight="1">
      <c r="A570">
        <v>163</v>
      </c>
      <c r="B570" s="80" t="s">
        <v>134</v>
      </c>
      <c r="C570" s="82" t="s">
        <v>114</v>
      </c>
      <c r="D570" s="84" t="s">
        <v>356</v>
      </c>
      <c r="E570" s="119" t="s">
        <v>362</v>
      </c>
      <c r="F570" s="89" t="s">
        <v>14</v>
      </c>
      <c r="G570" s="22" t="s">
        <v>257</v>
      </c>
      <c r="H570" s="32">
        <v>8.6</v>
      </c>
      <c r="I570" s="24"/>
      <c r="J570" s="24"/>
      <c r="K570" s="25"/>
      <c r="L570" s="25"/>
      <c r="M570" s="24"/>
      <c r="N570" s="32"/>
      <c r="O570" s="24"/>
      <c r="P570" s="25"/>
      <c r="Q570" s="25"/>
      <c r="R570" s="25">
        <v>29.25</v>
      </c>
      <c r="S570" s="24">
        <v>8.59</v>
      </c>
      <c r="T570" s="32"/>
      <c r="U570" s="24">
        <v>37.5</v>
      </c>
      <c r="V570" s="24"/>
      <c r="W570" s="25"/>
      <c r="X570" s="25"/>
      <c r="Y570" s="25"/>
      <c r="Z570" s="24"/>
      <c r="AA570" s="32">
        <v>22.2</v>
      </c>
      <c r="AB570" s="25">
        <v>11.6</v>
      </c>
      <c r="AC570" s="25"/>
      <c r="AD570" s="25"/>
      <c r="AE570" s="26"/>
      <c r="AF570" s="27"/>
      <c r="AG570" s="88">
        <f>SUM(H571:AF571)</f>
        <v>53</v>
      </c>
      <c r="AH570" s="79">
        <f>IF($F570="Pol. Spilambertese",1*$AG570,"")</f>
      </c>
      <c r="AI570" s="79">
        <f>IF($F570="Sirio Nonantola",1*$AG570,"")</f>
      </c>
      <c r="AJ570" s="79">
        <f>IF($F570="Olimpia Vignola",1*$AG570,"")</f>
        <v>53</v>
      </c>
      <c r="AK570" s="79">
        <f>IF($F570="Pol. Nonantola",1*$AG570,"")</f>
      </c>
      <c r="AL570" s="79">
        <f>IF($F570="Pod. Formiginese",1*$AG570,"")</f>
      </c>
      <c r="AM570" s="79">
        <f>IF($F570="La Patria Carpi",1*$AG570,"")</f>
      </c>
      <c r="AN570" s="79">
        <f>IF($F570="Pol.Castelfranco",1*$AG570,"")</f>
      </c>
      <c r="AO570" s="79">
        <f>IF($F570="Ravarino",1*$AG570,"")</f>
      </c>
    </row>
    <row r="571" spans="1:41" ht="12.75" customHeight="1">
      <c r="A571">
        <v>164</v>
      </c>
      <c r="B571" s="81"/>
      <c r="C571" s="83"/>
      <c r="D571" s="85"/>
      <c r="E571" s="120" t="s">
        <v>358</v>
      </c>
      <c r="F571" s="87" t="s">
        <v>347</v>
      </c>
      <c r="G571" s="28" t="s">
        <v>258</v>
      </c>
      <c r="H571" s="29">
        <v>7</v>
      </c>
      <c r="I571" s="30"/>
      <c r="J571" s="30"/>
      <c r="K571" s="30"/>
      <c r="L571" s="30"/>
      <c r="M571" s="30"/>
      <c r="N571" s="29"/>
      <c r="O571" s="30"/>
      <c r="P571" s="30"/>
      <c r="Q571" s="30"/>
      <c r="R571" s="30">
        <v>11</v>
      </c>
      <c r="S571" s="30">
        <v>2</v>
      </c>
      <c r="T571" s="29"/>
      <c r="U571" s="30">
        <v>13</v>
      </c>
      <c r="V571" s="30"/>
      <c r="W571" s="30"/>
      <c r="X571" s="30"/>
      <c r="Y571" s="30"/>
      <c r="Z571" s="30"/>
      <c r="AA571" s="29">
        <v>5</v>
      </c>
      <c r="AB571" s="30">
        <v>15</v>
      </c>
      <c r="AC571" s="30"/>
      <c r="AD571" s="30"/>
      <c r="AE571" s="31"/>
      <c r="AF571" s="31"/>
      <c r="AG571" s="88"/>
      <c r="AH571" s="79"/>
      <c r="AI571" s="79"/>
      <c r="AJ571" s="79"/>
      <c r="AK571" s="79"/>
      <c r="AL571" s="79"/>
      <c r="AM571" s="79"/>
      <c r="AN571" s="79"/>
      <c r="AO571" s="79"/>
    </row>
    <row r="572" spans="1:41" ht="12.75" customHeight="1">
      <c r="A572">
        <v>167</v>
      </c>
      <c r="B572" s="80" t="s">
        <v>169</v>
      </c>
      <c r="C572" s="82" t="s">
        <v>170</v>
      </c>
      <c r="D572" s="84" t="s">
        <v>364</v>
      </c>
      <c r="E572" s="119" t="s">
        <v>362</v>
      </c>
      <c r="F572" s="86" t="s">
        <v>347</v>
      </c>
      <c r="G572" s="22" t="s">
        <v>257</v>
      </c>
      <c r="H572" s="32">
        <v>11.6</v>
      </c>
      <c r="I572" s="24"/>
      <c r="J572" s="24"/>
      <c r="K572" s="25"/>
      <c r="L572" s="25"/>
      <c r="M572" s="24"/>
      <c r="N572" s="32"/>
      <c r="O572" s="24"/>
      <c r="P572" s="25"/>
      <c r="Q572" s="25"/>
      <c r="R572" s="25">
        <v>15.85</v>
      </c>
      <c r="S572" s="24">
        <v>7.48</v>
      </c>
      <c r="T572" s="23"/>
      <c r="U572" s="24"/>
      <c r="V572" s="24"/>
      <c r="W572" s="25">
        <v>2.24</v>
      </c>
      <c r="X572" s="25"/>
      <c r="Y572" s="25"/>
      <c r="Z572" s="24" t="s">
        <v>1065</v>
      </c>
      <c r="AA572" s="32">
        <v>31.1</v>
      </c>
      <c r="AB572" s="25"/>
      <c r="AC572" s="25">
        <v>12.29</v>
      </c>
      <c r="AD572" s="25"/>
      <c r="AE572" s="26">
        <v>19.21</v>
      </c>
      <c r="AF572" s="27" t="s">
        <v>1147</v>
      </c>
      <c r="AG572" s="88">
        <f>SUM(H573:AF573)</f>
        <v>47</v>
      </c>
      <c r="AH572" s="79">
        <f>IF($F572="Pol. Spilambertese",1*$AG572,"")</f>
      </c>
      <c r="AI572" s="79">
        <f>IF($F572="Sirio Nonantola",1*$AG572,"")</f>
      </c>
      <c r="AJ572" s="79">
        <f>IF($F572="Olimpia Vignola",1*$AG572,"")</f>
      </c>
      <c r="AK572" s="79">
        <f>IF($F572="Pol. Nonantola",1*$AG572,"")</f>
      </c>
      <c r="AL572" s="79">
        <f>IF($F572="Pod. Formiginese",1*$AG572,"")</f>
      </c>
      <c r="AM572" s="79">
        <f>IF($F572="La Patria Carpi",1*$AG572,"")</f>
      </c>
      <c r="AN572" s="79">
        <f>IF($F572="Pol.Castelfranco",1*$AG572,"")</f>
        <v>47</v>
      </c>
      <c r="AO572" s="79">
        <f>IF($F572="Ravarino",1*$AG572,"")</f>
      </c>
    </row>
    <row r="573" spans="1:41" ht="12.75" customHeight="1">
      <c r="A573">
        <v>168</v>
      </c>
      <c r="B573" s="81"/>
      <c r="C573" s="83"/>
      <c r="D573" s="85"/>
      <c r="E573" s="120" t="s">
        <v>358</v>
      </c>
      <c r="F573" s="87" t="s">
        <v>347</v>
      </c>
      <c r="G573" s="28" t="s">
        <v>258</v>
      </c>
      <c r="H573" s="29">
        <v>5</v>
      </c>
      <c r="I573" s="30"/>
      <c r="J573" s="30"/>
      <c r="K573" s="30"/>
      <c r="L573" s="30"/>
      <c r="M573" s="30"/>
      <c r="N573" s="29"/>
      <c r="O573" s="30"/>
      <c r="P573" s="30"/>
      <c r="Q573" s="30"/>
      <c r="R573" s="30">
        <v>2</v>
      </c>
      <c r="S573" s="30">
        <v>2</v>
      </c>
      <c r="T573" s="29"/>
      <c r="U573" s="30"/>
      <c r="V573" s="30"/>
      <c r="W573" s="30">
        <v>7</v>
      </c>
      <c r="X573" s="30"/>
      <c r="Y573" s="30"/>
      <c r="Z573" s="30">
        <v>3</v>
      </c>
      <c r="AA573" s="29">
        <v>2</v>
      </c>
      <c r="AB573" s="30"/>
      <c r="AC573" s="30">
        <v>11</v>
      </c>
      <c r="AD573" s="30"/>
      <c r="AE573" s="31">
        <v>2</v>
      </c>
      <c r="AF573" s="31">
        <v>13</v>
      </c>
      <c r="AG573" s="88"/>
      <c r="AH573" s="79"/>
      <c r="AI573" s="79"/>
      <c r="AJ573" s="79"/>
      <c r="AK573" s="79"/>
      <c r="AL573" s="79"/>
      <c r="AM573" s="79"/>
      <c r="AN573" s="79"/>
      <c r="AO573" s="79"/>
    </row>
    <row r="574" spans="1:41" ht="12.75" customHeight="1">
      <c r="A574">
        <v>171</v>
      </c>
      <c r="B574" s="80" t="s">
        <v>131</v>
      </c>
      <c r="C574" s="82" t="s">
        <v>132</v>
      </c>
      <c r="D574" s="84" t="s">
        <v>356</v>
      </c>
      <c r="E574" s="119" t="s">
        <v>362</v>
      </c>
      <c r="F574" s="89" t="s">
        <v>14</v>
      </c>
      <c r="G574" s="22" t="s">
        <v>257</v>
      </c>
      <c r="H574" s="23">
        <v>8.3</v>
      </c>
      <c r="I574" s="24"/>
      <c r="J574" s="24"/>
      <c r="K574" s="25"/>
      <c r="L574" s="25"/>
      <c r="M574" s="24"/>
      <c r="N574" s="32"/>
      <c r="O574" s="24"/>
      <c r="P574" s="25"/>
      <c r="Q574" s="25"/>
      <c r="R574" s="25">
        <v>18.3</v>
      </c>
      <c r="S574" s="24">
        <v>8.95</v>
      </c>
      <c r="T574" s="23"/>
      <c r="U574" s="24">
        <v>34.6</v>
      </c>
      <c r="V574" s="24"/>
      <c r="W574" s="25"/>
      <c r="X574" s="25"/>
      <c r="Y574" s="25"/>
      <c r="Z574" s="24"/>
      <c r="AA574" s="23">
        <v>20.3</v>
      </c>
      <c r="AB574" s="25"/>
      <c r="AC574" s="25">
        <v>23.8</v>
      </c>
      <c r="AD574" s="25"/>
      <c r="AE574" s="26">
        <v>36.38</v>
      </c>
      <c r="AF574" s="27"/>
      <c r="AG574" s="88">
        <f>SUM(H575:AF575)</f>
        <v>56</v>
      </c>
      <c r="AH574" s="79">
        <f>IF($F574="Pol. Spilambertese",1*$AG574,"")</f>
      </c>
      <c r="AI574" s="79">
        <f>IF($F574="Sirio Nonantola",1*$AG574,"")</f>
      </c>
      <c r="AJ574" s="79">
        <f>IF($F574="Olimpia Vignola",1*$AG574,"")</f>
        <v>56</v>
      </c>
      <c r="AK574" s="79">
        <f>IF($F574="Pol. Nonantola",1*$AG574,"")</f>
      </c>
      <c r="AL574" s="79">
        <f>IF($F574="Pod. Formiginese",1*$AG574,"")</f>
      </c>
      <c r="AM574" s="79">
        <f>IF($F574="La Patria Carpi",1*$AG574,"")</f>
      </c>
      <c r="AN574" s="79">
        <f>IF($F574="Pol.Castelfranco",1*$AG574,"")</f>
      </c>
      <c r="AO574" s="79">
        <f>IF($F574="Ravarino",1*$AG574,"")</f>
      </c>
    </row>
    <row r="575" spans="1:41" ht="12.75" customHeight="1">
      <c r="A575">
        <v>172</v>
      </c>
      <c r="B575" s="81"/>
      <c r="C575" s="83"/>
      <c r="D575" s="85"/>
      <c r="E575" s="120" t="s">
        <v>358</v>
      </c>
      <c r="F575" s="87" t="s">
        <v>347</v>
      </c>
      <c r="G575" s="28" t="s">
        <v>258</v>
      </c>
      <c r="H575" s="29">
        <v>11</v>
      </c>
      <c r="I575" s="30"/>
      <c r="J575" s="30"/>
      <c r="K575" s="30"/>
      <c r="L575" s="30"/>
      <c r="M575" s="30"/>
      <c r="N575" s="29"/>
      <c r="O575" s="30"/>
      <c r="P575" s="30"/>
      <c r="Q575" s="30"/>
      <c r="R575" s="30">
        <v>2</v>
      </c>
      <c r="S575" s="30">
        <v>5</v>
      </c>
      <c r="T575" s="29"/>
      <c r="U575" s="30">
        <v>15</v>
      </c>
      <c r="V575" s="30"/>
      <c r="W575" s="30"/>
      <c r="X575" s="30"/>
      <c r="Y575" s="30"/>
      <c r="Z575" s="30"/>
      <c r="AA575" s="29">
        <v>7</v>
      </c>
      <c r="AB575" s="30"/>
      <c r="AC575" s="30">
        <v>13</v>
      </c>
      <c r="AD575" s="30"/>
      <c r="AE575" s="31">
        <v>3</v>
      </c>
      <c r="AF575" s="31"/>
      <c r="AG575" s="88"/>
      <c r="AH575" s="79"/>
      <c r="AI575" s="79"/>
      <c r="AJ575" s="79"/>
      <c r="AK575" s="79"/>
      <c r="AL575" s="79"/>
      <c r="AM575" s="79"/>
      <c r="AN575" s="79"/>
      <c r="AO575" s="79"/>
    </row>
    <row r="576" spans="1:41" ht="12.75" customHeight="1">
      <c r="A576">
        <v>173</v>
      </c>
      <c r="B576" s="80" t="s">
        <v>165</v>
      </c>
      <c r="C576" s="82" t="s">
        <v>166</v>
      </c>
      <c r="D576" s="84" t="s">
        <v>359</v>
      </c>
      <c r="E576" s="119" t="s">
        <v>362</v>
      </c>
      <c r="F576" s="89" t="s">
        <v>58</v>
      </c>
      <c r="G576" s="22" t="s">
        <v>257</v>
      </c>
      <c r="H576" s="32"/>
      <c r="I576" s="24"/>
      <c r="J576" s="24"/>
      <c r="K576" s="25"/>
      <c r="L576" s="25"/>
      <c r="M576" s="24"/>
      <c r="N576" s="32"/>
      <c r="O576" s="24"/>
      <c r="P576" s="25"/>
      <c r="Q576" s="25"/>
      <c r="R576" s="25">
        <v>29.64</v>
      </c>
      <c r="S576" s="24">
        <v>12.51</v>
      </c>
      <c r="T576" s="23"/>
      <c r="U576" s="24"/>
      <c r="V576" s="24"/>
      <c r="W576" s="25"/>
      <c r="X576" s="25"/>
      <c r="Y576" s="25"/>
      <c r="Z576" s="24"/>
      <c r="AA576" s="23"/>
      <c r="AB576" s="25"/>
      <c r="AC576" s="25"/>
      <c r="AD576" s="25"/>
      <c r="AE576" s="26">
        <v>36.82</v>
      </c>
      <c r="AF576" s="27"/>
      <c r="AG576" s="88">
        <f>SUM(H577:AF577)</f>
        <v>35</v>
      </c>
      <c r="AH576" s="79">
        <f>IF($F576="Pol. Spilambertese",1*$AG576,"")</f>
      </c>
      <c r="AI576" s="79">
        <f>IF($F576="Sirio Nonantola",1*$AG576,"")</f>
        <v>35</v>
      </c>
      <c r="AJ576" s="79">
        <f>IF($F576="Olimpia Vignola",1*$AG576,"")</f>
      </c>
      <c r="AK576" s="79">
        <f>IF($F576="Pol. Nonantola",1*$AG576,"")</f>
      </c>
      <c r="AL576" s="79">
        <f>IF($F576="Pod. Formiginese",1*$AG576,"")</f>
      </c>
      <c r="AM576" s="79">
        <f>IF($F576="La Patria Carpi",1*$AG576,"")</f>
      </c>
      <c r="AN576" s="79">
        <f>IF($F576="Pol.Castelfranco",1*$AG576,"")</f>
      </c>
      <c r="AO576" s="79">
        <f>IF($F576="Ravarino",1*$AG576,"")</f>
      </c>
    </row>
    <row r="577" spans="1:41" ht="12.75" customHeight="1">
      <c r="A577">
        <v>174</v>
      </c>
      <c r="B577" s="81"/>
      <c r="C577" s="83"/>
      <c r="D577" s="85"/>
      <c r="E577" s="120" t="s">
        <v>358</v>
      </c>
      <c r="F577" s="87"/>
      <c r="G577" s="28" t="s">
        <v>258</v>
      </c>
      <c r="H577" s="29"/>
      <c r="I577" s="30"/>
      <c r="J577" s="30"/>
      <c r="K577" s="30"/>
      <c r="L577" s="30"/>
      <c r="M577" s="30"/>
      <c r="N577" s="29"/>
      <c r="O577" s="30"/>
      <c r="P577" s="30"/>
      <c r="Q577" s="30"/>
      <c r="R577" s="30">
        <v>13</v>
      </c>
      <c r="S577" s="30">
        <v>15</v>
      </c>
      <c r="T577" s="29"/>
      <c r="U577" s="30"/>
      <c r="V577" s="30"/>
      <c r="W577" s="30"/>
      <c r="X577" s="30"/>
      <c r="Y577" s="30"/>
      <c r="Z577" s="30"/>
      <c r="AA577" s="29"/>
      <c r="AB577" s="30"/>
      <c r="AC577" s="30"/>
      <c r="AD577" s="30"/>
      <c r="AE577" s="31">
        <v>7</v>
      </c>
      <c r="AF577" s="31"/>
      <c r="AG577" s="88"/>
      <c r="AH577" s="79"/>
      <c r="AI577" s="79"/>
      <c r="AJ577" s="79"/>
      <c r="AK577" s="79"/>
      <c r="AL577" s="79"/>
      <c r="AM577" s="79"/>
      <c r="AN577" s="79"/>
      <c r="AO577" s="79"/>
    </row>
    <row r="578" spans="1:41" ht="13.5" customHeight="1">
      <c r="A578">
        <v>141</v>
      </c>
      <c r="B578" s="80" t="s">
        <v>440</v>
      </c>
      <c r="C578" s="82" t="s">
        <v>743</v>
      </c>
      <c r="D578" s="84" t="s">
        <v>845</v>
      </c>
      <c r="E578" s="119" t="s">
        <v>362</v>
      </c>
      <c r="F578" s="86" t="s">
        <v>39</v>
      </c>
      <c r="G578" s="22" t="s">
        <v>257</v>
      </c>
      <c r="H578" s="32"/>
      <c r="I578" s="24"/>
      <c r="J578" s="24"/>
      <c r="K578" s="25"/>
      <c r="L578" s="25"/>
      <c r="M578" s="24"/>
      <c r="N578" s="32"/>
      <c r="O578" s="24"/>
      <c r="P578" s="25"/>
      <c r="Q578" s="25"/>
      <c r="R578" s="25"/>
      <c r="S578" s="24">
        <v>10.75</v>
      </c>
      <c r="T578" s="23"/>
      <c r="U578" s="24"/>
      <c r="V578" s="24"/>
      <c r="W578" s="25"/>
      <c r="X578" s="25"/>
      <c r="Y578" s="25"/>
      <c r="Z578" s="24"/>
      <c r="AA578" s="32"/>
      <c r="AB578" s="25"/>
      <c r="AC578" s="25"/>
      <c r="AD578" s="25"/>
      <c r="AE578" s="26"/>
      <c r="AF578" s="27"/>
      <c r="AG578" s="88">
        <f>SUM(H579:AF579)</f>
        <v>11</v>
      </c>
      <c r="AH578" s="79">
        <f>IF($F578="Pol. Spilambertese",1*$AG578,"")</f>
      </c>
      <c r="AI578" s="79">
        <f>IF($F578="Sirio Nonantola",1*$AG578,"")</f>
      </c>
      <c r="AJ578" s="79">
        <f>IF($F578="Olimpia Vignola",1*$AG578,"")</f>
      </c>
      <c r="AK578" s="79">
        <f>IF($F578="Pol. Nonantola",1*$AG578,"")</f>
        <v>11</v>
      </c>
      <c r="AL578" s="79">
        <f>IF($F578="Pod. Formiginese",1*$AG578,"")</f>
      </c>
      <c r="AM578" s="79">
        <f>IF($F578="La Patria Carpi",1*$AG578,"")</f>
      </c>
      <c r="AN578" s="79">
        <f>IF($F578="Pol.Castelfranco",1*$AG578,"")</f>
      </c>
      <c r="AO578" s="79">
        <f>IF($F578="Ravarino",1*$AG578,"")</f>
      </c>
    </row>
    <row r="579" spans="1:41" ht="12.75" customHeight="1">
      <c r="A579">
        <v>142</v>
      </c>
      <c r="B579" s="81"/>
      <c r="C579" s="83"/>
      <c r="D579" s="85"/>
      <c r="E579" s="120" t="s">
        <v>358</v>
      </c>
      <c r="F579" s="87" t="s">
        <v>39</v>
      </c>
      <c r="G579" s="28" t="s">
        <v>258</v>
      </c>
      <c r="H579" s="29"/>
      <c r="I579" s="30"/>
      <c r="J579" s="30"/>
      <c r="K579" s="30"/>
      <c r="L579" s="30"/>
      <c r="M579" s="30"/>
      <c r="N579" s="29"/>
      <c r="O579" s="30"/>
      <c r="P579" s="30"/>
      <c r="Q579" s="30"/>
      <c r="R579" s="30"/>
      <c r="S579" s="30">
        <v>11</v>
      </c>
      <c r="T579" s="29"/>
      <c r="U579" s="30"/>
      <c r="V579" s="30"/>
      <c r="W579" s="30"/>
      <c r="X579" s="30"/>
      <c r="Y579" s="30"/>
      <c r="Z579" s="30"/>
      <c r="AA579" s="29"/>
      <c r="AB579" s="30"/>
      <c r="AC579" s="30"/>
      <c r="AD579" s="30"/>
      <c r="AE579" s="31"/>
      <c r="AF579" s="31"/>
      <c r="AG579" s="88"/>
      <c r="AH579" s="79"/>
      <c r="AI579" s="79"/>
      <c r="AJ579" s="79"/>
      <c r="AK579" s="79"/>
      <c r="AL579" s="79"/>
      <c r="AM579" s="79"/>
      <c r="AN579" s="79"/>
      <c r="AO579" s="79"/>
    </row>
    <row r="580" spans="1:41" ht="12.75" customHeight="1">
      <c r="A580">
        <v>181</v>
      </c>
      <c r="B580" s="80" t="s">
        <v>751</v>
      </c>
      <c r="C580" s="82" t="s">
        <v>98</v>
      </c>
      <c r="D580" s="84" t="s">
        <v>364</v>
      </c>
      <c r="E580" s="119" t="s">
        <v>362</v>
      </c>
      <c r="F580" s="86" t="s">
        <v>347</v>
      </c>
      <c r="G580" s="22" t="s">
        <v>257</v>
      </c>
      <c r="H580" s="32"/>
      <c r="I580" s="24"/>
      <c r="J580" s="24"/>
      <c r="K580" s="25"/>
      <c r="L580" s="25"/>
      <c r="M580" s="24"/>
      <c r="N580" s="32"/>
      <c r="O580" s="24"/>
      <c r="P580" s="25"/>
      <c r="Q580" s="25"/>
      <c r="R580" s="25"/>
      <c r="S580" s="24">
        <v>10.11</v>
      </c>
      <c r="T580" s="23"/>
      <c r="U580" s="24"/>
      <c r="V580" s="24"/>
      <c r="W580" s="25"/>
      <c r="X580" s="25"/>
      <c r="Y580" s="25"/>
      <c r="Z580" s="24"/>
      <c r="AA580" s="32"/>
      <c r="AB580" s="25"/>
      <c r="AC580" s="25"/>
      <c r="AD580" s="25"/>
      <c r="AE580" s="26"/>
      <c r="AF580" s="27"/>
      <c r="AG580" s="88">
        <f>SUM(H581:AF581)</f>
        <v>9</v>
      </c>
      <c r="AH580" s="79">
        <f>IF($F580="Pol. Spilambertese",1*$AG580,"")</f>
      </c>
      <c r="AI580" s="79">
        <f>IF($F580="Sirio Nonantola",1*$AG580,"")</f>
      </c>
      <c r="AJ580" s="79">
        <f>IF($F580="Olimpia Vignola",1*$AG580,"")</f>
      </c>
      <c r="AK580" s="79">
        <f>IF($F580="Pol. Nonantola",1*$AG580,"")</f>
      </c>
      <c r="AL580" s="79">
        <f>IF($F580="Pod. Formiginese",1*$AG580,"")</f>
      </c>
      <c r="AM580" s="79">
        <f>IF($F580="La Patria Carpi",1*$AG580,"")</f>
      </c>
      <c r="AN580" s="79">
        <f>IF($F580="Pol.Castelfranco",1*$AG580,"")</f>
        <v>9</v>
      </c>
      <c r="AO580" s="79">
        <f>IF($F580="Ravarino",1*$AG580,"")</f>
      </c>
    </row>
    <row r="581" spans="1:41" ht="12.75" customHeight="1">
      <c r="A581">
        <v>182</v>
      </c>
      <c r="B581" s="81"/>
      <c r="C581" s="83"/>
      <c r="D581" s="85"/>
      <c r="E581" s="120" t="s">
        <v>358</v>
      </c>
      <c r="F581" s="87" t="s">
        <v>347</v>
      </c>
      <c r="G581" s="28" t="s">
        <v>258</v>
      </c>
      <c r="H581" s="29"/>
      <c r="I581" s="30"/>
      <c r="J581" s="30"/>
      <c r="K581" s="30"/>
      <c r="L581" s="30"/>
      <c r="M581" s="30"/>
      <c r="N581" s="29"/>
      <c r="O581" s="30"/>
      <c r="P581" s="30"/>
      <c r="Q581" s="30"/>
      <c r="R581" s="30"/>
      <c r="S581" s="30">
        <v>9</v>
      </c>
      <c r="T581" s="29"/>
      <c r="U581" s="30"/>
      <c r="V581" s="30"/>
      <c r="W581" s="30"/>
      <c r="X581" s="30"/>
      <c r="Y581" s="30"/>
      <c r="Z581" s="30"/>
      <c r="AA581" s="29"/>
      <c r="AB581" s="30"/>
      <c r="AC581" s="30"/>
      <c r="AD581" s="30"/>
      <c r="AE581" s="31"/>
      <c r="AF581" s="31"/>
      <c r="AG581" s="88"/>
      <c r="AH581" s="79"/>
      <c r="AI581" s="79"/>
      <c r="AJ581" s="79"/>
      <c r="AK581" s="79"/>
      <c r="AL581" s="79"/>
      <c r="AM581" s="79"/>
      <c r="AN581" s="79"/>
      <c r="AO581" s="79"/>
    </row>
    <row r="582" spans="1:41" ht="12.75" customHeight="1">
      <c r="A582">
        <v>175</v>
      </c>
      <c r="B582" s="80" t="s">
        <v>635</v>
      </c>
      <c r="C582" s="82" t="s">
        <v>636</v>
      </c>
      <c r="D582" s="84" t="s">
        <v>847</v>
      </c>
      <c r="E582" s="119" t="s">
        <v>362</v>
      </c>
      <c r="F582" s="86" t="s">
        <v>39</v>
      </c>
      <c r="G582" s="22" t="s">
        <v>257</v>
      </c>
      <c r="H582" s="32"/>
      <c r="I582" s="24"/>
      <c r="J582" s="24"/>
      <c r="K582" s="25"/>
      <c r="L582" s="25"/>
      <c r="M582" s="24"/>
      <c r="N582" s="32"/>
      <c r="O582" s="24"/>
      <c r="P582" s="25"/>
      <c r="Q582" s="25"/>
      <c r="R582" s="25">
        <v>20.84</v>
      </c>
      <c r="S582" s="24">
        <v>9.96</v>
      </c>
      <c r="T582" s="23"/>
      <c r="U582" s="24"/>
      <c r="V582" s="24"/>
      <c r="W582" s="25"/>
      <c r="X582" s="25"/>
      <c r="Y582" s="25"/>
      <c r="Z582" s="24"/>
      <c r="AA582" s="23"/>
      <c r="AB582" s="25"/>
      <c r="AC582" s="25"/>
      <c r="AD582" s="25"/>
      <c r="AE582" s="26"/>
      <c r="AF582" s="27"/>
      <c r="AG582" s="88">
        <f>SUM(H583:AF583)</f>
        <v>12</v>
      </c>
      <c r="AH582" s="79">
        <f>IF($F582="Pol. Spilambertese",1*$AG582,"")</f>
      </c>
      <c r="AI582" s="79">
        <f>IF($F582="Sirio Nonantola",1*$AG582,"")</f>
      </c>
      <c r="AJ582" s="79">
        <f>IF($F582="Olimpia Vignola",1*$AG582,"")</f>
      </c>
      <c r="AK582" s="79">
        <f>IF($F582="Pol. Nonantola",1*$AG582,"")</f>
        <v>12</v>
      </c>
      <c r="AL582" s="79">
        <f>IF($F582="Pod. Formiginese",1*$AG582,"")</f>
      </c>
      <c r="AM582" s="79">
        <f>IF($F582="La Patria Carpi",1*$AG582,"")</f>
      </c>
      <c r="AN582" s="79">
        <f>IF($F582="Pol.Castelfranco",1*$AG582,"")</f>
      </c>
      <c r="AO582" s="79">
        <f>IF($F582="Ravarino",1*$AG582,"")</f>
      </c>
    </row>
    <row r="583" spans="1:41" ht="12.75" customHeight="1">
      <c r="A583">
        <v>176</v>
      </c>
      <c r="B583" s="81"/>
      <c r="C583" s="83"/>
      <c r="D583" s="85"/>
      <c r="E583" s="120" t="s">
        <v>358</v>
      </c>
      <c r="F583" s="87" t="s">
        <v>39</v>
      </c>
      <c r="G583" s="28" t="s">
        <v>258</v>
      </c>
      <c r="H583" s="29"/>
      <c r="I583" s="30"/>
      <c r="J583" s="30"/>
      <c r="K583" s="30"/>
      <c r="L583" s="30"/>
      <c r="M583" s="30"/>
      <c r="N583" s="29"/>
      <c r="O583" s="30"/>
      <c r="P583" s="30"/>
      <c r="Q583" s="30"/>
      <c r="R583" s="30">
        <v>5</v>
      </c>
      <c r="S583" s="30">
        <v>7</v>
      </c>
      <c r="T583" s="29"/>
      <c r="U583" s="30"/>
      <c r="V583" s="30"/>
      <c r="W583" s="30"/>
      <c r="X583" s="30"/>
      <c r="Y583" s="30"/>
      <c r="Z583" s="30"/>
      <c r="AA583" s="29"/>
      <c r="AB583" s="30"/>
      <c r="AC583" s="30"/>
      <c r="AD583" s="30"/>
      <c r="AE583" s="31"/>
      <c r="AF583" s="31"/>
      <c r="AG583" s="88"/>
      <c r="AH583" s="79"/>
      <c r="AI583" s="79"/>
      <c r="AJ583" s="79"/>
      <c r="AK583" s="79"/>
      <c r="AL583" s="79"/>
      <c r="AM583" s="79"/>
      <c r="AN583" s="79"/>
      <c r="AO583" s="79"/>
    </row>
    <row r="584" spans="1:41" ht="12.75" customHeight="1">
      <c r="A584">
        <v>197</v>
      </c>
      <c r="B584" s="80" t="s">
        <v>374</v>
      </c>
      <c r="C584" s="82" t="s">
        <v>46</v>
      </c>
      <c r="D584" s="84" t="s">
        <v>848</v>
      </c>
      <c r="E584" s="119" t="s">
        <v>362</v>
      </c>
      <c r="F584" s="89" t="s">
        <v>11</v>
      </c>
      <c r="G584" s="22" t="s">
        <v>257</v>
      </c>
      <c r="H584" s="32"/>
      <c r="I584" s="24"/>
      <c r="J584" s="24"/>
      <c r="K584" s="25"/>
      <c r="L584" s="25"/>
      <c r="M584" s="24"/>
      <c r="N584" s="32"/>
      <c r="O584" s="24"/>
      <c r="P584" s="25"/>
      <c r="Q584" s="25"/>
      <c r="R584" s="25">
        <v>16.71</v>
      </c>
      <c r="S584" s="24">
        <v>8.79</v>
      </c>
      <c r="T584" s="23"/>
      <c r="U584" s="24"/>
      <c r="V584" s="24"/>
      <c r="W584" s="25"/>
      <c r="X584" s="25"/>
      <c r="Y584" s="25"/>
      <c r="Z584" s="24"/>
      <c r="AA584" s="32"/>
      <c r="AB584" s="25"/>
      <c r="AC584" s="25"/>
      <c r="AD584" s="25"/>
      <c r="AE584" s="26"/>
      <c r="AF584" s="27"/>
      <c r="AG584" s="88">
        <f>SUM(H585:AF585)</f>
        <v>5</v>
      </c>
      <c r="AH584" s="79">
        <f>IF($F584="Pol. Spilambertese",1*$AG584,"")</f>
      </c>
      <c r="AI584" s="79">
        <f>IF($F584="Sirio Nonantola",1*$AG584,"")</f>
      </c>
      <c r="AJ584" s="79">
        <f>IF($F584="Olimpia Vignola",1*$AG584,"")</f>
      </c>
      <c r="AK584" s="79">
        <f>IF($F584="Pol. Nonantola",1*$AG584,"")</f>
      </c>
      <c r="AL584" s="79">
        <f>IF($F584="Pod. Formiginese",1*$AG584,"")</f>
      </c>
      <c r="AM584" s="79">
        <f>IF($F584="La Patria Carpi",1*$AG584,"")</f>
      </c>
      <c r="AN584" s="79">
        <f>IF($F584="Pol.Castelfranco",1*$AG584,"")</f>
      </c>
      <c r="AO584" s="79">
        <f>IF($F584="Ravarino",1*$AG584,"")</f>
        <v>5</v>
      </c>
    </row>
    <row r="585" spans="1:41" ht="12.75" customHeight="1">
      <c r="A585">
        <v>198</v>
      </c>
      <c r="B585" s="81"/>
      <c r="C585" s="83"/>
      <c r="D585" s="85"/>
      <c r="E585" s="120" t="s">
        <v>358</v>
      </c>
      <c r="F585" s="87" t="s">
        <v>39</v>
      </c>
      <c r="G585" s="28" t="s">
        <v>258</v>
      </c>
      <c r="H585" s="29"/>
      <c r="I585" s="30"/>
      <c r="J585" s="30"/>
      <c r="K585" s="30"/>
      <c r="L585" s="30"/>
      <c r="M585" s="30"/>
      <c r="N585" s="29"/>
      <c r="O585" s="30"/>
      <c r="P585" s="30"/>
      <c r="Q585" s="30"/>
      <c r="R585" s="30">
        <v>2</v>
      </c>
      <c r="S585" s="30">
        <v>3</v>
      </c>
      <c r="T585" s="29"/>
      <c r="U585" s="30"/>
      <c r="V585" s="30"/>
      <c r="W585" s="30"/>
      <c r="X585" s="30"/>
      <c r="Y585" s="30"/>
      <c r="Z585" s="30"/>
      <c r="AA585" s="29"/>
      <c r="AB585" s="30"/>
      <c r="AC585" s="30"/>
      <c r="AD585" s="30"/>
      <c r="AE585" s="31"/>
      <c r="AF585" s="31"/>
      <c r="AG585" s="88"/>
      <c r="AH585" s="79"/>
      <c r="AI585" s="79"/>
      <c r="AJ585" s="79"/>
      <c r="AK585" s="79"/>
      <c r="AL585" s="79"/>
      <c r="AM585" s="79"/>
      <c r="AN585" s="79"/>
      <c r="AO585" s="79"/>
    </row>
    <row r="586" spans="1:41" ht="13.5" customHeight="1">
      <c r="A586">
        <v>205</v>
      </c>
      <c r="B586" s="80" t="s">
        <v>641</v>
      </c>
      <c r="C586" s="82" t="s">
        <v>263</v>
      </c>
      <c r="D586" s="84" t="s">
        <v>849</v>
      </c>
      <c r="E586" s="119" t="s">
        <v>362</v>
      </c>
      <c r="F586" s="86" t="s">
        <v>39</v>
      </c>
      <c r="G586" s="22" t="s">
        <v>257</v>
      </c>
      <c r="H586" s="32"/>
      <c r="I586" s="24"/>
      <c r="J586" s="24"/>
      <c r="K586" s="25"/>
      <c r="L586" s="25"/>
      <c r="M586" s="24"/>
      <c r="N586" s="32"/>
      <c r="O586" s="24"/>
      <c r="P586" s="25"/>
      <c r="Q586" s="25"/>
      <c r="R586" s="25">
        <v>19.83</v>
      </c>
      <c r="S586" s="24">
        <v>8.58</v>
      </c>
      <c r="T586" s="23"/>
      <c r="U586" s="24">
        <v>39.8</v>
      </c>
      <c r="V586" s="24"/>
      <c r="W586" s="25"/>
      <c r="X586" s="25"/>
      <c r="Y586" s="25"/>
      <c r="Z586" s="24" t="s">
        <v>1059</v>
      </c>
      <c r="AA586" s="32"/>
      <c r="AB586" s="25"/>
      <c r="AC586" s="25"/>
      <c r="AD586" s="25"/>
      <c r="AE586" s="26"/>
      <c r="AF586" s="27"/>
      <c r="AG586" s="88">
        <f>SUM(H587:AF587)</f>
        <v>29</v>
      </c>
      <c r="AH586" s="79">
        <f>IF($F586="Pol. Spilambertese",1*$AG586,"")</f>
      </c>
      <c r="AI586" s="79">
        <f>IF($F586="Sirio Nonantola",1*$AG586,"")</f>
      </c>
      <c r="AJ586" s="79">
        <f>IF($F586="Olimpia Vignola",1*$AG586,"")</f>
      </c>
      <c r="AK586" s="79">
        <f>IF($F586="Pol. Nonantola",1*$AG586,"")</f>
        <v>29</v>
      </c>
      <c r="AL586" s="79">
        <f>IF($F586="Pod. Formiginese",1*$AG586,"")</f>
      </c>
      <c r="AM586" s="79">
        <f>IF($F586="La Patria Carpi",1*$AG586,"")</f>
      </c>
      <c r="AN586" s="79">
        <f>IF($F586="Pol.Castelfranco",1*$AG586,"")</f>
      </c>
      <c r="AO586" s="79">
        <f>IF($F586="Ravarino",1*$AG586,"")</f>
      </c>
    </row>
    <row r="587" spans="1:41" ht="12.75" customHeight="1">
      <c r="A587">
        <v>206</v>
      </c>
      <c r="B587" s="81"/>
      <c r="C587" s="83"/>
      <c r="D587" s="85"/>
      <c r="E587" s="120" t="s">
        <v>358</v>
      </c>
      <c r="F587" s="87" t="s">
        <v>39</v>
      </c>
      <c r="G587" s="28" t="s">
        <v>258</v>
      </c>
      <c r="H587" s="29"/>
      <c r="I587" s="30"/>
      <c r="J587" s="30"/>
      <c r="K587" s="30"/>
      <c r="L587" s="30"/>
      <c r="M587" s="30"/>
      <c r="N587" s="29"/>
      <c r="O587" s="30"/>
      <c r="P587" s="30"/>
      <c r="Q587" s="30"/>
      <c r="R587" s="30">
        <v>3</v>
      </c>
      <c r="S587" s="30">
        <v>2</v>
      </c>
      <c r="T587" s="29"/>
      <c r="U587" s="30">
        <v>11</v>
      </c>
      <c r="V587" s="30"/>
      <c r="W587" s="30"/>
      <c r="X587" s="30"/>
      <c r="Y587" s="30"/>
      <c r="Z587" s="30">
        <v>13</v>
      </c>
      <c r="AA587" s="29"/>
      <c r="AB587" s="30"/>
      <c r="AC587" s="30"/>
      <c r="AD587" s="30"/>
      <c r="AE587" s="31"/>
      <c r="AF587" s="31"/>
      <c r="AG587" s="88"/>
      <c r="AH587" s="79"/>
      <c r="AI587" s="79"/>
      <c r="AJ587" s="79"/>
      <c r="AK587" s="79"/>
      <c r="AL587" s="79"/>
      <c r="AM587" s="79"/>
      <c r="AN587" s="79"/>
      <c r="AO587" s="79"/>
    </row>
    <row r="588" spans="1:41" ht="12.75" customHeight="1">
      <c r="A588">
        <v>187</v>
      </c>
      <c r="B588" s="80" t="s">
        <v>398</v>
      </c>
      <c r="C588" s="82" t="s">
        <v>98</v>
      </c>
      <c r="D588" s="84" t="s">
        <v>850</v>
      </c>
      <c r="E588" s="119" t="s">
        <v>362</v>
      </c>
      <c r="F588" s="89" t="s">
        <v>157</v>
      </c>
      <c r="G588" s="22" t="s">
        <v>257</v>
      </c>
      <c r="H588" s="32"/>
      <c r="I588" s="24"/>
      <c r="J588" s="24"/>
      <c r="K588" s="25"/>
      <c r="L588" s="25"/>
      <c r="M588" s="24"/>
      <c r="N588" s="32"/>
      <c r="O588" s="24"/>
      <c r="P588" s="25"/>
      <c r="Q588" s="25"/>
      <c r="R588" s="25">
        <v>17.18</v>
      </c>
      <c r="S588" s="24">
        <v>8.32</v>
      </c>
      <c r="T588" s="23"/>
      <c r="U588" s="24"/>
      <c r="V588" s="24"/>
      <c r="W588" s="25"/>
      <c r="X588" s="25"/>
      <c r="Y588" s="25"/>
      <c r="Z588" s="24" t="s">
        <v>1062</v>
      </c>
      <c r="AA588" s="32">
        <v>26.7</v>
      </c>
      <c r="AB588" s="25"/>
      <c r="AC588" s="25"/>
      <c r="AD588" s="25"/>
      <c r="AE588" s="26">
        <v>36.8</v>
      </c>
      <c r="AF588" s="27" t="s">
        <v>1146</v>
      </c>
      <c r="AG588" s="88">
        <f>SUM(H589:AF589)</f>
        <v>34</v>
      </c>
      <c r="AH588" s="79">
        <f>IF($F588="Pol. Spilambertese",1*$AG588,"")</f>
      </c>
      <c r="AI588" s="79">
        <f>IF($F588="Sirio Nonantola",1*$AG588,"")</f>
      </c>
      <c r="AJ588" s="79">
        <f>IF($F588="Olimpia Vignola",1*$AG588,"")</f>
      </c>
      <c r="AK588" s="79">
        <f>IF($F588="Pol. Nonantola",1*$AG588,"")</f>
      </c>
      <c r="AL588" s="79">
        <f>IF($F588="Pod. Formiginese",1*$AG588,"")</f>
        <v>34</v>
      </c>
      <c r="AM588" s="79">
        <f>IF($F588="La Patria Carpi",1*$AG588,"")</f>
      </c>
      <c r="AN588" s="79">
        <f>IF($F588="Pol.Castelfranco",1*$AG588,"")</f>
      </c>
      <c r="AO588" s="79">
        <f>IF($F588="Ravarino",1*$AG588,"")</f>
      </c>
    </row>
    <row r="589" spans="1:41" ht="12.75" customHeight="1">
      <c r="A589">
        <v>188</v>
      </c>
      <c r="B589" s="81"/>
      <c r="C589" s="83"/>
      <c r="D589" s="85"/>
      <c r="E589" s="120" t="s">
        <v>358</v>
      </c>
      <c r="F589" s="87"/>
      <c r="G589" s="28" t="s">
        <v>258</v>
      </c>
      <c r="H589" s="29"/>
      <c r="I589" s="30"/>
      <c r="J589" s="30"/>
      <c r="K589" s="30"/>
      <c r="L589" s="30"/>
      <c r="M589" s="30"/>
      <c r="N589" s="29"/>
      <c r="O589" s="30"/>
      <c r="P589" s="30"/>
      <c r="Q589" s="30"/>
      <c r="R589" s="30">
        <v>2</v>
      </c>
      <c r="S589" s="30">
        <v>2</v>
      </c>
      <c r="T589" s="29"/>
      <c r="U589" s="30"/>
      <c r="V589" s="30"/>
      <c r="W589" s="30"/>
      <c r="X589" s="30"/>
      <c r="Y589" s="30"/>
      <c r="Z589" s="30">
        <v>7</v>
      </c>
      <c r="AA589" s="29">
        <v>3</v>
      </c>
      <c r="AB589" s="30"/>
      <c r="AC589" s="30"/>
      <c r="AD589" s="30"/>
      <c r="AE589" s="31">
        <v>5</v>
      </c>
      <c r="AF589" s="31">
        <v>15</v>
      </c>
      <c r="AG589" s="88"/>
      <c r="AH589" s="79"/>
      <c r="AI589" s="79"/>
      <c r="AJ589" s="79"/>
      <c r="AK589" s="79"/>
      <c r="AL589" s="79"/>
      <c r="AM589" s="79"/>
      <c r="AN589" s="79"/>
      <c r="AO589" s="79"/>
    </row>
    <row r="590" spans="1:41" ht="12.75" customHeight="1">
      <c r="A590">
        <v>191</v>
      </c>
      <c r="B590" s="80" t="s">
        <v>826</v>
      </c>
      <c r="C590" s="82" t="s">
        <v>827</v>
      </c>
      <c r="D590" s="84" t="s">
        <v>853</v>
      </c>
      <c r="E590" s="119" t="s">
        <v>362</v>
      </c>
      <c r="F590" s="89" t="s">
        <v>42</v>
      </c>
      <c r="G590" s="22" t="s">
        <v>257</v>
      </c>
      <c r="H590" s="23"/>
      <c r="I590" s="24"/>
      <c r="J590" s="24"/>
      <c r="K590" s="25"/>
      <c r="L590" s="25"/>
      <c r="M590" s="24"/>
      <c r="N590" s="23"/>
      <c r="O590" s="24"/>
      <c r="P590" s="25"/>
      <c r="Q590" s="25"/>
      <c r="R590" s="25">
        <v>34.96</v>
      </c>
      <c r="S590" s="24"/>
      <c r="T590" s="23"/>
      <c r="U590" s="24"/>
      <c r="V590" s="24"/>
      <c r="W590" s="25"/>
      <c r="X590" s="25"/>
      <c r="Y590" s="25"/>
      <c r="Z590" s="24"/>
      <c r="AA590" s="32"/>
      <c r="AB590" s="25"/>
      <c r="AC590" s="25"/>
      <c r="AD590" s="25"/>
      <c r="AE590" s="26"/>
      <c r="AF590" s="27"/>
      <c r="AG590" s="88">
        <f>SUM(H591:AF591)</f>
        <v>15</v>
      </c>
      <c r="AH590" s="79">
        <f>IF($F590="Pol. Spilambertese",1*$AG590,"")</f>
      </c>
      <c r="AI590" s="79">
        <f>IF($F590="Sirio Nonantola",1*$AG590,"")</f>
      </c>
      <c r="AJ590" s="79">
        <f>IF($F590="Olimpia Vignola",1*$AG590,"")</f>
      </c>
      <c r="AK590" s="79">
        <f>IF($F590="Pol. Nonantola",1*$AG590,"")</f>
      </c>
      <c r="AL590" s="79">
        <f>IF($F590="Pod. Formiginese",1*$AG590,"")</f>
      </c>
      <c r="AM590" s="79">
        <f>IF($F590="La Patria Carpi",1*$AG590,"")</f>
        <v>15</v>
      </c>
      <c r="AN590" s="79">
        <f>IF($F590="Pol.Castelfranco",1*$AG590,"")</f>
      </c>
      <c r="AO590" s="79">
        <f>IF($F590="Ravarino",1*$AG590,"")</f>
      </c>
    </row>
    <row r="591" spans="1:41" ht="12.75" customHeight="1">
      <c r="A591">
        <v>192</v>
      </c>
      <c r="B591" s="81"/>
      <c r="C591" s="83"/>
      <c r="D591" s="85"/>
      <c r="E591" s="120" t="s">
        <v>358</v>
      </c>
      <c r="F591" s="87"/>
      <c r="G591" s="28" t="s">
        <v>258</v>
      </c>
      <c r="H591" s="29"/>
      <c r="I591" s="30"/>
      <c r="J591" s="30"/>
      <c r="K591" s="30"/>
      <c r="L591" s="30"/>
      <c r="M591" s="30"/>
      <c r="N591" s="29"/>
      <c r="O591" s="30"/>
      <c r="P591" s="30"/>
      <c r="Q591" s="30"/>
      <c r="R591" s="30">
        <v>15</v>
      </c>
      <c r="S591" s="30"/>
      <c r="T591" s="29"/>
      <c r="U591" s="30"/>
      <c r="V591" s="30"/>
      <c r="W591" s="30"/>
      <c r="X591" s="30"/>
      <c r="Y591" s="30"/>
      <c r="Z591" s="30"/>
      <c r="AA591" s="29"/>
      <c r="AB591" s="30"/>
      <c r="AC591" s="30"/>
      <c r="AD591" s="30"/>
      <c r="AE591" s="31"/>
      <c r="AF591" s="31"/>
      <c r="AG591" s="88"/>
      <c r="AH591" s="79"/>
      <c r="AI591" s="79"/>
      <c r="AJ591" s="79"/>
      <c r="AK591" s="79"/>
      <c r="AL591" s="79"/>
      <c r="AM591" s="79"/>
      <c r="AN591" s="79"/>
      <c r="AO591" s="79"/>
    </row>
    <row r="592" spans="1:41" ht="12.75" customHeight="1">
      <c r="A592">
        <v>199</v>
      </c>
      <c r="B592" s="80" t="s">
        <v>108</v>
      </c>
      <c r="C592" s="82" t="s">
        <v>139</v>
      </c>
      <c r="D592" s="84" t="s">
        <v>846</v>
      </c>
      <c r="E592" s="119" t="s">
        <v>362</v>
      </c>
      <c r="F592" s="86" t="s">
        <v>347</v>
      </c>
      <c r="G592" s="22" t="s">
        <v>257</v>
      </c>
      <c r="H592" s="23"/>
      <c r="I592" s="24"/>
      <c r="J592" s="24"/>
      <c r="K592" s="25"/>
      <c r="L592" s="25"/>
      <c r="M592" s="24"/>
      <c r="N592" s="23"/>
      <c r="O592" s="24"/>
      <c r="P592" s="25"/>
      <c r="Q592" s="25"/>
      <c r="R592" s="25">
        <v>25.49</v>
      </c>
      <c r="S592" s="24"/>
      <c r="T592" s="23"/>
      <c r="U592" s="24"/>
      <c r="V592" s="24"/>
      <c r="W592" s="25"/>
      <c r="X592" s="25"/>
      <c r="Y592" s="25"/>
      <c r="Z592" s="24"/>
      <c r="AA592" s="32"/>
      <c r="AB592" s="25"/>
      <c r="AC592" s="25"/>
      <c r="AD592" s="25"/>
      <c r="AE592" s="26"/>
      <c r="AF592" s="27"/>
      <c r="AG592" s="88">
        <f>SUM(H593:AF593)</f>
        <v>7</v>
      </c>
      <c r="AH592" s="79">
        <f>IF($F592="Pol. Spilambertese",1*$AG592,"")</f>
      </c>
      <c r="AI592" s="79">
        <f>IF($F592="Sirio Nonantola",1*$AG592,"")</f>
      </c>
      <c r="AJ592" s="79">
        <f>IF($F592="Olimpia Vignola",1*$AG592,"")</f>
      </c>
      <c r="AK592" s="79">
        <f>IF($F592="Pol. Nonantola",1*$AG592,"")</f>
      </c>
      <c r="AL592" s="79">
        <f>IF($F592="Pod. Formiginese",1*$AG592,"")</f>
      </c>
      <c r="AM592" s="79">
        <f>IF($F592="La Patria Carpi",1*$AG592,"")</f>
      </c>
      <c r="AN592" s="79">
        <f>IF($F592="Pol.Castelfranco",1*$AG592,"")</f>
        <v>7</v>
      </c>
      <c r="AO592" s="79">
        <f>IF($F592="Ravarino",1*$AG592,"")</f>
      </c>
    </row>
    <row r="593" spans="1:41" ht="12.75" customHeight="1">
      <c r="A593">
        <v>200</v>
      </c>
      <c r="B593" s="81"/>
      <c r="C593" s="83"/>
      <c r="D593" s="85"/>
      <c r="E593" s="120" t="s">
        <v>358</v>
      </c>
      <c r="F593" s="87" t="s">
        <v>347</v>
      </c>
      <c r="G593" s="28" t="s">
        <v>258</v>
      </c>
      <c r="H593" s="29"/>
      <c r="I593" s="30"/>
      <c r="J593" s="30"/>
      <c r="K593" s="30"/>
      <c r="L593" s="30"/>
      <c r="M593" s="30"/>
      <c r="N593" s="29"/>
      <c r="O593" s="30"/>
      <c r="P593" s="30"/>
      <c r="Q593" s="30"/>
      <c r="R593" s="30">
        <v>7</v>
      </c>
      <c r="S593" s="30"/>
      <c r="T593" s="29"/>
      <c r="U593" s="30"/>
      <c r="V593" s="30"/>
      <c r="W593" s="30"/>
      <c r="X593" s="30"/>
      <c r="Y593" s="30"/>
      <c r="Z593" s="30"/>
      <c r="AA593" s="29"/>
      <c r="AB593" s="30"/>
      <c r="AC593" s="30"/>
      <c r="AD593" s="30"/>
      <c r="AE593" s="31"/>
      <c r="AF593" s="31"/>
      <c r="AG593" s="88"/>
      <c r="AH593" s="79"/>
      <c r="AI593" s="79"/>
      <c r="AJ593" s="79"/>
      <c r="AK593" s="79"/>
      <c r="AL593" s="79"/>
      <c r="AM593" s="79"/>
      <c r="AN593" s="79"/>
      <c r="AO593" s="79"/>
    </row>
    <row r="594" spans="1:41" ht="12.75" customHeight="1">
      <c r="A594">
        <v>203</v>
      </c>
      <c r="B594" s="80" t="s">
        <v>928</v>
      </c>
      <c r="C594" s="82" t="s">
        <v>20</v>
      </c>
      <c r="D594" s="84" t="s">
        <v>361</v>
      </c>
      <c r="E594" s="119" t="s">
        <v>362</v>
      </c>
      <c r="F594" s="89" t="s">
        <v>42</v>
      </c>
      <c r="G594" s="22" t="s">
        <v>257</v>
      </c>
      <c r="H594" s="23"/>
      <c r="I594" s="24"/>
      <c r="J594" s="24"/>
      <c r="K594" s="25"/>
      <c r="L594" s="25"/>
      <c r="M594" s="24"/>
      <c r="N594" s="23"/>
      <c r="O594" s="24"/>
      <c r="P594" s="25"/>
      <c r="Q594" s="25"/>
      <c r="R594" s="25"/>
      <c r="S594" s="24"/>
      <c r="T594" s="32"/>
      <c r="U594" s="24"/>
      <c r="V594" s="24"/>
      <c r="W594" s="25">
        <v>5.88</v>
      </c>
      <c r="X594" s="25"/>
      <c r="Y594" s="25"/>
      <c r="Z594" s="24"/>
      <c r="AA594" s="32">
        <v>18.9</v>
      </c>
      <c r="AB594" s="25"/>
      <c r="AC594" s="25"/>
      <c r="AD594" s="25"/>
      <c r="AE594" s="26">
        <v>69.38</v>
      </c>
      <c r="AF594" s="27"/>
      <c r="AG594" s="88">
        <f>SUM(H595:AF595)</f>
        <v>39</v>
      </c>
      <c r="AH594" s="79">
        <f>IF($F594="Pol. Spilambertese",1*$AG594,"")</f>
      </c>
      <c r="AI594" s="79">
        <f>IF($F594="Sirio Nonantola",1*$AG594,"")</f>
      </c>
      <c r="AJ594" s="79">
        <f>IF($F594="Olimpia Vignola",1*$AG594,"")</f>
      </c>
      <c r="AK594" s="79">
        <f>IF($F594="Pol. Nonantola",1*$AG594,"")</f>
      </c>
      <c r="AL594" s="79">
        <f>IF($F594="Pod. Formiginese",1*$AG594,"")</f>
      </c>
      <c r="AM594" s="79">
        <f>IF($F594="La Patria Carpi",1*$AG594,"")</f>
        <v>39</v>
      </c>
      <c r="AN594" s="79">
        <f>IF($F594="Pol.Castelfranco",1*$AG594,"")</f>
      </c>
      <c r="AO594" s="79">
        <f>IF($F594="Ravarino",1*$AG594,"")</f>
      </c>
    </row>
    <row r="595" spans="1:41" ht="12.75" customHeight="1">
      <c r="A595">
        <v>204</v>
      </c>
      <c r="B595" s="81"/>
      <c r="C595" s="83"/>
      <c r="D595" s="85"/>
      <c r="E595" s="120" t="s">
        <v>358</v>
      </c>
      <c r="F595" s="87"/>
      <c r="G595" s="28" t="s">
        <v>258</v>
      </c>
      <c r="H595" s="29"/>
      <c r="I595" s="30"/>
      <c r="J595" s="30"/>
      <c r="K595" s="30"/>
      <c r="L595" s="30"/>
      <c r="M595" s="30"/>
      <c r="N595" s="29"/>
      <c r="O595" s="30"/>
      <c r="P595" s="30"/>
      <c r="Q595" s="30"/>
      <c r="R595" s="30"/>
      <c r="S595" s="30"/>
      <c r="T595" s="29"/>
      <c r="U595" s="30"/>
      <c r="V595" s="30"/>
      <c r="W595" s="30">
        <v>13</v>
      </c>
      <c r="X595" s="30"/>
      <c r="Y595" s="30"/>
      <c r="Z595" s="30"/>
      <c r="AA595" s="29">
        <v>11</v>
      </c>
      <c r="AB595" s="30"/>
      <c r="AC595" s="30"/>
      <c r="AD595" s="30"/>
      <c r="AE595" s="31">
        <v>15</v>
      </c>
      <c r="AF595" s="31"/>
      <c r="AG595" s="88"/>
      <c r="AH595" s="79"/>
      <c r="AI595" s="79"/>
      <c r="AJ595" s="79"/>
      <c r="AK595" s="79"/>
      <c r="AL595" s="79"/>
      <c r="AM595" s="79"/>
      <c r="AN595" s="79"/>
      <c r="AO595" s="79"/>
    </row>
    <row r="596" spans="1:41" ht="12.75" customHeight="1">
      <c r="A596">
        <v>189</v>
      </c>
      <c r="B596" s="80" t="s">
        <v>194</v>
      </c>
      <c r="C596" s="82" t="s">
        <v>263</v>
      </c>
      <c r="D596" s="84" t="s">
        <v>361</v>
      </c>
      <c r="E596" s="119" t="s">
        <v>362</v>
      </c>
      <c r="F596" s="89" t="s">
        <v>42</v>
      </c>
      <c r="G596" s="22" t="s">
        <v>257</v>
      </c>
      <c r="H596" s="23"/>
      <c r="I596" s="24"/>
      <c r="J596" s="24"/>
      <c r="K596" s="25"/>
      <c r="L596" s="25"/>
      <c r="M596" s="24"/>
      <c r="N596" s="23"/>
      <c r="O596" s="24"/>
      <c r="P596" s="25"/>
      <c r="Q596" s="25"/>
      <c r="R596" s="25"/>
      <c r="S596" s="24"/>
      <c r="T596" s="23"/>
      <c r="U596" s="24"/>
      <c r="V596" s="24"/>
      <c r="W596" s="25">
        <v>5.57</v>
      </c>
      <c r="X596" s="25"/>
      <c r="Y596" s="25"/>
      <c r="Z596" s="24" t="s">
        <v>1060</v>
      </c>
      <c r="AA596" s="23"/>
      <c r="AB596" s="25"/>
      <c r="AC596" s="25"/>
      <c r="AD596" s="25"/>
      <c r="AE596" s="26"/>
      <c r="AF596" s="27"/>
      <c r="AG596" s="88">
        <f>SUM(H597:AF597)</f>
        <v>22</v>
      </c>
      <c r="AH596" s="79">
        <f>IF($F596="Pol. Spilambertese",1*$AG596,"")</f>
      </c>
      <c r="AI596" s="79">
        <f>IF($F596="Sirio Nonantola",1*$AG596,"")</f>
      </c>
      <c r="AJ596" s="79">
        <f>IF($F596="Olimpia Vignola",1*$AG596,"")</f>
      </c>
      <c r="AK596" s="79">
        <f>IF($F596="Pol. Nonantola",1*$AG596,"")</f>
      </c>
      <c r="AL596" s="79">
        <f>IF($F596="Pod. Formiginese",1*$AG596,"")</f>
      </c>
      <c r="AM596" s="79">
        <f>IF($F596="La Patria Carpi",1*$AG596,"")</f>
        <v>22</v>
      </c>
      <c r="AN596" s="79">
        <f>IF($F596="Pol.Castelfranco",1*$AG596,"")</f>
      </c>
      <c r="AO596" s="79">
        <f>IF($F596="Ravarino",1*$AG596,"")</f>
      </c>
    </row>
    <row r="597" spans="1:41" ht="12.75" customHeight="1">
      <c r="A597">
        <v>190</v>
      </c>
      <c r="B597" s="81"/>
      <c r="C597" s="83"/>
      <c r="D597" s="85"/>
      <c r="E597" s="120" t="s">
        <v>358</v>
      </c>
      <c r="F597" s="87"/>
      <c r="G597" s="28" t="s">
        <v>258</v>
      </c>
      <c r="H597" s="29"/>
      <c r="I597" s="30"/>
      <c r="J597" s="30"/>
      <c r="K597" s="30"/>
      <c r="L597" s="30"/>
      <c r="M597" s="30"/>
      <c r="N597" s="29"/>
      <c r="O597" s="30"/>
      <c r="P597" s="30"/>
      <c r="Q597" s="30"/>
      <c r="R597" s="30"/>
      <c r="S597" s="30"/>
      <c r="T597" s="29"/>
      <c r="U597" s="30"/>
      <c r="V597" s="30"/>
      <c r="W597" s="30">
        <v>11</v>
      </c>
      <c r="X597" s="30"/>
      <c r="Y597" s="30"/>
      <c r="Z597" s="30">
        <v>11</v>
      </c>
      <c r="AA597" s="29"/>
      <c r="AB597" s="30"/>
      <c r="AC597" s="30"/>
      <c r="AD597" s="30"/>
      <c r="AE597" s="31"/>
      <c r="AF597" s="31"/>
      <c r="AG597" s="88"/>
      <c r="AH597" s="79"/>
      <c r="AI597" s="79"/>
      <c r="AJ597" s="79"/>
      <c r="AK597" s="79"/>
      <c r="AL597" s="79"/>
      <c r="AM597" s="79"/>
      <c r="AN597" s="79"/>
      <c r="AO597" s="79"/>
    </row>
    <row r="598" spans="1:41" ht="13.5" customHeight="1">
      <c r="A598">
        <v>193</v>
      </c>
      <c r="B598" s="80" t="s">
        <v>134</v>
      </c>
      <c r="C598" s="82" t="s">
        <v>114</v>
      </c>
      <c r="D598" s="84" t="s">
        <v>356</v>
      </c>
      <c r="E598" s="119" t="s">
        <v>362</v>
      </c>
      <c r="F598" s="89" t="s">
        <v>14</v>
      </c>
      <c r="G598" s="22" t="s">
        <v>257</v>
      </c>
      <c r="H598" s="23"/>
      <c r="I598" s="24"/>
      <c r="J598" s="24"/>
      <c r="K598" s="25"/>
      <c r="L598" s="25"/>
      <c r="M598" s="24"/>
      <c r="N598" s="23"/>
      <c r="O598" s="24"/>
      <c r="P598" s="25"/>
      <c r="Q598" s="25"/>
      <c r="R598" s="25"/>
      <c r="S598" s="24"/>
      <c r="T598" s="23"/>
      <c r="U598" s="24"/>
      <c r="V598" s="24"/>
      <c r="W598" s="25">
        <v>4.9</v>
      </c>
      <c r="X598" s="25"/>
      <c r="Y598" s="25"/>
      <c r="Z598" s="24"/>
      <c r="AA598" s="23"/>
      <c r="AB598" s="25"/>
      <c r="AC598" s="25">
        <v>25.9</v>
      </c>
      <c r="AD598" s="25"/>
      <c r="AE598" s="26">
        <v>42.25</v>
      </c>
      <c r="AF598" s="27"/>
      <c r="AG598" s="88">
        <f>SUM(H599:AF599)</f>
        <v>35</v>
      </c>
      <c r="AH598" s="79">
        <f>IF($F598="Pol. Spilambertese",1*$AG598,"")</f>
      </c>
      <c r="AI598" s="79">
        <f>IF($F598="Sirio Nonantola",1*$AG598,"")</f>
      </c>
      <c r="AJ598" s="79">
        <f>IF($F598="Olimpia Vignola",1*$AG598,"")</f>
        <v>35</v>
      </c>
      <c r="AK598" s="79">
        <f>IF($F598="Pol. Nonantola",1*$AG598,"")</f>
      </c>
      <c r="AL598" s="79">
        <f>IF($F598="Pod. Formiginese",1*$AG598,"")</f>
      </c>
      <c r="AM598" s="79">
        <f>IF($F598="La Patria Carpi",1*$AG598,"")</f>
      </c>
      <c r="AN598" s="79">
        <f>IF($F598="Pol.Castelfranco",1*$AG598,"")</f>
      </c>
      <c r="AO598" s="79">
        <f>IF($F598="Ravarino",1*$AG598,"")</f>
      </c>
    </row>
    <row r="599" spans="1:41" ht="12.75" customHeight="1">
      <c r="A599">
        <v>194</v>
      </c>
      <c r="B599" s="81"/>
      <c r="C599" s="83"/>
      <c r="D599" s="85"/>
      <c r="E599" s="120" t="s">
        <v>358</v>
      </c>
      <c r="F599" s="87" t="s">
        <v>347</v>
      </c>
      <c r="G599" s="28" t="s">
        <v>258</v>
      </c>
      <c r="H599" s="29"/>
      <c r="I599" s="30"/>
      <c r="J599" s="30"/>
      <c r="K599" s="30"/>
      <c r="L599" s="30"/>
      <c r="M599" s="30"/>
      <c r="N599" s="29"/>
      <c r="O599" s="30"/>
      <c r="P599" s="30"/>
      <c r="Q599" s="30"/>
      <c r="R599" s="30"/>
      <c r="S599" s="30"/>
      <c r="T599" s="29"/>
      <c r="U599" s="30"/>
      <c r="V599" s="30"/>
      <c r="W599" s="30">
        <v>9</v>
      </c>
      <c r="X599" s="30"/>
      <c r="Y599" s="30"/>
      <c r="Z599" s="30"/>
      <c r="AA599" s="29"/>
      <c r="AB599" s="30"/>
      <c r="AC599" s="30">
        <v>15</v>
      </c>
      <c r="AD599" s="30"/>
      <c r="AE599" s="31">
        <v>11</v>
      </c>
      <c r="AF599" s="31"/>
      <c r="AG599" s="88"/>
      <c r="AH599" s="79"/>
      <c r="AI599" s="79"/>
      <c r="AJ599" s="79"/>
      <c r="AK599" s="79"/>
      <c r="AL599" s="79"/>
      <c r="AM599" s="79"/>
      <c r="AN599" s="79"/>
      <c r="AO599" s="79"/>
    </row>
    <row r="600" spans="1:41" ht="12.75" customHeight="1">
      <c r="A600">
        <v>195</v>
      </c>
      <c r="B600" s="80" t="s">
        <v>994</v>
      </c>
      <c r="C600" s="82" t="s">
        <v>638</v>
      </c>
      <c r="D600" s="84" t="s">
        <v>356</v>
      </c>
      <c r="E600" s="119" t="s">
        <v>362</v>
      </c>
      <c r="F600" s="86" t="s">
        <v>39</v>
      </c>
      <c r="G600" s="22" t="s">
        <v>257</v>
      </c>
      <c r="H600" s="23"/>
      <c r="I600" s="24"/>
      <c r="J600" s="24"/>
      <c r="K600" s="25"/>
      <c r="L600" s="25"/>
      <c r="M600" s="24"/>
      <c r="N600" s="23"/>
      <c r="O600" s="24"/>
      <c r="P600" s="25"/>
      <c r="Q600" s="25"/>
      <c r="R600" s="25"/>
      <c r="S600" s="24"/>
      <c r="T600" s="23"/>
      <c r="U600" s="24"/>
      <c r="V600" s="24"/>
      <c r="W600" s="25"/>
      <c r="X600" s="25"/>
      <c r="Y600" s="25"/>
      <c r="Z600" s="24" t="s">
        <v>1058</v>
      </c>
      <c r="AA600" s="32"/>
      <c r="AB600" s="25"/>
      <c r="AC600" s="25"/>
      <c r="AD600" s="25"/>
      <c r="AE600" s="26"/>
      <c r="AF600" s="27"/>
      <c r="AG600" s="88">
        <f>SUM(H601:AF601)</f>
        <v>15</v>
      </c>
      <c r="AH600" s="79">
        <f>IF($F600="Pol. Spilambertese",1*$AG600,"")</f>
      </c>
      <c r="AI600" s="79">
        <f>IF($F600="Sirio Nonantola",1*$AG600,"")</f>
      </c>
      <c r="AJ600" s="79">
        <f>IF($F600="Olimpia Vignola",1*$AG600,"")</f>
      </c>
      <c r="AK600" s="79">
        <f>IF($F600="Pol. Nonantola",1*$AG600,"")</f>
        <v>15</v>
      </c>
      <c r="AL600" s="79">
        <f>IF($F600="Pod. Formiginese",1*$AG600,"")</f>
      </c>
      <c r="AM600" s="79">
        <f>IF($F600="La Patria Carpi",1*$AG600,"")</f>
      </c>
      <c r="AN600" s="79">
        <f>IF($F600="Pol.Castelfranco",1*$AG600,"")</f>
      </c>
      <c r="AO600" s="79">
        <f>IF($F600="Ravarino",1*$AG600,"")</f>
      </c>
    </row>
    <row r="601" spans="1:41" ht="12.75" customHeight="1">
      <c r="A601">
        <v>196</v>
      </c>
      <c r="B601" s="81"/>
      <c r="C601" s="83"/>
      <c r="D601" s="85"/>
      <c r="E601" s="120" t="s">
        <v>358</v>
      </c>
      <c r="F601" s="87" t="s">
        <v>39</v>
      </c>
      <c r="G601" s="28" t="s">
        <v>258</v>
      </c>
      <c r="H601" s="29"/>
      <c r="I601" s="30"/>
      <c r="J601" s="30"/>
      <c r="K601" s="30"/>
      <c r="L601" s="30"/>
      <c r="M601" s="30"/>
      <c r="N601" s="29"/>
      <c r="O601" s="30"/>
      <c r="P601" s="30"/>
      <c r="Q601" s="30"/>
      <c r="R601" s="30"/>
      <c r="S601" s="30"/>
      <c r="T601" s="29"/>
      <c r="U601" s="30"/>
      <c r="V601" s="30"/>
      <c r="W601" s="30"/>
      <c r="X601" s="30"/>
      <c r="Y601" s="30"/>
      <c r="Z601" s="30">
        <v>15</v>
      </c>
      <c r="AA601" s="29"/>
      <c r="AB601" s="30"/>
      <c r="AC601" s="30"/>
      <c r="AD601" s="30"/>
      <c r="AE601" s="31"/>
      <c r="AF601" s="31"/>
      <c r="AG601" s="88"/>
      <c r="AH601" s="79"/>
      <c r="AI601" s="79"/>
      <c r="AJ601" s="79"/>
      <c r="AK601" s="79"/>
      <c r="AL601" s="79"/>
      <c r="AM601" s="79"/>
      <c r="AN601" s="79"/>
      <c r="AO601" s="79"/>
    </row>
    <row r="602" spans="1:41" ht="12.75" customHeight="1">
      <c r="A602">
        <v>207</v>
      </c>
      <c r="B602" s="80" t="s">
        <v>998</v>
      </c>
      <c r="C602" s="82" t="s">
        <v>999</v>
      </c>
      <c r="D602" s="84" t="s">
        <v>846</v>
      </c>
      <c r="E602" s="119" t="s">
        <v>362</v>
      </c>
      <c r="F602" s="89" t="s">
        <v>42</v>
      </c>
      <c r="G602" s="22" t="s">
        <v>257</v>
      </c>
      <c r="H602" s="23"/>
      <c r="I602" s="24"/>
      <c r="J602" s="24"/>
      <c r="K602" s="25"/>
      <c r="L602" s="25"/>
      <c r="M602" s="24"/>
      <c r="N602" s="23"/>
      <c r="O602" s="24"/>
      <c r="P602" s="25"/>
      <c r="Q602" s="25"/>
      <c r="R602" s="25"/>
      <c r="S602" s="24"/>
      <c r="T602" s="23"/>
      <c r="U602" s="24"/>
      <c r="V602" s="24"/>
      <c r="W602" s="25"/>
      <c r="X602" s="25"/>
      <c r="Y602" s="25"/>
      <c r="Z602" s="24" t="s">
        <v>1061</v>
      </c>
      <c r="AA602" s="23"/>
      <c r="AB602" s="25"/>
      <c r="AC602" s="25"/>
      <c r="AD602" s="25"/>
      <c r="AE602" s="26"/>
      <c r="AF602" s="27"/>
      <c r="AG602" s="88">
        <f>SUM(H603:AF603)</f>
        <v>9</v>
      </c>
      <c r="AH602" s="79">
        <f>IF($F602="Pol. Spilambertese",1*$AG602,"")</f>
      </c>
      <c r="AI602" s="79">
        <f>IF($F602="Sirio Nonantola",1*$AG602,"")</f>
      </c>
      <c r="AJ602" s="79">
        <f>IF($F602="Olimpia Vignola",1*$AG602,"")</f>
      </c>
      <c r="AK602" s="79">
        <f>IF($F602="Pol. Nonantola",1*$AG602,"")</f>
      </c>
      <c r="AL602" s="79">
        <f>IF($F602="Pod. Formiginese",1*$AG602,"")</f>
      </c>
      <c r="AM602" s="79">
        <f>IF($F602="La Patria Carpi",1*$AG602,"")</f>
        <v>9</v>
      </c>
      <c r="AN602" s="79">
        <f>IF($F602="Pol.Castelfranco",1*$AG602,"")</f>
      </c>
      <c r="AO602" s="79">
        <f>IF($F602="Ravarino",1*$AG602,"")</f>
      </c>
    </row>
    <row r="603" spans="1:41" ht="12.75" customHeight="1">
      <c r="A603">
        <v>208</v>
      </c>
      <c r="B603" s="81"/>
      <c r="C603" s="83"/>
      <c r="D603" s="85"/>
      <c r="E603" s="120" t="s">
        <v>358</v>
      </c>
      <c r="F603" s="87"/>
      <c r="G603" s="28" t="s">
        <v>258</v>
      </c>
      <c r="H603" s="29"/>
      <c r="I603" s="30"/>
      <c r="J603" s="30"/>
      <c r="K603" s="30"/>
      <c r="L603" s="30"/>
      <c r="M603" s="30"/>
      <c r="N603" s="29"/>
      <c r="O603" s="30"/>
      <c r="P603" s="30"/>
      <c r="Q603" s="30"/>
      <c r="R603" s="30"/>
      <c r="S603" s="30"/>
      <c r="T603" s="29"/>
      <c r="U603" s="30"/>
      <c r="V603" s="30"/>
      <c r="W603" s="30"/>
      <c r="X603" s="30"/>
      <c r="Y603" s="30"/>
      <c r="Z603" s="30">
        <v>9</v>
      </c>
      <c r="AA603" s="29"/>
      <c r="AB603" s="30"/>
      <c r="AC603" s="30"/>
      <c r="AD603" s="30"/>
      <c r="AE603" s="31"/>
      <c r="AF603" s="31"/>
      <c r="AG603" s="88"/>
      <c r="AH603" s="79"/>
      <c r="AI603" s="79"/>
      <c r="AJ603" s="79"/>
      <c r="AK603" s="79"/>
      <c r="AL603" s="79"/>
      <c r="AM603" s="79"/>
      <c r="AN603" s="79"/>
      <c r="AO603" s="79"/>
    </row>
    <row r="604" spans="1:41" ht="12.75" customHeight="1">
      <c r="A604">
        <v>201</v>
      </c>
      <c r="B604" s="80" t="s">
        <v>8</v>
      </c>
      <c r="C604" s="82" t="s">
        <v>234</v>
      </c>
      <c r="D604" s="84" t="s">
        <v>1063</v>
      </c>
      <c r="E604" s="119" t="s">
        <v>362</v>
      </c>
      <c r="F604" s="89" t="s">
        <v>11</v>
      </c>
      <c r="G604" s="22" t="s">
        <v>257</v>
      </c>
      <c r="H604" s="23"/>
      <c r="I604" s="24"/>
      <c r="J604" s="24"/>
      <c r="K604" s="25"/>
      <c r="L604" s="25"/>
      <c r="M604" s="24"/>
      <c r="N604" s="23"/>
      <c r="O604" s="24"/>
      <c r="P604" s="25"/>
      <c r="Q604" s="25"/>
      <c r="R604" s="25"/>
      <c r="S604" s="24"/>
      <c r="T604" s="23"/>
      <c r="U604" s="24"/>
      <c r="V604" s="24"/>
      <c r="W604" s="25"/>
      <c r="X604" s="25"/>
      <c r="Y604" s="25"/>
      <c r="Z604" s="24" t="s">
        <v>1064</v>
      </c>
      <c r="AA604" s="32"/>
      <c r="AB604" s="25"/>
      <c r="AC604" s="25"/>
      <c r="AD604" s="25"/>
      <c r="AE604" s="26"/>
      <c r="AF604" s="27"/>
      <c r="AG604" s="88">
        <f>SUM(H605:AF605)</f>
        <v>5</v>
      </c>
      <c r="AH604" s="79">
        <f>IF($F604="Pol. Spilambertese",1*$AG604,"")</f>
      </c>
      <c r="AI604" s="79">
        <f>IF($F604="Sirio Nonantola",1*$AG604,"")</f>
      </c>
      <c r="AJ604" s="79">
        <f>IF($F604="Olimpia Vignola",1*$AG604,"")</f>
      </c>
      <c r="AK604" s="79">
        <f>IF($F604="Pol. Nonantola",1*$AG604,"")</f>
      </c>
      <c r="AL604" s="79">
        <f>IF($F604="Pod. Formiginese",1*$AG604,"")</f>
      </c>
      <c r="AM604" s="79">
        <f>IF($F604="La Patria Carpi",1*$AG604,"")</f>
      </c>
      <c r="AN604" s="79">
        <f>IF($F604="Pol.Castelfranco",1*$AG604,"")</f>
      </c>
      <c r="AO604" s="79">
        <f>IF($F604="Ravarino",1*$AG604,"")</f>
        <v>5</v>
      </c>
    </row>
    <row r="605" spans="1:41" ht="12.75" customHeight="1">
      <c r="A605">
        <v>202</v>
      </c>
      <c r="B605" s="81"/>
      <c r="C605" s="83"/>
      <c r="D605" s="85"/>
      <c r="E605" s="120" t="s">
        <v>358</v>
      </c>
      <c r="F605" s="87" t="s">
        <v>39</v>
      </c>
      <c r="G605" s="28" t="s">
        <v>258</v>
      </c>
      <c r="H605" s="29"/>
      <c r="I605" s="30"/>
      <c r="J605" s="30"/>
      <c r="K605" s="30"/>
      <c r="L605" s="30"/>
      <c r="M605" s="30"/>
      <c r="N605" s="29"/>
      <c r="O605" s="30"/>
      <c r="P605" s="30"/>
      <c r="Q605" s="30"/>
      <c r="R605" s="30"/>
      <c r="S605" s="30"/>
      <c r="T605" s="29"/>
      <c r="U605" s="30"/>
      <c r="V605" s="30"/>
      <c r="W605" s="30"/>
      <c r="X605" s="30"/>
      <c r="Y605" s="30"/>
      <c r="Z605" s="30">
        <v>5</v>
      </c>
      <c r="AA605" s="29"/>
      <c r="AB605" s="30"/>
      <c r="AC605" s="30"/>
      <c r="AD605" s="30"/>
      <c r="AE605" s="31"/>
      <c r="AF605" s="31"/>
      <c r="AG605" s="88"/>
      <c r="AH605" s="79"/>
      <c r="AI605" s="79"/>
      <c r="AJ605" s="79"/>
      <c r="AK605" s="79"/>
      <c r="AL605" s="79"/>
      <c r="AM605" s="79"/>
      <c r="AN605" s="79"/>
      <c r="AO605" s="79"/>
    </row>
    <row r="606" spans="1:41" ht="12.75" customHeight="1">
      <c r="A606">
        <v>209</v>
      </c>
      <c r="B606" s="80" t="s">
        <v>1068</v>
      </c>
      <c r="C606" s="82" t="s">
        <v>114</v>
      </c>
      <c r="D606" s="84" t="s">
        <v>1069</v>
      </c>
      <c r="E606" s="119" t="s">
        <v>362</v>
      </c>
      <c r="F606" s="89" t="s">
        <v>42</v>
      </c>
      <c r="G606" s="22" t="s">
        <v>257</v>
      </c>
      <c r="H606" s="23"/>
      <c r="I606" s="24"/>
      <c r="J606" s="24"/>
      <c r="K606" s="25"/>
      <c r="L606" s="25"/>
      <c r="M606" s="24"/>
      <c r="N606" s="23"/>
      <c r="O606" s="24"/>
      <c r="P606" s="25"/>
      <c r="Q606" s="25"/>
      <c r="R606" s="25"/>
      <c r="S606" s="24"/>
      <c r="T606" s="23"/>
      <c r="U606" s="24"/>
      <c r="V606" s="24"/>
      <c r="W606" s="25"/>
      <c r="X606" s="25"/>
      <c r="Y606" s="25"/>
      <c r="Z606" s="24"/>
      <c r="AA606" s="32">
        <v>19.7</v>
      </c>
      <c r="AB606" s="25"/>
      <c r="AC606" s="25"/>
      <c r="AD606" s="25"/>
      <c r="AE606" s="26"/>
      <c r="AF606" s="27"/>
      <c r="AG606" s="88">
        <f>SUM(H607:AF607)</f>
        <v>9</v>
      </c>
      <c r="AH606" s="79">
        <f>IF($F606="Pol. Spilambertese",1*$AG606,"")</f>
      </c>
      <c r="AI606" s="79">
        <f>IF($F606="Sirio Nonantola",1*$AG606,"")</f>
      </c>
      <c r="AJ606" s="79">
        <f>IF($F606="Olimpia Vignola",1*$AG606,"")</f>
      </c>
      <c r="AK606" s="79">
        <f>IF($F606="Pol. Nonantola",1*$AG606,"")</f>
      </c>
      <c r="AL606" s="79">
        <f>IF($F606="Pod. Formiginese",1*$AG606,"")</f>
      </c>
      <c r="AM606" s="79">
        <f>IF($F606="La Patria Carpi",1*$AG606,"")</f>
        <v>9</v>
      </c>
      <c r="AN606" s="79">
        <f>IF($F606="Pol.Castelfranco",1*$AG606,"")</f>
      </c>
      <c r="AO606" s="79">
        <f>IF($F606="Ravarino",1*$AG606,"")</f>
      </c>
    </row>
    <row r="607" spans="1:41" ht="12.75" customHeight="1">
      <c r="A607">
        <v>210</v>
      </c>
      <c r="B607" s="81"/>
      <c r="C607" s="83"/>
      <c r="D607" s="85"/>
      <c r="E607" s="120" t="s">
        <v>358</v>
      </c>
      <c r="F607" s="87"/>
      <c r="G607" s="28" t="s">
        <v>258</v>
      </c>
      <c r="H607" s="29"/>
      <c r="I607" s="30"/>
      <c r="J607" s="30"/>
      <c r="K607" s="30"/>
      <c r="L607" s="30"/>
      <c r="M607" s="30"/>
      <c r="N607" s="29"/>
      <c r="O607" s="30"/>
      <c r="P607" s="30"/>
      <c r="Q607" s="30"/>
      <c r="R607" s="30"/>
      <c r="S607" s="30"/>
      <c r="T607" s="29"/>
      <c r="U607" s="30"/>
      <c r="V607" s="30"/>
      <c r="W607" s="30"/>
      <c r="X607" s="30"/>
      <c r="Y607" s="30"/>
      <c r="Z607" s="30"/>
      <c r="AA607" s="29">
        <v>9</v>
      </c>
      <c r="AB607" s="30"/>
      <c r="AC607" s="30"/>
      <c r="AD607" s="30"/>
      <c r="AE607" s="31"/>
      <c r="AF607" s="31"/>
      <c r="AG607" s="88"/>
      <c r="AH607" s="79"/>
      <c r="AI607" s="79"/>
      <c r="AJ607" s="79"/>
      <c r="AK607" s="79"/>
      <c r="AL607" s="79"/>
      <c r="AM607" s="79"/>
      <c r="AN607" s="79"/>
      <c r="AO607" s="79"/>
    </row>
    <row r="608" spans="1:41" ht="12.75" customHeight="1">
      <c r="A608">
        <v>233</v>
      </c>
      <c r="B608" s="80" t="s">
        <v>1070</v>
      </c>
      <c r="C608" s="82" t="s">
        <v>1071</v>
      </c>
      <c r="D608" s="84" t="s">
        <v>1072</v>
      </c>
      <c r="E608" s="119" t="s">
        <v>362</v>
      </c>
      <c r="F608" s="89" t="s">
        <v>42</v>
      </c>
      <c r="G608" s="22" t="s">
        <v>257</v>
      </c>
      <c r="H608" s="23"/>
      <c r="I608" s="24"/>
      <c r="J608" s="24"/>
      <c r="K608" s="25"/>
      <c r="L608" s="25"/>
      <c r="M608" s="24"/>
      <c r="N608" s="23"/>
      <c r="O608" s="24"/>
      <c r="P608" s="25"/>
      <c r="Q608" s="25"/>
      <c r="R608" s="25"/>
      <c r="S608" s="24"/>
      <c r="T608" s="23"/>
      <c r="U608" s="24"/>
      <c r="V608" s="24"/>
      <c r="W608" s="25"/>
      <c r="X608" s="25"/>
      <c r="Y608" s="25"/>
      <c r="Z608" s="24"/>
      <c r="AA608" s="23">
        <v>18.5</v>
      </c>
      <c r="AB608" s="25"/>
      <c r="AC608" s="25"/>
      <c r="AD608" s="25"/>
      <c r="AE608" s="26">
        <v>45.26</v>
      </c>
      <c r="AF608" s="27"/>
      <c r="AG608" s="88">
        <f>SUM(H609:AF609)</f>
        <v>28</v>
      </c>
      <c r="AH608" s="79">
        <f>IF($F608="Pol. Spilambertese",1*$AG608,"")</f>
      </c>
      <c r="AI608" s="79">
        <f>IF($F608="Sirio Nonantola",1*$AG608,"")</f>
      </c>
      <c r="AJ608" s="79">
        <f>IF($F608="Olimpia Vignola",1*$AG608,"")</f>
      </c>
      <c r="AK608" s="79">
        <f>IF($F608="Pol. Nonantola",1*$AG608,"")</f>
      </c>
      <c r="AL608" s="79">
        <f>IF($F608="Pod. Formiginese",1*$AG608,"")</f>
      </c>
      <c r="AM608" s="79">
        <f>IF($F608="La Patria Carpi",1*$AG608,"")</f>
        <v>28</v>
      </c>
      <c r="AN608" s="79">
        <f>IF($F608="Pol.Castelfranco",1*$AG608,"")</f>
      </c>
      <c r="AO608" s="79">
        <f>IF($F608="Ravarino",1*$AG608,"")</f>
      </c>
    </row>
    <row r="609" spans="1:41" ht="12.75" customHeight="1">
      <c r="A609">
        <v>234</v>
      </c>
      <c r="B609" s="81"/>
      <c r="C609" s="83"/>
      <c r="D609" s="85"/>
      <c r="E609" s="120" t="s">
        <v>358</v>
      </c>
      <c r="F609" s="87"/>
      <c r="G609" s="28" t="s">
        <v>258</v>
      </c>
      <c r="H609" s="29"/>
      <c r="I609" s="30"/>
      <c r="J609" s="30"/>
      <c r="K609" s="30"/>
      <c r="L609" s="30"/>
      <c r="M609" s="30"/>
      <c r="N609" s="29"/>
      <c r="O609" s="30"/>
      <c r="P609" s="30"/>
      <c r="Q609" s="30"/>
      <c r="R609" s="30"/>
      <c r="S609" s="30"/>
      <c r="T609" s="29"/>
      <c r="U609" s="30"/>
      <c r="V609" s="30"/>
      <c r="W609" s="30"/>
      <c r="X609" s="30"/>
      <c r="Y609" s="30"/>
      <c r="Z609" s="30"/>
      <c r="AA609" s="29">
        <v>15</v>
      </c>
      <c r="AB609" s="30"/>
      <c r="AC609" s="30"/>
      <c r="AD609" s="30"/>
      <c r="AE609" s="31">
        <v>13</v>
      </c>
      <c r="AF609" s="31"/>
      <c r="AG609" s="88"/>
      <c r="AH609" s="79"/>
      <c r="AI609" s="79"/>
      <c r="AJ609" s="79"/>
      <c r="AK609" s="79"/>
      <c r="AL609" s="79"/>
      <c r="AM609" s="79"/>
      <c r="AN609" s="79"/>
      <c r="AO609" s="79"/>
    </row>
    <row r="610" spans="1:41" ht="12.75" customHeight="1">
      <c r="A610">
        <v>233</v>
      </c>
      <c r="B610" s="80" t="s">
        <v>207</v>
      </c>
      <c r="C610" s="82" t="s">
        <v>132</v>
      </c>
      <c r="D610" s="84" t="s">
        <v>1116</v>
      </c>
      <c r="E610" s="119" t="s">
        <v>362</v>
      </c>
      <c r="F610" s="89" t="s">
        <v>251</v>
      </c>
      <c r="G610" s="22" t="s">
        <v>257</v>
      </c>
      <c r="H610" s="23"/>
      <c r="I610" s="24"/>
      <c r="J610" s="24"/>
      <c r="K610" s="25"/>
      <c r="L610" s="25"/>
      <c r="M610" s="24"/>
      <c r="N610" s="23"/>
      <c r="O610" s="24"/>
      <c r="P610" s="25"/>
      <c r="Q610" s="25"/>
      <c r="R610" s="25"/>
      <c r="S610" s="24"/>
      <c r="T610" s="23"/>
      <c r="U610" s="24"/>
      <c r="V610" s="24"/>
      <c r="W610" s="25"/>
      <c r="X610" s="25"/>
      <c r="Y610" s="25"/>
      <c r="Z610" s="24"/>
      <c r="AA610" s="32">
        <v>18.8</v>
      </c>
      <c r="AB610" s="25"/>
      <c r="AC610" s="25"/>
      <c r="AD610" s="25"/>
      <c r="AE610" s="26"/>
      <c r="AF610" s="27"/>
      <c r="AG610" s="88">
        <f>SUM(H611:AF611)</f>
        <v>13</v>
      </c>
      <c r="AH610" s="79">
        <f>IF($F610="Pol. Spilambertese",1*$AG610,"")</f>
        <v>13</v>
      </c>
      <c r="AI610" s="79">
        <f>IF($F610="Sirio Nonantola",1*$AG610,"")</f>
      </c>
      <c r="AJ610" s="79">
        <f>IF($F610="Olimpia Vignola",1*$AG610,"")</f>
      </c>
      <c r="AK610" s="79">
        <f>IF($F610="Pol. Nonantola",1*$AG610,"")</f>
      </c>
      <c r="AL610" s="79">
        <f>IF($F610="Pod. Formiginese",1*$AG610,"")</f>
      </c>
      <c r="AM610" s="79">
        <f>IF($F610="La Patria Carpi",1*$AG610,"")</f>
      </c>
      <c r="AN610" s="79">
        <f>IF($F610="Pol.Castelfranco",1*$AG610,"")</f>
      </c>
      <c r="AO610" s="79">
        <f>IF($F610="Ravarino",1*$AG610,"")</f>
      </c>
    </row>
    <row r="611" spans="1:41" ht="12.75" customHeight="1">
      <c r="A611">
        <v>234</v>
      </c>
      <c r="B611" s="81"/>
      <c r="C611" s="83"/>
      <c r="D611" s="85"/>
      <c r="E611" s="120" t="s">
        <v>358</v>
      </c>
      <c r="F611" s="87" t="s">
        <v>251</v>
      </c>
      <c r="G611" s="28" t="s">
        <v>258</v>
      </c>
      <c r="H611" s="29"/>
      <c r="I611" s="30"/>
      <c r="J611" s="30"/>
      <c r="K611" s="30"/>
      <c r="L611" s="30"/>
      <c r="M611" s="30"/>
      <c r="N611" s="29"/>
      <c r="O611" s="30"/>
      <c r="P611" s="30"/>
      <c r="Q611" s="30"/>
      <c r="R611" s="30"/>
      <c r="S611" s="30"/>
      <c r="T611" s="29"/>
      <c r="U611" s="30"/>
      <c r="V611" s="30"/>
      <c r="W611" s="30"/>
      <c r="X611" s="30"/>
      <c r="Y611" s="30"/>
      <c r="Z611" s="30"/>
      <c r="AA611" s="29">
        <v>13</v>
      </c>
      <c r="AB611" s="30"/>
      <c r="AC611" s="30"/>
      <c r="AD611" s="30"/>
      <c r="AE611" s="31"/>
      <c r="AF611" s="31"/>
      <c r="AG611" s="88"/>
      <c r="AH611" s="79"/>
      <c r="AI611" s="79"/>
      <c r="AJ611" s="79"/>
      <c r="AK611" s="79"/>
      <c r="AL611" s="79"/>
      <c r="AM611" s="79"/>
      <c r="AN611" s="79"/>
      <c r="AO611" s="79"/>
    </row>
    <row r="612" spans="1:41" ht="12.75" customHeight="1">
      <c r="A612">
        <v>217</v>
      </c>
      <c r="B612" s="80" t="s">
        <v>826</v>
      </c>
      <c r="C612" s="82" t="s">
        <v>51</v>
      </c>
      <c r="D612" s="84" t="s">
        <v>1121</v>
      </c>
      <c r="E612" s="119" t="s">
        <v>362</v>
      </c>
      <c r="F612" s="89" t="s">
        <v>42</v>
      </c>
      <c r="G612" s="22" t="s">
        <v>257</v>
      </c>
      <c r="H612" s="23"/>
      <c r="I612" s="24"/>
      <c r="J612" s="24"/>
      <c r="K612" s="25"/>
      <c r="L612" s="25"/>
      <c r="M612" s="24"/>
      <c r="N612" s="23"/>
      <c r="O612" s="24"/>
      <c r="P612" s="25"/>
      <c r="Q612" s="25"/>
      <c r="R612" s="25"/>
      <c r="S612" s="24"/>
      <c r="T612" s="23"/>
      <c r="U612" s="24"/>
      <c r="V612" s="24"/>
      <c r="W612" s="25"/>
      <c r="X612" s="25"/>
      <c r="Y612" s="25"/>
      <c r="Z612" s="24"/>
      <c r="AA612" s="23"/>
      <c r="AB612" s="25"/>
      <c r="AC612" s="25"/>
      <c r="AD612" s="25"/>
      <c r="AE612" s="26">
        <v>41.98</v>
      </c>
      <c r="AF612" s="27"/>
      <c r="AG612" s="88">
        <f>SUM(H613:AF613)</f>
        <v>9</v>
      </c>
      <c r="AH612" s="79">
        <f>IF($F612="Pol. Spilambertese",1*$AG612,"")</f>
      </c>
      <c r="AI612" s="79">
        <f>IF($F612="Sirio Nonantola",1*$AG612,"")</f>
      </c>
      <c r="AJ612" s="79">
        <f>IF($F612="Olimpia Vignola",1*$AG612,"")</f>
      </c>
      <c r="AK612" s="79">
        <f>IF($F612="Pol. Nonantola",1*$AG612,"")</f>
      </c>
      <c r="AL612" s="79">
        <f>IF($F612="Pod. Formiginese",1*$AG612,"")</f>
      </c>
      <c r="AM612" s="79">
        <f>IF($F612="La Patria Carpi",1*$AG612,"")</f>
        <v>9</v>
      </c>
      <c r="AN612" s="79">
        <f>IF($F612="Pol.Castelfranco",1*$AG612,"")</f>
      </c>
      <c r="AO612" s="79">
        <f>IF($F612="Ravarino",1*$AG612,"")</f>
      </c>
    </row>
    <row r="613" spans="1:41" ht="12.75" customHeight="1">
      <c r="A613">
        <v>218</v>
      </c>
      <c r="B613" s="81"/>
      <c r="C613" s="83"/>
      <c r="D613" s="85"/>
      <c r="E613" s="120" t="s">
        <v>358</v>
      </c>
      <c r="F613" s="87"/>
      <c r="G613" s="28" t="s">
        <v>258</v>
      </c>
      <c r="H613" s="29"/>
      <c r="I613" s="30"/>
      <c r="J613" s="30"/>
      <c r="K613" s="30"/>
      <c r="L613" s="30"/>
      <c r="M613" s="30"/>
      <c r="N613" s="29"/>
      <c r="O613" s="30"/>
      <c r="P613" s="30"/>
      <c r="Q613" s="30"/>
      <c r="R613" s="30"/>
      <c r="S613" s="30"/>
      <c r="T613" s="29"/>
      <c r="U613" s="30"/>
      <c r="V613" s="30"/>
      <c r="W613" s="30"/>
      <c r="X613" s="30"/>
      <c r="Y613" s="30"/>
      <c r="Z613" s="30"/>
      <c r="AA613" s="29"/>
      <c r="AB613" s="30"/>
      <c r="AC613" s="30"/>
      <c r="AD613" s="30"/>
      <c r="AE613" s="31">
        <v>9</v>
      </c>
      <c r="AF613" s="31"/>
      <c r="AG613" s="88"/>
      <c r="AH613" s="79"/>
      <c r="AI613" s="79"/>
      <c r="AJ613" s="79"/>
      <c r="AK613" s="79"/>
      <c r="AL613" s="79"/>
      <c r="AM613" s="79"/>
      <c r="AN613" s="79"/>
      <c r="AO613" s="79"/>
    </row>
    <row r="614" spans="1:41" ht="12.75" customHeight="1">
      <c r="A614">
        <v>237</v>
      </c>
      <c r="B614" s="80"/>
      <c r="C614" s="82"/>
      <c r="D614" s="84"/>
      <c r="E614" s="119" t="s">
        <v>362</v>
      </c>
      <c r="F614" s="89"/>
      <c r="G614" s="22" t="s">
        <v>257</v>
      </c>
      <c r="H614" s="23"/>
      <c r="I614" s="24"/>
      <c r="J614" s="24"/>
      <c r="K614" s="25"/>
      <c r="L614" s="25"/>
      <c r="M614" s="24"/>
      <c r="N614" s="23"/>
      <c r="O614" s="24"/>
      <c r="P614" s="25"/>
      <c r="Q614" s="25"/>
      <c r="R614" s="25"/>
      <c r="S614" s="24"/>
      <c r="T614" s="23"/>
      <c r="U614" s="24"/>
      <c r="V614" s="24"/>
      <c r="W614" s="25"/>
      <c r="X614" s="25"/>
      <c r="Y614" s="25"/>
      <c r="Z614" s="24"/>
      <c r="AA614" s="23"/>
      <c r="AB614" s="25"/>
      <c r="AC614" s="25"/>
      <c r="AD614" s="25"/>
      <c r="AE614" s="26"/>
      <c r="AF614" s="27"/>
      <c r="AG614" s="88">
        <f>SUM(H615:AF615)</f>
        <v>0</v>
      </c>
      <c r="AH614" s="79">
        <f>IF($F614="Pol. Spilambertese",1*$AG614,"")</f>
      </c>
      <c r="AI614" s="79">
        <f>IF($F614="Sirio Nonantola",1*$AG614,"")</f>
      </c>
      <c r="AJ614" s="79">
        <f>IF($F614="Olimpia Vignola",1*$AG614,"")</f>
      </c>
      <c r="AK614" s="79">
        <f>IF($F614="Pol. Nonantola",1*$AG614,"")</f>
      </c>
      <c r="AL614" s="79">
        <f>IF($F614="Pod. Formiginese",1*$AG614,"")</f>
      </c>
      <c r="AM614" s="79">
        <f>IF($F614="La Patria Carpi",1*$AG614,"")</f>
      </c>
      <c r="AN614" s="79">
        <f>IF($F614="Pol.Castelfranco",1*$AG614,"")</f>
      </c>
      <c r="AO614" s="79">
        <f>IF($F614="Ravarino",1*$AG614,"")</f>
      </c>
    </row>
    <row r="615" spans="1:41" ht="12.75" customHeight="1">
      <c r="A615">
        <v>238</v>
      </c>
      <c r="B615" s="81"/>
      <c r="C615" s="83"/>
      <c r="D615" s="85"/>
      <c r="E615" s="120" t="s">
        <v>358</v>
      </c>
      <c r="F615" s="87"/>
      <c r="G615" s="28" t="s">
        <v>258</v>
      </c>
      <c r="H615" s="29"/>
      <c r="I615" s="30"/>
      <c r="J615" s="30"/>
      <c r="K615" s="30"/>
      <c r="L615" s="30"/>
      <c r="M615" s="30"/>
      <c r="N615" s="29"/>
      <c r="O615" s="30"/>
      <c r="P615" s="30"/>
      <c r="Q615" s="30"/>
      <c r="R615" s="30"/>
      <c r="S615" s="30"/>
      <c r="T615" s="29"/>
      <c r="U615" s="30"/>
      <c r="V615" s="30"/>
      <c r="W615" s="30"/>
      <c r="X615" s="30"/>
      <c r="Y615" s="30"/>
      <c r="Z615" s="30"/>
      <c r="AA615" s="29"/>
      <c r="AB615" s="30"/>
      <c r="AC615" s="30"/>
      <c r="AD615" s="30"/>
      <c r="AE615" s="31"/>
      <c r="AF615" s="31"/>
      <c r="AG615" s="88"/>
      <c r="AH615" s="79"/>
      <c r="AI615" s="79"/>
      <c r="AJ615" s="79"/>
      <c r="AK615" s="79"/>
      <c r="AL615" s="79"/>
      <c r="AM615" s="79"/>
      <c r="AN615" s="79"/>
      <c r="AO615" s="79"/>
    </row>
    <row r="616" spans="1:41" ht="12.75" customHeight="1">
      <c r="A616">
        <v>259</v>
      </c>
      <c r="B616" s="80"/>
      <c r="C616" s="82"/>
      <c r="D616" s="84"/>
      <c r="E616" s="119" t="s">
        <v>362</v>
      </c>
      <c r="F616" s="89"/>
      <c r="G616" s="22" t="s">
        <v>257</v>
      </c>
      <c r="H616" s="23"/>
      <c r="I616" s="24"/>
      <c r="J616" s="24"/>
      <c r="K616" s="25"/>
      <c r="L616" s="25"/>
      <c r="M616" s="24"/>
      <c r="N616" s="23"/>
      <c r="O616" s="24"/>
      <c r="P616" s="25"/>
      <c r="Q616" s="25"/>
      <c r="R616" s="25"/>
      <c r="S616" s="24"/>
      <c r="T616" s="23"/>
      <c r="U616" s="24"/>
      <c r="V616" s="24"/>
      <c r="W616" s="25"/>
      <c r="X616" s="25"/>
      <c r="Y616" s="25"/>
      <c r="Z616" s="24"/>
      <c r="AA616" s="32"/>
      <c r="AB616" s="25"/>
      <c r="AC616" s="25"/>
      <c r="AD616" s="25"/>
      <c r="AE616" s="26"/>
      <c r="AF616" s="27"/>
      <c r="AG616" s="88">
        <f>SUM(H617:AF617)</f>
        <v>0</v>
      </c>
      <c r="AH616" s="79">
        <f>IF($F616="Pol. Spilambertese",1*$AG616,"")</f>
      </c>
      <c r="AI616" s="79">
        <f>IF($F616="Sirio Nonantola",1*$AG616,"")</f>
      </c>
      <c r="AJ616" s="79">
        <f>IF($F616="Olimpia Vignola",1*$AG616,"")</f>
      </c>
      <c r="AK616" s="79">
        <f>IF($F616="Pol. Nonantola",1*$AG616,"")</f>
      </c>
      <c r="AL616" s="79">
        <f>IF($F616="Pod. Formiginese",1*$AG616,"")</f>
      </c>
      <c r="AM616" s="79">
        <f>IF($F616="La Patria Carpi",1*$AG616,"")</f>
      </c>
      <c r="AN616" s="79">
        <f>IF($F616="Pol.Castelfranco",1*$AG616,"")</f>
      </c>
      <c r="AO616" s="79">
        <f>IF($F616="Ravarino",1*$AG616,"")</f>
      </c>
    </row>
    <row r="617" spans="1:41" ht="12.75" customHeight="1">
      <c r="A617">
        <v>260</v>
      </c>
      <c r="B617" s="81"/>
      <c r="C617" s="83"/>
      <c r="D617" s="85"/>
      <c r="E617" s="120" t="s">
        <v>358</v>
      </c>
      <c r="F617" s="87"/>
      <c r="G617" s="28" t="s">
        <v>258</v>
      </c>
      <c r="H617" s="29"/>
      <c r="I617" s="30"/>
      <c r="J617" s="30"/>
      <c r="K617" s="30"/>
      <c r="L617" s="30"/>
      <c r="M617" s="30"/>
      <c r="N617" s="29"/>
      <c r="O617" s="30"/>
      <c r="P617" s="30"/>
      <c r="Q617" s="30"/>
      <c r="R617" s="30"/>
      <c r="S617" s="30"/>
      <c r="T617" s="29"/>
      <c r="U617" s="30"/>
      <c r="V617" s="30"/>
      <c r="W617" s="30"/>
      <c r="X617" s="30"/>
      <c r="Y617" s="30"/>
      <c r="Z617" s="30"/>
      <c r="AA617" s="29"/>
      <c r="AB617" s="30"/>
      <c r="AC617" s="30"/>
      <c r="AD617" s="30"/>
      <c r="AE617" s="31"/>
      <c r="AF617" s="31"/>
      <c r="AG617" s="88"/>
      <c r="AH617" s="79"/>
      <c r="AI617" s="79"/>
      <c r="AJ617" s="79"/>
      <c r="AK617" s="79"/>
      <c r="AL617" s="79"/>
      <c r="AM617" s="79"/>
      <c r="AN617" s="79"/>
      <c r="AO617" s="79"/>
    </row>
    <row r="618" spans="1:41" ht="12.75" customHeight="1">
      <c r="A618">
        <v>213</v>
      </c>
      <c r="B618" s="80"/>
      <c r="C618" s="82"/>
      <c r="D618" s="84"/>
      <c r="E618" s="119" t="s">
        <v>362</v>
      </c>
      <c r="F618" s="89"/>
      <c r="G618" s="22" t="s">
        <v>257</v>
      </c>
      <c r="H618" s="23"/>
      <c r="I618" s="24"/>
      <c r="J618" s="24"/>
      <c r="K618" s="25"/>
      <c r="L618" s="25"/>
      <c r="M618" s="24"/>
      <c r="N618" s="23"/>
      <c r="O618" s="24"/>
      <c r="P618" s="25"/>
      <c r="Q618" s="25"/>
      <c r="R618" s="25"/>
      <c r="S618" s="24"/>
      <c r="T618" s="23"/>
      <c r="U618" s="24"/>
      <c r="V618" s="24"/>
      <c r="W618" s="25"/>
      <c r="X618" s="25"/>
      <c r="Y618" s="25"/>
      <c r="Z618" s="24"/>
      <c r="AA618" s="32"/>
      <c r="AB618" s="25"/>
      <c r="AC618" s="25"/>
      <c r="AD618" s="25"/>
      <c r="AE618" s="26"/>
      <c r="AF618" s="27"/>
      <c r="AG618" s="88">
        <f>SUM(H619:AF619)</f>
        <v>0</v>
      </c>
      <c r="AH618" s="79">
        <f>IF($F618="Pol. Spilambertese",1*$AG618,"")</f>
      </c>
      <c r="AI618" s="79">
        <f>IF($F618="Sirio Nonantola",1*$AG618,"")</f>
      </c>
      <c r="AJ618" s="79">
        <f>IF($F618="Olimpia Vignola",1*$AG618,"")</f>
      </c>
      <c r="AK618" s="79">
        <f>IF($F618="Pol. Nonantola",1*$AG618,"")</f>
      </c>
      <c r="AL618" s="79">
        <f>IF($F618="Pod. Formiginese",1*$AG618,"")</f>
      </c>
      <c r="AM618" s="79">
        <f>IF($F618="La Patria Carpi",1*$AG618,"")</f>
      </c>
      <c r="AN618" s="79">
        <f>IF($F618="Pol.Castelfranco",1*$AG618,"")</f>
      </c>
      <c r="AO618" s="79">
        <f>IF($F618="Ravarino",1*$AG618,"")</f>
      </c>
    </row>
    <row r="619" spans="1:41" ht="12.75" customHeight="1">
      <c r="A619">
        <v>214</v>
      </c>
      <c r="B619" s="81"/>
      <c r="C619" s="83"/>
      <c r="D619" s="85"/>
      <c r="E619" s="120" t="s">
        <v>358</v>
      </c>
      <c r="F619" s="87"/>
      <c r="G619" s="28" t="s">
        <v>258</v>
      </c>
      <c r="H619" s="29"/>
      <c r="I619" s="30"/>
      <c r="J619" s="30"/>
      <c r="K619" s="30"/>
      <c r="L619" s="30"/>
      <c r="M619" s="30"/>
      <c r="N619" s="29"/>
      <c r="O619" s="30"/>
      <c r="P619" s="30"/>
      <c r="Q619" s="30"/>
      <c r="R619" s="30"/>
      <c r="S619" s="30"/>
      <c r="T619" s="29"/>
      <c r="U619" s="30"/>
      <c r="V619" s="30"/>
      <c r="W619" s="30"/>
      <c r="X619" s="30"/>
      <c r="Y619" s="30"/>
      <c r="Z619" s="30"/>
      <c r="AA619" s="29"/>
      <c r="AB619" s="30"/>
      <c r="AC619" s="30"/>
      <c r="AD619" s="30"/>
      <c r="AE619" s="31"/>
      <c r="AF619" s="31"/>
      <c r="AG619" s="88"/>
      <c r="AH619" s="79"/>
      <c r="AI619" s="79"/>
      <c r="AJ619" s="79"/>
      <c r="AK619" s="79"/>
      <c r="AL619" s="79"/>
      <c r="AM619" s="79"/>
      <c r="AN619" s="79"/>
      <c r="AO619" s="79"/>
    </row>
    <row r="620" spans="1:41" ht="12.75" customHeight="1">
      <c r="A620">
        <v>215</v>
      </c>
      <c r="B620" s="80"/>
      <c r="C620" s="82"/>
      <c r="D620" s="84"/>
      <c r="E620" s="119" t="s">
        <v>362</v>
      </c>
      <c r="F620" s="89"/>
      <c r="G620" s="22" t="s">
        <v>257</v>
      </c>
      <c r="H620" s="23"/>
      <c r="I620" s="24"/>
      <c r="J620" s="24"/>
      <c r="K620" s="25"/>
      <c r="L620" s="25"/>
      <c r="M620" s="24"/>
      <c r="N620" s="23"/>
      <c r="O620" s="24"/>
      <c r="P620" s="25"/>
      <c r="Q620" s="25"/>
      <c r="R620" s="25"/>
      <c r="S620" s="24"/>
      <c r="T620" s="23"/>
      <c r="U620" s="24"/>
      <c r="V620" s="24"/>
      <c r="W620" s="25"/>
      <c r="X620" s="25"/>
      <c r="Y620" s="25"/>
      <c r="Z620" s="24"/>
      <c r="AA620" s="32"/>
      <c r="AB620" s="25"/>
      <c r="AC620" s="25"/>
      <c r="AD620" s="25"/>
      <c r="AE620" s="26"/>
      <c r="AF620" s="27"/>
      <c r="AG620" s="88">
        <f>SUM(H621:AF621)</f>
        <v>0</v>
      </c>
      <c r="AH620" s="79">
        <f>IF($F620="Pol. Spilambertese",1*$AG620,"")</f>
      </c>
      <c r="AI620" s="79">
        <f>IF($F620="Sirio Nonantola",1*$AG620,"")</f>
      </c>
      <c r="AJ620" s="79">
        <f>IF($F620="Olimpia Vignola",1*$AG620,"")</f>
      </c>
      <c r="AK620" s="79">
        <f>IF($F620="Pol. Nonantola",1*$AG620,"")</f>
      </c>
      <c r="AL620" s="79">
        <f>IF($F620="Pod. Formiginese",1*$AG620,"")</f>
      </c>
      <c r="AM620" s="79">
        <f>IF($F620="La Patria Carpi",1*$AG620,"")</f>
      </c>
      <c r="AN620" s="79">
        <f>IF($F620="Pol.Castelfranco",1*$AG620,"")</f>
      </c>
      <c r="AO620" s="79">
        <f>IF($F620="Ravarino",1*$AG620,"")</f>
      </c>
    </row>
    <row r="621" spans="1:41" ht="12.75" customHeight="1">
      <c r="A621">
        <v>216</v>
      </c>
      <c r="B621" s="81"/>
      <c r="C621" s="83"/>
      <c r="D621" s="85"/>
      <c r="E621" s="120" t="s">
        <v>358</v>
      </c>
      <c r="F621" s="87"/>
      <c r="G621" s="28" t="s">
        <v>258</v>
      </c>
      <c r="H621" s="29"/>
      <c r="I621" s="30"/>
      <c r="J621" s="30"/>
      <c r="K621" s="30"/>
      <c r="L621" s="30"/>
      <c r="M621" s="30"/>
      <c r="N621" s="29"/>
      <c r="O621" s="30"/>
      <c r="P621" s="30"/>
      <c r="Q621" s="30"/>
      <c r="R621" s="30"/>
      <c r="S621" s="30"/>
      <c r="T621" s="29"/>
      <c r="U621" s="30"/>
      <c r="V621" s="30"/>
      <c r="W621" s="30"/>
      <c r="X621" s="30"/>
      <c r="Y621" s="30"/>
      <c r="Z621" s="30"/>
      <c r="AA621" s="29"/>
      <c r="AB621" s="30"/>
      <c r="AC621" s="30"/>
      <c r="AD621" s="30"/>
      <c r="AE621" s="31"/>
      <c r="AF621" s="31"/>
      <c r="AG621" s="88"/>
      <c r="AH621" s="79"/>
      <c r="AI621" s="79"/>
      <c r="AJ621" s="79"/>
      <c r="AK621" s="79"/>
      <c r="AL621" s="79"/>
      <c r="AM621" s="79"/>
      <c r="AN621" s="79"/>
      <c r="AO621" s="79"/>
    </row>
    <row r="622" spans="1:41" ht="12.75" customHeight="1">
      <c r="A622">
        <v>219</v>
      </c>
      <c r="B622" s="80"/>
      <c r="C622" s="82"/>
      <c r="D622" s="84"/>
      <c r="E622" s="119" t="s">
        <v>362</v>
      </c>
      <c r="F622" s="89"/>
      <c r="G622" s="22" t="s">
        <v>257</v>
      </c>
      <c r="H622" s="23"/>
      <c r="I622" s="24"/>
      <c r="J622" s="24"/>
      <c r="K622" s="25"/>
      <c r="L622" s="25"/>
      <c r="M622" s="24"/>
      <c r="N622" s="23"/>
      <c r="O622" s="24"/>
      <c r="P622" s="25"/>
      <c r="Q622" s="25"/>
      <c r="R622" s="25"/>
      <c r="S622" s="24"/>
      <c r="T622" s="23"/>
      <c r="U622" s="24"/>
      <c r="V622" s="24"/>
      <c r="W622" s="25"/>
      <c r="X622" s="25"/>
      <c r="Y622" s="25"/>
      <c r="Z622" s="24"/>
      <c r="AA622" s="32"/>
      <c r="AB622" s="25"/>
      <c r="AC622" s="25"/>
      <c r="AD622" s="25"/>
      <c r="AE622" s="26"/>
      <c r="AF622" s="27"/>
      <c r="AG622" s="88">
        <f>SUM(H623:AF623)</f>
        <v>0</v>
      </c>
      <c r="AH622" s="79">
        <f>IF($F622="Pol. Spilambertese",1*$AG622,"")</f>
      </c>
      <c r="AI622" s="79">
        <f>IF($F622="Sirio Nonantola",1*$AG622,"")</f>
      </c>
      <c r="AJ622" s="79">
        <f>IF($F622="Olimpia Vignola",1*$AG622,"")</f>
      </c>
      <c r="AK622" s="79">
        <f>IF($F622="Pol. Nonantola",1*$AG622,"")</f>
      </c>
      <c r="AL622" s="79">
        <f>IF($F622="Pod. Formiginese",1*$AG622,"")</f>
      </c>
      <c r="AM622" s="79">
        <f>IF($F622="La Patria Carpi",1*$AG622,"")</f>
      </c>
      <c r="AN622" s="79">
        <f>IF($F622="Pol.Castelfranco",1*$AG622,"")</f>
      </c>
      <c r="AO622" s="79">
        <f>IF($F622="Ravarino",1*$AG622,"")</f>
      </c>
    </row>
    <row r="623" spans="1:41" ht="12.75" customHeight="1">
      <c r="A623">
        <v>220</v>
      </c>
      <c r="B623" s="81"/>
      <c r="C623" s="83"/>
      <c r="D623" s="85"/>
      <c r="E623" s="120" t="s">
        <v>358</v>
      </c>
      <c r="F623" s="87"/>
      <c r="G623" s="28" t="s">
        <v>258</v>
      </c>
      <c r="H623" s="29"/>
      <c r="I623" s="30"/>
      <c r="J623" s="30"/>
      <c r="K623" s="30"/>
      <c r="L623" s="30"/>
      <c r="M623" s="30"/>
      <c r="N623" s="29"/>
      <c r="O623" s="30"/>
      <c r="P623" s="30"/>
      <c r="Q623" s="30"/>
      <c r="R623" s="30"/>
      <c r="S623" s="30"/>
      <c r="T623" s="29"/>
      <c r="U623" s="30"/>
      <c r="V623" s="30"/>
      <c r="W623" s="30"/>
      <c r="X623" s="30"/>
      <c r="Y623" s="30"/>
      <c r="Z623" s="30"/>
      <c r="AA623" s="29"/>
      <c r="AB623" s="30"/>
      <c r="AC623" s="30"/>
      <c r="AD623" s="30"/>
      <c r="AE623" s="31"/>
      <c r="AF623" s="31"/>
      <c r="AG623" s="88"/>
      <c r="AH623" s="79"/>
      <c r="AI623" s="79"/>
      <c r="AJ623" s="79"/>
      <c r="AK623" s="79"/>
      <c r="AL623" s="79"/>
      <c r="AM623" s="79"/>
      <c r="AN623" s="79"/>
      <c r="AO623" s="79"/>
    </row>
    <row r="624" spans="1:41" ht="12.75" customHeight="1">
      <c r="A624">
        <v>223</v>
      </c>
      <c r="B624" s="80"/>
      <c r="C624" s="82"/>
      <c r="D624" s="84"/>
      <c r="E624" s="119" t="s">
        <v>362</v>
      </c>
      <c r="F624" s="89"/>
      <c r="G624" s="22" t="s">
        <v>257</v>
      </c>
      <c r="H624" s="23"/>
      <c r="I624" s="24"/>
      <c r="J624" s="24"/>
      <c r="K624" s="25"/>
      <c r="L624" s="25"/>
      <c r="M624" s="24"/>
      <c r="N624" s="23"/>
      <c r="O624" s="24"/>
      <c r="P624" s="25"/>
      <c r="Q624" s="25"/>
      <c r="R624" s="25"/>
      <c r="S624" s="24"/>
      <c r="T624" s="23"/>
      <c r="U624" s="24"/>
      <c r="V624" s="24"/>
      <c r="W624" s="25"/>
      <c r="X624" s="25"/>
      <c r="Y624" s="25"/>
      <c r="Z624" s="24"/>
      <c r="AA624" s="32"/>
      <c r="AB624" s="25"/>
      <c r="AC624" s="25"/>
      <c r="AD624" s="25"/>
      <c r="AE624" s="26"/>
      <c r="AF624" s="27"/>
      <c r="AG624" s="88">
        <f>SUM(H625:AF625)</f>
        <v>0</v>
      </c>
      <c r="AH624" s="79">
        <f>IF($F624="Pol. Spilambertese",1*$AG624,"")</f>
      </c>
      <c r="AI624" s="79">
        <f>IF($F624="Sirio Nonantola",1*$AG624,"")</f>
      </c>
      <c r="AJ624" s="79">
        <f>IF($F624="Olimpia Vignola",1*$AG624,"")</f>
      </c>
      <c r="AK624" s="79">
        <f>IF($F624="Pol. Nonantola",1*$AG624,"")</f>
      </c>
      <c r="AL624" s="79">
        <f>IF($F624="Pod. Formiginese",1*$AG624,"")</f>
      </c>
      <c r="AM624" s="79">
        <f>IF($F624="La Patria Carpi",1*$AG624,"")</f>
      </c>
      <c r="AN624" s="79">
        <f>IF($F624="Pol.Castelfranco",1*$AG624,"")</f>
      </c>
      <c r="AO624" s="79">
        <f>IF($F624="Ravarino",1*$AG624,"")</f>
      </c>
    </row>
    <row r="625" spans="1:41" ht="12.75" customHeight="1">
      <c r="A625">
        <v>224</v>
      </c>
      <c r="B625" s="81"/>
      <c r="C625" s="83"/>
      <c r="D625" s="85"/>
      <c r="E625" s="120" t="s">
        <v>358</v>
      </c>
      <c r="F625" s="87"/>
      <c r="G625" s="28" t="s">
        <v>258</v>
      </c>
      <c r="H625" s="29"/>
      <c r="I625" s="30"/>
      <c r="J625" s="30"/>
      <c r="K625" s="30"/>
      <c r="L625" s="30"/>
      <c r="M625" s="30"/>
      <c r="N625" s="29"/>
      <c r="O625" s="30"/>
      <c r="P625" s="30"/>
      <c r="Q625" s="30"/>
      <c r="R625" s="30"/>
      <c r="S625" s="30"/>
      <c r="T625" s="29"/>
      <c r="U625" s="30"/>
      <c r="V625" s="30"/>
      <c r="W625" s="30"/>
      <c r="X625" s="30"/>
      <c r="Y625" s="30"/>
      <c r="Z625" s="30"/>
      <c r="AA625" s="29"/>
      <c r="AB625" s="30"/>
      <c r="AC625" s="30"/>
      <c r="AD625" s="30"/>
      <c r="AE625" s="31"/>
      <c r="AF625" s="31"/>
      <c r="AG625" s="88"/>
      <c r="AH625" s="79"/>
      <c r="AI625" s="79"/>
      <c r="AJ625" s="79"/>
      <c r="AK625" s="79"/>
      <c r="AL625" s="79"/>
      <c r="AM625" s="79"/>
      <c r="AN625" s="79"/>
      <c r="AO625" s="79"/>
    </row>
    <row r="626" spans="1:41" ht="12.75" customHeight="1">
      <c r="A626">
        <v>225</v>
      </c>
      <c r="B626" s="80"/>
      <c r="C626" s="82"/>
      <c r="D626" s="84"/>
      <c r="E626" s="119" t="s">
        <v>362</v>
      </c>
      <c r="F626" s="89"/>
      <c r="G626" s="22" t="s">
        <v>257</v>
      </c>
      <c r="H626" s="23"/>
      <c r="I626" s="24"/>
      <c r="J626" s="24"/>
      <c r="K626" s="25"/>
      <c r="L626" s="25"/>
      <c r="M626" s="24"/>
      <c r="N626" s="23"/>
      <c r="O626" s="24"/>
      <c r="P626" s="25"/>
      <c r="Q626" s="25"/>
      <c r="R626" s="25"/>
      <c r="S626" s="24"/>
      <c r="T626" s="23"/>
      <c r="U626" s="24"/>
      <c r="V626" s="24"/>
      <c r="W626" s="25"/>
      <c r="X626" s="25"/>
      <c r="Y626" s="25"/>
      <c r="Z626" s="24"/>
      <c r="AA626" s="32"/>
      <c r="AB626" s="25"/>
      <c r="AC626" s="25"/>
      <c r="AD626" s="25"/>
      <c r="AE626" s="26"/>
      <c r="AF626" s="27"/>
      <c r="AG626" s="88">
        <f>SUM(H627:AF627)</f>
        <v>0</v>
      </c>
      <c r="AH626" s="79">
        <f>IF($F626="Pol. Spilambertese",1*$AG626,"")</f>
      </c>
      <c r="AI626" s="79">
        <f>IF($F626="Sirio Nonantola",1*$AG626,"")</f>
      </c>
      <c r="AJ626" s="79">
        <f>IF($F626="Olimpia Vignola",1*$AG626,"")</f>
      </c>
      <c r="AK626" s="79">
        <f>IF($F626="Pol. Nonantola",1*$AG626,"")</f>
      </c>
      <c r="AL626" s="79">
        <f>IF($F626="Pod. Formiginese",1*$AG626,"")</f>
      </c>
      <c r="AM626" s="79">
        <f>IF($F626="La Patria Carpi",1*$AG626,"")</f>
      </c>
      <c r="AN626" s="79">
        <f>IF($F626="Pol.Castelfranco",1*$AG626,"")</f>
      </c>
      <c r="AO626" s="79">
        <f>IF($F626="Ravarino",1*$AG626,"")</f>
      </c>
    </row>
    <row r="627" spans="1:41" ht="12.75" customHeight="1">
      <c r="A627">
        <v>226</v>
      </c>
      <c r="B627" s="81"/>
      <c r="C627" s="83"/>
      <c r="D627" s="85"/>
      <c r="E627" s="120" t="s">
        <v>358</v>
      </c>
      <c r="F627" s="87"/>
      <c r="G627" s="28" t="s">
        <v>258</v>
      </c>
      <c r="H627" s="29"/>
      <c r="I627" s="30"/>
      <c r="J627" s="30"/>
      <c r="K627" s="30"/>
      <c r="L627" s="30"/>
      <c r="M627" s="30"/>
      <c r="N627" s="29"/>
      <c r="O627" s="30"/>
      <c r="P627" s="30"/>
      <c r="Q627" s="30"/>
      <c r="R627" s="30"/>
      <c r="S627" s="30"/>
      <c r="T627" s="29"/>
      <c r="U627" s="30"/>
      <c r="V627" s="30"/>
      <c r="W627" s="30"/>
      <c r="X627" s="30"/>
      <c r="Y627" s="30"/>
      <c r="Z627" s="30"/>
      <c r="AA627" s="29"/>
      <c r="AB627" s="30"/>
      <c r="AC627" s="30"/>
      <c r="AD627" s="30"/>
      <c r="AE627" s="31"/>
      <c r="AF627" s="31"/>
      <c r="AG627" s="88"/>
      <c r="AH627" s="79"/>
      <c r="AI627" s="79"/>
      <c r="AJ627" s="79"/>
      <c r="AK627" s="79"/>
      <c r="AL627" s="79"/>
      <c r="AM627" s="79"/>
      <c r="AN627" s="79"/>
      <c r="AO627" s="79"/>
    </row>
    <row r="628" spans="1:41" ht="12.75" customHeight="1">
      <c r="A628">
        <v>231</v>
      </c>
      <c r="B628" s="80"/>
      <c r="C628" s="82"/>
      <c r="D628" s="84"/>
      <c r="E628" s="119" t="s">
        <v>362</v>
      </c>
      <c r="F628" s="89"/>
      <c r="G628" s="22" t="s">
        <v>257</v>
      </c>
      <c r="H628" s="23"/>
      <c r="I628" s="24"/>
      <c r="J628" s="24"/>
      <c r="K628" s="25"/>
      <c r="L628" s="25"/>
      <c r="M628" s="24"/>
      <c r="N628" s="23"/>
      <c r="O628" s="24"/>
      <c r="P628" s="25"/>
      <c r="Q628" s="25"/>
      <c r="R628" s="25"/>
      <c r="S628" s="24"/>
      <c r="T628" s="23"/>
      <c r="U628" s="24"/>
      <c r="V628" s="24"/>
      <c r="W628" s="25"/>
      <c r="X628" s="25"/>
      <c r="Y628" s="25"/>
      <c r="Z628" s="24"/>
      <c r="AA628" s="23"/>
      <c r="AB628" s="25"/>
      <c r="AC628" s="25"/>
      <c r="AD628" s="25"/>
      <c r="AE628" s="26"/>
      <c r="AF628" s="27"/>
      <c r="AG628" s="88">
        <f>SUM(H629:AF629)</f>
        <v>0</v>
      </c>
      <c r="AH628" s="79">
        <f>IF($F628="Pol. Spilambertese",1*$AG628,"")</f>
      </c>
      <c r="AI628" s="79">
        <f>IF($F628="Sirio Nonantola",1*$AG628,"")</f>
      </c>
      <c r="AJ628" s="79">
        <f>IF($F628="Olimpia Vignola",1*$AG628,"")</f>
      </c>
      <c r="AK628" s="79">
        <f>IF($F628="Pol. Nonantola",1*$AG628,"")</f>
      </c>
      <c r="AL628" s="79">
        <f>IF($F628="Pod. Formiginese",1*$AG628,"")</f>
      </c>
      <c r="AM628" s="79">
        <f>IF($F628="La Patria Carpi",1*$AG628,"")</f>
      </c>
      <c r="AN628" s="79">
        <f>IF($F628="Pol.Castelfranco",1*$AG628,"")</f>
      </c>
      <c r="AO628" s="79">
        <f>IF($F628="Ravarino",1*$AG628,"")</f>
      </c>
    </row>
    <row r="629" spans="1:41" ht="12.75" customHeight="1">
      <c r="A629">
        <v>232</v>
      </c>
      <c r="B629" s="81"/>
      <c r="C629" s="83"/>
      <c r="D629" s="85"/>
      <c r="E629" s="120" t="s">
        <v>358</v>
      </c>
      <c r="F629" s="87"/>
      <c r="G629" s="28" t="s">
        <v>258</v>
      </c>
      <c r="H629" s="29"/>
      <c r="I629" s="30"/>
      <c r="J629" s="30"/>
      <c r="K629" s="30"/>
      <c r="L629" s="30"/>
      <c r="M629" s="30"/>
      <c r="N629" s="29"/>
      <c r="O629" s="30"/>
      <c r="P629" s="30"/>
      <c r="Q629" s="30"/>
      <c r="R629" s="30"/>
      <c r="S629" s="30"/>
      <c r="T629" s="29"/>
      <c r="U629" s="30"/>
      <c r="V629" s="30"/>
      <c r="W629" s="30"/>
      <c r="X629" s="30"/>
      <c r="Y629" s="30"/>
      <c r="Z629" s="30"/>
      <c r="AA629" s="29"/>
      <c r="AB629" s="30"/>
      <c r="AC629" s="30"/>
      <c r="AD629" s="30"/>
      <c r="AE629" s="31"/>
      <c r="AF629" s="31"/>
      <c r="AG629" s="88"/>
      <c r="AH629" s="79"/>
      <c r="AI629" s="79"/>
      <c r="AJ629" s="79"/>
      <c r="AK629" s="79"/>
      <c r="AL629" s="79"/>
      <c r="AM629" s="79"/>
      <c r="AN629" s="79"/>
      <c r="AO629" s="79"/>
    </row>
    <row r="630" spans="1:41" ht="12.75" customHeight="1">
      <c r="A630">
        <v>239</v>
      </c>
      <c r="B630" s="80"/>
      <c r="C630" s="82"/>
      <c r="D630" s="84"/>
      <c r="E630" s="119" t="s">
        <v>362</v>
      </c>
      <c r="F630" s="89"/>
      <c r="G630" s="22" t="s">
        <v>257</v>
      </c>
      <c r="H630" s="23"/>
      <c r="I630" s="24"/>
      <c r="J630" s="24"/>
      <c r="K630" s="25"/>
      <c r="L630" s="25"/>
      <c r="M630" s="24"/>
      <c r="N630" s="23"/>
      <c r="O630" s="24"/>
      <c r="P630" s="25"/>
      <c r="Q630" s="25"/>
      <c r="R630" s="25"/>
      <c r="S630" s="24"/>
      <c r="T630" s="23"/>
      <c r="U630" s="24"/>
      <c r="V630" s="24"/>
      <c r="W630" s="25"/>
      <c r="X630" s="25"/>
      <c r="Y630" s="25"/>
      <c r="Z630" s="24"/>
      <c r="AA630" s="23"/>
      <c r="AB630" s="25"/>
      <c r="AC630" s="25"/>
      <c r="AD630" s="25"/>
      <c r="AE630" s="26"/>
      <c r="AF630" s="27"/>
      <c r="AG630" s="88">
        <f>SUM(H631:AF631)</f>
        <v>0</v>
      </c>
      <c r="AH630" s="79">
        <f>IF($F630="Pol. Spilambertese",1*$AG630,"")</f>
      </c>
      <c r="AI630" s="79">
        <f>IF($F630="Sirio Nonantola",1*$AG630,"")</f>
      </c>
      <c r="AJ630" s="79">
        <f>IF($F630="Olimpia Vignola",1*$AG630,"")</f>
      </c>
      <c r="AK630" s="79">
        <f>IF($F630="Pol. Nonantola",1*$AG630,"")</f>
      </c>
      <c r="AL630" s="79">
        <f>IF($F630="Pod. Formiginese",1*$AG630,"")</f>
      </c>
      <c r="AM630" s="79">
        <f>IF($F630="La Patria Carpi",1*$AG630,"")</f>
      </c>
      <c r="AN630" s="79">
        <f>IF($F630="Pol.Castelfranco",1*$AG630,"")</f>
      </c>
      <c r="AO630" s="79">
        <f>IF($F630="Ravarino",1*$AG630,"")</f>
      </c>
    </row>
    <row r="631" spans="1:41" ht="12.75" customHeight="1">
      <c r="A631">
        <v>240</v>
      </c>
      <c r="B631" s="81"/>
      <c r="C631" s="83"/>
      <c r="D631" s="85"/>
      <c r="E631" s="120" t="s">
        <v>358</v>
      </c>
      <c r="F631" s="87"/>
      <c r="G631" s="28" t="s">
        <v>258</v>
      </c>
      <c r="H631" s="29"/>
      <c r="I631" s="30"/>
      <c r="J631" s="30"/>
      <c r="K631" s="30"/>
      <c r="L631" s="30"/>
      <c r="M631" s="30"/>
      <c r="N631" s="29"/>
      <c r="O631" s="30"/>
      <c r="P631" s="30"/>
      <c r="Q631" s="30"/>
      <c r="R631" s="30"/>
      <c r="S631" s="30"/>
      <c r="T631" s="29"/>
      <c r="U631" s="30"/>
      <c r="V631" s="30"/>
      <c r="W631" s="30"/>
      <c r="X631" s="30"/>
      <c r="Y631" s="30"/>
      <c r="Z631" s="30"/>
      <c r="AA631" s="29"/>
      <c r="AB631" s="30"/>
      <c r="AC631" s="30"/>
      <c r="AD631" s="30"/>
      <c r="AE631" s="31"/>
      <c r="AF631" s="31"/>
      <c r="AG631" s="88"/>
      <c r="AH631" s="79"/>
      <c r="AI631" s="79"/>
      <c r="AJ631" s="79"/>
      <c r="AK631" s="79"/>
      <c r="AL631" s="79"/>
      <c r="AM631" s="79"/>
      <c r="AN631" s="79"/>
      <c r="AO631" s="79"/>
    </row>
    <row r="632" spans="1:41" ht="12.75" customHeight="1">
      <c r="A632">
        <v>241</v>
      </c>
      <c r="B632" s="80"/>
      <c r="C632" s="82"/>
      <c r="D632" s="84"/>
      <c r="E632" s="82"/>
      <c r="F632" s="89"/>
      <c r="G632" s="22" t="s">
        <v>257</v>
      </c>
      <c r="H632" s="23"/>
      <c r="I632" s="24"/>
      <c r="J632" s="24"/>
      <c r="K632" s="25"/>
      <c r="L632" s="25"/>
      <c r="M632" s="24"/>
      <c r="N632" s="23"/>
      <c r="O632" s="24"/>
      <c r="P632" s="25"/>
      <c r="Q632" s="25"/>
      <c r="R632" s="25"/>
      <c r="S632" s="24"/>
      <c r="T632" s="23"/>
      <c r="U632" s="24"/>
      <c r="V632" s="24"/>
      <c r="W632" s="25"/>
      <c r="X632" s="25"/>
      <c r="Y632" s="25"/>
      <c r="Z632" s="24"/>
      <c r="AA632" s="23"/>
      <c r="AB632" s="25"/>
      <c r="AC632" s="25"/>
      <c r="AD632" s="25"/>
      <c r="AE632" s="26"/>
      <c r="AF632" s="27"/>
      <c r="AG632" s="88">
        <f>SUM(H633:AF633)</f>
        <v>0</v>
      </c>
      <c r="AH632" s="79">
        <f>IF($F632="Pol. Spilambertese",1*$AG632,"")</f>
      </c>
      <c r="AI632" s="79">
        <f>IF($F632="Sirio Nonantola",1*$AG632,"")</f>
      </c>
      <c r="AJ632" s="79">
        <f>IF($F632="Olimpia Vignola",1*$AG632,"")</f>
      </c>
      <c r="AK632" s="79">
        <f>IF($F632="Pol. Nonantola",1*$AG632,"")</f>
      </c>
      <c r="AL632" s="79">
        <f>IF($F632="Pod. Formiginese",1*$AG632,"")</f>
      </c>
      <c r="AM632" s="79">
        <f>IF($F632="La Patria Carpi",1*$AG632,"")</f>
      </c>
      <c r="AN632" s="79">
        <f>IF($F632="Pol.Castelfranco",1*$AG632,"")</f>
      </c>
      <c r="AO632" s="79">
        <f>IF($F632="Ravarino",1*$AG632,"")</f>
      </c>
    </row>
    <row r="633" spans="1:41" ht="12.75" customHeight="1">
      <c r="A633">
        <v>242</v>
      </c>
      <c r="B633" s="81"/>
      <c r="C633" s="83"/>
      <c r="D633" s="85"/>
      <c r="E633" s="83"/>
      <c r="F633" s="87"/>
      <c r="G633" s="28" t="s">
        <v>258</v>
      </c>
      <c r="H633" s="29"/>
      <c r="I633" s="30"/>
      <c r="J633" s="30"/>
      <c r="K633" s="30"/>
      <c r="L633" s="30"/>
      <c r="M633" s="30"/>
      <c r="N633" s="29"/>
      <c r="O633" s="30"/>
      <c r="P633" s="30"/>
      <c r="Q633" s="30"/>
      <c r="R633" s="30"/>
      <c r="S633" s="30"/>
      <c r="T633" s="29"/>
      <c r="U633" s="30"/>
      <c r="V633" s="30"/>
      <c r="W633" s="30"/>
      <c r="X633" s="30"/>
      <c r="Y633" s="30"/>
      <c r="Z633" s="30"/>
      <c r="AA633" s="29"/>
      <c r="AB633" s="30"/>
      <c r="AC633" s="30"/>
      <c r="AD633" s="30"/>
      <c r="AE633" s="31"/>
      <c r="AF633" s="31"/>
      <c r="AG633" s="88"/>
      <c r="AH633" s="79"/>
      <c r="AI633" s="79"/>
      <c r="AJ633" s="79"/>
      <c r="AK633" s="79"/>
      <c r="AL633" s="79"/>
      <c r="AM633" s="79"/>
      <c r="AN633" s="79"/>
      <c r="AO633" s="79"/>
    </row>
    <row r="634" spans="1:41" ht="12.75" customHeight="1">
      <c r="A634">
        <v>253</v>
      </c>
      <c r="B634" s="80"/>
      <c r="C634" s="82"/>
      <c r="D634" s="84"/>
      <c r="E634" s="82"/>
      <c r="F634" s="89"/>
      <c r="G634" s="22" t="s">
        <v>257</v>
      </c>
      <c r="H634" s="23"/>
      <c r="I634" s="24"/>
      <c r="J634" s="24"/>
      <c r="K634" s="25"/>
      <c r="L634" s="25"/>
      <c r="M634" s="24"/>
      <c r="N634" s="23"/>
      <c r="O634" s="24"/>
      <c r="P634" s="25"/>
      <c r="Q634" s="25"/>
      <c r="R634" s="25"/>
      <c r="S634" s="24"/>
      <c r="T634" s="23"/>
      <c r="U634" s="24"/>
      <c r="V634" s="24"/>
      <c r="W634" s="25"/>
      <c r="X634" s="25"/>
      <c r="Y634" s="25"/>
      <c r="Z634" s="24"/>
      <c r="AA634" s="32"/>
      <c r="AB634" s="25"/>
      <c r="AC634" s="25"/>
      <c r="AD634" s="25"/>
      <c r="AE634" s="26"/>
      <c r="AF634" s="27"/>
      <c r="AG634" s="88">
        <f>SUM(H635:AF635)</f>
        <v>0</v>
      </c>
      <c r="AH634" s="79">
        <f>IF($F634="Pol. Spilambertese",1*$AG634,"")</f>
      </c>
      <c r="AI634" s="79">
        <f>IF($F634="Sirio Nonantola",1*$AG634,"")</f>
      </c>
      <c r="AJ634" s="79">
        <f>IF($F634="Olimpia Vignola",1*$AG634,"")</f>
      </c>
      <c r="AK634" s="79">
        <f>IF($F634="Pol. Nonantola",1*$AG634,"")</f>
      </c>
      <c r="AL634" s="79">
        <f>IF($F634="Pod. Formiginese",1*$AG634,"")</f>
      </c>
      <c r="AM634" s="79">
        <f>IF($F634="La Patria Carpi",1*$AG634,"")</f>
      </c>
      <c r="AN634" s="79">
        <f>IF($F634="Pol.Castelfranco",1*$AG634,"")</f>
      </c>
      <c r="AO634" s="79">
        <f>IF($F634="Ravarino",1*$AG634,"")</f>
      </c>
    </row>
    <row r="635" spans="1:41" ht="12.75" customHeight="1">
      <c r="A635">
        <v>254</v>
      </c>
      <c r="B635" s="81"/>
      <c r="C635" s="83"/>
      <c r="D635" s="85"/>
      <c r="E635" s="83"/>
      <c r="F635" s="87"/>
      <c r="G635" s="28" t="s">
        <v>258</v>
      </c>
      <c r="H635" s="29"/>
      <c r="I635" s="30"/>
      <c r="J635" s="30"/>
      <c r="K635" s="30"/>
      <c r="L635" s="30"/>
      <c r="M635" s="30"/>
      <c r="N635" s="29"/>
      <c r="O635" s="30"/>
      <c r="P635" s="30"/>
      <c r="Q635" s="30"/>
      <c r="R635" s="30"/>
      <c r="S635" s="30"/>
      <c r="T635" s="29"/>
      <c r="U635" s="30"/>
      <c r="V635" s="30"/>
      <c r="W635" s="30"/>
      <c r="X635" s="30"/>
      <c r="Y635" s="30"/>
      <c r="Z635" s="30"/>
      <c r="AA635" s="29"/>
      <c r="AB635" s="30"/>
      <c r="AC635" s="30"/>
      <c r="AD635" s="30"/>
      <c r="AE635" s="31"/>
      <c r="AF635" s="31"/>
      <c r="AG635" s="88"/>
      <c r="AH635" s="79"/>
      <c r="AI635" s="79"/>
      <c r="AJ635" s="79"/>
      <c r="AK635" s="79"/>
      <c r="AL635" s="79"/>
      <c r="AM635" s="79"/>
      <c r="AN635" s="79"/>
      <c r="AO635" s="79"/>
    </row>
    <row r="636" spans="1:41" ht="13.5" customHeight="1">
      <c r="A636">
        <v>257</v>
      </c>
      <c r="B636" s="80"/>
      <c r="C636" s="82"/>
      <c r="D636" s="84"/>
      <c r="E636" s="82"/>
      <c r="F636" s="89"/>
      <c r="G636" s="22" t="s">
        <v>257</v>
      </c>
      <c r="H636" s="23"/>
      <c r="I636" s="24"/>
      <c r="J636" s="24"/>
      <c r="K636" s="25"/>
      <c r="L636" s="25"/>
      <c r="M636" s="24"/>
      <c r="N636" s="23"/>
      <c r="O636" s="24"/>
      <c r="P636" s="25"/>
      <c r="Q636" s="25"/>
      <c r="R636" s="25"/>
      <c r="S636" s="24"/>
      <c r="T636" s="23"/>
      <c r="U636" s="24"/>
      <c r="V636" s="24"/>
      <c r="W636" s="25"/>
      <c r="X636" s="25"/>
      <c r="Y636" s="25"/>
      <c r="Z636" s="24"/>
      <c r="AA636" s="23"/>
      <c r="AB636" s="25"/>
      <c r="AC636" s="25"/>
      <c r="AD636" s="25"/>
      <c r="AE636" s="26"/>
      <c r="AF636" s="27"/>
      <c r="AG636" s="88">
        <f>SUM(H637:AF637)</f>
        <v>0</v>
      </c>
      <c r="AH636" s="79">
        <f>IF($F636="Pol. Spilambertese",1*$AG636,"")</f>
      </c>
      <c r="AI636" s="79">
        <f>IF($F636="Sirio Nonantola",1*$AG636,"")</f>
      </c>
      <c r="AJ636" s="79">
        <f>IF($F636="Olimpia Vignola",1*$AG636,"")</f>
      </c>
      <c r="AK636" s="79">
        <f>IF($F636="Pol. Nonantola",1*$AG636,"")</f>
      </c>
      <c r="AL636" s="79">
        <f>IF($F636="Pod. Formiginese",1*$AG636,"")</f>
      </c>
      <c r="AM636" s="79">
        <f>IF($F636="La Patria Carpi",1*$AG636,"")</f>
      </c>
      <c r="AN636" s="79">
        <f>IF($F636="Pol.Castelfranco",1*$AG636,"")</f>
      </c>
      <c r="AO636" s="79">
        <f>IF($F636="Ravarino",1*$AG636,"")</f>
      </c>
    </row>
    <row r="637" spans="1:41" ht="12.75" customHeight="1">
      <c r="A637">
        <v>258</v>
      </c>
      <c r="B637" s="81"/>
      <c r="C637" s="83"/>
      <c r="D637" s="85"/>
      <c r="E637" s="83"/>
      <c r="F637" s="87"/>
      <c r="G637" s="28" t="s">
        <v>258</v>
      </c>
      <c r="H637" s="29"/>
      <c r="I637" s="30"/>
      <c r="J637" s="30"/>
      <c r="K637" s="30"/>
      <c r="L637" s="30"/>
      <c r="M637" s="30"/>
      <c r="N637" s="29"/>
      <c r="O637" s="30"/>
      <c r="P637" s="30"/>
      <c r="Q637" s="30"/>
      <c r="R637" s="30"/>
      <c r="S637" s="30"/>
      <c r="T637" s="29"/>
      <c r="U637" s="30"/>
      <c r="V637" s="30"/>
      <c r="W637" s="30"/>
      <c r="X637" s="30"/>
      <c r="Y637" s="30"/>
      <c r="Z637" s="30"/>
      <c r="AA637" s="29"/>
      <c r="AB637" s="30"/>
      <c r="AC637" s="30"/>
      <c r="AD637" s="30"/>
      <c r="AE637" s="31"/>
      <c r="AF637" s="31"/>
      <c r="AG637" s="88"/>
      <c r="AH637" s="79"/>
      <c r="AI637" s="79"/>
      <c r="AJ637" s="79"/>
      <c r="AK637" s="79"/>
      <c r="AL637" s="79"/>
      <c r="AM637" s="79"/>
      <c r="AN637" s="79"/>
      <c r="AO637" s="79"/>
    </row>
    <row r="638" spans="1:41" ht="12.75" customHeight="1">
      <c r="A638">
        <v>211</v>
      </c>
      <c r="B638" s="80"/>
      <c r="C638" s="82"/>
      <c r="D638" s="84"/>
      <c r="E638" s="82"/>
      <c r="F638" s="89"/>
      <c r="G638" s="22" t="s">
        <v>257</v>
      </c>
      <c r="H638" s="23"/>
      <c r="I638" s="24"/>
      <c r="J638" s="24"/>
      <c r="K638" s="25"/>
      <c r="L638" s="25"/>
      <c r="M638" s="24"/>
      <c r="N638" s="23"/>
      <c r="O638" s="24"/>
      <c r="P638" s="25"/>
      <c r="Q638" s="25"/>
      <c r="R638" s="25"/>
      <c r="S638" s="24"/>
      <c r="T638" s="23"/>
      <c r="U638" s="24"/>
      <c r="V638" s="24"/>
      <c r="W638" s="25"/>
      <c r="X638" s="25"/>
      <c r="Y638" s="25"/>
      <c r="Z638" s="24"/>
      <c r="AA638" s="23"/>
      <c r="AB638" s="25"/>
      <c r="AC638" s="25"/>
      <c r="AD638" s="25"/>
      <c r="AE638" s="26"/>
      <c r="AF638" s="27"/>
      <c r="AG638" s="88">
        <f>SUM(H639:AF639)</f>
        <v>0</v>
      </c>
      <c r="AH638" s="79">
        <f>IF($F638="Pol. Spilambertese",1*$AG638,"")</f>
      </c>
      <c r="AI638" s="79">
        <f>IF($F638="Sirio Nonantola",1*$AG638,"")</f>
      </c>
      <c r="AJ638" s="79">
        <f>IF($F638="Olimpia Vignola",1*$AG638,"")</f>
      </c>
      <c r="AK638" s="79">
        <f>IF($F638="Pol. Nonantola",1*$AG638,"")</f>
      </c>
      <c r="AL638" s="79">
        <f>IF($F638="Pod. Formiginese",1*$AG638,"")</f>
      </c>
      <c r="AM638" s="79">
        <f>IF($F638="La Patria Carpi",1*$AG638,"")</f>
      </c>
      <c r="AN638" s="79">
        <f>IF($F638="Pol.Castelfranco",1*$AG638,"")</f>
      </c>
      <c r="AO638" s="79">
        <f>IF($F638="Ravarino",1*$AG638,"")</f>
      </c>
    </row>
    <row r="639" spans="1:41" ht="12.75" customHeight="1">
      <c r="A639">
        <v>212</v>
      </c>
      <c r="B639" s="81"/>
      <c r="C639" s="83"/>
      <c r="D639" s="85"/>
      <c r="E639" s="83"/>
      <c r="F639" s="87"/>
      <c r="G639" s="28" t="s">
        <v>258</v>
      </c>
      <c r="H639" s="29"/>
      <c r="I639" s="30"/>
      <c r="J639" s="30"/>
      <c r="K639" s="30"/>
      <c r="L639" s="30"/>
      <c r="M639" s="30"/>
      <c r="N639" s="29"/>
      <c r="O639" s="30"/>
      <c r="P639" s="30"/>
      <c r="Q639" s="30"/>
      <c r="R639" s="30"/>
      <c r="S639" s="30"/>
      <c r="T639" s="29"/>
      <c r="U639" s="30"/>
      <c r="V639" s="30"/>
      <c r="W639" s="30"/>
      <c r="X639" s="30"/>
      <c r="Y639" s="30"/>
      <c r="Z639" s="30"/>
      <c r="AA639" s="29"/>
      <c r="AB639" s="30"/>
      <c r="AC639" s="30"/>
      <c r="AD639" s="30"/>
      <c r="AE639" s="31"/>
      <c r="AF639" s="31"/>
      <c r="AG639" s="88"/>
      <c r="AH639" s="79"/>
      <c r="AI639" s="79"/>
      <c r="AJ639" s="79"/>
      <c r="AK639" s="79"/>
      <c r="AL639" s="79"/>
      <c r="AM639" s="79"/>
      <c r="AN639" s="79"/>
      <c r="AO639" s="79"/>
    </row>
    <row r="640" spans="1:41" ht="12.75" customHeight="1">
      <c r="A640">
        <v>227</v>
      </c>
      <c r="B640" s="80"/>
      <c r="C640" s="82"/>
      <c r="D640" s="84"/>
      <c r="E640" s="82"/>
      <c r="F640" s="89"/>
      <c r="G640" s="22" t="s">
        <v>257</v>
      </c>
      <c r="H640" s="23"/>
      <c r="I640" s="24"/>
      <c r="J640" s="24"/>
      <c r="K640" s="25"/>
      <c r="L640" s="25"/>
      <c r="M640" s="24"/>
      <c r="N640" s="23"/>
      <c r="O640" s="24"/>
      <c r="P640" s="25"/>
      <c r="Q640" s="25"/>
      <c r="R640" s="25"/>
      <c r="S640" s="24"/>
      <c r="T640" s="23"/>
      <c r="U640" s="24"/>
      <c r="V640" s="24"/>
      <c r="W640" s="25"/>
      <c r="X640" s="25"/>
      <c r="Y640" s="25"/>
      <c r="Z640" s="24"/>
      <c r="AA640" s="32"/>
      <c r="AB640" s="25"/>
      <c r="AC640" s="25"/>
      <c r="AD640" s="25"/>
      <c r="AE640" s="26"/>
      <c r="AF640" s="27"/>
      <c r="AG640" s="88">
        <f>SUM(H641:AF641)</f>
        <v>0</v>
      </c>
      <c r="AH640" s="79">
        <f>IF($F640="Pol. Spilambertese",1*$AG640,"")</f>
      </c>
      <c r="AI640" s="79">
        <f>IF($F640="Sirio Nonantola",1*$AG640,"")</f>
      </c>
      <c r="AJ640" s="79">
        <f>IF($F640="Olimpia Vignola",1*$AG640,"")</f>
      </c>
      <c r="AK640" s="79">
        <f>IF($F640="Pol. Nonantola",1*$AG640,"")</f>
      </c>
      <c r="AL640" s="79">
        <f>IF($F640="Pod. Formiginese",1*$AG640,"")</f>
      </c>
      <c r="AM640" s="79">
        <f>IF($F640="La Patria Carpi",1*$AG640,"")</f>
      </c>
      <c r="AN640" s="79">
        <f>IF($F640="Pol.Castelfranco",1*$AG640,"")</f>
      </c>
      <c r="AO640" s="79">
        <f>IF($F640="Ravarino",1*$AG640,"")</f>
      </c>
    </row>
    <row r="641" spans="1:41" ht="12.75" customHeight="1">
      <c r="A641">
        <v>228</v>
      </c>
      <c r="B641" s="81"/>
      <c r="C641" s="83"/>
      <c r="D641" s="85"/>
      <c r="E641" s="83"/>
      <c r="F641" s="87"/>
      <c r="G641" s="28" t="s">
        <v>258</v>
      </c>
      <c r="H641" s="29"/>
      <c r="I641" s="30"/>
      <c r="J641" s="30"/>
      <c r="K641" s="30"/>
      <c r="L641" s="30"/>
      <c r="M641" s="30"/>
      <c r="N641" s="29"/>
      <c r="O641" s="30"/>
      <c r="P641" s="30"/>
      <c r="Q641" s="30"/>
      <c r="R641" s="30"/>
      <c r="S641" s="30"/>
      <c r="T641" s="29"/>
      <c r="U641" s="30"/>
      <c r="V641" s="30"/>
      <c r="W641" s="30"/>
      <c r="X641" s="30"/>
      <c r="Y641" s="30"/>
      <c r="Z641" s="30"/>
      <c r="AA641" s="29"/>
      <c r="AB641" s="30"/>
      <c r="AC641" s="30"/>
      <c r="AD641" s="30"/>
      <c r="AE641" s="31"/>
      <c r="AF641" s="31"/>
      <c r="AG641" s="88"/>
      <c r="AH641" s="79"/>
      <c r="AI641" s="79"/>
      <c r="AJ641" s="79"/>
      <c r="AK641" s="79"/>
      <c r="AL641" s="79"/>
      <c r="AM641" s="79"/>
      <c r="AN641" s="79"/>
      <c r="AO641" s="79"/>
    </row>
    <row r="642" spans="1:41" ht="12.75" customHeight="1">
      <c r="A642">
        <v>229</v>
      </c>
      <c r="B642" s="80"/>
      <c r="C642" s="82"/>
      <c r="D642" s="84"/>
      <c r="E642" s="82"/>
      <c r="F642" s="89"/>
      <c r="G642" s="22" t="s">
        <v>257</v>
      </c>
      <c r="H642" s="23"/>
      <c r="I642" s="24"/>
      <c r="J642" s="24"/>
      <c r="K642" s="25"/>
      <c r="L642" s="25"/>
      <c r="M642" s="24"/>
      <c r="N642" s="23"/>
      <c r="O642" s="24"/>
      <c r="P642" s="25"/>
      <c r="Q642" s="25"/>
      <c r="R642" s="25"/>
      <c r="S642" s="24"/>
      <c r="T642" s="23"/>
      <c r="U642" s="24"/>
      <c r="V642" s="24"/>
      <c r="W642" s="25"/>
      <c r="X642" s="25"/>
      <c r="Y642" s="25"/>
      <c r="Z642" s="24"/>
      <c r="AA642" s="23"/>
      <c r="AB642" s="25"/>
      <c r="AC642" s="25"/>
      <c r="AD642" s="25"/>
      <c r="AE642" s="26"/>
      <c r="AF642" s="27"/>
      <c r="AG642" s="88">
        <f>SUM(H643:AF643)</f>
        <v>0</v>
      </c>
      <c r="AH642" s="79">
        <f>IF($F642="Pol. Spilambertese",1*$AG642,"")</f>
      </c>
      <c r="AI642" s="79">
        <f>IF($F642="Sirio Nonantola",1*$AG642,"")</f>
      </c>
      <c r="AJ642" s="79">
        <f>IF($F642="Olimpia Vignola",1*$AG642,"")</f>
      </c>
      <c r="AK642" s="79">
        <f>IF($F642="Pol. Nonantola",1*$AG642,"")</f>
      </c>
      <c r="AL642" s="79">
        <f>IF($F642="Pod. Formiginese",1*$AG642,"")</f>
      </c>
      <c r="AM642" s="79">
        <f>IF($F642="La Patria Carpi",1*$AG642,"")</f>
      </c>
      <c r="AN642" s="79">
        <f>IF($F642="Pol.Castelfranco",1*$AG642,"")</f>
      </c>
      <c r="AO642" s="79">
        <f>IF($F642="Ravarino",1*$AG642,"")</f>
      </c>
    </row>
    <row r="643" spans="1:41" ht="12.75" customHeight="1">
      <c r="A643">
        <v>230</v>
      </c>
      <c r="B643" s="81"/>
      <c r="C643" s="83"/>
      <c r="D643" s="85"/>
      <c r="E643" s="83"/>
      <c r="F643" s="87"/>
      <c r="G643" s="28" t="s">
        <v>258</v>
      </c>
      <c r="H643" s="29"/>
      <c r="I643" s="30"/>
      <c r="J643" s="30"/>
      <c r="K643" s="30"/>
      <c r="L643" s="30"/>
      <c r="M643" s="30"/>
      <c r="N643" s="29"/>
      <c r="O643" s="30"/>
      <c r="P643" s="30"/>
      <c r="Q643" s="30"/>
      <c r="R643" s="30"/>
      <c r="S643" s="30"/>
      <c r="T643" s="29"/>
      <c r="U643" s="30"/>
      <c r="V643" s="30"/>
      <c r="W643" s="30"/>
      <c r="X643" s="30"/>
      <c r="Y643" s="30"/>
      <c r="Z643" s="30"/>
      <c r="AA643" s="29"/>
      <c r="AB643" s="30"/>
      <c r="AC643" s="30"/>
      <c r="AD643" s="30"/>
      <c r="AE643" s="31"/>
      <c r="AF643" s="31"/>
      <c r="AG643" s="88"/>
      <c r="AH643" s="79"/>
      <c r="AI643" s="79"/>
      <c r="AJ643" s="79"/>
      <c r="AK643" s="79"/>
      <c r="AL643" s="79"/>
      <c r="AM643" s="79"/>
      <c r="AN643" s="79"/>
      <c r="AO643" s="79"/>
    </row>
    <row r="644" spans="1:41" ht="12.75" customHeight="1">
      <c r="A644">
        <v>235</v>
      </c>
      <c r="B644" s="80"/>
      <c r="C644" s="82"/>
      <c r="D644" s="84"/>
      <c r="E644" s="82"/>
      <c r="F644" s="89"/>
      <c r="G644" s="22" t="s">
        <v>257</v>
      </c>
      <c r="H644" s="23"/>
      <c r="I644" s="24"/>
      <c r="J644" s="24"/>
      <c r="K644" s="25"/>
      <c r="L644" s="25"/>
      <c r="M644" s="24"/>
      <c r="N644" s="23"/>
      <c r="O644" s="24"/>
      <c r="P644" s="25"/>
      <c r="Q644" s="25"/>
      <c r="R644" s="25"/>
      <c r="S644" s="24"/>
      <c r="T644" s="23"/>
      <c r="U644" s="24"/>
      <c r="V644" s="24"/>
      <c r="W644" s="25"/>
      <c r="X644" s="25"/>
      <c r="Y644" s="25"/>
      <c r="Z644" s="24"/>
      <c r="AA644" s="23"/>
      <c r="AB644" s="25"/>
      <c r="AC644" s="25"/>
      <c r="AD644" s="25"/>
      <c r="AE644" s="26"/>
      <c r="AF644" s="27"/>
      <c r="AG644" s="88">
        <f>SUM(H645:AF645)</f>
        <v>0</v>
      </c>
      <c r="AH644" s="79">
        <f>IF($F644="Pol. Spilambertese",1*$AG644,"")</f>
      </c>
      <c r="AI644" s="79">
        <f>IF($F644="Sirio Nonantola",1*$AG644,"")</f>
      </c>
      <c r="AJ644" s="79">
        <f>IF($F644="Olimpia Vignola",1*$AG644,"")</f>
      </c>
      <c r="AK644" s="79">
        <f>IF($F644="Pol. Nonantola",1*$AG644,"")</f>
      </c>
      <c r="AL644" s="79">
        <f>IF($F644="Pod. Formiginese",1*$AG644,"")</f>
      </c>
      <c r="AM644" s="79">
        <f>IF($F644="La Patria Carpi",1*$AG644,"")</f>
      </c>
      <c r="AN644" s="79">
        <f>IF($F644="Pol.Castelfranco",1*$AG644,"")</f>
      </c>
      <c r="AO644" s="79">
        <f>IF($F644="Ravarino",1*$AG644,"")</f>
      </c>
    </row>
    <row r="645" spans="1:41" ht="12.75" customHeight="1">
      <c r="A645">
        <v>236</v>
      </c>
      <c r="B645" s="81"/>
      <c r="C645" s="83"/>
      <c r="D645" s="85"/>
      <c r="E645" s="83"/>
      <c r="F645" s="87"/>
      <c r="G645" s="28" t="s">
        <v>258</v>
      </c>
      <c r="H645" s="29"/>
      <c r="I645" s="30"/>
      <c r="J645" s="30"/>
      <c r="K645" s="30"/>
      <c r="L645" s="30"/>
      <c r="M645" s="30"/>
      <c r="N645" s="29"/>
      <c r="O645" s="30"/>
      <c r="P645" s="30"/>
      <c r="Q645" s="30"/>
      <c r="R645" s="30"/>
      <c r="S645" s="30"/>
      <c r="T645" s="29"/>
      <c r="U645" s="30"/>
      <c r="V645" s="30"/>
      <c r="W645" s="30"/>
      <c r="X645" s="30"/>
      <c r="Y645" s="30"/>
      <c r="Z645" s="30"/>
      <c r="AA645" s="29"/>
      <c r="AB645" s="30"/>
      <c r="AC645" s="30"/>
      <c r="AD645" s="30"/>
      <c r="AE645" s="31"/>
      <c r="AF645" s="31"/>
      <c r="AG645" s="88"/>
      <c r="AH645" s="79"/>
      <c r="AI645" s="79"/>
      <c r="AJ645" s="79"/>
      <c r="AK645" s="79"/>
      <c r="AL645" s="79"/>
      <c r="AM645" s="79"/>
      <c r="AN645" s="79"/>
      <c r="AO645" s="79"/>
    </row>
    <row r="646" spans="1:41" ht="12.75" customHeight="1">
      <c r="A646">
        <v>245</v>
      </c>
      <c r="B646" s="80"/>
      <c r="C646" s="82"/>
      <c r="D646" s="84"/>
      <c r="E646" s="82"/>
      <c r="F646" s="89"/>
      <c r="G646" s="22" t="s">
        <v>257</v>
      </c>
      <c r="H646" s="23"/>
      <c r="I646" s="24"/>
      <c r="J646" s="24"/>
      <c r="K646" s="25"/>
      <c r="L646" s="25"/>
      <c r="M646" s="24"/>
      <c r="N646" s="23"/>
      <c r="O646" s="24"/>
      <c r="P646" s="25"/>
      <c r="Q646" s="25"/>
      <c r="R646" s="25"/>
      <c r="S646" s="24"/>
      <c r="T646" s="23"/>
      <c r="U646" s="24"/>
      <c r="V646" s="24"/>
      <c r="W646" s="25"/>
      <c r="X646" s="25"/>
      <c r="Y646" s="25"/>
      <c r="Z646" s="24"/>
      <c r="AA646" s="32"/>
      <c r="AB646" s="25"/>
      <c r="AC646" s="25"/>
      <c r="AD646" s="25"/>
      <c r="AE646" s="26"/>
      <c r="AF646" s="27"/>
      <c r="AG646" s="88">
        <f>SUM(H647:AF647)</f>
        <v>0</v>
      </c>
      <c r="AH646" s="79">
        <f>IF($F646="Pol. Spilambertese",1*$AG646,"")</f>
      </c>
      <c r="AI646" s="79">
        <f>IF($F646="Sirio Nonantola",1*$AG646,"")</f>
      </c>
      <c r="AJ646" s="79">
        <f>IF($F646="Olimpia Vignola",1*$AG646,"")</f>
      </c>
      <c r="AK646" s="79">
        <f>IF($F646="Pol. Nonantola",1*$AG646,"")</f>
      </c>
      <c r="AL646" s="79">
        <f>IF($F646="Pod. Formiginese",1*$AG646,"")</f>
      </c>
      <c r="AM646" s="79">
        <f>IF($F646="La Patria Carpi",1*$AG646,"")</f>
      </c>
      <c r="AN646" s="79">
        <f>IF($F646="Pol.Castelfranco",1*$AG646,"")</f>
      </c>
      <c r="AO646" s="79">
        <f>IF($F646="Ravarino",1*$AG646,"")</f>
      </c>
    </row>
    <row r="647" spans="1:41" ht="12.75" customHeight="1">
      <c r="A647">
        <v>246</v>
      </c>
      <c r="B647" s="81"/>
      <c r="C647" s="83"/>
      <c r="D647" s="85"/>
      <c r="E647" s="83"/>
      <c r="F647" s="87"/>
      <c r="G647" s="28" t="s">
        <v>258</v>
      </c>
      <c r="H647" s="29"/>
      <c r="I647" s="30"/>
      <c r="J647" s="30"/>
      <c r="K647" s="30"/>
      <c r="L647" s="30"/>
      <c r="M647" s="30"/>
      <c r="N647" s="29"/>
      <c r="O647" s="30"/>
      <c r="P647" s="30"/>
      <c r="Q647" s="30"/>
      <c r="R647" s="30"/>
      <c r="S647" s="30"/>
      <c r="T647" s="29"/>
      <c r="U647" s="30"/>
      <c r="V647" s="30"/>
      <c r="W647" s="30"/>
      <c r="X647" s="30"/>
      <c r="Y647" s="30"/>
      <c r="Z647" s="30"/>
      <c r="AA647" s="29"/>
      <c r="AB647" s="30"/>
      <c r="AC647" s="30"/>
      <c r="AD647" s="30"/>
      <c r="AE647" s="31"/>
      <c r="AF647" s="31"/>
      <c r="AG647" s="88"/>
      <c r="AH647" s="79"/>
      <c r="AI647" s="79"/>
      <c r="AJ647" s="79"/>
      <c r="AK647" s="79"/>
      <c r="AL647" s="79"/>
      <c r="AM647" s="79"/>
      <c r="AN647" s="79"/>
      <c r="AO647" s="79"/>
    </row>
    <row r="648" spans="1:41" ht="12.75" customHeight="1">
      <c r="A648">
        <v>221</v>
      </c>
      <c r="B648" s="80"/>
      <c r="C648" s="82"/>
      <c r="D648" s="84"/>
      <c r="E648" s="82"/>
      <c r="F648" s="89"/>
      <c r="G648" s="22" t="s">
        <v>257</v>
      </c>
      <c r="H648" s="23"/>
      <c r="I648" s="24"/>
      <c r="J648" s="24"/>
      <c r="K648" s="25"/>
      <c r="L648" s="25"/>
      <c r="M648" s="24"/>
      <c r="N648" s="23"/>
      <c r="O648" s="24"/>
      <c r="P648" s="25"/>
      <c r="Q648" s="25"/>
      <c r="R648" s="25"/>
      <c r="S648" s="24"/>
      <c r="T648" s="23"/>
      <c r="U648" s="24"/>
      <c r="V648" s="24"/>
      <c r="W648" s="25"/>
      <c r="X648" s="25"/>
      <c r="Y648" s="25"/>
      <c r="Z648" s="24"/>
      <c r="AA648" s="23"/>
      <c r="AB648" s="25"/>
      <c r="AC648" s="25"/>
      <c r="AD648" s="25"/>
      <c r="AE648" s="26"/>
      <c r="AF648" s="27"/>
      <c r="AG648" s="88">
        <f>SUM(H649:AF649)</f>
        <v>0</v>
      </c>
      <c r="AH648" s="79">
        <f>IF($F648="Pol. Spilambertese",1*$AG648,"")</f>
      </c>
      <c r="AI648" s="79">
        <f>IF($F648="Sirio Nonantola",1*$AG648,"")</f>
      </c>
      <c r="AJ648" s="79">
        <f>IF($F648="Olimpia Vignola",1*$AG648,"")</f>
      </c>
      <c r="AK648" s="79">
        <f>IF($F648="Pol. Nonantola",1*$AG648,"")</f>
      </c>
      <c r="AL648" s="79">
        <f>IF($F648="Pod. Formiginese",1*$AG648,"")</f>
      </c>
      <c r="AM648" s="79">
        <f>IF($F648="La Patria Carpi",1*$AG648,"")</f>
      </c>
      <c r="AN648" s="79">
        <f>IF($F648="Pol.Castelfranco",1*$AG648,"")</f>
      </c>
      <c r="AO648" s="79">
        <f>IF($F648="Ravarino",1*$AG648,"")</f>
      </c>
    </row>
    <row r="649" spans="1:41" ht="12.75" customHeight="1">
      <c r="A649">
        <v>222</v>
      </c>
      <c r="B649" s="81"/>
      <c r="C649" s="83"/>
      <c r="D649" s="85"/>
      <c r="E649" s="83"/>
      <c r="F649" s="87"/>
      <c r="G649" s="28" t="s">
        <v>258</v>
      </c>
      <c r="H649" s="29"/>
      <c r="I649" s="30"/>
      <c r="J649" s="30"/>
      <c r="K649" s="30"/>
      <c r="L649" s="30"/>
      <c r="M649" s="30"/>
      <c r="N649" s="29"/>
      <c r="O649" s="30"/>
      <c r="P649" s="30"/>
      <c r="Q649" s="30"/>
      <c r="R649" s="30"/>
      <c r="S649" s="30"/>
      <c r="T649" s="29"/>
      <c r="U649" s="30"/>
      <c r="V649" s="30"/>
      <c r="W649" s="30"/>
      <c r="X649" s="30"/>
      <c r="Y649" s="30"/>
      <c r="Z649" s="30"/>
      <c r="AA649" s="29"/>
      <c r="AB649" s="30"/>
      <c r="AC649" s="30"/>
      <c r="AD649" s="30"/>
      <c r="AE649" s="31"/>
      <c r="AF649" s="31"/>
      <c r="AG649" s="88"/>
      <c r="AH649" s="79"/>
      <c r="AI649" s="79"/>
      <c r="AJ649" s="79"/>
      <c r="AK649" s="79"/>
      <c r="AL649" s="79"/>
      <c r="AM649" s="79"/>
      <c r="AN649" s="79"/>
      <c r="AO649" s="79"/>
    </row>
    <row r="650" spans="1:41" ht="12.75" customHeight="1">
      <c r="A650">
        <v>243</v>
      </c>
      <c r="B650" s="80"/>
      <c r="C650" s="82"/>
      <c r="D650" s="84"/>
      <c r="E650" s="82"/>
      <c r="F650" s="89"/>
      <c r="G650" s="22" t="s">
        <v>257</v>
      </c>
      <c r="H650" s="23"/>
      <c r="I650" s="24"/>
      <c r="J650" s="24"/>
      <c r="K650" s="25"/>
      <c r="L650" s="25"/>
      <c r="M650" s="24"/>
      <c r="N650" s="23"/>
      <c r="O650" s="24"/>
      <c r="P650" s="25"/>
      <c r="Q650" s="25"/>
      <c r="R650" s="25"/>
      <c r="S650" s="24"/>
      <c r="T650" s="23"/>
      <c r="U650" s="24"/>
      <c r="V650" s="24"/>
      <c r="W650" s="25"/>
      <c r="X650" s="25"/>
      <c r="Y650" s="25"/>
      <c r="Z650" s="24"/>
      <c r="AA650" s="32"/>
      <c r="AB650" s="25"/>
      <c r="AC650" s="25"/>
      <c r="AD650" s="25"/>
      <c r="AE650" s="26"/>
      <c r="AF650" s="27"/>
      <c r="AG650" s="88">
        <f>SUM(H651:AF651)</f>
        <v>0</v>
      </c>
      <c r="AH650" s="79">
        <f>IF($F650="Pol. Spilambertese",1*$AG650,"")</f>
      </c>
      <c r="AI650" s="79">
        <f>IF($F650="Sirio Nonantola",1*$AG650,"")</f>
      </c>
      <c r="AJ650" s="79">
        <f>IF($F650="Olimpia Vignola",1*$AG650,"")</f>
      </c>
      <c r="AK650" s="79">
        <f>IF($F650="Pol. Nonantola",1*$AG650,"")</f>
      </c>
      <c r="AL650" s="79">
        <f>IF($F650="Pod. Formiginese",1*$AG650,"")</f>
      </c>
      <c r="AM650" s="79">
        <f>IF($F650="La Patria Carpi",1*$AG650,"")</f>
      </c>
      <c r="AN650" s="79">
        <f>IF($F650="Pol.Castelfranco",1*$AG650,"")</f>
      </c>
      <c r="AO650" s="79">
        <f>IF($F650="Ravarino",1*$AG650,"")</f>
      </c>
    </row>
    <row r="651" spans="1:41" ht="12.75" customHeight="1">
      <c r="A651">
        <v>244</v>
      </c>
      <c r="B651" s="81"/>
      <c r="C651" s="83"/>
      <c r="D651" s="85"/>
      <c r="E651" s="83"/>
      <c r="F651" s="87"/>
      <c r="G651" s="28" t="s">
        <v>258</v>
      </c>
      <c r="H651" s="29"/>
      <c r="I651" s="30"/>
      <c r="J651" s="30"/>
      <c r="K651" s="30"/>
      <c r="L651" s="30"/>
      <c r="M651" s="30"/>
      <c r="N651" s="29"/>
      <c r="O651" s="30"/>
      <c r="P651" s="30"/>
      <c r="Q651" s="30"/>
      <c r="R651" s="30"/>
      <c r="S651" s="30"/>
      <c r="T651" s="29"/>
      <c r="U651" s="30"/>
      <c r="V651" s="30"/>
      <c r="W651" s="30"/>
      <c r="X651" s="30"/>
      <c r="Y651" s="30"/>
      <c r="Z651" s="30"/>
      <c r="AA651" s="29"/>
      <c r="AB651" s="30"/>
      <c r="AC651" s="30"/>
      <c r="AD651" s="30"/>
      <c r="AE651" s="31"/>
      <c r="AF651" s="31"/>
      <c r="AG651" s="88"/>
      <c r="AH651" s="79"/>
      <c r="AI651" s="79"/>
      <c r="AJ651" s="79"/>
      <c r="AK651" s="79"/>
      <c r="AL651" s="79"/>
      <c r="AM651" s="79"/>
      <c r="AN651" s="79"/>
      <c r="AO651" s="79"/>
    </row>
    <row r="652" spans="1:41" ht="12.75" customHeight="1">
      <c r="A652">
        <v>247</v>
      </c>
      <c r="B652" s="80"/>
      <c r="C652" s="82"/>
      <c r="D652" s="84"/>
      <c r="E652" s="82"/>
      <c r="F652" s="89"/>
      <c r="G652" s="22" t="s">
        <v>257</v>
      </c>
      <c r="H652" s="23"/>
      <c r="I652" s="24"/>
      <c r="J652" s="24"/>
      <c r="K652" s="25"/>
      <c r="L652" s="25"/>
      <c r="M652" s="24"/>
      <c r="N652" s="23"/>
      <c r="O652" s="24"/>
      <c r="P652" s="25"/>
      <c r="Q652" s="25"/>
      <c r="R652" s="25"/>
      <c r="S652" s="24"/>
      <c r="T652" s="23"/>
      <c r="U652" s="24"/>
      <c r="V652" s="24"/>
      <c r="W652" s="25"/>
      <c r="X652" s="25"/>
      <c r="Y652" s="25"/>
      <c r="Z652" s="24"/>
      <c r="AA652" s="23"/>
      <c r="AB652" s="25"/>
      <c r="AC652" s="25"/>
      <c r="AD652" s="25"/>
      <c r="AE652" s="26"/>
      <c r="AF652" s="27"/>
      <c r="AG652" s="88">
        <f>SUM(H653:AF653)</f>
        <v>0</v>
      </c>
      <c r="AH652" s="79">
        <f>IF($F652="Pol. Spilambertese",1*$AG652,"")</f>
      </c>
      <c r="AI652" s="79">
        <f>IF($F652="Sirio Nonantola",1*$AG652,"")</f>
      </c>
      <c r="AJ652" s="79">
        <f>IF($F652="Olimpia Vignola",1*$AG652,"")</f>
      </c>
      <c r="AK652" s="79">
        <f>IF($F652="Pol. Nonantola",1*$AG652,"")</f>
      </c>
      <c r="AL652" s="79">
        <f>IF($F652="Pod. Formiginese",1*$AG652,"")</f>
      </c>
      <c r="AM652" s="79">
        <f>IF($F652="La Patria Carpi",1*$AG652,"")</f>
      </c>
      <c r="AN652" s="79">
        <f>IF($F652="Pol.Castelfranco",1*$AG652,"")</f>
      </c>
      <c r="AO652" s="79">
        <f>IF($F652="Ravarino",1*$AG652,"")</f>
      </c>
    </row>
    <row r="653" spans="1:41" ht="12.75" customHeight="1">
      <c r="A653">
        <v>248</v>
      </c>
      <c r="B653" s="81"/>
      <c r="C653" s="83"/>
      <c r="D653" s="85"/>
      <c r="E653" s="83"/>
      <c r="F653" s="87"/>
      <c r="G653" s="28" t="s">
        <v>258</v>
      </c>
      <c r="H653" s="29"/>
      <c r="I653" s="30"/>
      <c r="J653" s="30"/>
      <c r="K653" s="30"/>
      <c r="L653" s="30"/>
      <c r="M653" s="30"/>
      <c r="N653" s="29"/>
      <c r="O653" s="30"/>
      <c r="P653" s="30"/>
      <c r="Q653" s="30"/>
      <c r="R653" s="30"/>
      <c r="S653" s="30"/>
      <c r="T653" s="29"/>
      <c r="U653" s="30"/>
      <c r="V653" s="30"/>
      <c r="W653" s="30"/>
      <c r="X653" s="30"/>
      <c r="Y653" s="30"/>
      <c r="Z653" s="30"/>
      <c r="AA653" s="29"/>
      <c r="AB653" s="30"/>
      <c r="AC653" s="30"/>
      <c r="AD653" s="30"/>
      <c r="AE653" s="31"/>
      <c r="AF653" s="31"/>
      <c r="AG653" s="88"/>
      <c r="AH653" s="79"/>
      <c r="AI653" s="79"/>
      <c r="AJ653" s="79"/>
      <c r="AK653" s="79"/>
      <c r="AL653" s="79"/>
      <c r="AM653" s="79"/>
      <c r="AN653" s="79"/>
      <c r="AO653" s="79"/>
    </row>
    <row r="654" spans="1:41" ht="13.5" customHeight="1">
      <c r="A654">
        <v>249</v>
      </c>
      <c r="B654" s="80"/>
      <c r="C654" s="82"/>
      <c r="D654" s="84"/>
      <c r="E654" s="82"/>
      <c r="F654" s="89"/>
      <c r="G654" s="22" t="s">
        <v>257</v>
      </c>
      <c r="H654" s="23"/>
      <c r="I654" s="24"/>
      <c r="J654" s="24"/>
      <c r="K654" s="25"/>
      <c r="L654" s="25"/>
      <c r="M654" s="24"/>
      <c r="N654" s="23"/>
      <c r="O654" s="24"/>
      <c r="P654" s="25"/>
      <c r="Q654" s="25"/>
      <c r="R654" s="25"/>
      <c r="S654" s="24"/>
      <c r="T654" s="23"/>
      <c r="U654" s="24"/>
      <c r="V654" s="24"/>
      <c r="W654" s="25"/>
      <c r="X654" s="25"/>
      <c r="Y654" s="25"/>
      <c r="Z654" s="24"/>
      <c r="AA654" s="23"/>
      <c r="AB654" s="25"/>
      <c r="AC654" s="25"/>
      <c r="AD654" s="25"/>
      <c r="AE654" s="26"/>
      <c r="AF654" s="27"/>
      <c r="AG654" s="88">
        <f>SUM(H655:AF655)</f>
        <v>0</v>
      </c>
      <c r="AH654" s="79">
        <f>IF($F654="Pol. Spilambertese",1*$AG654,"")</f>
      </c>
      <c r="AI654" s="79">
        <f>IF($F654="Sirio Nonantola",1*$AG654,"")</f>
      </c>
      <c r="AJ654" s="79">
        <f>IF($F654="Olimpia Vignola",1*$AG654,"")</f>
      </c>
      <c r="AK654" s="79">
        <f>IF($F654="Pol. Nonantola",1*$AG654,"")</f>
      </c>
      <c r="AL654" s="79">
        <f>IF($F654="Pod. Formiginese",1*$AG654,"")</f>
      </c>
      <c r="AM654" s="79">
        <f>IF($F654="La Patria Carpi",1*$AG654,"")</f>
      </c>
      <c r="AN654" s="79">
        <f>IF($F654="Pol.Castelfranco",1*$AG654,"")</f>
      </c>
      <c r="AO654" s="79">
        <f>IF($F654="Ravarino",1*$AG654,"")</f>
      </c>
    </row>
    <row r="655" spans="1:41" ht="12.75" customHeight="1">
      <c r="A655">
        <v>250</v>
      </c>
      <c r="B655" s="81"/>
      <c r="C655" s="83"/>
      <c r="D655" s="85"/>
      <c r="E655" s="83"/>
      <c r="F655" s="87"/>
      <c r="G655" s="28" t="s">
        <v>258</v>
      </c>
      <c r="H655" s="29"/>
      <c r="I655" s="30"/>
      <c r="J655" s="30"/>
      <c r="K655" s="30"/>
      <c r="L655" s="30"/>
      <c r="M655" s="30"/>
      <c r="N655" s="29"/>
      <c r="O655" s="30"/>
      <c r="P655" s="30"/>
      <c r="Q655" s="30"/>
      <c r="R655" s="30"/>
      <c r="S655" s="30"/>
      <c r="T655" s="29"/>
      <c r="U655" s="30"/>
      <c r="V655" s="30"/>
      <c r="W655" s="30"/>
      <c r="X655" s="30"/>
      <c r="Y655" s="30"/>
      <c r="Z655" s="30"/>
      <c r="AA655" s="29"/>
      <c r="AB655" s="30"/>
      <c r="AC655" s="30"/>
      <c r="AD655" s="30"/>
      <c r="AE655" s="31"/>
      <c r="AF655" s="31"/>
      <c r="AG655" s="88"/>
      <c r="AH655" s="79"/>
      <c r="AI655" s="79"/>
      <c r="AJ655" s="79"/>
      <c r="AK655" s="79"/>
      <c r="AL655" s="79"/>
      <c r="AM655" s="79"/>
      <c r="AN655" s="79"/>
      <c r="AO655" s="79"/>
    </row>
    <row r="656" spans="1:41" ht="12.75" customHeight="1">
      <c r="A656">
        <v>251</v>
      </c>
      <c r="B656" s="80"/>
      <c r="C656" s="82"/>
      <c r="D656" s="84"/>
      <c r="E656" s="82"/>
      <c r="F656" s="89"/>
      <c r="G656" s="22" t="s">
        <v>257</v>
      </c>
      <c r="H656" s="23"/>
      <c r="I656" s="24"/>
      <c r="J656" s="24"/>
      <c r="K656" s="25"/>
      <c r="L656" s="25"/>
      <c r="M656" s="24"/>
      <c r="N656" s="23"/>
      <c r="O656" s="24"/>
      <c r="P656" s="25"/>
      <c r="Q656" s="25"/>
      <c r="R656" s="25"/>
      <c r="S656" s="24"/>
      <c r="T656" s="23"/>
      <c r="U656" s="24"/>
      <c r="V656" s="24"/>
      <c r="W656" s="25"/>
      <c r="X656" s="25"/>
      <c r="Y656" s="25"/>
      <c r="Z656" s="24"/>
      <c r="AA656" s="23"/>
      <c r="AB656" s="25"/>
      <c r="AC656" s="25"/>
      <c r="AD656" s="25"/>
      <c r="AE656" s="26"/>
      <c r="AF656" s="27"/>
      <c r="AG656" s="88">
        <f>SUM(H657:AF657)</f>
        <v>0</v>
      </c>
      <c r="AH656" s="79">
        <f>IF($F656="Pol. Spilambertese",1*$AG656,"")</f>
      </c>
      <c r="AI656" s="79">
        <f>IF($F656="Sirio Nonantola",1*$AG656,"")</f>
      </c>
      <c r="AJ656" s="79">
        <f>IF($F656="Olimpia Vignola",1*$AG656,"")</f>
      </c>
      <c r="AK656" s="79">
        <f>IF($F656="Pol. Nonantola",1*$AG656,"")</f>
      </c>
      <c r="AL656" s="79">
        <f>IF($F656="Pod. Formiginese",1*$AG656,"")</f>
      </c>
      <c r="AM656" s="79">
        <f>IF($F656="La Patria Carpi",1*$AG656,"")</f>
      </c>
      <c r="AN656" s="79">
        <f>IF($F656="Pol.Castelfranco",1*$AG656,"")</f>
      </c>
      <c r="AO656" s="79">
        <f>IF($F656="Ravarino",1*$AG656,"")</f>
      </c>
    </row>
    <row r="657" spans="1:41" ht="12.75" customHeight="1">
      <c r="A657">
        <v>252</v>
      </c>
      <c r="B657" s="81"/>
      <c r="C657" s="83"/>
      <c r="D657" s="85"/>
      <c r="E657" s="83"/>
      <c r="F657" s="87"/>
      <c r="G657" s="28" t="s">
        <v>258</v>
      </c>
      <c r="H657" s="29"/>
      <c r="I657" s="30"/>
      <c r="J657" s="30"/>
      <c r="K657" s="30"/>
      <c r="L657" s="30"/>
      <c r="M657" s="30"/>
      <c r="N657" s="29"/>
      <c r="O657" s="30"/>
      <c r="P657" s="30"/>
      <c r="Q657" s="30"/>
      <c r="R657" s="30"/>
      <c r="S657" s="30"/>
      <c r="T657" s="29"/>
      <c r="U657" s="30"/>
      <c r="V657" s="30"/>
      <c r="W657" s="30"/>
      <c r="X657" s="30"/>
      <c r="Y657" s="30"/>
      <c r="Z657" s="30"/>
      <c r="AA657" s="29"/>
      <c r="AB657" s="30"/>
      <c r="AC657" s="30"/>
      <c r="AD657" s="30"/>
      <c r="AE657" s="31"/>
      <c r="AF657" s="31"/>
      <c r="AG657" s="88"/>
      <c r="AH657" s="79"/>
      <c r="AI657" s="79"/>
      <c r="AJ657" s="79"/>
      <c r="AK657" s="79"/>
      <c r="AL657" s="79"/>
      <c r="AM657" s="79"/>
      <c r="AN657" s="79"/>
      <c r="AO657" s="79"/>
    </row>
    <row r="658" spans="1:41" ht="12.75" customHeight="1">
      <c r="A658">
        <v>255</v>
      </c>
      <c r="B658" s="80"/>
      <c r="C658" s="82"/>
      <c r="D658" s="84"/>
      <c r="E658" s="82"/>
      <c r="F658" s="89"/>
      <c r="G658" s="22" t="s">
        <v>257</v>
      </c>
      <c r="H658" s="23"/>
      <c r="I658" s="24"/>
      <c r="J658" s="24"/>
      <c r="K658" s="25"/>
      <c r="L658" s="25"/>
      <c r="M658" s="24"/>
      <c r="N658" s="23"/>
      <c r="O658" s="24"/>
      <c r="P658" s="25"/>
      <c r="Q658" s="25"/>
      <c r="R658" s="25"/>
      <c r="S658" s="24"/>
      <c r="T658" s="23"/>
      <c r="U658" s="24"/>
      <c r="V658" s="24"/>
      <c r="W658" s="25"/>
      <c r="X658" s="25"/>
      <c r="Y658" s="25"/>
      <c r="Z658" s="24"/>
      <c r="AA658" s="23"/>
      <c r="AB658" s="25"/>
      <c r="AC658" s="25"/>
      <c r="AD658" s="25"/>
      <c r="AE658" s="26"/>
      <c r="AF658" s="27"/>
      <c r="AG658" s="88">
        <f>SUM(H659:AF659)</f>
        <v>0</v>
      </c>
      <c r="AH658" s="79">
        <f>IF($F658="Pol. Spilambertese",1*$AG658,"")</f>
      </c>
      <c r="AI658" s="79">
        <f>IF($F658="Sirio Nonantola",1*$AG658,"")</f>
      </c>
      <c r="AJ658" s="79">
        <f>IF($F658="Olimpia Vignola",1*$AG658,"")</f>
      </c>
      <c r="AK658" s="79">
        <f>IF($F658="Pol. Nonantola",1*$AG658,"")</f>
      </c>
      <c r="AL658" s="79">
        <f>IF($F658="Pod. Formiginese",1*$AG658,"")</f>
      </c>
      <c r="AM658" s="79">
        <f>IF($F658="La Patria Carpi",1*$AG658,"")</f>
      </c>
      <c r="AN658" s="79">
        <f>IF($F658="Pol.Castelfranco",1*$AG658,"")</f>
      </c>
      <c r="AO658" s="79">
        <f>IF($F658="Ravarino",1*$AG658,"")</f>
      </c>
    </row>
    <row r="659" spans="1:41" ht="12.75" customHeight="1">
      <c r="A659">
        <v>256</v>
      </c>
      <c r="B659" s="81"/>
      <c r="C659" s="83"/>
      <c r="D659" s="85"/>
      <c r="E659" s="83"/>
      <c r="F659" s="87"/>
      <c r="G659" s="28" t="s">
        <v>258</v>
      </c>
      <c r="H659" s="29"/>
      <c r="I659" s="30"/>
      <c r="J659" s="30"/>
      <c r="K659" s="30"/>
      <c r="L659" s="30"/>
      <c r="M659" s="30"/>
      <c r="N659" s="29"/>
      <c r="O659" s="30"/>
      <c r="P659" s="30"/>
      <c r="Q659" s="30"/>
      <c r="R659" s="30"/>
      <c r="S659" s="30"/>
      <c r="T659" s="29"/>
      <c r="U659" s="30"/>
      <c r="V659" s="30"/>
      <c r="W659" s="30"/>
      <c r="X659" s="30"/>
      <c r="Y659" s="30"/>
      <c r="Z659" s="30"/>
      <c r="AA659" s="29"/>
      <c r="AB659" s="30"/>
      <c r="AC659" s="30"/>
      <c r="AD659" s="30"/>
      <c r="AE659" s="31"/>
      <c r="AF659" s="31"/>
      <c r="AG659" s="88"/>
      <c r="AH659" s="79"/>
      <c r="AI659" s="79"/>
      <c r="AJ659" s="79"/>
      <c r="AK659" s="79"/>
      <c r="AL659" s="79"/>
      <c r="AM659" s="79"/>
      <c r="AN659" s="79"/>
      <c r="AO659" s="79"/>
    </row>
    <row r="660" spans="1:41" ht="12.75" customHeight="1">
      <c r="A660">
        <v>271</v>
      </c>
      <c r="B660" s="80"/>
      <c r="C660" s="82"/>
      <c r="D660" s="84"/>
      <c r="E660" s="82"/>
      <c r="F660" s="89"/>
      <c r="G660" s="22" t="s">
        <v>257</v>
      </c>
      <c r="H660" s="23"/>
      <c r="I660" s="24"/>
      <c r="J660" s="24"/>
      <c r="K660" s="25"/>
      <c r="L660" s="25"/>
      <c r="M660" s="24"/>
      <c r="N660" s="23"/>
      <c r="O660" s="24"/>
      <c r="P660" s="25"/>
      <c r="Q660" s="25"/>
      <c r="R660" s="25"/>
      <c r="S660" s="24"/>
      <c r="T660" s="23"/>
      <c r="U660" s="24"/>
      <c r="V660" s="24"/>
      <c r="W660" s="25"/>
      <c r="X660" s="25"/>
      <c r="Y660" s="25"/>
      <c r="Z660" s="24"/>
      <c r="AA660" s="32"/>
      <c r="AB660" s="25"/>
      <c r="AC660" s="25"/>
      <c r="AD660" s="25"/>
      <c r="AE660" s="26"/>
      <c r="AF660" s="27"/>
      <c r="AG660" s="88">
        <f>SUM(H661:AF661)</f>
        <v>0</v>
      </c>
      <c r="AH660" s="79">
        <f>IF($F660="Pol. Spilambertese",1*$AG660,"")</f>
      </c>
      <c r="AI660" s="79">
        <f>IF($F660="Sirio Nonantola",1*$AG660,"")</f>
      </c>
      <c r="AJ660" s="79">
        <f>IF($F660="Olimpia Vignola",1*$AG660,"")</f>
      </c>
      <c r="AK660" s="79">
        <f>IF($F660="Pol. Nonantola",1*$AG660,"")</f>
      </c>
      <c r="AL660" s="79">
        <f>IF($F660="Pod. Formiginese",1*$AG660,"")</f>
      </c>
      <c r="AM660" s="79">
        <f>IF($F660="La Patria Carpi",1*$AG660,"")</f>
      </c>
      <c r="AN660" s="79">
        <f>IF($F660="Pol.Castelfranco",1*$AG660,"")</f>
      </c>
      <c r="AO660" s="79">
        <f>IF($F660="Ravarino",1*$AG660,"")</f>
      </c>
    </row>
    <row r="661" spans="1:41" ht="12.75" customHeight="1">
      <c r="A661">
        <v>272</v>
      </c>
      <c r="B661" s="81"/>
      <c r="C661" s="83"/>
      <c r="D661" s="85"/>
      <c r="E661" s="83"/>
      <c r="F661" s="87"/>
      <c r="G661" s="28" t="s">
        <v>258</v>
      </c>
      <c r="H661" s="29"/>
      <c r="I661" s="30"/>
      <c r="J661" s="30"/>
      <c r="K661" s="30"/>
      <c r="L661" s="30"/>
      <c r="M661" s="30"/>
      <c r="N661" s="29"/>
      <c r="O661" s="30"/>
      <c r="P661" s="30"/>
      <c r="Q661" s="30"/>
      <c r="R661" s="30"/>
      <c r="S661" s="30"/>
      <c r="T661" s="29"/>
      <c r="U661" s="30"/>
      <c r="V661" s="30"/>
      <c r="W661" s="30"/>
      <c r="X661" s="30"/>
      <c r="Y661" s="30"/>
      <c r="Z661" s="30"/>
      <c r="AA661" s="29"/>
      <c r="AB661" s="30"/>
      <c r="AC661" s="30"/>
      <c r="AD661" s="30"/>
      <c r="AE661" s="31"/>
      <c r="AF661" s="31"/>
      <c r="AG661" s="88"/>
      <c r="AH661" s="79"/>
      <c r="AI661" s="79"/>
      <c r="AJ661" s="79"/>
      <c r="AK661" s="79"/>
      <c r="AL661" s="79"/>
      <c r="AM661" s="79"/>
      <c r="AN661" s="79"/>
      <c r="AO661" s="79"/>
    </row>
    <row r="662" spans="1:41" ht="13.5" customHeight="1">
      <c r="A662">
        <v>291</v>
      </c>
      <c r="B662" s="80"/>
      <c r="C662" s="82"/>
      <c r="D662" s="84"/>
      <c r="E662" s="82"/>
      <c r="F662" s="89"/>
      <c r="G662" s="22" t="s">
        <v>257</v>
      </c>
      <c r="H662" s="23"/>
      <c r="I662" s="24"/>
      <c r="J662" s="24"/>
      <c r="K662" s="25"/>
      <c r="L662" s="25"/>
      <c r="M662" s="24"/>
      <c r="N662" s="23"/>
      <c r="O662" s="24"/>
      <c r="P662" s="25"/>
      <c r="Q662" s="25"/>
      <c r="R662" s="25"/>
      <c r="S662" s="24"/>
      <c r="T662" s="23"/>
      <c r="U662" s="24"/>
      <c r="V662" s="24"/>
      <c r="W662" s="25"/>
      <c r="X662" s="25"/>
      <c r="Y662" s="25"/>
      <c r="Z662" s="24"/>
      <c r="AA662" s="23"/>
      <c r="AB662" s="25"/>
      <c r="AC662" s="25"/>
      <c r="AD662" s="25"/>
      <c r="AE662" s="26"/>
      <c r="AF662" s="27"/>
      <c r="AG662" s="88">
        <f>SUM(H663:AF663)</f>
        <v>0</v>
      </c>
      <c r="AH662" s="79">
        <f>IF($F662="Pol. Spilambertese",1*$AG662,"")</f>
      </c>
      <c r="AI662" s="79">
        <f>IF($F662="Sirio Nonantola",1*$AG662,"")</f>
      </c>
      <c r="AJ662" s="79">
        <f>IF($F662="Olimpia Vignola",1*$AG662,"")</f>
      </c>
      <c r="AK662" s="79">
        <f>IF($F662="Pol. Nonantola",1*$AG662,"")</f>
      </c>
      <c r="AL662" s="79">
        <f>IF($F662="Pod. Formiginese",1*$AG662,"")</f>
      </c>
      <c r="AM662" s="79">
        <f>IF($F662="La Patria Carpi",1*$AG662,"")</f>
      </c>
      <c r="AN662" s="79">
        <f>IF($F662="Pol.Castelfranco",1*$AG662,"")</f>
      </c>
      <c r="AO662" s="79">
        <f>IF($F662="Ravarino",1*$AG662,"")</f>
      </c>
    </row>
    <row r="663" spans="1:41" ht="12.75" customHeight="1">
      <c r="A663">
        <v>292</v>
      </c>
      <c r="B663" s="81"/>
      <c r="C663" s="83"/>
      <c r="D663" s="85"/>
      <c r="E663" s="83"/>
      <c r="F663" s="87"/>
      <c r="G663" s="28" t="s">
        <v>258</v>
      </c>
      <c r="H663" s="29"/>
      <c r="I663" s="30"/>
      <c r="J663" s="30"/>
      <c r="K663" s="30"/>
      <c r="L663" s="30"/>
      <c r="M663" s="30"/>
      <c r="N663" s="29"/>
      <c r="O663" s="30"/>
      <c r="P663" s="30"/>
      <c r="Q663" s="30"/>
      <c r="R663" s="30"/>
      <c r="S663" s="30"/>
      <c r="T663" s="29"/>
      <c r="U663" s="30"/>
      <c r="V663" s="30"/>
      <c r="W663" s="30"/>
      <c r="X663" s="30"/>
      <c r="Y663" s="30"/>
      <c r="Z663" s="30"/>
      <c r="AA663" s="29"/>
      <c r="AB663" s="30"/>
      <c r="AC663" s="30"/>
      <c r="AD663" s="30"/>
      <c r="AE663" s="31"/>
      <c r="AF663" s="31"/>
      <c r="AG663" s="88"/>
      <c r="AH663" s="79"/>
      <c r="AI663" s="79"/>
      <c r="AJ663" s="79"/>
      <c r="AK663" s="79"/>
      <c r="AL663" s="79"/>
      <c r="AM663" s="79"/>
      <c r="AN663" s="79"/>
      <c r="AO663" s="79"/>
    </row>
    <row r="664" spans="1:41" ht="12.75" customHeight="1">
      <c r="A664">
        <v>293</v>
      </c>
      <c r="B664" s="80"/>
      <c r="C664" s="82"/>
      <c r="D664" s="84"/>
      <c r="E664" s="82"/>
      <c r="F664" s="89"/>
      <c r="G664" s="22" t="s">
        <v>257</v>
      </c>
      <c r="H664" s="23"/>
      <c r="I664" s="24"/>
      <c r="J664" s="24"/>
      <c r="K664" s="25"/>
      <c r="L664" s="25"/>
      <c r="M664" s="24"/>
      <c r="N664" s="23"/>
      <c r="O664" s="24"/>
      <c r="P664" s="25"/>
      <c r="Q664" s="25"/>
      <c r="R664" s="25"/>
      <c r="S664" s="24"/>
      <c r="T664" s="23"/>
      <c r="U664" s="24"/>
      <c r="V664" s="24"/>
      <c r="W664" s="25"/>
      <c r="X664" s="25"/>
      <c r="Y664" s="25"/>
      <c r="Z664" s="24"/>
      <c r="AA664" s="23"/>
      <c r="AB664" s="25"/>
      <c r="AC664" s="25"/>
      <c r="AD664" s="25"/>
      <c r="AE664" s="26"/>
      <c r="AF664" s="27"/>
      <c r="AG664" s="88">
        <f>SUM(H665:AF665)</f>
        <v>0</v>
      </c>
      <c r="AH664" s="79">
        <f>IF($F664="Pol. Spilambertese",1*$AG664,"")</f>
      </c>
      <c r="AI664" s="79">
        <f>IF($F664="Sirio Nonantola",1*$AG664,"")</f>
      </c>
      <c r="AJ664" s="79">
        <f>IF($F664="Olimpia Vignola",1*$AG664,"")</f>
      </c>
      <c r="AK664" s="79">
        <f>IF($F664="Pol. Nonantola",1*$AG664,"")</f>
      </c>
      <c r="AL664" s="79">
        <f>IF($F664="Pod. Formiginese",1*$AG664,"")</f>
      </c>
      <c r="AM664" s="79">
        <f>IF($F664="La Patria Carpi",1*$AG664,"")</f>
      </c>
      <c r="AN664" s="79">
        <f>IF($F664="Pol.Castelfranco",1*$AG664,"")</f>
      </c>
      <c r="AO664" s="79">
        <f>IF($F664="Ravarino",1*$AG664,"")</f>
      </c>
    </row>
    <row r="665" spans="1:41" ht="12.75" customHeight="1">
      <c r="A665">
        <v>294</v>
      </c>
      <c r="B665" s="81"/>
      <c r="C665" s="83"/>
      <c r="D665" s="85"/>
      <c r="E665" s="83"/>
      <c r="F665" s="87"/>
      <c r="G665" s="28" t="s">
        <v>258</v>
      </c>
      <c r="H665" s="29"/>
      <c r="I665" s="30"/>
      <c r="J665" s="30"/>
      <c r="K665" s="30"/>
      <c r="L665" s="30"/>
      <c r="M665" s="30"/>
      <c r="N665" s="29"/>
      <c r="O665" s="30"/>
      <c r="P665" s="30"/>
      <c r="Q665" s="30"/>
      <c r="R665" s="30"/>
      <c r="S665" s="30"/>
      <c r="T665" s="29"/>
      <c r="U665" s="30"/>
      <c r="V665" s="30"/>
      <c r="W665" s="30"/>
      <c r="X665" s="30"/>
      <c r="Y665" s="30"/>
      <c r="Z665" s="30"/>
      <c r="AA665" s="29"/>
      <c r="AB665" s="30"/>
      <c r="AC665" s="30"/>
      <c r="AD665" s="30"/>
      <c r="AE665" s="31"/>
      <c r="AF665" s="31"/>
      <c r="AG665" s="88"/>
      <c r="AH665" s="79"/>
      <c r="AI665" s="79"/>
      <c r="AJ665" s="79"/>
      <c r="AK665" s="79"/>
      <c r="AL665" s="79"/>
      <c r="AM665" s="79"/>
      <c r="AN665" s="79"/>
      <c r="AO665" s="79"/>
    </row>
    <row r="666" spans="1:41" ht="12.75" customHeight="1">
      <c r="A666">
        <v>295</v>
      </c>
      <c r="B666" s="80"/>
      <c r="C666" s="82"/>
      <c r="D666" s="84"/>
      <c r="E666" s="82"/>
      <c r="F666" s="89"/>
      <c r="G666" s="22" t="s">
        <v>257</v>
      </c>
      <c r="H666" s="23"/>
      <c r="I666" s="24"/>
      <c r="J666" s="24"/>
      <c r="K666" s="25"/>
      <c r="L666" s="25"/>
      <c r="M666" s="24"/>
      <c r="N666" s="23"/>
      <c r="O666" s="24"/>
      <c r="P666" s="25"/>
      <c r="Q666" s="25"/>
      <c r="R666" s="25"/>
      <c r="S666" s="24"/>
      <c r="T666" s="23"/>
      <c r="U666" s="24"/>
      <c r="V666" s="24"/>
      <c r="W666" s="25"/>
      <c r="X666" s="25"/>
      <c r="Y666" s="25"/>
      <c r="Z666" s="24"/>
      <c r="AA666" s="23"/>
      <c r="AB666" s="25"/>
      <c r="AC666" s="25"/>
      <c r="AD666" s="25"/>
      <c r="AE666" s="26"/>
      <c r="AF666" s="27"/>
      <c r="AG666" s="88">
        <f>SUM(H667:AF667)</f>
        <v>0</v>
      </c>
      <c r="AH666" s="79">
        <f>IF($F666="Pol. Spilambertese",1*$AG666,"")</f>
      </c>
      <c r="AI666" s="79">
        <f>IF($F666="Sirio Nonantola",1*$AG666,"")</f>
      </c>
      <c r="AJ666" s="79">
        <f>IF($F666="Olimpia Vignola",1*$AG666,"")</f>
      </c>
      <c r="AK666" s="79">
        <f>IF($F666="Pol. Nonantola",1*$AG666,"")</f>
      </c>
      <c r="AL666" s="79">
        <f>IF($F666="Pod. Formiginese",1*$AG666,"")</f>
      </c>
      <c r="AM666" s="79">
        <f>IF($F666="La Patria Carpi",1*$AG666,"")</f>
      </c>
      <c r="AN666" s="79">
        <f>IF($F666="Pol.Castelfranco",1*$AG666,"")</f>
      </c>
      <c r="AO666" s="79">
        <f>IF($F666="Ravarino",1*$AG666,"")</f>
      </c>
    </row>
    <row r="667" spans="1:41" ht="12.75" customHeight="1">
      <c r="A667">
        <v>296</v>
      </c>
      <c r="B667" s="81"/>
      <c r="C667" s="83"/>
      <c r="D667" s="85"/>
      <c r="E667" s="83"/>
      <c r="F667" s="87"/>
      <c r="G667" s="28" t="s">
        <v>258</v>
      </c>
      <c r="H667" s="29"/>
      <c r="I667" s="30"/>
      <c r="J667" s="30"/>
      <c r="K667" s="30"/>
      <c r="L667" s="30"/>
      <c r="M667" s="30"/>
      <c r="N667" s="29"/>
      <c r="O667" s="30"/>
      <c r="P667" s="30"/>
      <c r="Q667" s="30"/>
      <c r="R667" s="30"/>
      <c r="S667" s="30"/>
      <c r="T667" s="29"/>
      <c r="U667" s="30"/>
      <c r="V667" s="30"/>
      <c r="W667" s="30"/>
      <c r="X667" s="30"/>
      <c r="Y667" s="30"/>
      <c r="Z667" s="30"/>
      <c r="AA667" s="29"/>
      <c r="AB667" s="30"/>
      <c r="AC667" s="30"/>
      <c r="AD667" s="30"/>
      <c r="AE667" s="31"/>
      <c r="AF667" s="31"/>
      <c r="AG667" s="88"/>
      <c r="AH667" s="79"/>
      <c r="AI667" s="79"/>
      <c r="AJ667" s="79"/>
      <c r="AK667" s="79"/>
      <c r="AL667" s="79"/>
      <c r="AM667" s="79"/>
      <c r="AN667" s="79"/>
      <c r="AO667" s="79"/>
    </row>
    <row r="668" spans="1:41" ht="13.5" customHeight="1">
      <c r="A668">
        <v>281</v>
      </c>
      <c r="B668" s="80"/>
      <c r="C668" s="82"/>
      <c r="D668" s="84"/>
      <c r="E668" s="82"/>
      <c r="F668" s="89"/>
      <c r="G668" s="22" t="s">
        <v>257</v>
      </c>
      <c r="H668" s="23"/>
      <c r="I668" s="24"/>
      <c r="J668" s="24"/>
      <c r="K668" s="25"/>
      <c r="L668" s="25"/>
      <c r="M668" s="24"/>
      <c r="N668" s="23"/>
      <c r="O668" s="24"/>
      <c r="P668" s="25"/>
      <c r="Q668" s="25"/>
      <c r="R668" s="25"/>
      <c r="S668" s="24"/>
      <c r="T668" s="23"/>
      <c r="U668" s="24"/>
      <c r="V668" s="24"/>
      <c r="W668" s="25"/>
      <c r="X668" s="25"/>
      <c r="Y668" s="25"/>
      <c r="Z668" s="24"/>
      <c r="AA668" s="23"/>
      <c r="AB668" s="25"/>
      <c r="AC668" s="25"/>
      <c r="AD668" s="25"/>
      <c r="AE668" s="26"/>
      <c r="AF668" s="27"/>
      <c r="AG668" s="88">
        <f>SUM(H669:AF669)</f>
        <v>0</v>
      </c>
      <c r="AH668" s="79">
        <f>IF($F668="Pol. Spilambertese",1*$AG668,"")</f>
      </c>
      <c r="AI668" s="79">
        <f>IF($F668="Sirio Nonantola",1*$AG668,"")</f>
      </c>
      <c r="AJ668" s="79">
        <f>IF($F668="Olimpia Vignola",1*$AG668,"")</f>
      </c>
      <c r="AK668" s="79">
        <f>IF($F668="Pol. Nonantola",1*$AG668,"")</f>
      </c>
      <c r="AL668" s="79">
        <f>IF($F668="Pod. Formiginese",1*$AG668,"")</f>
      </c>
      <c r="AM668" s="79">
        <f>IF($F668="La Patria Carpi",1*$AG668,"")</f>
      </c>
      <c r="AN668" s="79">
        <f>IF($F668="Pol.Castelfranco",1*$AG668,"")</f>
      </c>
      <c r="AO668" s="79">
        <f>IF($F668="Ravarino",1*$AG668,"")</f>
      </c>
    </row>
    <row r="669" spans="1:41" ht="12.75" customHeight="1">
      <c r="A669">
        <v>282</v>
      </c>
      <c r="B669" s="81"/>
      <c r="C669" s="83"/>
      <c r="D669" s="85"/>
      <c r="E669" s="83"/>
      <c r="F669" s="87"/>
      <c r="G669" s="28" t="s">
        <v>258</v>
      </c>
      <c r="H669" s="29"/>
      <c r="I669" s="30"/>
      <c r="J669" s="30"/>
      <c r="K669" s="30"/>
      <c r="L669" s="30"/>
      <c r="M669" s="30"/>
      <c r="N669" s="29"/>
      <c r="O669" s="30"/>
      <c r="P669" s="30"/>
      <c r="Q669" s="30"/>
      <c r="R669" s="30"/>
      <c r="S669" s="30"/>
      <c r="T669" s="29"/>
      <c r="U669" s="30"/>
      <c r="V669" s="30"/>
      <c r="W669" s="30"/>
      <c r="X669" s="30"/>
      <c r="Y669" s="30"/>
      <c r="Z669" s="30"/>
      <c r="AA669" s="29"/>
      <c r="AB669" s="30"/>
      <c r="AC669" s="30"/>
      <c r="AD669" s="30"/>
      <c r="AE669" s="31"/>
      <c r="AF669" s="31"/>
      <c r="AG669" s="88"/>
      <c r="AH669" s="79"/>
      <c r="AI669" s="79"/>
      <c r="AJ669" s="79"/>
      <c r="AK669" s="79"/>
      <c r="AL669" s="79"/>
      <c r="AM669" s="79"/>
      <c r="AN669" s="79"/>
      <c r="AO669" s="79"/>
    </row>
    <row r="670" spans="1:41" ht="12.75" customHeight="1">
      <c r="A670">
        <v>287</v>
      </c>
      <c r="B670" s="80"/>
      <c r="C670" s="82"/>
      <c r="D670" s="84"/>
      <c r="E670" s="82"/>
      <c r="F670" s="89"/>
      <c r="G670" s="22" t="s">
        <v>257</v>
      </c>
      <c r="H670" s="23"/>
      <c r="I670" s="24"/>
      <c r="J670" s="24"/>
      <c r="K670" s="25"/>
      <c r="L670" s="25"/>
      <c r="M670" s="24"/>
      <c r="N670" s="23"/>
      <c r="O670" s="24"/>
      <c r="P670" s="25"/>
      <c r="Q670" s="25"/>
      <c r="R670" s="25"/>
      <c r="S670" s="24"/>
      <c r="T670" s="23"/>
      <c r="U670" s="24"/>
      <c r="V670" s="24"/>
      <c r="W670" s="25"/>
      <c r="X670" s="25"/>
      <c r="Y670" s="25"/>
      <c r="Z670" s="24"/>
      <c r="AA670" s="23"/>
      <c r="AB670" s="25"/>
      <c r="AC670" s="25"/>
      <c r="AD670" s="25"/>
      <c r="AE670" s="26"/>
      <c r="AF670" s="27"/>
      <c r="AG670" s="88">
        <f>SUM(H671:AF671)</f>
        <v>0</v>
      </c>
      <c r="AH670" s="79">
        <f>IF($F670="Pol. Spilambertese",1*$AG670,"")</f>
      </c>
      <c r="AI670" s="79">
        <f>IF($F670="Sirio Nonantola",1*$AG670,"")</f>
      </c>
      <c r="AJ670" s="79">
        <f>IF($F670="Olimpia Vignola",1*$AG670,"")</f>
      </c>
      <c r="AK670" s="79">
        <f>IF($F670="Pol. Nonantola",1*$AG670,"")</f>
      </c>
      <c r="AL670" s="79">
        <f>IF($F670="Pod. Formiginese",1*$AG670,"")</f>
      </c>
      <c r="AM670" s="79">
        <f>IF($F670="La Patria Carpi",1*$AG670,"")</f>
      </c>
      <c r="AN670" s="79">
        <f>IF($F670="Pol.Castelfranco",1*$AG670,"")</f>
      </c>
      <c r="AO670" s="79">
        <f>IF($F670="Ravarino",1*$AG670,"")</f>
      </c>
    </row>
    <row r="671" spans="1:41" ht="12.75" customHeight="1">
      <c r="A671">
        <v>288</v>
      </c>
      <c r="B671" s="81"/>
      <c r="C671" s="83"/>
      <c r="D671" s="85"/>
      <c r="E671" s="83"/>
      <c r="F671" s="87"/>
      <c r="G671" s="28" t="s">
        <v>258</v>
      </c>
      <c r="H671" s="29"/>
      <c r="I671" s="30"/>
      <c r="J671" s="30"/>
      <c r="K671" s="30"/>
      <c r="L671" s="30"/>
      <c r="M671" s="30"/>
      <c r="N671" s="29"/>
      <c r="O671" s="30"/>
      <c r="P671" s="30"/>
      <c r="Q671" s="30"/>
      <c r="R671" s="30"/>
      <c r="S671" s="30"/>
      <c r="T671" s="29"/>
      <c r="U671" s="30"/>
      <c r="V671" s="30"/>
      <c r="W671" s="30"/>
      <c r="X671" s="30"/>
      <c r="Y671" s="30"/>
      <c r="Z671" s="30"/>
      <c r="AA671" s="29"/>
      <c r="AB671" s="30"/>
      <c r="AC671" s="30"/>
      <c r="AD671" s="30"/>
      <c r="AE671" s="31"/>
      <c r="AF671" s="31"/>
      <c r="AG671" s="88"/>
      <c r="AH671" s="79"/>
      <c r="AI671" s="79"/>
      <c r="AJ671" s="79"/>
      <c r="AK671" s="79"/>
      <c r="AL671" s="79"/>
      <c r="AM671" s="79"/>
      <c r="AN671" s="79"/>
      <c r="AO671" s="79"/>
    </row>
    <row r="672" spans="1:41" ht="12.75" customHeight="1">
      <c r="A672">
        <v>297</v>
      </c>
      <c r="B672" s="80"/>
      <c r="C672" s="82"/>
      <c r="D672" s="84"/>
      <c r="E672" s="82"/>
      <c r="F672" s="89"/>
      <c r="G672" s="22" t="s">
        <v>257</v>
      </c>
      <c r="H672" s="23"/>
      <c r="I672" s="24"/>
      <c r="J672" s="24"/>
      <c r="K672" s="25"/>
      <c r="L672" s="25"/>
      <c r="M672" s="24"/>
      <c r="N672" s="23"/>
      <c r="O672" s="24"/>
      <c r="P672" s="25"/>
      <c r="Q672" s="25"/>
      <c r="R672" s="25"/>
      <c r="S672" s="24"/>
      <c r="T672" s="23"/>
      <c r="U672" s="24"/>
      <c r="V672" s="24"/>
      <c r="W672" s="25"/>
      <c r="X672" s="25"/>
      <c r="Y672" s="25"/>
      <c r="Z672" s="24"/>
      <c r="AA672" s="32"/>
      <c r="AB672" s="25"/>
      <c r="AC672" s="25"/>
      <c r="AD672" s="25"/>
      <c r="AE672" s="26"/>
      <c r="AF672" s="27"/>
      <c r="AG672" s="88">
        <f>SUM(H673:AF673)</f>
        <v>0</v>
      </c>
      <c r="AH672" s="79">
        <f>IF($F672="Pol. Spilambertese",1*$AG672,"")</f>
      </c>
      <c r="AI672" s="79">
        <f>IF($F672="Sirio Nonantola",1*$AG672,"")</f>
      </c>
      <c r="AJ672" s="79">
        <f>IF($F672="Olimpia Vignola",1*$AG672,"")</f>
      </c>
      <c r="AK672" s="79">
        <f>IF($F672="Pol. Nonantola",1*$AG672,"")</f>
      </c>
      <c r="AL672" s="79">
        <f>IF($F672="Pod. Formiginese",1*$AG672,"")</f>
      </c>
      <c r="AM672" s="79">
        <f>IF($F672="La Patria Carpi",1*$AG672,"")</f>
      </c>
      <c r="AN672" s="79">
        <f>IF($F672="Pol.Castelfranco",1*$AG672,"")</f>
      </c>
      <c r="AO672" s="79">
        <f>IF($F672="Ravarino",1*$AG672,"")</f>
      </c>
    </row>
    <row r="673" spans="1:41" ht="12.75" customHeight="1">
      <c r="A673">
        <v>298</v>
      </c>
      <c r="B673" s="81"/>
      <c r="C673" s="83"/>
      <c r="D673" s="85"/>
      <c r="E673" s="83"/>
      <c r="F673" s="87"/>
      <c r="G673" s="28" t="s">
        <v>258</v>
      </c>
      <c r="H673" s="29"/>
      <c r="I673" s="30"/>
      <c r="J673" s="30"/>
      <c r="K673" s="30"/>
      <c r="L673" s="30"/>
      <c r="M673" s="30"/>
      <c r="N673" s="29"/>
      <c r="O673" s="30"/>
      <c r="P673" s="30"/>
      <c r="Q673" s="30"/>
      <c r="R673" s="30"/>
      <c r="S673" s="30"/>
      <c r="T673" s="29"/>
      <c r="U673" s="30"/>
      <c r="V673" s="30"/>
      <c r="W673" s="30"/>
      <c r="X673" s="30"/>
      <c r="Y673" s="30"/>
      <c r="Z673" s="30"/>
      <c r="AA673" s="29"/>
      <c r="AB673" s="30"/>
      <c r="AC673" s="30"/>
      <c r="AD673" s="30"/>
      <c r="AE673" s="31"/>
      <c r="AF673" s="31"/>
      <c r="AG673" s="88"/>
      <c r="AH673" s="79"/>
      <c r="AI673" s="79"/>
      <c r="AJ673" s="79"/>
      <c r="AK673" s="79"/>
      <c r="AL673" s="79"/>
      <c r="AM673" s="79"/>
      <c r="AN673" s="79"/>
      <c r="AO673" s="79"/>
    </row>
    <row r="674" spans="1:41" ht="12.75" customHeight="1">
      <c r="A674">
        <v>261</v>
      </c>
      <c r="B674" s="80"/>
      <c r="C674" s="82"/>
      <c r="D674" s="84"/>
      <c r="E674" s="82"/>
      <c r="F674" s="89"/>
      <c r="G674" s="22" t="s">
        <v>257</v>
      </c>
      <c r="H674" s="23"/>
      <c r="I674" s="24"/>
      <c r="J674" s="24"/>
      <c r="K674" s="25"/>
      <c r="L674" s="25"/>
      <c r="M674" s="24"/>
      <c r="N674" s="23"/>
      <c r="O674" s="24"/>
      <c r="P674" s="25"/>
      <c r="Q674" s="25"/>
      <c r="R674" s="25"/>
      <c r="S674" s="24"/>
      <c r="T674" s="23"/>
      <c r="U674" s="24"/>
      <c r="V674" s="24"/>
      <c r="W674" s="25"/>
      <c r="X674" s="25"/>
      <c r="Y674" s="25"/>
      <c r="Z674" s="24"/>
      <c r="AA674" s="23"/>
      <c r="AB674" s="25"/>
      <c r="AC674" s="25"/>
      <c r="AD674" s="25"/>
      <c r="AE674" s="26"/>
      <c r="AF674" s="27"/>
      <c r="AG674" s="88">
        <f>SUM(H675:AF675)</f>
        <v>0</v>
      </c>
      <c r="AH674" s="79">
        <f>IF($F674="Pol. Spilambertese",1*$AG674,"")</f>
      </c>
      <c r="AI674" s="79">
        <f>IF($F674="Sirio Nonantola",1*$AG674,"")</f>
      </c>
      <c r="AJ674" s="79">
        <f>IF($F674="Olimpia Vignola",1*$AG674,"")</f>
      </c>
      <c r="AK674" s="79">
        <f>IF($F674="Pol. Nonantola",1*$AG674,"")</f>
      </c>
      <c r="AL674" s="79">
        <f>IF($F674="Pod. Formiginese",1*$AG674,"")</f>
      </c>
      <c r="AM674" s="79">
        <f>IF($F674="La Patria Carpi",1*$AG674,"")</f>
      </c>
      <c r="AN674" s="79">
        <f>IF($F674="Pol.Castelfranco",1*$AG674,"")</f>
      </c>
      <c r="AO674" s="79">
        <f>IF($F674="Ravarino",1*$AG674,"")</f>
      </c>
    </row>
    <row r="675" spans="1:41" ht="12.75" customHeight="1">
      <c r="A675">
        <v>262</v>
      </c>
      <c r="B675" s="81"/>
      <c r="C675" s="83"/>
      <c r="D675" s="85"/>
      <c r="E675" s="83"/>
      <c r="F675" s="87"/>
      <c r="G675" s="28" t="s">
        <v>258</v>
      </c>
      <c r="H675" s="29"/>
      <c r="I675" s="30"/>
      <c r="J675" s="30"/>
      <c r="K675" s="30"/>
      <c r="L675" s="30"/>
      <c r="M675" s="30"/>
      <c r="N675" s="29"/>
      <c r="O675" s="30"/>
      <c r="P675" s="30"/>
      <c r="Q675" s="30"/>
      <c r="R675" s="30"/>
      <c r="S675" s="30"/>
      <c r="T675" s="29"/>
      <c r="U675" s="30"/>
      <c r="V675" s="30"/>
      <c r="W675" s="30"/>
      <c r="X675" s="30"/>
      <c r="Y675" s="30"/>
      <c r="Z675" s="30"/>
      <c r="AA675" s="29"/>
      <c r="AB675" s="30"/>
      <c r="AC675" s="30"/>
      <c r="AD675" s="30"/>
      <c r="AE675" s="31"/>
      <c r="AF675" s="31"/>
      <c r="AG675" s="88"/>
      <c r="AH675" s="79"/>
      <c r="AI675" s="79"/>
      <c r="AJ675" s="79"/>
      <c r="AK675" s="79"/>
      <c r="AL675" s="79"/>
      <c r="AM675" s="79"/>
      <c r="AN675" s="79"/>
      <c r="AO675" s="79"/>
    </row>
    <row r="676" spans="1:41" ht="12.75" customHeight="1">
      <c r="A676">
        <v>263</v>
      </c>
      <c r="B676" s="80"/>
      <c r="C676" s="82"/>
      <c r="D676" s="84"/>
      <c r="E676" s="82"/>
      <c r="F676" s="89"/>
      <c r="G676" s="22" t="s">
        <v>257</v>
      </c>
      <c r="H676" s="23"/>
      <c r="I676" s="24"/>
      <c r="J676" s="24"/>
      <c r="K676" s="25"/>
      <c r="L676" s="25"/>
      <c r="M676" s="24"/>
      <c r="N676" s="23"/>
      <c r="O676" s="24"/>
      <c r="P676" s="25"/>
      <c r="Q676" s="25"/>
      <c r="R676" s="25"/>
      <c r="S676" s="24"/>
      <c r="T676" s="23"/>
      <c r="U676" s="24"/>
      <c r="V676" s="24"/>
      <c r="W676" s="25"/>
      <c r="X676" s="25"/>
      <c r="Y676" s="25"/>
      <c r="Z676" s="24"/>
      <c r="AA676" s="23"/>
      <c r="AB676" s="25"/>
      <c r="AC676" s="25"/>
      <c r="AD676" s="25"/>
      <c r="AE676" s="26"/>
      <c r="AF676" s="27"/>
      <c r="AG676" s="88">
        <f>SUM(H677:AF677)</f>
        <v>0</v>
      </c>
      <c r="AH676" s="79">
        <f>IF($F676="Pol. Spilambertese",1*$AG676,"")</f>
      </c>
      <c r="AI676" s="79">
        <f>IF($F676="Sirio Nonantola",1*$AG676,"")</f>
      </c>
      <c r="AJ676" s="79">
        <f>IF($F676="Olimpia Vignola",1*$AG676,"")</f>
      </c>
      <c r="AK676" s="79">
        <f>IF($F676="Pol. Nonantola",1*$AG676,"")</f>
      </c>
      <c r="AL676" s="79">
        <f>IF($F676="Pod. Formiginese",1*$AG676,"")</f>
      </c>
      <c r="AM676" s="79">
        <f>IF($F676="La Patria Carpi",1*$AG676,"")</f>
      </c>
      <c r="AN676" s="79">
        <f>IF($F676="Pol.Castelfranco",1*$AG676,"")</f>
      </c>
      <c r="AO676" s="79">
        <f>IF($F676="Ravarino",1*$AG676,"")</f>
      </c>
    </row>
    <row r="677" spans="1:41" ht="12.75" customHeight="1">
      <c r="A677">
        <v>264</v>
      </c>
      <c r="B677" s="81"/>
      <c r="C677" s="83"/>
      <c r="D677" s="85"/>
      <c r="E677" s="83"/>
      <c r="F677" s="87"/>
      <c r="G677" s="28" t="s">
        <v>258</v>
      </c>
      <c r="H677" s="29"/>
      <c r="I677" s="30"/>
      <c r="J677" s="30"/>
      <c r="K677" s="30"/>
      <c r="L677" s="30"/>
      <c r="M677" s="30"/>
      <c r="N677" s="29"/>
      <c r="O677" s="30"/>
      <c r="P677" s="30"/>
      <c r="Q677" s="30"/>
      <c r="R677" s="30"/>
      <c r="S677" s="30"/>
      <c r="T677" s="29"/>
      <c r="U677" s="30"/>
      <c r="V677" s="30"/>
      <c r="W677" s="30"/>
      <c r="X677" s="30"/>
      <c r="Y677" s="30"/>
      <c r="Z677" s="30"/>
      <c r="AA677" s="29"/>
      <c r="AB677" s="30"/>
      <c r="AC677" s="30"/>
      <c r="AD677" s="30"/>
      <c r="AE677" s="31"/>
      <c r="AF677" s="31"/>
      <c r="AG677" s="88"/>
      <c r="AH677" s="79"/>
      <c r="AI677" s="79"/>
      <c r="AJ677" s="79"/>
      <c r="AK677" s="79"/>
      <c r="AL677" s="79"/>
      <c r="AM677" s="79"/>
      <c r="AN677" s="79"/>
      <c r="AO677" s="79"/>
    </row>
    <row r="678" spans="1:41" ht="12.75" customHeight="1">
      <c r="A678">
        <v>265</v>
      </c>
      <c r="B678" s="80"/>
      <c r="C678" s="82"/>
      <c r="D678" s="84"/>
      <c r="E678" s="82"/>
      <c r="F678" s="89"/>
      <c r="G678" s="22" t="s">
        <v>257</v>
      </c>
      <c r="H678" s="23"/>
      <c r="I678" s="24"/>
      <c r="J678" s="24"/>
      <c r="K678" s="25"/>
      <c r="L678" s="25"/>
      <c r="M678" s="24"/>
      <c r="N678" s="23"/>
      <c r="O678" s="24"/>
      <c r="P678" s="25"/>
      <c r="Q678" s="25"/>
      <c r="R678" s="25"/>
      <c r="S678" s="24"/>
      <c r="T678" s="23"/>
      <c r="U678" s="24"/>
      <c r="V678" s="24"/>
      <c r="W678" s="25"/>
      <c r="X678" s="25"/>
      <c r="Y678" s="25"/>
      <c r="Z678" s="24"/>
      <c r="AA678" s="23"/>
      <c r="AB678" s="25"/>
      <c r="AC678" s="25"/>
      <c r="AD678" s="25"/>
      <c r="AE678" s="26"/>
      <c r="AF678" s="27"/>
      <c r="AG678" s="88">
        <f>SUM(H679:AF679)</f>
        <v>0</v>
      </c>
      <c r="AH678" s="79">
        <f>IF($F678="Pol. Spilambertese",1*$AG678,"")</f>
      </c>
      <c r="AI678" s="79">
        <f>IF($F678="Sirio Nonantola",1*$AG678,"")</f>
      </c>
      <c r="AJ678" s="79">
        <f>IF($F678="Olimpia Vignola",1*$AG678,"")</f>
      </c>
      <c r="AK678" s="79">
        <f>IF($F678="Pol. Nonantola",1*$AG678,"")</f>
      </c>
      <c r="AL678" s="79">
        <f>IF($F678="Pod. Formiginese",1*$AG678,"")</f>
      </c>
      <c r="AM678" s="79">
        <f>IF($F678="La Patria Carpi",1*$AG678,"")</f>
      </c>
      <c r="AN678" s="79">
        <f>IF($F678="Pol.Castelfranco",1*$AG678,"")</f>
      </c>
      <c r="AO678" s="79">
        <f>IF($F678="Ravarino",1*$AG678,"")</f>
      </c>
    </row>
    <row r="679" spans="1:41" ht="12.75" customHeight="1">
      <c r="A679">
        <v>266</v>
      </c>
      <c r="B679" s="81"/>
      <c r="C679" s="83"/>
      <c r="D679" s="85"/>
      <c r="E679" s="83"/>
      <c r="F679" s="87"/>
      <c r="G679" s="28" t="s">
        <v>258</v>
      </c>
      <c r="H679" s="29"/>
      <c r="I679" s="30"/>
      <c r="J679" s="30"/>
      <c r="K679" s="30"/>
      <c r="L679" s="30"/>
      <c r="M679" s="30"/>
      <c r="N679" s="29"/>
      <c r="O679" s="30"/>
      <c r="P679" s="30"/>
      <c r="Q679" s="30"/>
      <c r="R679" s="30"/>
      <c r="S679" s="30"/>
      <c r="T679" s="29"/>
      <c r="U679" s="30"/>
      <c r="V679" s="30"/>
      <c r="W679" s="30"/>
      <c r="X679" s="30"/>
      <c r="Y679" s="30"/>
      <c r="Z679" s="30"/>
      <c r="AA679" s="29"/>
      <c r="AB679" s="30"/>
      <c r="AC679" s="30"/>
      <c r="AD679" s="30"/>
      <c r="AE679" s="31"/>
      <c r="AF679" s="31"/>
      <c r="AG679" s="88"/>
      <c r="AH679" s="79"/>
      <c r="AI679" s="79"/>
      <c r="AJ679" s="79"/>
      <c r="AK679" s="79"/>
      <c r="AL679" s="79"/>
      <c r="AM679" s="79"/>
      <c r="AN679" s="79"/>
      <c r="AO679" s="79"/>
    </row>
    <row r="680" spans="1:41" ht="12.75" customHeight="1">
      <c r="A680">
        <v>273</v>
      </c>
      <c r="B680" s="80"/>
      <c r="C680" s="82"/>
      <c r="D680" s="84"/>
      <c r="E680" s="82"/>
      <c r="F680" s="89"/>
      <c r="G680" s="22" t="s">
        <v>257</v>
      </c>
      <c r="H680" s="23"/>
      <c r="I680" s="24"/>
      <c r="J680" s="24"/>
      <c r="K680" s="25"/>
      <c r="L680" s="25"/>
      <c r="M680" s="24"/>
      <c r="N680" s="23"/>
      <c r="O680" s="24"/>
      <c r="P680" s="25"/>
      <c r="Q680" s="25"/>
      <c r="R680" s="25"/>
      <c r="S680" s="24"/>
      <c r="T680" s="23"/>
      <c r="U680" s="24"/>
      <c r="V680" s="24"/>
      <c r="W680" s="25"/>
      <c r="X680" s="25"/>
      <c r="Y680" s="25"/>
      <c r="Z680" s="24"/>
      <c r="AA680" s="23"/>
      <c r="AB680" s="25"/>
      <c r="AC680" s="25"/>
      <c r="AD680" s="25"/>
      <c r="AE680" s="26"/>
      <c r="AF680" s="27"/>
      <c r="AG680" s="88">
        <f>SUM(H681:AF681)</f>
        <v>0</v>
      </c>
      <c r="AH680" s="79">
        <f>IF($F680="Pol. Spilambertese",1*$AG680,"")</f>
      </c>
      <c r="AI680" s="79">
        <f>IF($F680="Sirio Nonantola",1*$AG680,"")</f>
      </c>
      <c r="AJ680" s="79">
        <f>IF($F680="Olimpia Vignola",1*$AG680,"")</f>
      </c>
      <c r="AK680" s="79">
        <f>IF($F680="Pol. Nonantola",1*$AG680,"")</f>
      </c>
      <c r="AL680" s="79">
        <f>IF($F680="Pod. Formiginese",1*$AG680,"")</f>
      </c>
      <c r="AM680" s="79">
        <f>IF($F680="La Patria Carpi",1*$AG680,"")</f>
      </c>
      <c r="AN680" s="79">
        <f>IF($F680="Pol.Castelfranco",1*$AG680,"")</f>
      </c>
      <c r="AO680" s="79">
        <f>IF($F680="Ravarino",1*$AG680,"")</f>
      </c>
    </row>
    <row r="681" spans="1:41" ht="12.75" customHeight="1">
      <c r="A681">
        <v>274</v>
      </c>
      <c r="B681" s="81"/>
      <c r="C681" s="83"/>
      <c r="D681" s="85"/>
      <c r="E681" s="83"/>
      <c r="F681" s="87"/>
      <c r="G681" s="28" t="s">
        <v>258</v>
      </c>
      <c r="H681" s="29"/>
      <c r="I681" s="30"/>
      <c r="J681" s="30"/>
      <c r="K681" s="30"/>
      <c r="L681" s="30"/>
      <c r="M681" s="30"/>
      <c r="N681" s="29"/>
      <c r="O681" s="30"/>
      <c r="P681" s="30"/>
      <c r="Q681" s="30"/>
      <c r="R681" s="30"/>
      <c r="S681" s="30"/>
      <c r="T681" s="29"/>
      <c r="U681" s="30"/>
      <c r="V681" s="30"/>
      <c r="W681" s="30"/>
      <c r="X681" s="30"/>
      <c r="Y681" s="30"/>
      <c r="Z681" s="30"/>
      <c r="AA681" s="29"/>
      <c r="AB681" s="30"/>
      <c r="AC681" s="30"/>
      <c r="AD681" s="30"/>
      <c r="AE681" s="31"/>
      <c r="AF681" s="31"/>
      <c r="AG681" s="88"/>
      <c r="AH681" s="79"/>
      <c r="AI681" s="79"/>
      <c r="AJ681" s="79"/>
      <c r="AK681" s="79"/>
      <c r="AL681" s="79"/>
      <c r="AM681" s="79"/>
      <c r="AN681" s="79"/>
      <c r="AO681" s="79"/>
    </row>
    <row r="682" spans="1:41" ht="12.75" customHeight="1">
      <c r="A682">
        <v>275</v>
      </c>
      <c r="B682" s="80"/>
      <c r="C682" s="82"/>
      <c r="D682" s="84"/>
      <c r="E682" s="82"/>
      <c r="F682" s="89"/>
      <c r="G682" s="22" t="s">
        <v>257</v>
      </c>
      <c r="H682" s="23"/>
      <c r="I682" s="24"/>
      <c r="J682" s="24"/>
      <c r="K682" s="25"/>
      <c r="L682" s="25"/>
      <c r="M682" s="24"/>
      <c r="N682" s="23"/>
      <c r="O682" s="24"/>
      <c r="P682" s="25"/>
      <c r="Q682" s="25"/>
      <c r="R682" s="25"/>
      <c r="S682" s="24"/>
      <c r="T682" s="23"/>
      <c r="U682" s="24"/>
      <c r="V682" s="24"/>
      <c r="W682" s="25"/>
      <c r="X682" s="25"/>
      <c r="Y682" s="25"/>
      <c r="Z682" s="24"/>
      <c r="AA682" s="23"/>
      <c r="AB682" s="25"/>
      <c r="AC682" s="25"/>
      <c r="AD682" s="25"/>
      <c r="AE682" s="26"/>
      <c r="AF682" s="27"/>
      <c r="AG682" s="88">
        <f>SUM(H683:AF683)</f>
        <v>0</v>
      </c>
      <c r="AH682" s="79">
        <f>IF($F682="Pol. Spilambertese",1*$AG682,"")</f>
      </c>
      <c r="AI682" s="79">
        <f>IF($F682="Sirio Nonantola",1*$AG682,"")</f>
      </c>
      <c r="AJ682" s="79">
        <f>IF($F682="Olimpia Vignola",1*$AG682,"")</f>
      </c>
      <c r="AK682" s="79">
        <f>IF($F682="Pol. Nonantola",1*$AG682,"")</f>
      </c>
      <c r="AL682" s="79">
        <f>IF($F682="Pod. Formiginese",1*$AG682,"")</f>
      </c>
      <c r="AM682" s="79">
        <f>IF($F682="La Patria Carpi",1*$AG682,"")</f>
      </c>
      <c r="AN682" s="79">
        <f>IF($F682="Pol.Castelfranco",1*$AG682,"")</f>
      </c>
      <c r="AO682" s="79">
        <f>IF($F682="Ravarino",1*$AG682,"")</f>
      </c>
    </row>
    <row r="683" spans="1:41" ht="12.75" customHeight="1">
      <c r="A683">
        <v>276</v>
      </c>
      <c r="B683" s="81"/>
      <c r="C683" s="83"/>
      <c r="D683" s="85"/>
      <c r="E683" s="83"/>
      <c r="F683" s="87"/>
      <c r="G683" s="28" t="s">
        <v>258</v>
      </c>
      <c r="H683" s="29"/>
      <c r="I683" s="30"/>
      <c r="J683" s="30"/>
      <c r="K683" s="30"/>
      <c r="L683" s="30"/>
      <c r="M683" s="30"/>
      <c r="N683" s="29"/>
      <c r="O683" s="30"/>
      <c r="P683" s="30"/>
      <c r="Q683" s="30"/>
      <c r="R683" s="30"/>
      <c r="S683" s="30"/>
      <c r="T683" s="29"/>
      <c r="U683" s="30"/>
      <c r="V683" s="30"/>
      <c r="W683" s="30"/>
      <c r="X683" s="30"/>
      <c r="Y683" s="30"/>
      <c r="Z683" s="30"/>
      <c r="AA683" s="29"/>
      <c r="AB683" s="30"/>
      <c r="AC683" s="30"/>
      <c r="AD683" s="30"/>
      <c r="AE683" s="31"/>
      <c r="AF683" s="31"/>
      <c r="AG683" s="88"/>
      <c r="AH683" s="79"/>
      <c r="AI683" s="79"/>
      <c r="AJ683" s="79"/>
      <c r="AK683" s="79"/>
      <c r="AL683" s="79"/>
      <c r="AM683" s="79"/>
      <c r="AN683" s="79"/>
      <c r="AO683" s="79"/>
    </row>
    <row r="684" spans="1:41" ht="12.75" customHeight="1">
      <c r="A684">
        <v>277</v>
      </c>
      <c r="B684" s="80"/>
      <c r="C684" s="82"/>
      <c r="D684" s="84"/>
      <c r="E684" s="82"/>
      <c r="F684" s="89"/>
      <c r="G684" s="22" t="s">
        <v>257</v>
      </c>
      <c r="H684" s="23"/>
      <c r="I684" s="24"/>
      <c r="J684" s="24"/>
      <c r="K684" s="25"/>
      <c r="L684" s="25"/>
      <c r="M684" s="24"/>
      <c r="N684" s="23"/>
      <c r="O684" s="24"/>
      <c r="P684" s="25"/>
      <c r="Q684" s="25"/>
      <c r="R684" s="25"/>
      <c r="S684" s="24"/>
      <c r="T684" s="23"/>
      <c r="U684" s="24"/>
      <c r="V684" s="24"/>
      <c r="W684" s="25"/>
      <c r="X684" s="25"/>
      <c r="Y684" s="25"/>
      <c r="Z684" s="24"/>
      <c r="AA684" s="23"/>
      <c r="AB684" s="25"/>
      <c r="AC684" s="25"/>
      <c r="AD684" s="25"/>
      <c r="AE684" s="26"/>
      <c r="AF684" s="27"/>
      <c r="AG684" s="88">
        <f>SUM(H685:AF685)</f>
        <v>0</v>
      </c>
      <c r="AH684" s="79">
        <f>IF($F684="Pol. Spilambertese",1*$AG684,"")</f>
      </c>
      <c r="AI684" s="79">
        <f>IF($F684="Sirio Nonantola",1*$AG684,"")</f>
      </c>
      <c r="AJ684" s="79">
        <f>IF($F684="Olimpia Vignola",1*$AG684,"")</f>
      </c>
      <c r="AK684" s="79">
        <f>IF($F684="Pol. Nonantola",1*$AG684,"")</f>
      </c>
      <c r="AL684" s="79">
        <f>IF($F684="Pod. Formiginese",1*$AG684,"")</f>
      </c>
      <c r="AM684" s="79">
        <f>IF($F684="La Patria Carpi",1*$AG684,"")</f>
      </c>
      <c r="AN684" s="79">
        <f>IF($F684="Pol.Castelfranco",1*$AG684,"")</f>
      </c>
      <c r="AO684" s="79">
        <f>IF($F684="Ravarino",1*$AG684,"")</f>
      </c>
    </row>
    <row r="685" spans="1:41" ht="12.75" customHeight="1">
      <c r="A685">
        <v>278</v>
      </c>
      <c r="B685" s="81"/>
      <c r="C685" s="83"/>
      <c r="D685" s="85"/>
      <c r="E685" s="83"/>
      <c r="F685" s="87"/>
      <c r="G685" s="28" t="s">
        <v>258</v>
      </c>
      <c r="H685" s="29"/>
      <c r="I685" s="30"/>
      <c r="J685" s="30"/>
      <c r="K685" s="30"/>
      <c r="L685" s="30"/>
      <c r="M685" s="30"/>
      <c r="N685" s="29"/>
      <c r="O685" s="30"/>
      <c r="P685" s="30"/>
      <c r="Q685" s="30"/>
      <c r="R685" s="30"/>
      <c r="S685" s="30"/>
      <c r="T685" s="29"/>
      <c r="U685" s="30"/>
      <c r="V685" s="30"/>
      <c r="W685" s="30"/>
      <c r="X685" s="30"/>
      <c r="Y685" s="30"/>
      <c r="Z685" s="30"/>
      <c r="AA685" s="29"/>
      <c r="AB685" s="30"/>
      <c r="AC685" s="30"/>
      <c r="AD685" s="30"/>
      <c r="AE685" s="31"/>
      <c r="AF685" s="31"/>
      <c r="AG685" s="88"/>
      <c r="AH685" s="79"/>
      <c r="AI685" s="79"/>
      <c r="AJ685" s="79"/>
      <c r="AK685" s="79"/>
      <c r="AL685" s="79"/>
      <c r="AM685" s="79"/>
      <c r="AN685" s="79"/>
      <c r="AO685" s="79"/>
    </row>
    <row r="686" spans="1:41" ht="12.75" customHeight="1">
      <c r="A686">
        <v>289</v>
      </c>
      <c r="B686" s="80"/>
      <c r="C686" s="82"/>
      <c r="D686" s="84"/>
      <c r="E686" s="82"/>
      <c r="F686" s="89"/>
      <c r="G686" s="22" t="s">
        <v>257</v>
      </c>
      <c r="H686" s="23"/>
      <c r="I686" s="24"/>
      <c r="J686" s="24"/>
      <c r="K686" s="25"/>
      <c r="L686" s="25"/>
      <c r="M686" s="24"/>
      <c r="N686" s="23"/>
      <c r="O686" s="24"/>
      <c r="P686" s="25"/>
      <c r="Q686" s="25"/>
      <c r="R686" s="25"/>
      <c r="S686" s="24"/>
      <c r="T686" s="23"/>
      <c r="U686" s="24"/>
      <c r="V686" s="24"/>
      <c r="W686" s="25"/>
      <c r="X686" s="25"/>
      <c r="Y686" s="25"/>
      <c r="Z686" s="24"/>
      <c r="AA686" s="23"/>
      <c r="AB686" s="25"/>
      <c r="AC686" s="25"/>
      <c r="AD686" s="25"/>
      <c r="AE686" s="26"/>
      <c r="AF686" s="27"/>
      <c r="AG686" s="88">
        <f>SUM(H687:AF687)</f>
        <v>0</v>
      </c>
      <c r="AH686" s="79">
        <f>IF($F686="Pol. Spilambertese",1*$AG686,"")</f>
      </c>
      <c r="AI686" s="79">
        <f>IF($F686="Sirio Nonantola",1*$AG686,"")</f>
      </c>
      <c r="AJ686" s="79">
        <f>IF($F686="Olimpia Vignola",1*$AG686,"")</f>
      </c>
      <c r="AK686" s="79">
        <f>IF($F686="Pol. Nonantola",1*$AG686,"")</f>
      </c>
      <c r="AL686" s="79">
        <f>IF($F686="Pod. Formiginese",1*$AG686,"")</f>
      </c>
      <c r="AM686" s="79">
        <f>IF($F686="La Patria Carpi",1*$AG686,"")</f>
      </c>
      <c r="AN686" s="79">
        <f>IF($F686="Pol.Castelfranco",1*$AG686,"")</f>
      </c>
      <c r="AO686" s="79">
        <f>IF($F686="Ravarino",1*$AG686,"")</f>
      </c>
    </row>
    <row r="687" spans="1:41" ht="12.75" customHeight="1">
      <c r="A687">
        <v>290</v>
      </c>
      <c r="B687" s="81"/>
      <c r="C687" s="83"/>
      <c r="D687" s="85"/>
      <c r="E687" s="83"/>
      <c r="F687" s="87"/>
      <c r="G687" s="28" t="s">
        <v>258</v>
      </c>
      <c r="H687" s="29"/>
      <c r="I687" s="30"/>
      <c r="J687" s="30"/>
      <c r="K687" s="30"/>
      <c r="L687" s="30"/>
      <c r="M687" s="30"/>
      <c r="N687" s="29"/>
      <c r="O687" s="30"/>
      <c r="P687" s="30"/>
      <c r="Q687" s="30"/>
      <c r="R687" s="30"/>
      <c r="S687" s="30"/>
      <c r="T687" s="29"/>
      <c r="U687" s="30"/>
      <c r="V687" s="30"/>
      <c r="W687" s="30"/>
      <c r="X687" s="30"/>
      <c r="Y687" s="30"/>
      <c r="Z687" s="30"/>
      <c r="AA687" s="29"/>
      <c r="AB687" s="30"/>
      <c r="AC687" s="30"/>
      <c r="AD687" s="30"/>
      <c r="AE687" s="31"/>
      <c r="AF687" s="31"/>
      <c r="AG687" s="88"/>
      <c r="AH687" s="79"/>
      <c r="AI687" s="79"/>
      <c r="AJ687" s="79"/>
      <c r="AK687" s="79"/>
      <c r="AL687" s="79"/>
      <c r="AM687" s="79"/>
      <c r="AN687" s="79"/>
      <c r="AO687" s="79"/>
    </row>
    <row r="688" spans="1:41" ht="12.75" customHeight="1">
      <c r="A688">
        <v>303</v>
      </c>
      <c r="B688" s="80"/>
      <c r="C688" s="82"/>
      <c r="D688" s="84"/>
      <c r="E688" s="82"/>
      <c r="F688" s="89"/>
      <c r="G688" s="22" t="s">
        <v>257</v>
      </c>
      <c r="H688" s="23"/>
      <c r="I688" s="24"/>
      <c r="J688" s="24"/>
      <c r="K688" s="25"/>
      <c r="L688" s="25"/>
      <c r="M688" s="24"/>
      <c r="N688" s="23"/>
      <c r="O688" s="24"/>
      <c r="P688" s="25"/>
      <c r="Q688" s="25"/>
      <c r="R688" s="25"/>
      <c r="S688" s="24"/>
      <c r="T688" s="23"/>
      <c r="U688" s="24"/>
      <c r="V688" s="24"/>
      <c r="W688" s="25"/>
      <c r="X688" s="25"/>
      <c r="Y688" s="25"/>
      <c r="Z688" s="24"/>
      <c r="AA688" s="23"/>
      <c r="AB688" s="25"/>
      <c r="AC688" s="25"/>
      <c r="AD688" s="25"/>
      <c r="AE688" s="26"/>
      <c r="AF688" s="27"/>
      <c r="AG688" s="88">
        <f>SUM(H689:AF689)</f>
        <v>0</v>
      </c>
      <c r="AH688" s="79">
        <f>IF($F688="Pol. Spilambertese",1*$AG688,"")</f>
      </c>
      <c r="AI688" s="79">
        <f>IF($F688="Sirio Nonantola",1*$AG688,"")</f>
      </c>
      <c r="AJ688" s="79">
        <f>IF($F688="Olimpia Vignola",1*$AG688,"")</f>
      </c>
      <c r="AK688" s="79">
        <f>IF($F688="Pol. Nonantola",1*$AG688,"")</f>
      </c>
      <c r="AL688" s="79">
        <f>IF($F688="Pod. Formiginese",1*$AG688,"")</f>
      </c>
      <c r="AM688" s="79">
        <f>IF($F688="La Patria Carpi",1*$AG688,"")</f>
      </c>
      <c r="AN688" s="79">
        <f>IF($F688="Pol.Castelfranco",1*$AG688,"")</f>
      </c>
      <c r="AO688" s="79">
        <f>IF($F688="Ravarino",1*$AG688,"")</f>
      </c>
    </row>
    <row r="689" spans="1:41" ht="12.75" customHeight="1">
      <c r="A689">
        <v>304</v>
      </c>
      <c r="B689" s="81"/>
      <c r="C689" s="83"/>
      <c r="D689" s="85"/>
      <c r="E689" s="83"/>
      <c r="F689" s="87"/>
      <c r="G689" s="28" t="s">
        <v>258</v>
      </c>
      <c r="H689" s="29"/>
      <c r="I689" s="30"/>
      <c r="J689" s="30"/>
      <c r="K689" s="30"/>
      <c r="L689" s="30"/>
      <c r="M689" s="30"/>
      <c r="N689" s="29"/>
      <c r="O689" s="30"/>
      <c r="P689" s="30"/>
      <c r="Q689" s="30"/>
      <c r="R689" s="36"/>
      <c r="S689" s="30"/>
      <c r="T689" s="29"/>
      <c r="U689" s="30"/>
      <c r="V689" s="30"/>
      <c r="W689" s="30"/>
      <c r="X689" s="30"/>
      <c r="Y689" s="36"/>
      <c r="Z689" s="30"/>
      <c r="AA689" s="29"/>
      <c r="AB689" s="30"/>
      <c r="AC689" s="30"/>
      <c r="AD689" s="30"/>
      <c r="AE689" s="31"/>
      <c r="AF689" s="31"/>
      <c r="AG689" s="88"/>
      <c r="AH689" s="79"/>
      <c r="AI689" s="79"/>
      <c r="AJ689" s="79"/>
      <c r="AK689" s="79"/>
      <c r="AL689" s="79"/>
      <c r="AM689" s="79"/>
      <c r="AN689" s="79"/>
      <c r="AO689" s="79"/>
    </row>
    <row r="690" spans="1:41" ht="12.75" customHeight="1">
      <c r="A690">
        <v>305</v>
      </c>
      <c r="B690" s="80"/>
      <c r="C690" s="82"/>
      <c r="D690" s="84"/>
      <c r="E690" s="82"/>
      <c r="F690" s="89"/>
      <c r="G690" s="22" t="s">
        <v>257</v>
      </c>
      <c r="H690" s="23"/>
      <c r="I690" s="24"/>
      <c r="J690" s="24"/>
      <c r="K690" s="25"/>
      <c r="L690" s="25"/>
      <c r="M690" s="24"/>
      <c r="N690" s="23"/>
      <c r="O690" s="24"/>
      <c r="P690" s="25"/>
      <c r="Q690" s="25"/>
      <c r="R690" s="25"/>
      <c r="S690" s="24"/>
      <c r="T690" s="23"/>
      <c r="U690" s="24"/>
      <c r="V690" s="24"/>
      <c r="W690" s="25"/>
      <c r="X690" s="25"/>
      <c r="Y690" s="25"/>
      <c r="Z690" s="24"/>
      <c r="AA690" s="23"/>
      <c r="AB690" s="25"/>
      <c r="AC690" s="25"/>
      <c r="AD690" s="25"/>
      <c r="AE690" s="26"/>
      <c r="AF690" s="27"/>
      <c r="AG690" s="88">
        <f>SUM(H691:AF691)</f>
        <v>0</v>
      </c>
      <c r="AH690" s="79">
        <f>IF($F690="Pol. Spilambertese",1*$AG690,"")</f>
      </c>
      <c r="AI690" s="79">
        <f>IF($F690="Sirio Nonantola",1*$AG690,"")</f>
      </c>
      <c r="AJ690" s="79">
        <f>IF($F690="Olimpia Vignola",1*$AG690,"")</f>
      </c>
      <c r="AK690" s="79">
        <f>IF($F690="Pol. Nonantola",1*$AG690,"")</f>
      </c>
      <c r="AL690" s="79">
        <f>IF($F690="Pod. Formiginese",1*$AG690,"")</f>
      </c>
      <c r="AM690" s="79">
        <f>IF($F690="La Patria Carpi",1*$AG690,"")</f>
      </c>
      <c r="AN690" s="79">
        <f>IF($F690="Pol.Castelfranco",1*$AG690,"")</f>
      </c>
      <c r="AO690" s="79">
        <f>IF($F690="Ravarino",1*$AG690,"")</f>
      </c>
    </row>
    <row r="691" spans="1:41" ht="12.75" customHeight="1">
      <c r="A691">
        <v>306</v>
      </c>
      <c r="B691" s="81"/>
      <c r="C691" s="83"/>
      <c r="D691" s="85"/>
      <c r="E691" s="83"/>
      <c r="F691" s="87"/>
      <c r="G691" s="28" t="s">
        <v>258</v>
      </c>
      <c r="H691" s="29"/>
      <c r="I691" s="30"/>
      <c r="J691" s="30"/>
      <c r="K691" s="30"/>
      <c r="L691" s="30"/>
      <c r="M691" s="30"/>
      <c r="N691" s="29"/>
      <c r="O691" s="30"/>
      <c r="P691" s="30"/>
      <c r="Q691" s="30"/>
      <c r="R691" s="30"/>
      <c r="S691" s="30"/>
      <c r="T691" s="29"/>
      <c r="U691" s="30"/>
      <c r="V691" s="30"/>
      <c r="W691" s="30"/>
      <c r="X691" s="30"/>
      <c r="Y691" s="30"/>
      <c r="Z691" s="30"/>
      <c r="AA691" s="29"/>
      <c r="AB691" s="30"/>
      <c r="AC691" s="30"/>
      <c r="AD691" s="30"/>
      <c r="AE691" s="31"/>
      <c r="AF691" s="31"/>
      <c r="AG691" s="88"/>
      <c r="AH691" s="79"/>
      <c r="AI691" s="79"/>
      <c r="AJ691" s="79"/>
      <c r="AK691" s="79"/>
      <c r="AL691" s="79"/>
      <c r="AM691" s="79"/>
      <c r="AN691" s="79"/>
      <c r="AO691" s="79"/>
    </row>
    <row r="692" spans="1:41" ht="12.75" customHeight="1">
      <c r="A692">
        <v>267</v>
      </c>
      <c r="B692" s="80"/>
      <c r="C692" s="82"/>
      <c r="D692" s="84"/>
      <c r="E692" s="82"/>
      <c r="F692" s="89"/>
      <c r="G692" s="22" t="s">
        <v>257</v>
      </c>
      <c r="H692" s="23"/>
      <c r="I692" s="24"/>
      <c r="J692" s="24"/>
      <c r="K692" s="25"/>
      <c r="L692" s="25"/>
      <c r="M692" s="24"/>
      <c r="N692" s="23"/>
      <c r="O692" s="24"/>
      <c r="P692" s="25"/>
      <c r="Q692" s="25"/>
      <c r="R692" s="25"/>
      <c r="S692" s="24"/>
      <c r="T692" s="23"/>
      <c r="U692" s="24"/>
      <c r="V692" s="24"/>
      <c r="W692" s="25"/>
      <c r="X692" s="25"/>
      <c r="Y692" s="25"/>
      <c r="Z692" s="24"/>
      <c r="AA692" s="32"/>
      <c r="AB692" s="25"/>
      <c r="AC692" s="25"/>
      <c r="AD692" s="25"/>
      <c r="AE692" s="26"/>
      <c r="AF692" s="27"/>
      <c r="AG692" s="88">
        <f>SUM(H693:AF693)</f>
        <v>0</v>
      </c>
      <c r="AH692" s="79">
        <f>IF($F692="Pol. Spilambertese",1*$AG692,"")</f>
      </c>
      <c r="AI692" s="79">
        <f>IF($F692="Sirio Nonantola",1*$AG692,"")</f>
      </c>
      <c r="AJ692" s="79">
        <f>IF($F692="Olimpia Vignola",1*$AG692,"")</f>
      </c>
      <c r="AK692" s="79">
        <f>IF($F692="Pol. Nonantola",1*$AG692,"")</f>
      </c>
      <c r="AL692" s="79">
        <f>IF($F692="Pod. Formiginese",1*$AG692,"")</f>
      </c>
      <c r="AM692" s="79">
        <f>IF($F692="La Patria Carpi",1*$AG692,"")</f>
      </c>
      <c r="AN692" s="79">
        <f>IF($F692="Pol.Castelfranco",1*$AG692,"")</f>
      </c>
      <c r="AO692" s="79">
        <f>IF($F692="Ravarino",1*$AG692,"")</f>
      </c>
    </row>
    <row r="693" spans="1:41" ht="12.75" customHeight="1">
      <c r="A693">
        <v>268</v>
      </c>
      <c r="B693" s="81"/>
      <c r="C693" s="83"/>
      <c r="D693" s="85"/>
      <c r="E693" s="83"/>
      <c r="F693" s="87"/>
      <c r="G693" s="28" t="s">
        <v>258</v>
      </c>
      <c r="H693" s="29"/>
      <c r="I693" s="30"/>
      <c r="J693" s="30"/>
      <c r="K693" s="30"/>
      <c r="L693" s="30"/>
      <c r="M693" s="30"/>
      <c r="N693" s="29"/>
      <c r="O693" s="30"/>
      <c r="P693" s="30"/>
      <c r="Q693" s="30"/>
      <c r="R693" s="30"/>
      <c r="S693" s="30"/>
      <c r="T693" s="29"/>
      <c r="U693" s="30"/>
      <c r="V693" s="30"/>
      <c r="W693" s="30"/>
      <c r="X693" s="30"/>
      <c r="Y693" s="30"/>
      <c r="Z693" s="30"/>
      <c r="AA693" s="29"/>
      <c r="AB693" s="30"/>
      <c r="AC693" s="30"/>
      <c r="AD693" s="30"/>
      <c r="AE693" s="31"/>
      <c r="AF693" s="31"/>
      <c r="AG693" s="88"/>
      <c r="AH693" s="79"/>
      <c r="AI693" s="79"/>
      <c r="AJ693" s="79"/>
      <c r="AK693" s="79"/>
      <c r="AL693" s="79"/>
      <c r="AM693" s="79"/>
      <c r="AN693" s="79"/>
      <c r="AO693" s="79"/>
    </row>
    <row r="694" spans="1:41" ht="12.75" customHeight="1">
      <c r="A694">
        <v>269</v>
      </c>
      <c r="B694" s="80"/>
      <c r="C694" s="82"/>
      <c r="D694" s="84"/>
      <c r="E694" s="82"/>
      <c r="F694" s="89"/>
      <c r="G694" s="22" t="s">
        <v>257</v>
      </c>
      <c r="H694" s="23"/>
      <c r="I694" s="24"/>
      <c r="J694" s="24"/>
      <c r="K694" s="25"/>
      <c r="L694" s="25"/>
      <c r="M694" s="24"/>
      <c r="N694" s="23"/>
      <c r="O694" s="24"/>
      <c r="P694" s="25"/>
      <c r="Q694" s="25"/>
      <c r="R694" s="25"/>
      <c r="S694" s="24"/>
      <c r="T694" s="23"/>
      <c r="U694" s="24"/>
      <c r="V694" s="24"/>
      <c r="W694" s="25"/>
      <c r="X694" s="25"/>
      <c r="Y694" s="25"/>
      <c r="Z694" s="24"/>
      <c r="AA694" s="32"/>
      <c r="AB694" s="25"/>
      <c r="AC694" s="25"/>
      <c r="AD694" s="25"/>
      <c r="AE694" s="26"/>
      <c r="AF694" s="27"/>
      <c r="AG694" s="88">
        <f>SUM(H695:AF695)</f>
        <v>0</v>
      </c>
      <c r="AH694" s="79">
        <f>IF($F694="Pol. Spilambertese",1*$AG694,"")</f>
      </c>
      <c r="AI694" s="79">
        <f>IF($F694="Sirio Nonantola",1*$AG694,"")</f>
      </c>
      <c r="AJ694" s="79">
        <f>IF($F694="Olimpia Vignola",1*$AG694,"")</f>
      </c>
      <c r="AK694" s="79">
        <f>IF($F694="Pol. Nonantola",1*$AG694,"")</f>
      </c>
      <c r="AL694" s="79">
        <f>IF($F694="Pod. Formiginese",1*$AG694,"")</f>
      </c>
      <c r="AM694" s="79">
        <f>IF($F694="La Patria Carpi",1*$AG694,"")</f>
      </c>
      <c r="AN694" s="79">
        <f>IF($F694="Pol.Castelfranco",1*$AG694,"")</f>
      </c>
      <c r="AO694" s="79">
        <f>IF($F694="Ravarino",1*$AG694,"")</f>
      </c>
    </row>
    <row r="695" spans="1:41" ht="12.75" customHeight="1">
      <c r="A695">
        <v>270</v>
      </c>
      <c r="B695" s="81"/>
      <c r="C695" s="83"/>
      <c r="D695" s="85"/>
      <c r="E695" s="83"/>
      <c r="F695" s="87"/>
      <c r="G695" s="28" t="s">
        <v>258</v>
      </c>
      <c r="H695" s="29"/>
      <c r="I695" s="30"/>
      <c r="J695" s="30"/>
      <c r="K695" s="30"/>
      <c r="L695" s="30"/>
      <c r="M695" s="30"/>
      <c r="N695" s="29"/>
      <c r="O695" s="30"/>
      <c r="P695" s="30"/>
      <c r="Q695" s="30"/>
      <c r="R695" s="30"/>
      <c r="S695" s="30"/>
      <c r="T695" s="29"/>
      <c r="U695" s="30"/>
      <c r="V695" s="30"/>
      <c r="W695" s="30"/>
      <c r="X695" s="30"/>
      <c r="Y695" s="30"/>
      <c r="Z695" s="30"/>
      <c r="AA695" s="29"/>
      <c r="AB695" s="30"/>
      <c r="AC695" s="30"/>
      <c r="AD695" s="30"/>
      <c r="AE695" s="31"/>
      <c r="AF695" s="31"/>
      <c r="AG695" s="88"/>
      <c r="AH695" s="79"/>
      <c r="AI695" s="79"/>
      <c r="AJ695" s="79"/>
      <c r="AK695" s="79"/>
      <c r="AL695" s="79"/>
      <c r="AM695" s="79"/>
      <c r="AN695" s="79"/>
      <c r="AO695" s="79"/>
    </row>
    <row r="696" spans="1:41" ht="12.75" customHeight="1">
      <c r="A696">
        <v>279</v>
      </c>
      <c r="B696" s="80"/>
      <c r="C696" s="82"/>
      <c r="D696" s="84"/>
      <c r="E696" s="82"/>
      <c r="F696" s="89"/>
      <c r="G696" s="22" t="s">
        <v>257</v>
      </c>
      <c r="H696" s="23"/>
      <c r="I696" s="24"/>
      <c r="J696" s="24"/>
      <c r="K696" s="25"/>
      <c r="L696" s="25"/>
      <c r="M696" s="24"/>
      <c r="N696" s="23"/>
      <c r="O696" s="24"/>
      <c r="P696" s="25"/>
      <c r="Q696" s="25"/>
      <c r="R696" s="25"/>
      <c r="S696" s="24"/>
      <c r="T696" s="23"/>
      <c r="U696" s="24"/>
      <c r="V696" s="24"/>
      <c r="W696" s="25"/>
      <c r="X696" s="25"/>
      <c r="Y696" s="25"/>
      <c r="Z696" s="24"/>
      <c r="AA696" s="32"/>
      <c r="AB696" s="25"/>
      <c r="AC696" s="25"/>
      <c r="AD696" s="25"/>
      <c r="AE696" s="26"/>
      <c r="AF696" s="27"/>
      <c r="AG696" s="88">
        <f>SUM(H697:AF697)</f>
        <v>0</v>
      </c>
      <c r="AH696" s="79">
        <f>IF($F696="Pol. Spilambertese",1*$AG696,"")</f>
      </c>
      <c r="AI696" s="79">
        <f>IF($F696="Sirio Nonantola",1*$AG696,"")</f>
      </c>
      <c r="AJ696" s="79">
        <f>IF($F696="Olimpia Vignola",1*$AG696,"")</f>
      </c>
      <c r="AK696" s="79">
        <f>IF($F696="Pol. Nonantola",1*$AG696,"")</f>
      </c>
      <c r="AL696" s="79">
        <f>IF($F696="Pod. Formiginese",1*$AG696,"")</f>
      </c>
      <c r="AM696" s="79">
        <f>IF($F696="La Patria Carpi",1*$AG696,"")</f>
      </c>
      <c r="AN696" s="79">
        <f>IF($F696="Pol.Castelfranco",1*$AG696,"")</f>
      </c>
      <c r="AO696" s="79">
        <f>IF($F696="Ravarino",1*$AG696,"")</f>
      </c>
    </row>
    <row r="697" spans="1:41" ht="12.75" customHeight="1">
      <c r="A697">
        <v>280</v>
      </c>
      <c r="B697" s="81"/>
      <c r="C697" s="83"/>
      <c r="D697" s="85"/>
      <c r="E697" s="83"/>
      <c r="F697" s="87"/>
      <c r="G697" s="28" t="s">
        <v>258</v>
      </c>
      <c r="H697" s="29"/>
      <c r="I697" s="30"/>
      <c r="J697" s="30"/>
      <c r="K697" s="30"/>
      <c r="L697" s="30"/>
      <c r="M697" s="30"/>
      <c r="N697" s="29"/>
      <c r="O697" s="30"/>
      <c r="P697" s="30"/>
      <c r="Q697" s="30"/>
      <c r="R697" s="30"/>
      <c r="S697" s="30"/>
      <c r="T697" s="29"/>
      <c r="U697" s="30"/>
      <c r="V697" s="30"/>
      <c r="W697" s="30"/>
      <c r="X697" s="30"/>
      <c r="Y697" s="30"/>
      <c r="Z697" s="30"/>
      <c r="AA697" s="29"/>
      <c r="AB697" s="30"/>
      <c r="AC697" s="30"/>
      <c r="AD697" s="30"/>
      <c r="AE697" s="31"/>
      <c r="AF697" s="31"/>
      <c r="AG697" s="88"/>
      <c r="AH697" s="79"/>
      <c r="AI697" s="79"/>
      <c r="AJ697" s="79"/>
      <c r="AK697" s="79"/>
      <c r="AL697" s="79"/>
      <c r="AM697" s="79"/>
      <c r="AN697" s="79"/>
      <c r="AO697" s="79"/>
    </row>
    <row r="698" spans="1:41" ht="12.75" customHeight="1">
      <c r="A698">
        <v>283</v>
      </c>
      <c r="B698" s="80"/>
      <c r="C698" s="82"/>
      <c r="D698" s="84"/>
      <c r="E698" s="82"/>
      <c r="F698" s="89"/>
      <c r="G698" s="22" t="s">
        <v>257</v>
      </c>
      <c r="H698" s="23"/>
      <c r="I698" s="24"/>
      <c r="J698" s="24"/>
      <c r="K698" s="25"/>
      <c r="L698" s="25"/>
      <c r="M698" s="24"/>
      <c r="N698" s="23"/>
      <c r="O698" s="24"/>
      <c r="P698" s="25"/>
      <c r="Q698" s="25"/>
      <c r="R698" s="25"/>
      <c r="S698" s="24"/>
      <c r="T698" s="23"/>
      <c r="U698" s="24"/>
      <c r="V698" s="24"/>
      <c r="W698" s="25"/>
      <c r="X698" s="25"/>
      <c r="Y698" s="25"/>
      <c r="Z698" s="24"/>
      <c r="AA698" s="23"/>
      <c r="AB698" s="25"/>
      <c r="AC698" s="25"/>
      <c r="AD698" s="25"/>
      <c r="AE698" s="26"/>
      <c r="AF698" s="27"/>
      <c r="AG698" s="88">
        <f>SUM(H699:AF699)</f>
        <v>0</v>
      </c>
      <c r="AH698" s="79">
        <f>IF($F698="Pol. Spilambertese",1*$AG698,"")</f>
      </c>
      <c r="AI698" s="79">
        <f>IF($F698="Sirio Nonantola",1*$AG698,"")</f>
      </c>
      <c r="AJ698" s="79">
        <f>IF($F698="Olimpia Vignola",1*$AG698,"")</f>
      </c>
      <c r="AK698" s="79">
        <f>IF($F698="Pol. Nonantola",1*$AG698,"")</f>
      </c>
      <c r="AL698" s="79">
        <f>IF($F698="Pod. Formiginese",1*$AG698,"")</f>
      </c>
      <c r="AM698" s="79">
        <f>IF($F698="La Patria Carpi",1*$AG698,"")</f>
      </c>
      <c r="AN698" s="79">
        <f>IF($F698="Pol.Castelfranco",1*$AG698,"")</f>
      </c>
      <c r="AO698" s="79">
        <f>IF($F698="Ravarino",1*$AG698,"")</f>
      </c>
    </row>
    <row r="699" spans="1:41" ht="12.75" customHeight="1">
      <c r="A699">
        <v>284</v>
      </c>
      <c r="B699" s="81"/>
      <c r="C699" s="83"/>
      <c r="D699" s="85"/>
      <c r="E699" s="83"/>
      <c r="F699" s="87"/>
      <c r="G699" s="28" t="s">
        <v>258</v>
      </c>
      <c r="H699" s="29"/>
      <c r="I699" s="30"/>
      <c r="J699" s="30"/>
      <c r="K699" s="30"/>
      <c r="L699" s="30"/>
      <c r="M699" s="30"/>
      <c r="N699" s="29"/>
      <c r="O699" s="30"/>
      <c r="P699" s="30"/>
      <c r="Q699" s="30"/>
      <c r="R699" s="30"/>
      <c r="S699" s="30"/>
      <c r="T699" s="29"/>
      <c r="U699" s="30"/>
      <c r="V699" s="30"/>
      <c r="W699" s="30"/>
      <c r="X699" s="30"/>
      <c r="Y699" s="30"/>
      <c r="Z699" s="30"/>
      <c r="AA699" s="29"/>
      <c r="AB699" s="30"/>
      <c r="AC699" s="30"/>
      <c r="AD699" s="30"/>
      <c r="AE699" s="31"/>
      <c r="AF699" s="31"/>
      <c r="AG699" s="88"/>
      <c r="AH699" s="79"/>
      <c r="AI699" s="79"/>
      <c r="AJ699" s="79"/>
      <c r="AK699" s="79"/>
      <c r="AL699" s="79"/>
      <c r="AM699" s="79"/>
      <c r="AN699" s="79"/>
      <c r="AO699" s="79"/>
    </row>
    <row r="700" spans="1:41" ht="12.75" customHeight="1">
      <c r="A700">
        <v>301</v>
      </c>
      <c r="B700" s="80"/>
      <c r="C700" s="82"/>
      <c r="D700" s="84"/>
      <c r="E700" s="82"/>
      <c r="F700" s="89"/>
      <c r="G700" s="22" t="s">
        <v>257</v>
      </c>
      <c r="H700" s="23"/>
      <c r="I700" s="24"/>
      <c r="J700" s="24"/>
      <c r="K700" s="25"/>
      <c r="L700" s="25"/>
      <c r="M700" s="24"/>
      <c r="N700" s="23"/>
      <c r="O700" s="24"/>
      <c r="P700" s="25"/>
      <c r="Q700" s="25"/>
      <c r="R700" s="25"/>
      <c r="S700" s="24"/>
      <c r="T700" s="23"/>
      <c r="U700" s="24"/>
      <c r="V700" s="24"/>
      <c r="W700" s="25"/>
      <c r="X700" s="25"/>
      <c r="Y700" s="25"/>
      <c r="Z700" s="24"/>
      <c r="AA700" s="23"/>
      <c r="AB700" s="25"/>
      <c r="AC700" s="25"/>
      <c r="AD700" s="25"/>
      <c r="AE700" s="26"/>
      <c r="AF700" s="27"/>
      <c r="AG700" s="88">
        <f>SUM(H701:AF701)</f>
        <v>0</v>
      </c>
      <c r="AH700" s="79">
        <f>IF($F700="Pol. Spilambertese",1*$AG700,"")</f>
      </c>
      <c r="AI700" s="79">
        <f>IF($F700="Sirio Nonantola",1*$AG700,"")</f>
      </c>
      <c r="AJ700" s="79">
        <f>IF($F700="Olimpia Vignola",1*$AG700,"")</f>
      </c>
      <c r="AK700" s="79">
        <f>IF($F700="Pol. Nonantola",1*$AG700,"")</f>
      </c>
      <c r="AL700" s="79">
        <f>IF($F700="Pod. Formiginese",1*$AG700,"")</f>
      </c>
      <c r="AM700" s="79">
        <f>IF($F700="La Patria Carpi",1*$AG700,"")</f>
      </c>
      <c r="AN700" s="79">
        <f>IF($F700="Pol.Castelfranco",1*$AG700,"")</f>
      </c>
      <c r="AO700" s="79">
        <f>IF($F700="Ravarino",1*$AG700,"")</f>
      </c>
    </row>
    <row r="701" spans="1:41" ht="12.75" customHeight="1">
      <c r="A701">
        <v>302</v>
      </c>
      <c r="B701" s="81"/>
      <c r="C701" s="83"/>
      <c r="D701" s="85"/>
      <c r="E701" s="83"/>
      <c r="F701" s="87"/>
      <c r="G701" s="28" t="s">
        <v>258</v>
      </c>
      <c r="H701" s="29"/>
      <c r="I701" s="30"/>
      <c r="J701" s="30"/>
      <c r="K701" s="30"/>
      <c r="L701" s="30"/>
      <c r="M701" s="30"/>
      <c r="N701" s="29"/>
      <c r="O701" s="30"/>
      <c r="P701" s="30"/>
      <c r="Q701" s="30"/>
      <c r="R701" s="30"/>
      <c r="S701" s="30"/>
      <c r="T701" s="29"/>
      <c r="U701" s="30"/>
      <c r="V701" s="30"/>
      <c r="W701" s="30"/>
      <c r="X701" s="30"/>
      <c r="Y701" s="30"/>
      <c r="Z701" s="30"/>
      <c r="AA701" s="29"/>
      <c r="AB701" s="30"/>
      <c r="AC701" s="30"/>
      <c r="AD701" s="30"/>
      <c r="AE701" s="31"/>
      <c r="AF701" s="31"/>
      <c r="AG701" s="88"/>
      <c r="AH701" s="79"/>
      <c r="AI701" s="79"/>
      <c r="AJ701" s="79"/>
      <c r="AK701" s="79"/>
      <c r="AL701" s="79"/>
      <c r="AM701" s="79"/>
      <c r="AN701" s="79"/>
      <c r="AO701" s="79"/>
    </row>
    <row r="702" spans="1:41" ht="12.75" customHeight="1">
      <c r="A702">
        <v>299</v>
      </c>
      <c r="B702" s="80"/>
      <c r="C702" s="82"/>
      <c r="D702" s="84"/>
      <c r="E702" s="82"/>
      <c r="F702" s="89"/>
      <c r="G702" s="22" t="s">
        <v>257</v>
      </c>
      <c r="H702" s="23"/>
      <c r="I702" s="24"/>
      <c r="J702" s="24"/>
      <c r="K702" s="25"/>
      <c r="L702" s="25"/>
      <c r="M702" s="24"/>
      <c r="N702" s="23"/>
      <c r="O702" s="24"/>
      <c r="P702" s="25"/>
      <c r="Q702" s="25"/>
      <c r="R702" s="25"/>
      <c r="S702" s="24"/>
      <c r="T702" s="23"/>
      <c r="U702" s="24"/>
      <c r="V702" s="24"/>
      <c r="W702" s="25"/>
      <c r="X702" s="25"/>
      <c r="Y702" s="25"/>
      <c r="Z702" s="24"/>
      <c r="AA702" s="23"/>
      <c r="AB702" s="25"/>
      <c r="AC702" s="25"/>
      <c r="AD702" s="25"/>
      <c r="AE702" s="26"/>
      <c r="AF702" s="27"/>
      <c r="AG702" s="88">
        <f>SUM(H703:AF703)</f>
        <v>0</v>
      </c>
      <c r="AH702" s="79">
        <f>IF($F702="Pol. Spilambertese",1*$AG702,"")</f>
      </c>
      <c r="AI702" s="79">
        <f>IF($F702="Sirio Nonantola",1*$AG702,"")</f>
      </c>
      <c r="AJ702" s="79">
        <f>IF($F702="Olimpia Vignola",1*$AG702,"")</f>
      </c>
      <c r="AK702" s="79">
        <f>IF($F702="Pol. Nonantola",1*$AG702,"")</f>
      </c>
      <c r="AL702" s="79">
        <f>IF($F702="Pod. Formiginese",1*$AG702,"")</f>
      </c>
      <c r="AM702" s="79">
        <f>IF($F702="La Patria Carpi",1*$AG702,"")</f>
      </c>
      <c r="AN702" s="79">
        <f>IF($F702="Pol.Castelfranco",1*$AG702,"")</f>
      </c>
      <c r="AO702" s="79">
        <f>IF($F702="Ravarino",1*$AG702,"")</f>
      </c>
    </row>
    <row r="703" spans="1:41" ht="12.75" customHeight="1">
      <c r="A703">
        <v>300</v>
      </c>
      <c r="B703" s="81"/>
      <c r="C703" s="83"/>
      <c r="D703" s="85"/>
      <c r="E703" s="83"/>
      <c r="F703" s="87"/>
      <c r="G703" s="28" t="s">
        <v>258</v>
      </c>
      <c r="H703" s="29"/>
      <c r="I703" s="30"/>
      <c r="J703" s="30"/>
      <c r="K703" s="30"/>
      <c r="L703" s="30"/>
      <c r="M703" s="30"/>
      <c r="N703" s="29"/>
      <c r="O703" s="30"/>
      <c r="P703" s="30"/>
      <c r="Q703" s="30"/>
      <c r="R703" s="30"/>
      <c r="S703" s="30"/>
      <c r="T703" s="29"/>
      <c r="U703" s="30"/>
      <c r="V703" s="30"/>
      <c r="W703" s="30"/>
      <c r="X703" s="30"/>
      <c r="Y703" s="30"/>
      <c r="Z703" s="30"/>
      <c r="AA703" s="29"/>
      <c r="AB703" s="30"/>
      <c r="AC703" s="30"/>
      <c r="AD703" s="30"/>
      <c r="AE703" s="31"/>
      <c r="AF703" s="31"/>
      <c r="AG703" s="88"/>
      <c r="AH703" s="79"/>
      <c r="AI703" s="79"/>
      <c r="AJ703" s="79"/>
      <c r="AK703" s="79"/>
      <c r="AL703" s="79"/>
      <c r="AM703" s="79"/>
      <c r="AN703" s="79"/>
      <c r="AO703" s="79"/>
    </row>
    <row r="704" spans="1:41" ht="12.75" customHeight="1">
      <c r="A704">
        <v>285</v>
      </c>
      <c r="B704" s="80"/>
      <c r="C704" s="82"/>
      <c r="D704" s="84"/>
      <c r="E704" s="82"/>
      <c r="F704" s="89"/>
      <c r="G704" s="22" t="s">
        <v>257</v>
      </c>
      <c r="H704" s="23"/>
      <c r="I704" s="24"/>
      <c r="J704" s="24"/>
      <c r="K704" s="25"/>
      <c r="L704" s="25"/>
      <c r="M704" s="24"/>
      <c r="N704" s="23"/>
      <c r="O704" s="24"/>
      <c r="P704" s="25"/>
      <c r="Q704" s="25"/>
      <c r="R704" s="25"/>
      <c r="S704" s="24"/>
      <c r="T704" s="23"/>
      <c r="U704" s="24"/>
      <c r="V704" s="24"/>
      <c r="W704" s="25"/>
      <c r="X704" s="25"/>
      <c r="Y704" s="25"/>
      <c r="Z704" s="24"/>
      <c r="AA704" s="23"/>
      <c r="AB704" s="25"/>
      <c r="AC704" s="25"/>
      <c r="AD704" s="25"/>
      <c r="AE704" s="26"/>
      <c r="AF704" s="27"/>
      <c r="AG704" s="88">
        <f>SUM(H705:AF705)</f>
        <v>0</v>
      </c>
      <c r="AH704" s="79">
        <f>IF($F704="Pol. Spilambertese",1*$AG704,"")</f>
      </c>
      <c r="AI704" s="79">
        <f>IF($F704="Sirio Nonantola",1*$AG704,"")</f>
      </c>
      <c r="AJ704" s="79">
        <f>IF($F704="Olimpia Vignola",1*$AG704,"")</f>
      </c>
      <c r="AK704" s="79">
        <f>IF($F704="Pol. Nonantola",1*$AG704,"")</f>
      </c>
      <c r="AL704" s="79">
        <f>IF($F704="Pod. Formiginese",1*$AG704,"")</f>
      </c>
      <c r="AM704" s="79">
        <f>IF($F704="La Patria Carpi",1*$AG704,"")</f>
      </c>
      <c r="AN704" s="79">
        <f>IF($F704="Pol.Castelfranco",1*$AG704,"")</f>
      </c>
      <c r="AO704" s="79">
        <f>IF($F704="Ravarino",1*$AG704,"")</f>
      </c>
    </row>
    <row r="705" spans="1:41" ht="12.75" customHeight="1">
      <c r="A705">
        <v>286</v>
      </c>
      <c r="B705" s="81"/>
      <c r="C705" s="83"/>
      <c r="D705" s="85"/>
      <c r="E705" s="83"/>
      <c r="F705" s="87"/>
      <c r="G705" s="28" t="s">
        <v>258</v>
      </c>
      <c r="H705" s="29"/>
      <c r="I705" s="30"/>
      <c r="J705" s="30"/>
      <c r="K705" s="30"/>
      <c r="L705" s="30"/>
      <c r="M705" s="30"/>
      <c r="N705" s="29"/>
      <c r="O705" s="30"/>
      <c r="P705" s="30"/>
      <c r="Q705" s="30"/>
      <c r="R705" s="30"/>
      <c r="S705" s="30"/>
      <c r="T705" s="29"/>
      <c r="U705" s="30"/>
      <c r="V705" s="30"/>
      <c r="W705" s="30"/>
      <c r="X705" s="30"/>
      <c r="Y705" s="30"/>
      <c r="Z705" s="30"/>
      <c r="AA705" s="29"/>
      <c r="AB705" s="30"/>
      <c r="AC705" s="30"/>
      <c r="AD705" s="30"/>
      <c r="AE705" s="31"/>
      <c r="AF705" s="31"/>
      <c r="AG705" s="88"/>
      <c r="AH705" s="79"/>
      <c r="AI705" s="79"/>
      <c r="AJ705" s="79"/>
      <c r="AK705" s="79"/>
      <c r="AL705" s="79"/>
      <c r="AM705" s="79"/>
      <c r="AN705" s="79"/>
      <c r="AO705" s="79"/>
    </row>
    <row r="706" spans="1:41" ht="12.75" customHeight="1">
      <c r="A706">
        <v>321</v>
      </c>
      <c r="B706" s="80"/>
      <c r="C706" s="82"/>
      <c r="D706" s="84"/>
      <c r="E706" s="82"/>
      <c r="F706" s="89"/>
      <c r="G706" s="22" t="s">
        <v>257</v>
      </c>
      <c r="H706" s="23"/>
      <c r="I706" s="24"/>
      <c r="J706" s="24"/>
      <c r="K706" s="25"/>
      <c r="L706" s="25"/>
      <c r="M706" s="24"/>
      <c r="N706" s="23"/>
      <c r="O706" s="24"/>
      <c r="P706" s="25"/>
      <c r="Q706" s="25"/>
      <c r="R706" s="25"/>
      <c r="S706" s="24"/>
      <c r="T706" s="23"/>
      <c r="U706" s="24"/>
      <c r="V706" s="24"/>
      <c r="W706" s="25"/>
      <c r="X706" s="25"/>
      <c r="Y706" s="25"/>
      <c r="Z706" s="24"/>
      <c r="AA706" s="23"/>
      <c r="AB706" s="25"/>
      <c r="AC706" s="25"/>
      <c r="AD706" s="25"/>
      <c r="AE706" s="26"/>
      <c r="AF706" s="27"/>
      <c r="AG706" s="88">
        <f>SUM(H707:AF707)</f>
        <v>0</v>
      </c>
      <c r="AH706" s="79">
        <f>IF($F706="Pol. Spilambertese",1*$AG706,"")</f>
      </c>
      <c r="AI706" s="79">
        <f>IF($F706="Sirio Nonantola",1*$AG706,"")</f>
      </c>
      <c r="AJ706" s="79">
        <f>IF($F706="Olimpia Vignola",1*$AG706,"")</f>
      </c>
      <c r="AK706" s="79">
        <f>IF($F706="Pol. Nonantola",1*$AG706,"")</f>
      </c>
      <c r="AL706" s="79">
        <f>IF($F706="Pod. Formiginese",1*$AG706,"")</f>
      </c>
      <c r="AM706" s="79">
        <f>IF($F706="La Patria Carpi",1*$AG706,"")</f>
      </c>
      <c r="AN706" s="79">
        <f>IF($F706="Pol.Castelfranco",1*$AG706,"")</f>
      </c>
      <c r="AO706" s="79">
        <f>IF($F706="Ravarino",1*$AG706,"")</f>
      </c>
    </row>
    <row r="707" spans="1:41" ht="12.75" customHeight="1">
      <c r="A707">
        <v>322</v>
      </c>
      <c r="B707" s="81"/>
      <c r="C707" s="83"/>
      <c r="D707" s="85"/>
      <c r="E707" s="83"/>
      <c r="F707" s="87"/>
      <c r="G707" s="28" t="s">
        <v>258</v>
      </c>
      <c r="H707" s="29"/>
      <c r="I707" s="30"/>
      <c r="J707" s="30"/>
      <c r="K707" s="30"/>
      <c r="L707" s="30"/>
      <c r="M707" s="30"/>
      <c r="N707" s="29"/>
      <c r="O707" s="30"/>
      <c r="P707" s="30"/>
      <c r="Q707" s="30"/>
      <c r="R707" s="30"/>
      <c r="S707" s="30"/>
      <c r="T707" s="29"/>
      <c r="U707" s="30"/>
      <c r="V707" s="30"/>
      <c r="W707" s="30"/>
      <c r="X707" s="30"/>
      <c r="Y707" s="30"/>
      <c r="Z707" s="30"/>
      <c r="AA707" s="29"/>
      <c r="AB707" s="30"/>
      <c r="AC707" s="30"/>
      <c r="AD707" s="30"/>
      <c r="AE707" s="31"/>
      <c r="AF707" s="31"/>
      <c r="AG707" s="88"/>
      <c r="AH707" s="79"/>
      <c r="AI707" s="79"/>
      <c r="AJ707" s="79"/>
      <c r="AK707" s="79"/>
      <c r="AL707" s="79"/>
      <c r="AM707" s="79"/>
      <c r="AN707" s="79"/>
      <c r="AO707" s="79"/>
    </row>
    <row r="708" spans="1:41" ht="12.75" customHeight="1">
      <c r="A708">
        <v>323</v>
      </c>
      <c r="B708" s="80"/>
      <c r="C708" s="82"/>
      <c r="D708" s="84"/>
      <c r="E708" s="82"/>
      <c r="F708" s="89"/>
      <c r="G708" s="22" t="s">
        <v>257</v>
      </c>
      <c r="H708" s="23"/>
      <c r="I708" s="24"/>
      <c r="J708" s="24"/>
      <c r="K708" s="25"/>
      <c r="L708" s="25"/>
      <c r="M708" s="24"/>
      <c r="N708" s="23"/>
      <c r="O708" s="24"/>
      <c r="P708" s="25"/>
      <c r="Q708" s="25"/>
      <c r="R708" s="25"/>
      <c r="S708" s="24"/>
      <c r="T708" s="23"/>
      <c r="U708" s="24"/>
      <c r="V708" s="24"/>
      <c r="W708" s="25"/>
      <c r="X708" s="25"/>
      <c r="Y708" s="25"/>
      <c r="Z708" s="24"/>
      <c r="AA708" s="23"/>
      <c r="AB708" s="25"/>
      <c r="AC708" s="25"/>
      <c r="AD708" s="25"/>
      <c r="AE708" s="26"/>
      <c r="AF708" s="27"/>
      <c r="AG708" s="88">
        <f>SUM(H709:AF709)</f>
        <v>0</v>
      </c>
      <c r="AH708" s="79">
        <f>IF($F708="Pol. Spilambertese",1*$AG708,"")</f>
      </c>
      <c r="AI708" s="79">
        <f>IF($F708="Sirio Nonantola",1*$AG708,"")</f>
      </c>
      <c r="AJ708" s="79">
        <f>IF($F708="Olimpia Vignola",1*$AG708,"")</f>
      </c>
      <c r="AK708" s="79">
        <f>IF($F708="Pol. Nonantola",1*$AG708,"")</f>
      </c>
      <c r="AL708" s="79">
        <f>IF($F708="Pod. Formiginese",1*$AG708,"")</f>
      </c>
      <c r="AM708" s="79">
        <f>IF($F708="La Patria Carpi",1*$AG708,"")</f>
      </c>
      <c r="AN708" s="79">
        <f>IF($F708="Pol.Castelfranco",1*$AG708,"")</f>
      </c>
      <c r="AO708" s="79">
        <f>IF($F708="Ravarino",1*$AG708,"")</f>
      </c>
    </row>
    <row r="709" spans="1:41" ht="12.75" customHeight="1">
      <c r="A709">
        <v>324</v>
      </c>
      <c r="B709" s="81"/>
      <c r="C709" s="83"/>
      <c r="D709" s="85"/>
      <c r="E709" s="83"/>
      <c r="F709" s="87"/>
      <c r="G709" s="28" t="s">
        <v>258</v>
      </c>
      <c r="H709" s="29"/>
      <c r="I709" s="30"/>
      <c r="J709" s="30"/>
      <c r="K709" s="30"/>
      <c r="L709" s="30"/>
      <c r="M709" s="30"/>
      <c r="N709" s="29"/>
      <c r="O709" s="30"/>
      <c r="P709" s="30"/>
      <c r="Q709" s="30"/>
      <c r="R709" s="30"/>
      <c r="S709" s="30"/>
      <c r="T709" s="29"/>
      <c r="U709" s="30"/>
      <c r="V709" s="30"/>
      <c r="W709" s="30"/>
      <c r="X709" s="30"/>
      <c r="Y709" s="30"/>
      <c r="Z709" s="30"/>
      <c r="AA709" s="29"/>
      <c r="AB709" s="30"/>
      <c r="AC709" s="30"/>
      <c r="AD709" s="30"/>
      <c r="AE709" s="31"/>
      <c r="AF709" s="31"/>
      <c r="AG709" s="88"/>
      <c r="AH709" s="79"/>
      <c r="AI709" s="79"/>
      <c r="AJ709" s="79"/>
      <c r="AK709" s="79"/>
      <c r="AL709" s="79"/>
      <c r="AM709" s="79"/>
      <c r="AN709" s="79"/>
      <c r="AO709" s="79"/>
    </row>
    <row r="710" spans="1:41" ht="12.75" customHeight="1">
      <c r="A710">
        <v>333</v>
      </c>
      <c r="B710" s="80"/>
      <c r="C710" s="82"/>
      <c r="D710" s="84"/>
      <c r="E710" s="82"/>
      <c r="F710" s="89"/>
      <c r="G710" s="22" t="s">
        <v>257</v>
      </c>
      <c r="H710" s="23"/>
      <c r="I710" s="24"/>
      <c r="J710" s="24"/>
      <c r="K710" s="25"/>
      <c r="L710" s="25"/>
      <c r="M710" s="24"/>
      <c r="N710" s="23"/>
      <c r="O710" s="24"/>
      <c r="P710" s="25"/>
      <c r="Q710" s="25"/>
      <c r="R710" s="25"/>
      <c r="S710" s="24"/>
      <c r="T710" s="23"/>
      <c r="U710" s="24"/>
      <c r="V710" s="24"/>
      <c r="W710" s="25"/>
      <c r="X710" s="25"/>
      <c r="Y710" s="25"/>
      <c r="Z710" s="24"/>
      <c r="AA710" s="32"/>
      <c r="AB710" s="25"/>
      <c r="AC710" s="25"/>
      <c r="AD710" s="25"/>
      <c r="AE710" s="26"/>
      <c r="AF710" s="27"/>
      <c r="AG710" s="88">
        <f>SUM(H711:AF711)</f>
        <v>0</v>
      </c>
      <c r="AH710" s="79">
        <f>IF($F710="Pol. Spilambertese",1*$AG710,"")</f>
      </c>
      <c r="AI710" s="79">
        <f>IF($F710="Sirio Nonantola",1*$AG710,"")</f>
      </c>
      <c r="AJ710" s="79">
        <f>IF($F710="Olimpia Vignola",1*$AG710,"")</f>
      </c>
      <c r="AK710" s="79">
        <f>IF($F710="Pol. Nonantola",1*$AG710,"")</f>
      </c>
      <c r="AL710" s="79">
        <f>IF($F710="Pod. Formiginese",1*$AG710,"")</f>
      </c>
      <c r="AM710" s="79">
        <f>IF($F710="La Patria Carpi",1*$AG710,"")</f>
      </c>
      <c r="AN710" s="79">
        <f>IF($F710="Pol.Castelfranco",1*$AG710,"")</f>
      </c>
      <c r="AO710" s="79">
        <f>IF($F710="Ravarino",1*$AG710,"")</f>
      </c>
    </row>
    <row r="711" spans="1:41" ht="12.75" customHeight="1">
      <c r="A711">
        <v>334</v>
      </c>
      <c r="B711" s="81"/>
      <c r="C711" s="83"/>
      <c r="D711" s="85"/>
      <c r="E711" s="83"/>
      <c r="F711" s="87"/>
      <c r="G711" s="28" t="s">
        <v>258</v>
      </c>
      <c r="H711" s="29"/>
      <c r="I711" s="30"/>
      <c r="J711" s="30"/>
      <c r="K711" s="30"/>
      <c r="L711" s="30"/>
      <c r="M711" s="30"/>
      <c r="N711" s="29"/>
      <c r="O711" s="30"/>
      <c r="P711" s="30"/>
      <c r="Q711" s="30"/>
      <c r="R711" s="30"/>
      <c r="S711" s="30"/>
      <c r="T711" s="29"/>
      <c r="U711" s="30"/>
      <c r="V711" s="30"/>
      <c r="W711" s="30"/>
      <c r="X711" s="30"/>
      <c r="Y711" s="30"/>
      <c r="Z711" s="30"/>
      <c r="AA711" s="29"/>
      <c r="AB711" s="30"/>
      <c r="AC711" s="30"/>
      <c r="AD711" s="30"/>
      <c r="AE711" s="31"/>
      <c r="AF711" s="31"/>
      <c r="AG711" s="88"/>
      <c r="AH711" s="79"/>
      <c r="AI711" s="79"/>
      <c r="AJ711" s="79"/>
      <c r="AK711" s="79"/>
      <c r="AL711" s="79"/>
      <c r="AM711" s="79"/>
      <c r="AN711" s="79"/>
      <c r="AO711" s="79"/>
    </row>
    <row r="712" spans="1:41" ht="12.75" customHeight="1">
      <c r="A712">
        <v>317</v>
      </c>
      <c r="B712" s="80"/>
      <c r="C712" s="82"/>
      <c r="D712" s="84"/>
      <c r="E712" s="82"/>
      <c r="F712" s="89"/>
      <c r="G712" s="22" t="s">
        <v>257</v>
      </c>
      <c r="H712" s="23"/>
      <c r="I712" s="24"/>
      <c r="J712" s="24"/>
      <c r="K712" s="25"/>
      <c r="L712" s="25"/>
      <c r="M712" s="24"/>
      <c r="N712" s="23"/>
      <c r="O712" s="24"/>
      <c r="P712" s="25"/>
      <c r="Q712" s="25"/>
      <c r="R712" s="25"/>
      <c r="S712" s="24"/>
      <c r="T712" s="23"/>
      <c r="U712" s="24"/>
      <c r="V712" s="24"/>
      <c r="W712" s="25"/>
      <c r="X712" s="25"/>
      <c r="Y712" s="25"/>
      <c r="Z712" s="24"/>
      <c r="AA712" s="23"/>
      <c r="AB712" s="25"/>
      <c r="AC712" s="25"/>
      <c r="AD712" s="25"/>
      <c r="AE712" s="26"/>
      <c r="AF712" s="27"/>
      <c r="AG712" s="88">
        <f>SUM(H713:AF713)</f>
        <v>0</v>
      </c>
      <c r="AH712" s="79">
        <f>IF($F712="Pol. Spilambertese",1*$AG712,"")</f>
      </c>
      <c r="AI712" s="79">
        <f>IF($F712="Sirio Nonantola",1*$AG712,"")</f>
      </c>
      <c r="AJ712" s="79">
        <f>IF($F712="Olimpia Vignola",1*$AG712,"")</f>
      </c>
      <c r="AK712" s="79">
        <f>IF($F712="Pol. Nonantola",1*$AG712,"")</f>
      </c>
      <c r="AL712" s="79">
        <f>IF($F712="Pod. Formiginese",1*$AG712,"")</f>
      </c>
      <c r="AM712" s="79">
        <f>IF($F712="La Patria Carpi",1*$AG712,"")</f>
      </c>
      <c r="AN712" s="79">
        <f>IF($F712="Pol.Castelfranco",1*$AG712,"")</f>
      </c>
      <c r="AO712" s="79">
        <f>IF($F712="Ravarino",1*$AG712,"")</f>
      </c>
    </row>
    <row r="713" spans="1:41" ht="12.75" customHeight="1">
      <c r="A713">
        <v>318</v>
      </c>
      <c r="B713" s="81"/>
      <c r="C713" s="83"/>
      <c r="D713" s="85"/>
      <c r="E713" s="83"/>
      <c r="F713" s="87"/>
      <c r="G713" s="28" t="s">
        <v>258</v>
      </c>
      <c r="H713" s="29"/>
      <c r="I713" s="30"/>
      <c r="J713" s="30"/>
      <c r="K713" s="30"/>
      <c r="L713" s="30"/>
      <c r="M713" s="30"/>
      <c r="N713" s="29"/>
      <c r="O713" s="30"/>
      <c r="P713" s="30"/>
      <c r="Q713" s="30"/>
      <c r="R713" s="30"/>
      <c r="S713" s="30"/>
      <c r="T713" s="29"/>
      <c r="U713" s="30"/>
      <c r="V713" s="30"/>
      <c r="W713" s="30"/>
      <c r="X713" s="30"/>
      <c r="Y713" s="30"/>
      <c r="Z713" s="30"/>
      <c r="AA713" s="29"/>
      <c r="AB713" s="30"/>
      <c r="AC713" s="30"/>
      <c r="AD713" s="30"/>
      <c r="AE713" s="31"/>
      <c r="AF713" s="31"/>
      <c r="AG713" s="88"/>
      <c r="AH713" s="79"/>
      <c r="AI713" s="79"/>
      <c r="AJ713" s="79"/>
      <c r="AK713" s="79"/>
      <c r="AL713" s="79"/>
      <c r="AM713" s="79"/>
      <c r="AN713" s="79"/>
      <c r="AO713" s="79"/>
    </row>
    <row r="714" spans="1:41" ht="12.75" customHeight="1">
      <c r="A714">
        <v>319</v>
      </c>
      <c r="B714" s="80"/>
      <c r="C714" s="82"/>
      <c r="D714" s="84"/>
      <c r="E714" s="82"/>
      <c r="F714" s="89"/>
      <c r="G714" s="22" t="s">
        <v>257</v>
      </c>
      <c r="H714" s="23"/>
      <c r="I714" s="24"/>
      <c r="J714" s="24"/>
      <c r="K714" s="25"/>
      <c r="L714" s="25"/>
      <c r="M714" s="24"/>
      <c r="N714" s="23"/>
      <c r="O714" s="24"/>
      <c r="P714" s="25"/>
      <c r="Q714" s="25"/>
      <c r="R714" s="25"/>
      <c r="S714" s="24"/>
      <c r="T714" s="23"/>
      <c r="U714" s="24"/>
      <c r="V714" s="24"/>
      <c r="W714" s="25"/>
      <c r="X714" s="25"/>
      <c r="Y714" s="25"/>
      <c r="Z714" s="24"/>
      <c r="AA714" s="32"/>
      <c r="AB714" s="25"/>
      <c r="AC714" s="25"/>
      <c r="AD714" s="25"/>
      <c r="AE714" s="26"/>
      <c r="AF714" s="27"/>
      <c r="AG714" s="88">
        <f>SUM(H715:AF715)</f>
        <v>0</v>
      </c>
      <c r="AH714" s="79">
        <f>IF($F714="Pol. Spilambertese",1*$AG714,"")</f>
      </c>
      <c r="AI714" s="79">
        <f>IF($F714="Sirio Nonantola",1*$AG714,"")</f>
      </c>
      <c r="AJ714" s="79">
        <f>IF($F714="Olimpia Vignola",1*$AG714,"")</f>
      </c>
      <c r="AK714" s="79">
        <f>IF($F714="Pol. Nonantola",1*$AG714,"")</f>
      </c>
      <c r="AL714" s="79">
        <f>IF($F714="Pod. Formiginese",1*$AG714,"")</f>
      </c>
      <c r="AM714" s="79">
        <f>IF($F714="La Patria Carpi",1*$AG714,"")</f>
      </c>
      <c r="AN714" s="79">
        <f>IF($F714="Pol.Castelfranco",1*$AG714,"")</f>
      </c>
      <c r="AO714" s="79">
        <f>IF($F714="Ravarino",1*$AG714,"")</f>
      </c>
    </row>
    <row r="715" spans="1:41" ht="12.75" customHeight="1">
      <c r="A715">
        <v>320</v>
      </c>
      <c r="B715" s="81"/>
      <c r="C715" s="83"/>
      <c r="D715" s="85"/>
      <c r="E715" s="83"/>
      <c r="F715" s="87"/>
      <c r="G715" s="28" t="s">
        <v>258</v>
      </c>
      <c r="H715" s="29"/>
      <c r="I715" s="30"/>
      <c r="J715" s="30"/>
      <c r="K715" s="30"/>
      <c r="L715" s="30"/>
      <c r="M715" s="30"/>
      <c r="N715" s="29"/>
      <c r="O715" s="30"/>
      <c r="P715" s="30"/>
      <c r="Q715" s="30"/>
      <c r="R715" s="30"/>
      <c r="S715" s="30"/>
      <c r="T715" s="29"/>
      <c r="U715" s="30"/>
      <c r="V715" s="30"/>
      <c r="W715" s="30"/>
      <c r="X715" s="30"/>
      <c r="Y715" s="30"/>
      <c r="Z715" s="30"/>
      <c r="AA715" s="29"/>
      <c r="AB715" s="30"/>
      <c r="AC715" s="30"/>
      <c r="AD715" s="30"/>
      <c r="AE715" s="31"/>
      <c r="AF715" s="31"/>
      <c r="AG715" s="88"/>
      <c r="AH715" s="79"/>
      <c r="AI715" s="79"/>
      <c r="AJ715" s="79"/>
      <c r="AK715" s="79"/>
      <c r="AL715" s="79"/>
      <c r="AM715" s="79"/>
      <c r="AN715" s="79"/>
      <c r="AO715" s="79"/>
    </row>
    <row r="716" spans="1:41" ht="12.75" customHeight="1">
      <c r="A716">
        <v>327</v>
      </c>
      <c r="B716" s="80"/>
      <c r="C716" s="82"/>
      <c r="D716" s="84"/>
      <c r="E716" s="82"/>
      <c r="F716" s="89"/>
      <c r="G716" s="22" t="s">
        <v>257</v>
      </c>
      <c r="H716" s="23"/>
      <c r="I716" s="24"/>
      <c r="J716" s="24"/>
      <c r="K716" s="25"/>
      <c r="L716" s="25"/>
      <c r="M716" s="24"/>
      <c r="N716" s="23"/>
      <c r="O716" s="24"/>
      <c r="P716" s="25"/>
      <c r="Q716" s="25"/>
      <c r="R716" s="25"/>
      <c r="S716" s="24"/>
      <c r="T716" s="23"/>
      <c r="U716" s="24"/>
      <c r="V716" s="24"/>
      <c r="W716" s="25"/>
      <c r="X716" s="25"/>
      <c r="Y716" s="25"/>
      <c r="Z716" s="24"/>
      <c r="AA716" s="32"/>
      <c r="AB716" s="25"/>
      <c r="AC716" s="25"/>
      <c r="AD716" s="25"/>
      <c r="AE716" s="26"/>
      <c r="AF716" s="27"/>
      <c r="AG716" s="88">
        <f>SUM(H717:AF717)</f>
        <v>0</v>
      </c>
      <c r="AH716" s="79">
        <f>IF($F716="Pol. Spilambertese",1*$AG716,"")</f>
      </c>
      <c r="AI716" s="79">
        <f>IF($F716="Sirio Nonantola",1*$AG716,"")</f>
      </c>
      <c r="AJ716" s="79">
        <f>IF($F716="Olimpia Vignola",1*$AG716,"")</f>
      </c>
      <c r="AK716" s="79">
        <f>IF($F716="Pol. Nonantola",1*$AG716,"")</f>
      </c>
      <c r="AL716" s="79">
        <f>IF($F716="Pod. Formiginese",1*$AG716,"")</f>
      </c>
      <c r="AM716" s="79">
        <f>IF($F716="La Patria Carpi",1*$AG716,"")</f>
      </c>
      <c r="AN716" s="79">
        <f>IF($F716="Pol.Castelfranco",1*$AG716,"")</f>
      </c>
      <c r="AO716" s="79">
        <f>IF($F716="Ravarino",1*$AG716,"")</f>
      </c>
    </row>
    <row r="717" spans="1:41" ht="12.75" customHeight="1">
      <c r="A717">
        <v>328</v>
      </c>
      <c r="B717" s="81"/>
      <c r="C717" s="83"/>
      <c r="D717" s="85"/>
      <c r="E717" s="83"/>
      <c r="F717" s="87"/>
      <c r="G717" s="28" t="s">
        <v>258</v>
      </c>
      <c r="H717" s="29"/>
      <c r="I717" s="30"/>
      <c r="J717" s="30"/>
      <c r="K717" s="30"/>
      <c r="L717" s="30"/>
      <c r="M717" s="30"/>
      <c r="N717" s="29"/>
      <c r="O717" s="30"/>
      <c r="P717" s="30"/>
      <c r="Q717" s="30"/>
      <c r="R717" s="30"/>
      <c r="S717" s="30"/>
      <c r="T717" s="29"/>
      <c r="U717" s="30"/>
      <c r="V717" s="30"/>
      <c r="W717" s="30"/>
      <c r="X717" s="30"/>
      <c r="Y717" s="30"/>
      <c r="Z717" s="30"/>
      <c r="AA717" s="29"/>
      <c r="AB717" s="30"/>
      <c r="AC717" s="30"/>
      <c r="AD717" s="30"/>
      <c r="AE717" s="31"/>
      <c r="AF717" s="31"/>
      <c r="AG717" s="88"/>
      <c r="AH717" s="79"/>
      <c r="AI717" s="79"/>
      <c r="AJ717" s="79"/>
      <c r="AK717" s="79"/>
      <c r="AL717" s="79"/>
      <c r="AM717" s="79"/>
      <c r="AN717" s="79"/>
      <c r="AO717" s="79"/>
    </row>
    <row r="718" spans="1:41" ht="13.5" customHeight="1">
      <c r="A718">
        <v>337</v>
      </c>
      <c r="B718" s="80"/>
      <c r="C718" s="82"/>
      <c r="D718" s="84"/>
      <c r="E718" s="82"/>
      <c r="F718" s="89"/>
      <c r="G718" s="22" t="s">
        <v>257</v>
      </c>
      <c r="H718" s="23"/>
      <c r="I718" s="24"/>
      <c r="J718" s="24"/>
      <c r="K718" s="25"/>
      <c r="L718" s="25"/>
      <c r="M718" s="24"/>
      <c r="N718" s="23"/>
      <c r="O718" s="24"/>
      <c r="P718" s="25"/>
      <c r="Q718" s="25"/>
      <c r="R718" s="25"/>
      <c r="S718" s="24"/>
      <c r="T718" s="23"/>
      <c r="U718" s="24"/>
      <c r="V718" s="24"/>
      <c r="W718" s="25"/>
      <c r="X718" s="25"/>
      <c r="Y718" s="25"/>
      <c r="Z718" s="24"/>
      <c r="AA718" s="32"/>
      <c r="AB718" s="25"/>
      <c r="AC718" s="25"/>
      <c r="AD718" s="25"/>
      <c r="AE718" s="26"/>
      <c r="AF718" s="27"/>
      <c r="AG718" s="88">
        <f>SUM(H719:AF719)</f>
        <v>0</v>
      </c>
      <c r="AH718" s="79">
        <f>IF($F718="Pol. Spilambertese",1*$AG718,"")</f>
      </c>
      <c r="AI718" s="79">
        <f>IF($F718="Sirio Nonantola",1*$AG718,"")</f>
      </c>
      <c r="AJ718" s="79">
        <f>IF($F718="Olimpia Vignola",1*$AG718,"")</f>
      </c>
      <c r="AK718" s="79">
        <f>IF($F718="Pol. Nonantola",1*$AG718,"")</f>
      </c>
      <c r="AL718" s="79">
        <f>IF($F718="Pod. Formiginese",1*$AG718,"")</f>
      </c>
      <c r="AM718" s="79">
        <f>IF($F718="La Patria Carpi",1*$AG718,"")</f>
      </c>
      <c r="AN718" s="79">
        <f>IF($F718="Pol.Castelfranco",1*$AG718,"")</f>
      </c>
      <c r="AO718" s="79">
        <f>IF($F718="Ravarino",1*$AG718,"")</f>
      </c>
    </row>
    <row r="719" spans="1:41" ht="12.75" customHeight="1">
      <c r="A719">
        <v>338</v>
      </c>
      <c r="B719" s="81"/>
      <c r="C719" s="83"/>
      <c r="D719" s="85"/>
      <c r="E719" s="83"/>
      <c r="F719" s="87"/>
      <c r="G719" s="28" t="s">
        <v>258</v>
      </c>
      <c r="H719" s="29"/>
      <c r="I719" s="30"/>
      <c r="J719" s="30"/>
      <c r="K719" s="30"/>
      <c r="L719" s="30"/>
      <c r="M719" s="30"/>
      <c r="N719" s="29"/>
      <c r="O719" s="30"/>
      <c r="P719" s="30"/>
      <c r="Q719" s="30"/>
      <c r="R719" s="30"/>
      <c r="S719" s="30"/>
      <c r="T719" s="29"/>
      <c r="U719" s="30"/>
      <c r="V719" s="30"/>
      <c r="W719" s="30"/>
      <c r="X719" s="30"/>
      <c r="Y719" s="30"/>
      <c r="Z719" s="30"/>
      <c r="AA719" s="29"/>
      <c r="AB719" s="30"/>
      <c r="AC719" s="30"/>
      <c r="AD719" s="30"/>
      <c r="AE719" s="31"/>
      <c r="AF719" s="31"/>
      <c r="AG719" s="88"/>
      <c r="AH719" s="79"/>
      <c r="AI719" s="79"/>
      <c r="AJ719" s="79"/>
      <c r="AK719" s="79"/>
      <c r="AL719" s="79"/>
      <c r="AM719" s="79"/>
      <c r="AN719" s="79"/>
      <c r="AO719" s="79"/>
    </row>
    <row r="720" spans="1:41" ht="12.75" customHeight="1">
      <c r="A720">
        <v>329</v>
      </c>
      <c r="B720" s="80"/>
      <c r="C720" s="82"/>
      <c r="D720" s="84"/>
      <c r="E720" s="82"/>
      <c r="F720" s="89"/>
      <c r="G720" s="22" t="s">
        <v>257</v>
      </c>
      <c r="H720" s="23"/>
      <c r="I720" s="24"/>
      <c r="J720" s="24"/>
      <c r="K720" s="25"/>
      <c r="L720" s="25"/>
      <c r="M720" s="24"/>
      <c r="N720" s="23"/>
      <c r="O720" s="24"/>
      <c r="P720" s="25"/>
      <c r="Q720" s="25"/>
      <c r="R720" s="25"/>
      <c r="S720" s="24"/>
      <c r="T720" s="23"/>
      <c r="U720" s="24"/>
      <c r="V720" s="24"/>
      <c r="W720" s="25"/>
      <c r="X720" s="25"/>
      <c r="Y720" s="25"/>
      <c r="Z720" s="24"/>
      <c r="AA720" s="23"/>
      <c r="AB720" s="25"/>
      <c r="AC720" s="25"/>
      <c r="AD720" s="25"/>
      <c r="AE720" s="26"/>
      <c r="AF720" s="27"/>
      <c r="AG720" s="88">
        <f>SUM(H721:AF721)</f>
        <v>0</v>
      </c>
      <c r="AH720" s="79">
        <f>IF($F720="Pol. Spilambertese",1*$AG720,"")</f>
      </c>
      <c r="AI720" s="79">
        <f>IF($F720="Sirio Nonantola",1*$AG720,"")</f>
      </c>
      <c r="AJ720" s="79">
        <f>IF($F720="Olimpia Vignola",1*$AG720,"")</f>
      </c>
      <c r="AK720" s="79">
        <f>IF($F720="Pol. Nonantola",1*$AG720,"")</f>
      </c>
      <c r="AL720" s="79">
        <f>IF($F720="Pod. Formiginese",1*$AG720,"")</f>
      </c>
      <c r="AM720" s="79">
        <f>IF($F720="La Patria Carpi",1*$AG720,"")</f>
      </c>
      <c r="AN720" s="79">
        <f>IF($F720="Pol.Castelfranco",1*$AG720,"")</f>
      </c>
      <c r="AO720" s="79">
        <f>IF($F720="Ravarino",1*$AG720,"")</f>
      </c>
    </row>
    <row r="721" spans="1:41" ht="12.75" customHeight="1">
      <c r="A721">
        <v>330</v>
      </c>
      <c r="B721" s="81"/>
      <c r="C721" s="83"/>
      <c r="D721" s="85"/>
      <c r="E721" s="83"/>
      <c r="F721" s="87"/>
      <c r="G721" s="28" t="s">
        <v>258</v>
      </c>
      <c r="H721" s="29"/>
      <c r="I721" s="30"/>
      <c r="J721" s="30"/>
      <c r="K721" s="30"/>
      <c r="L721" s="30"/>
      <c r="M721" s="30"/>
      <c r="N721" s="29"/>
      <c r="O721" s="30"/>
      <c r="P721" s="30"/>
      <c r="Q721" s="30"/>
      <c r="R721" s="30"/>
      <c r="S721" s="30"/>
      <c r="T721" s="29"/>
      <c r="U721" s="30"/>
      <c r="V721" s="30"/>
      <c r="W721" s="30"/>
      <c r="X721" s="30"/>
      <c r="Y721" s="30"/>
      <c r="Z721" s="30"/>
      <c r="AA721" s="29"/>
      <c r="AB721" s="30"/>
      <c r="AC721" s="30"/>
      <c r="AD721" s="30"/>
      <c r="AE721" s="31"/>
      <c r="AF721" s="31"/>
      <c r="AG721" s="88"/>
      <c r="AH721" s="79"/>
      <c r="AI721" s="79"/>
      <c r="AJ721" s="79"/>
      <c r="AK721" s="79"/>
      <c r="AL721" s="79"/>
      <c r="AM721" s="79"/>
      <c r="AN721" s="79"/>
      <c r="AO721" s="79"/>
    </row>
    <row r="722" spans="1:41" ht="12.75" customHeight="1">
      <c r="A722">
        <v>331</v>
      </c>
      <c r="B722" s="80"/>
      <c r="C722" s="82"/>
      <c r="D722" s="84"/>
      <c r="E722" s="82"/>
      <c r="F722" s="89"/>
      <c r="G722" s="22" t="s">
        <v>257</v>
      </c>
      <c r="H722" s="23"/>
      <c r="I722" s="24"/>
      <c r="J722" s="24"/>
      <c r="K722" s="25"/>
      <c r="L722" s="25"/>
      <c r="M722" s="24"/>
      <c r="N722" s="23"/>
      <c r="O722" s="24"/>
      <c r="P722" s="25"/>
      <c r="Q722" s="25"/>
      <c r="R722" s="25"/>
      <c r="S722" s="24"/>
      <c r="T722" s="23"/>
      <c r="U722" s="24"/>
      <c r="V722" s="24"/>
      <c r="W722" s="25"/>
      <c r="X722" s="25"/>
      <c r="Y722" s="25"/>
      <c r="Z722" s="24"/>
      <c r="AA722" s="32"/>
      <c r="AB722" s="25"/>
      <c r="AC722" s="25"/>
      <c r="AD722" s="25"/>
      <c r="AE722" s="26"/>
      <c r="AF722" s="27"/>
      <c r="AG722" s="88">
        <f>SUM(H723:AF723)</f>
        <v>0</v>
      </c>
      <c r="AH722" s="79">
        <f>IF($F722="Pol. Spilambertese",1*$AG722,"")</f>
      </c>
      <c r="AI722" s="79">
        <f>IF($F722="Sirio Nonantola",1*$AG722,"")</f>
      </c>
      <c r="AJ722" s="79">
        <f>IF($F722="Olimpia Vignola",1*$AG722,"")</f>
      </c>
      <c r="AK722" s="79">
        <f>IF($F722="Pol. Nonantola",1*$AG722,"")</f>
      </c>
      <c r="AL722" s="79">
        <f>IF($F722="Pod. Formiginese",1*$AG722,"")</f>
      </c>
      <c r="AM722" s="79">
        <f>IF($F722="La Patria Carpi",1*$AG722,"")</f>
      </c>
      <c r="AN722" s="79">
        <f>IF($F722="Pol.Castelfranco",1*$AG722,"")</f>
      </c>
      <c r="AO722" s="79">
        <f>IF($F722="Ravarino",1*$AG722,"")</f>
      </c>
    </row>
    <row r="723" spans="1:41" ht="12.75" customHeight="1">
      <c r="A723">
        <v>332</v>
      </c>
      <c r="B723" s="81"/>
      <c r="C723" s="83"/>
      <c r="D723" s="85"/>
      <c r="E723" s="83"/>
      <c r="F723" s="87"/>
      <c r="G723" s="28" t="s">
        <v>258</v>
      </c>
      <c r="H723" s="29"/>
      <c r="I723" s="30"/>
      <c r="J723" s="30"/>
      <c r="K723" s="30"/>
      <c r="L723" s="30"/>
      <c r="M723" s="30"/>
      <c r="N723" s="29"/>
      <c r="O723" s="30"/>
      <c r="P723" s="30"/>
      <c r="Q723" s="30"/>
      <c r="R723" s="30"/>
      <c r="S723" s="30"/>
      <c r="T723" s="29"/>
      <c r="U723" s="30"/>
      <c r="V723" s="30"/>
      <c r="W723" s="30"/>
      <c r="X723" s="30"/>
      <c r="Y723" s="30"/>
      <c r="Z723" s="30"/>
      <c r="AA723" s="29"/>
      <c r="AB723" s="30"/>
      <c r="AC723" s="30"/>
      <c r="AD723" s="30"/>
      <c r="AE723" s="31"/>
      <c r="AF723" s="31"/>
      <c r="AG723" s="88"/>
      <c r="AH723" s="79"/>
      <c r="AI723" s="79"/>
      <c r="AJ723" s="79"/>
      <c r="AK723" s="79"/>
      <c r="AL723" s="79"/>
      <c r="AM723" s="79"/>
      <c r="AN723" s="79"/>
      <c r="AO723" s="79"/>
    </row>
    <row r="724" spans="1:41" ht="12.75" customHeight="1">
      <c r="A724">
        <v>335</v>
      </c>
      <c r="B724" s="80"/>
      <c r="C724" s="82"/>
      <c r="D724" s="84"/>
      <c r="E724" s="82"/>
      <c r="F724" s="89"/>
      <c r="G724" s="22" t="s">
        <v>257</v>
      </c>
      <c r="H724" s="23"/>
      <c r="I724" s="24"/>
      <c r="J724" s="24"/>
      <c r="K724" s="25"/>
      <c r="L724" s="25"/>
      <c r="M724" s="24"/>
      <c r="N724" s="23"/>
      <c r="O724" s="24"/>
      <c r="P724" s="25"/>
      <c r="Q724" s="25"/>
      <c r="R724" s="25"/>
      <c r="S724" s="24"/>
      <c r="T724" s="23"/>
      <c r="U724" s="24"/>
      <c r="V724" s="24"/>
      <c r="W724" s="25"/>
      <c r="X724" s="25"/>
      <c r="Y724" s="25"/>
      <c r="Z724" s="24"/>
      <c r="AA724" s="32"/>
      <c r="AB724" s="25"/>
      <c r="AC724" s="25"/>
      <c r="AD724" s="25"/>
      <c r="AE724" s="26"/>
      <c r="AF724" s="27"/>
      <c r="AG724" s="88">
        <f>SUM(H725:AF725)</f>
        <v>0</v>
      </c>
      <c r="AH724" s="79">
        <f>IF($F724="Pol. Spilambertese",1*$AG724,"")</f>
      </c>
      <c r="AI724" s="79">
        <f>IF($F724="Sirio Nonantola",1*$AG724,"")</f>
      </c>
      <c r="AJ724" s="79">
        <f>IF($F724="Olimpia Vignola",1*$AG724,"")</f>
      </c>
      <c r="AK724" s="79">
        <f>IF($F724="Pol. Nonantola",1*$AG724,"")</f>
      </c>
      <c r="AL724" s="79">
        <f>IF($F724="Pod. Formiginese",1*$AG724,"")</f>
      </c>
      <c r="AM724" s="79">
        <f>IF($F724="La Patria Carpi",1*$AG724,"")</f>
      </c>
      <c r="AN724" s="79">
        <f>IF($F724="Pol.Castelfranco",1*$AG724,"")</f>
      </c>
      <c r="AO724" s="79">
        <f>IF($F724="Ravarino",1*$AG724,"")</f>
      </c>
    </row>
    <row r="725" spans="1:41" ht="12.75" customHeight="1">
      <c r="A725">
        <v>336</v>
      </c>
      <c r="B725" s="81"/>
      <c r="C725" s="83"/>
      <c r="D725" s="85"/>
      <c r="E725" s="83"/>
      <c r="F725" s="87"/>
      <c r="G725" s="28" t="s">
        <v>258</v>
      </c>
      <c r="H725" s="29"/>
      <c r="I725" s="30"/>
      <c r="J725" s="30"/>
      <c r="K725" s="30"/>
      <c r="L725" s="30"/>
      <c r="M725" s="30"/>
      <c r="N725" s="29"/>
      <c r="O725" s="30"/>
      <c r="P725" s="30"/>
      <c r="Q725" s="30"/>
      <c r="R725" s="30"/>
      <c r="S725" s="30"/>
      <c r="T725" s="29"/>
      <c r="U725" s="30"/>
      <c r="V725" s="30"/>
      <c r="W725" s="30"/>
      <c r="X725" s="30"/>
      <c r="Y725" s="30"/>
      <c r="Z725" s="30"/>
      <c r="AA725" s="29"/>
      <c r="AB725" s="30"/>
      <c r="AC725" s="30"/>
      <c r="AD725" s="30"/>
      <c r="AE725" s="31"/>
      <c r="AF725" s="31"/>
      <c r="AG725" s="88"/>
      <c r="AH725" s="79"/>
      <c r="AI725" s="79"/>
      <c r="AJ725" s="79"/>
      <c r="AK725" s="79"/>
      <c r="AL725" s="79"/>
      <c r="AM725" s="79"/>
      <c r="AN725" s="79"/>
      <c r="AO725" s="79"/>
    </row>
    <row r="726" spans="1:41" ht="12.75" customHeight="1">
      <c r="A726">
        <v>325</v>
      </c>
      <c r="B726" s="80"/>
      <c r="C726" s="82"/>
      <c r="D726" s="84"/>
      <c r="E726" s="82"/>
      <c r="F726" s="89"/>
      <c r="G726" s="22" t="s">
        <v>257</v>
      </c>
      <c r="H726" s="23"/>
      <c r="I726" s="24"/>
      <c r="J726" s="24"/>
      <c r="K726" s="25"/>
      <c r="L726" s="25"/>
      <c r="M726" s="24"/>
      <c r="N726" s="23"/>
      <c r="O726" s="24"/>
      <c r="P726" s="25"/>
      <c r="Q726" s="25"/>
      <c r="R726" s="25"/>
      <c r="S726" s="24"/>
      <c r="T726" s="23"/>
      <c r="U726" s="24"/>
      <c r="V726" s="24"/>
      <c r="W726" s="25"/>
      <c r="X726" s="25"/>
      <c r="Y726" s="25"/>
      <c r="Z726" s="24"/>
      <c r="AA726" s="32"/>
      <c r="AB726" s="25"/>
      <c r="AC726" s="25"/>
      <c r="AD726" s="25"/>
      <c r="AE726" s="26"/>
      <c r="AF726" s="27"/>
      <c r="AG726" s="88">
        <f>SUM(H727:AF727)</f>
        <v>0</v>
      </c>
      <c r="AH726" s="79">
        <f>IF($F726="Pol. Spilambertese",1*$AG726,"")</f>
      </c>
      <c r="AI726" s="79">
        <f>IF($F726="Sirio Nonantola",1*$AG726,"")</f>
      </c>
      <c r="AJ726" s="79">
        <f>IF($F726="Olimpia Vignola",1*$AG726,"")</f>
      </c>
      <c r="AK726" s="79">
        <f>IF($F726="Pol. Nonantola",1*$AG726,"")</f>
      </c>
      <c r="AL726" s="79">
        <f>IF($F726="Pod. Formiginese",1*$AG726,"")</f>
      </c>
      <c r="AM726" s="79">
        <f>IF($F726="La Patria Carpi",1*$AG726,"")</f>
      </c>
      <c r="AN726" s="79">
        <f>IF($F726="Pol.Castelfranco",1*$AG726,"")</f>
      </c>
      <c r="AO726" s="79">
        <f>IF($F726="Ravarino",1*$AG726,"")</f>
      </c>
    </row>
    <row r="727" spans="1:41" ht="12.75" customHeight="1">
      <c r="A727">
        <v>326</v>
      </c>
      <c r="B727" s="81"/>
      <c r="C727" s="83"/>
      <c r="D727" s="85"/>
      <c r="E727" s="83"/>
      <c r="F727" s="87"/>
      <c r="G727" s="28" t="s">
        <v>258</v>
      </c>
      <c r="H727" s="29"/>
      <c r="I727" s="30"/>
      <c r="J727" s="30"/>
      <c r="K727" s="30"/>
      <c r="L727" s="30"/>
      <c r="M727" s="30"/>
      <c r="N727" s="29"/>
      <c r="O727" s="30"/>
      <c r="P727" s="30"/>
      <c r="Q727" s="30"/>
      <c r="R727" s="30"/>
      <c r="S727" s="30"/>
      <c r="T727" s="29"/>
      <c r="U727" s="30"/>
      <c r="V727" s="30"/>
      <c r="W727" s="30"/>
      <c r="X727" s="30"/>
      <c r="Y727" s="30"/>
      <c r="Z727" s="30"/>
      <c r="AA727" s="29"/>
      <c r="AB727" s="30"/>
      <c r="AC727" s="30"/>
      <c r="AD727" s="30"/>
      <c r="AE727" s="31"/>
      <c r="AF727" s="31"/>
      <c r="AG727" s="88"/>
      <c r="AH727" s="79"/>
      <c r="AI727" s="79"/>
      <c r="AJ727" s="79"/>
      <c r="AK727" s="79"/>
      <c r="AL727" s="79"/>
      <c r="AM727" s="79"/>
      <c r="AN727" s="79"/>
      <c r="AO727" s="79"/>
    </row>
    <row r="728" spans="1:41" ht="12.75" customHeight="1">
      <c r="A728">
        <v>315</v>
      </c>
      <c r="B728" s="80"/>
      <c r="C728" s="82"/>
      <c r="D728" s="84"/>
      <c r="E728" s="82"/>
      <c r="F728" s="89"/>
      <c r="G728" s="22" t="s">
        <v>257</v>
      </c>
      <c r="H728" s="23"/>
      <c r="I728" s="24"/>
      <c r="J728" s="24"/>
      <c r="K728" s="25"/>
      <c r="L728" s="25"/>
      <c r="M728" s="24"/>
      <c r="N728" s="23"/>
      <c r="O728" s="24"/>
      <c r="P728" s="25"/>
      <c r="Q728" s="25"/>
      <c r="R728" s="25"/>
      <c r="S728" s="24"/>
      <c r="T728" s="23"/>
      <c r="U728" s="24"/>
      <c r="V728" s="24"/>
      <c r="W728" s="25"/>
      <c r="X728" s="25"/>
      <c r="Y728" s="25"/>
      <c r="Z728" s="24"/>
      <c r="AA728" s="32"/>
      <c r="AB728" s="25"/>
      <c r="AC728" s="25"/>
      <c r="AD728" s="25"/>
      <c r="AE728" s="26"/>
      <c r="AF728" s="27"/>
      <c r="AG728" s="88">
        <f>SUM(H729:AF729)</f>
        <v>0</v>
      </c>
      <c r="AH728" s="79">
        <f>IF($F728="Pol. Spilambertese",1*$AG728,"")</f>
      </c>
      <c r="AI728" s="79">
        <f>IF($F728="Sirio Nonantola",1*$AG728,"")</f>
      </c>
      <c r="AJ728" s="79">
        <f>IF($F728="Olimpia Vignola",1*$AG728,"")</f>
      </c>
      <c r="AK728" s="79">
        <f>IF($F728="Pol. Nonantola",1*$AG728,"")</f>
      </c>
      <c r="AL728" s="79">
        <f>IF($F728="Pod. Formiginese",1*$AG728,"")</f>
      </c>
      <c r="AM728" s="79">
        <f>IF($F728="La Patria Carpi",1*$AG728,"")</f>
      </c>
      <c r="AN728" s="79">
        <f>IF($F728="Pol.Castelfranco",1*$AG728,"")</f>
      </c>
      <c r="AO728" s="79">
        <f>IF($F728="Ravarino",1*$AG728,"")</f>
      </c>
    </row>
    <row r="729" spans="1:41" ht="12.75" customHeight="1">
      <c r="A729">
        <v>316</v>
      </c>
      <c r="B729" s="81"/>
      <c r="C729" s="83"/>
      <c r="D729" s="85"/>
      <c r="E729" s="83"/>
      <c r="F729" s="87"/>
      <c r="G729" s="28" t="s">
        <v>258</v>
      </c>
      <c r="H729" s="29"/>
      <c r="I729" s="30"/>
      <c r="J729" s="30"/>
      <c r="K729" s="30"/>
      <c r="L729" s="30"/>
      <c r="M729" s="30"/>
      <c r="N729" s="29"/>
      <c r="O729" s="30"/>
      <c r="P729" s="30"/>
      <c r="Q729" s="30"/>
      <c r="R729" s="30"/>
      <c r="S729" s="30"/>
      <c r="T729" s="29"/>
      <c r="U729" s="30"/>
      <c r="V729" s="30"/>
      <c r="W729" s="30"/>
      <c r="X729" s="30"/>
      <c r="Y729" s="30"/>
      <c r="Z729" s="30"/>
      <c r="AA729" s="29"/>
      <c r="AB729" s="30"/>
      <c r="AC729" s="30"/>
      <c r="AD729" s="30"/>
      <c r="AE729" s="31"/>
      <c r="AF729" s="31"/>
      <c r="AG729" s="88"/>
      <c r="AH729" s="79"/>
      <c r="AI729" s="79"/>
      <c r="AJ729" s="79"/>
      <c r="AK729" s="79"/>
      <c r="AL729" s="79"/>
      <c r="AM729" s="79"/>
      <c r="AN729" s="79"/>
      <c r="AO729" s="79"/>
    </row>
    <row r="730" spans="1:41" ht="12.75" customHeight="1">
      <c r="A730">
        <v>311</v>
      </c>
      <c r="B730" s="80"/>
      <c r="C730" s="82"/>
      <c r="D730" s="84"/>
      <c r="E730" s="82"/>
      <c r="F730" s="89"/>
      <c r="G730" s="22" t="s">
        <v>257</v>
      </c>
      <c r="H730" s="23"/>
      <c r="I730" s="24"/>
      <c r="J730" s="24"/>
      <c r="K730" s="25"/>
      <c r="L730" s="25"/>
      <c r="M730" s="24"/>
      <c r="N730" s="23"/>
      <c r="O730" s="24"/>
      <c r="P730" s="25"/>
      <c r="Q730" s="25"/>
      <c r="R730" s="25"/>
      <c r="S730" s="24"/>
      <c r="T730" s="23"/>
      <c r="U730" s="24"/>
      <c r="V730" s="24"/>
      <c r="W730" s="25"/>
      <c r="X730" s="25"/>
      <c r="Y730" s="25"/>
      <c r="Z730" s="24"/>
      <c r="AA730" s="32"/>
      <c r="AB730" s="25"/>
      <c r="AC730" s="25"/>
      <c r="AD730" s="25"/>
      <c r="AE730" s="26"/>
      <c r="AF730" s="27"/>
      <c r="AG730" s="88">
        <f>SUM(H731:AF731)</f>
        <v>0</v>
      </c>
      <c r="AH730" s="79">
        <f>IF($F730="Pol. Spilambertese",1*$AG730,"")</f>
      </c>
      <c r="AI730" s="79">
        <f>IF($F730="Sirio Nonantola",1*$AG730,"")</f>
      </c>
      <c r="AJ730" s="79">
        <f>IF($F730="Olimpia Vignola",1*$AG730,"")</f>
      </c>
      <c r="AK730" s="79">
        <f>IF($F730="Pol. Nonantola",1*$AG730,"")</f>
      </c>
      <c r="AL730" s="79">
        <f>IF($F730="Pod. Formiginese",1*$AG730,"")</f>
      </c>
      <c r="AM730" s="79">
        <f>IF($F730="La Patria Carpi",1*$AG730,"")</f>
      </c>
      <c r="AN730" s="79">
        <f>IF($F730="Pol.Castelfranco",1*$AG730,"")</f>
      </c>
      <c r="AO730" s="79">
        <f>IF($F730="Ravarino",1*$AG730,"")</f>
      </c>
    </row>
    <row r="731" spans="1:41" ht="12.75" customHeight="1">
      <c r="A731">
        <v>312</v>
      </c>
      <c r="B731" s="81"/>
      <c r="C731" s="83"/>
      <c r="D731" s="85"/>
      <c r="E731" s="83"/>
      <c r="F731" s="87"/>
      <c r="G731" s="28" t="s">
        <v>258</v>
      </c>
      <c r="H731" s="29"/>
      <c r="I731" s="30"/>
      <c r="J731" s="30"/>
      <c r="K731" s="30"/>
      <c r="L731" s="30"/>
      <c r="M731" s="30"/>
      <c r="N731" s="29"/>
      <c r="O731" s="30"/>
      <c r="P731" s="30"/>
      <c r="Q731" s="30"/>
      <c r="R731" s="30"/>
      <c r="S731" s="30"/>
      <c r="T731" s="29"/>
      <c r="U731" s="30"/>
      <c r="V731" s="30"/>
      <c r="W731" s="30"/>
      <c r="X731" s="30"/>
      <c r="Y731" s="30"/>
      <c r="Z731" s="30"/>
      <c r="AA731" s="29"/>
      <c r="AB731" s="30"/>
      <c r="AC731" s="30"/>
      <c r="AD731" s="30"/>
      <c r="AE731" s="31"/>
      <c r="AF731" s="31"/>
      <c r="AG731" s="88"/>
      <c r="AH731" s="79"/>
      <c r="AI731" s="79"/>
      <c r="AJ731" s="79"/>
      <c r="AK731" s="79"/>
      <c r="AL731" s="79"/>
      <c r="AM731" s="79"/>
      <c r="AN731" s="79"/>
      <c r="AO731" s="79"/>
    </row>
    <row r="732" spans="1:41" ht="13.5" customHeight="1">
      <c r="A732">
        <v>313</v>
      </c>
      <c r="B732" s="80"/>
      <c r="C732" s="82"/>
      <c r="D732" s="84"/>
      <c r="E732" s="82"/>
      <c r="F732" s="89"/>
      <c r="G732" s="22" t="s">
        <v>257</v>
      </c>
      <c r="H732" s="23"/>
      <c r="I732" s="24"/>
      <c r="J732" s="24"/>
      <c r="K732" s="25"/>
      <c r="L732" s="25"/>
      <c r="M732" s="24"/>
      <c r="N732" s="23"/>
      <c r="O732" s="24"/>
      <c r="P732" s="25"/>
      <c r="Q732" s="25"/>
      <c r="R732" s="25"/>
      <c r="S732" s="24"/>
      <c r="T732" s="23"/>
      <c r="U732" s="24"/>
      <c r="V732" s="24"/>
      <c r="W732" s="25"/>
      <c r="X732" s="25"/>
      <c r="Y732" s="25"/>
      <c r="Z732" s="24"/>
      <c r="AA732" s="32"/>
      <c r="AB732" s="25"/>
      <c r="AC732" s="25"/>
      <c r="AD732" s="25"/>
      <c r="AE732" s="26"/>
      <c r="AF732" s="27"/>
      <c r="AG732" s="88">
        <f>SUM(H733:AF733)</f>
        <v>0</v>
      </c>
      <c r="AH732" s="79">
        <f>IF($F732="Pol. Spilambertese",1*$AG732,"")</f>
      </c>
      <c r="AI732" s="79">
        <f>IF($F732="Sirio Nonantola",1*$AG732,"")</f>
      </c>
      <c r="AJ732" s="79">
        <f>IF($F732="Olimpia Vignola",1*$AG732,"")</f>
      </c>
      <c r="AK732" s="79">
        <f>IF($F732="Pol. Nonantola",1*$AG732,"")</f>
      </c>
      <c r="AL732" s="79">
        <f>IF($F732="Pod. Formiginese",1*$AG732,"")</f>
      </c>
      <c r="AM732" s="79">
        <f>IF($F732="La Patria Carpi",1*$AG732,"")</f>
      </c>
      <c r="AN732" s="79">
        <f>IF($F732="Pol.Castelfranco",1*$AG732,"")</f>
      </c>
      <c r="AO732" s="79">
        <f>IF($F732="Ravarino",1*$AG732,"")</f>
      </c>
    </row>
    <row r="733" spans="1:41" ht="12.75" customHeight="1">
      <c r="A733">
        <v>314</v>
      </c>
      <c r="B733" s="81"/>
      <c r="C733" s="83"/>
      <c r="D733" s="85"/>
      <c r="E733" s="83"/>
      <c r="F733" s="87"/>
      <c r="G733" s="28" t="s">
        <v>258</v>
      </c>
      <c r="H733" s="29"/>
      <c r="I733" s="30"/>
      <c r="J733" s="30"/>
      <c r="K733" s="30"/>
      <c r="L733" s="30"/>
      <c r="M733" s="30"/>
      <c r="N733" s="29"/>
      <c r="O733" s="30"/>
      <c r="P733" s="30"/>
      <c r="Q733" s="30"/>
      <c r="R733" s="30"/>
      <c r="S733" s="30"/>
      <c r="T733" s="29"/>
      <c r="U733" s="30"/>
      <c r="V733" s="30"/>
      <c r="W733" s="30"/>
      <c r="X733" s="30"/>
      <c r="Y733" s="30"/>
      <c r="Z733" s="30"/>
      <c r="AA733" s="29"/>
      <c r="AB733" s="30"/>
      <c r="AC733" s="30"/>
      <c r="AD733" s="30"/>
      <c r="AE733" s="31"/>
      <c r="AF733" s="31"/>
      <c r="AG733" s="88"/>
      <c r="AH733" s="79"/>
      <c r="AI733" s="79"/>
      <c r="AJ733" s="79"/>
      <c r="AK733" s="79"/>
      <c r="AL733" s="79"/>
      <c r="AM733" s="79"/>
      <c r="AN733" s="79"/>
      <c r="AO733" s="79"/>
    </row>
    <row r="734" spans="1:41" ht="12.75" customHeight="1">
      <c r="A734">
        <v>307</v>
      </c>
      <c r="B734" s="80"/>
      <c r="C734" s="82"/>
      <c r="D734" s="84"/>
      <c r="E734" s="82"/>
      <c r="F734" s="89"/>
      <c r="G734" s="22" t="s">
        <v>257</v>
      </c>
      <c r="H734" s="23"/>
      <c r="I734" s="24"/>
      <c r="J734" s="24"/>
      <c r="K734" s="25"/>
      <c r="L734" s="25"/>
      <c r="M734" s="24"/>
      <c r="N734" s="23"/>
      <c r="O734" s="24"/>
      <c r="P734" s="25"/>
      <c r="Q734" s="25"/>
      <c r="R734" s="25"/>
      <c r="S734" s="24"/>
      <c r="T734" s="23"/>
      <c r="U734" s="24"/>
      <c r="V734" s="24"/>
      <c r="W734" s="25"/>
      <c r="X734" s="25"/>
      <c r="Y734" s="25"/>
      <c r="Z734" s="24"/>
      <c r="AA734" s="32"/>
      <c r="AB734" s="25"/>
      <c r="AC734" s="25"/>
      <c r="AD734" s="25"/>
      <c r="AE734" s="26"/>
      <c r="AF734" s="27"/>
      <c r="AG734" s="88">
        <f>SUM(H735:AF735)</f>
        <v>0</v>
      </c>
      <c r="AH734" s="79">
        <f>IF($F734="Pol. Spilambertese",1*$AG734,"")</f>
      </c>
      <c r="AI734" s="79">
        <f>IF($F734="Sirio Nonantola",1*$AG734,"")</f>
      </c>
      <c r="AJ734" s="79">
        <f>IF($F734="Olimpia Vignola",1*$AG734,"")</f>
      </c>
      <c r="AK734" s="79">
        <f>IF($F734="Pol. Nonantola",1*$AG734,"")</f>
      </c>
      <c r="AL734" s="79">
        <f>IF($F734="Pod. Formiginese",1*$AG734,"")</f>
      </c>
      <c r="AM734" s="79">
        <f>IF($F734="La Patria Carpi",1*$AG734,"")</f>
      </c>
      <c r="AN734" s="79">
        <f>IF($F734="Pol.Castelfranco",1*$AG734,"")</f>
      </c>
      <c r="AO734" s="79">
        <f>IF($F734="Ravarino",1*$AG734,"")</f>
      </c>
    </row>
    <row r="735" spans="1:41" ht="12.75" customHeight="1">
      <c r="A735">
        <v>308</v>
      </c>
      <c r="B735" s="81"/>
      <c r="C735" s="83"/>
      <c r="D735" s="85"/>
      <c r="E735" s="83"/>
      <c r="F735" s="87"/>
      <c r="G735" s="28" t="s">
        <v>258</v>
      </c>
      <c r="H735" s="29"/>
      <c r="I735" s="30"/>
      <c r="J735" s="30"/>
      <c r="K735" s="30"/>
      <c r="L735" s="30"/>
      <c r="M735" s="30"/>
      <c r="N735" s="29"/>
      <c r="O735" s="30"/>
      <c r="P735" s="30"/>
      <c r="Q735" s="30"/>
      <c r="R735" s="30"/>
      <c r="S735" s="30"/>
      <c r="T735" s="29"/>
      <c r="U735" s="30"/>
      <c r="V735" s="30"/>
      <c r="W735" s="30"/>
      <c r="X735" s="30"/>
      <c r="Y735" s="30"/>
      <c r="Z735" s="30"/>
      <c r="AA735" s="29"/>
      <c r="AB735" s="30"/>
      <c r="AC735" s="30"/>
      <c r="AD735" s="30"/>
      <c r="AE735" s="31"/>
      <c r="AF735" s="31"/>
      <c r="AG735" s="88"/>
      <c r="AH735" s="79"/>
      <c r="AI735" s="79"/>
      <c r="AJ735" s="79"/>
      <c r="AK735" s="79"/>
      <c r="AL735" s="79"/>
      <c r="AM735" s="79"/>
      <c r="AN735" s="79"/>
      <c r="AO735" s="79"/>
    </row>
    <row r="736" spans="1:41" ht="12.75" customHeight="1">
      <c r="A736">
        <v>309</v>
      </c>
      <c r="B736" s="80"/>
      <c r="C736" s="82"/>
      <c r="D736" s="84"/>
      <c r="E736" s="82"/>
      <c r="F736" s="89"/>
      <c r="G736" s="22" t="s">
        <v>257</v>
      </c>
      <c r="H736" s="23"/>
      <c r="I736" s="24"/>
      <c r="J736" s="24"/>
      <c r="K736" s="25"/>
      <c r="L736" s="25"/>
      <c r="M736" s="24"/>
      <c r="N736" s="23"/>
      <c r="O736" s="24"/>
      <c r="P736" s="25"/>
      <c r="Q736" s="25"/>
      <c r="R736" s="25"/>
      <c r="S736" s="24"/>
      <c r="T736" s="23"/>
      <c r="U736" s="24"/>
      <c r="V736" s="24"/>
      <c r="W736" s="25"/>
      <c r="X736" s="25"/>
      <c r="Y736" s="25"/>
      <c r="Z736" s="24"/>
      <c r="AA736" s="23"/>
      <c r="AB736" s="25"/>
      <c r="AC736" s="25"/>
      <c r="AD736" s="25"/>
      <c r="AE736" s="26"/>
      <c r="AF736" s="27"/>
      <c r="AG736" s="88">
        <f>SUM(H737:AF737)</f>
        <v>0</v>
      </c>
      <c r="AH736" s="79">
        <f>IF($F736="Pol. Spilambertese",1*$AG736,"")</f>
      </c>
      <c r="AI736" s="79">
        <f>IF($F736="Sirio Nonantola",1*$AG736,"")</f>
      </c>
      <c r="AJ736" s="79">
        <f>IF($F736="Olimpia Vignola",1*$AG736,"")</f>
      </c>
      <c r="AK736" s="79">
        <f>IF($F736="Pol. Nonantola",1*$AG736,"")</f>
      </c>
      <c r="AL736" s="79">
        <f>IF($F736="Pod. Formiginese",1*$AG736,"")</f>
      </c>
      <c r="AM736" s="79">
        <f>IF($F736="La Patria Carpi",1*$AG736,"")</f>
      </c>
      <c r="AN736" s="79">
        <f>IF($F736="Pol.Castelfranco",1*$AG736,"")</f>
      </c>
      <c r="AO736" s="79">
        <f>IF($F736="Ravarino",1*$AG736,"")</f>
      </c>
    </row>
    <row r="737" spans="1:41" ht="12.75" customHeight="1">
      <c r="A737">
        <v>310</v>
      </c>
      <c r="B737" s="81"/>
      <c r="C737" s="83"/>
      <c r="D737" s="85"/>
      <c r="E737" s="83"/>
      <c r="F737" s="87"/>
      <c r="G737" s="28" t="s">
        <v>258</v>
      </c>
      <c r="H737" s="29"/>
      <c r="I737" s="30"/>
      <c r="J737" s="30"/>
      <c r="K737" s="30"/>
      <c r="L737" s="30"/>
      <c r="M737" s="30"/>
      <c r="N737" s="29"/>
      <c r="O737" s="30"/>
      <c r="P737" s="30"/>
      <c r="Q737" s="30"/>
      <c r="R737" s="30"/>
      <c r="S737" s="30"/>
      <c r="T737" s="29"/>
      <c r="U737" s="30"/>
      <c r="V737" s="30"/>
      <c r="W737" s="30"/>
      <c r="X737" s="30"/>
      <c r="Y737" s="30"/>
      <c r="Z737" s="30"/>
      <c r="AA737" s="29"/>
      <c r="AB737" s="30"/>
      <c r="AC737" s="30"/>
      <c r="AD737" s="30"/>
      <c r="AE737" s="31"/>
      <c r="AF737" s="31"/>
      <c r="AG737" s="88"/>
      <c r="AH737" s="79"/>
      <c r="AI737" s="79"/>
      <c r="AJ737" s="79"/>
      <c r="AK737" s="79"/>
      <c r="AL737" s="79"/>
      <c r="AM737" s="79"/>
      <c r="AN737" s="79"/>
      <c r="AO737" s="79"/>
    </row>
    <row r="738" spans="1:41" ht="12.75" customHeight="1">
      <c r="A738">
        <v>369</v>
      </c>
      <c r="B738" s="80"/>
      <c r="C738" s="82"/>
      <c r="D738" s="84"/>
      <c r="E738" s="82"/>
      <c r="F738" s="89"/>
      <c r="G738" s="22" t="s">
        <v>257</v>
      </c>
      <c r="H738" s="23"/>
      <c r="I738" s="24"/>
      <c r="J738" s="24"/>
      <c r="K738" s="25"/>
      <c r="L738" s="25"/>
      <c r="M738" s="24"/>
      <c r="N738" s="23"/>
      <c r="O738" s="24"/>
      <c r="P738" s="25"/>
      <c r="Q738" s="25"/>
      <c r="R738" s="25"/>
      <c r="S738" s="24"/>
      <c r="T738" s="23"/>
      <c r="U738" s="24"/>
      <c r="V738" s="24"/>
      <c r="W738" s="25"/>
      <c r="X738" s="25"/>
      <c r="Y738" s="25"/>
      <c r="Z738" s="24"/>
      <c r="AA738" s="32"/>
      <c r="AB738" s="25"/>
      <c r="AC738" s="25"/>
      <c r="AD738" s="25"/>
      <c r="AE738" s="26"/>
      <c r="AF738" s="27"/>
      <c r="AG738" s="88">
        <f>SUM(H739:AF739)</f>
        <v>0</v>
      </c>
      <c r="AH738" s="79">
        <f>IF($F738="Pol. Spilambertese",1*$AG738,"")</f>
      </c>
      <c r="AI738" s="79">
        <f>IF($F738="Sirio Nonantola",1*$AG738,"")</f>
      </c>
      <c r="AJ738" s="79">
        <f>IF($F738="Olimpia Vignola",1*$AG738,"")</f>
      </c>
      <c r="AK738" s="79">
        <f>IF($F738="Pol. Nonantola",1*$AG738,"")</f>
      </c>
      <c r="AL738" s="79">
        <f>IF($F738="Pod. Formiginese",1*$AG738,"")</f>
      </c>
      <c r="AM738" s="79">
        <f>IF($F738="La Patria Carpi",1*$AG738,"")</f>
      </c>
      <c r="AN738" s="79">
        <f>IF($F738="Pol.Castelfranco",1*$AG738,"")</f>
      </c>
      <c r="AO738" s="79">
        <f>IF($F738="Ravarino",1*$AG738,"")</f>
      </c>
    </row>
    <row r="739" spans="1:41" ht="12.75" customHeight="1">
      <c r="A739">
        <v>370</v>
      </c>
      <c r="B739" s="81"/>
      <c r="C739" s="83"/>
      <c r="D739" s="85"/>
      <c r="E739" s="83"/>
      <c r="F739" s="87"/>
      <c r="G739" s="28" t="s">
        <v>258</v>
      </c>
      <c r="H739" s="29"/>
      <c r="I739" s="30"/>
      <c r="J739" s="30"/>
      <c r="K739" s="30"/>
      <c r="L739" s="30"/>
      <c r="M739" s="30"/>
      <c r="N739" s="29"/>
      <c r="O739" s="30"/>
      <c r="P739" s="30"/>
      <c r="Q739" s="30"/>
      <c r="R739" s="30"/>
      <c r="S739" s="30"/>
      <c r="T739" s="29"/>
      <c r="U739" s="30"/>
      <c r="V739" s="30"/>
      <c r="W739" s="30"/>
      <c r="X739" s="30"/>
      <c r="Y739" s="30"/>
      <c r="Z739" s="30"/>
      <c r="AA739" s="29"/>
      <c r="AB739" s="30"/>
      <c r="AC739" s="30"/>
      <c r="AD739" s="30"/>
      <c r="AE739" s="31"/>
      <c r="AF739" s="31"/>
      <c r="AG739" s="88"/>
      <c r="AH739" s="79"/>
      <c r="AI739" s="79"/>
      <c r="AJ739" s="79"/>
      <c r="AK739" s="79"/>
      <c r="AL739" s="79"/>
      <c r="AM739" s="79"/>
      <c r="AN739" s="79"/>
      <c r="AO739" s="79"/>
    </row>
    <row r="740" spans="1:41" ht="12.75" customHeight="1">
      <c r="A740">
        <v>349</v>
      </c>
      <c r="B740" s="80"/>
      <c r="C740" s="82"/>
      <c r="D740" s="84"/>
      <c r="E740" s="82"/>
      <c r="F740" s="89"/>
      <c r="G740" s="22" t="s">
        <v>257</v>
      </c>
      <c r="H740" s="23"/>
      <c r="I740" s="24"/>
      <c r="J740" s="24"/>
      <c r="K740" s="25"/>
      <c r="L740" s="25"/>
      <c r="M740" s="24"/>
      <c r="N740" s="23"/>
      <c r="O740" s="24"/>
      <c r="P740" s="25"/>
      <c r="Q740" s="25"/>
      <c r="R740" s="25"/>
      <c r="S740" s="24"/>
      <c r="T740" s="23"/>
      <c r="U740" s="24"/>
      <c r="V740" s="24"/>
      <c r="W740" s="25"/>
      <c r="X740" s="25"/>
      <c r="Y740" s="25"/>
      <c r="Z740" s="24"/>
      <c r="AA740" s="23"/>
      <c r="AB740" s="25"/>
      <c r="AC740" s="25"/>
      <c r="AD740" s="25"/>
      <c r="AE740" s="26"/>
      <c r="AF740" s="27"/>
      <c r="AG740" s="88">
        <f>SUM(H741:AF741)</f>
        <v>0</v>
      </c>
      <c r="AH740" s="79">
        <f>IF($F740="Pol. Spilambertese",1*$AG740,"")</f>
      </c>
      <c r="AI740" s="79">
        <f>IF($F740="Sirio Nonantola",1*$AG740,"")</f>
      </c>
      <c r="AJ740" s="79">
        <f>IF($F740="Olimpia Vignola",1*$AG740,"")</f>
      </c>
      <c r="AK740" s="79">
        <f>IF($F740="Pol. Nonantola",1*$AG740,"")</f>
      </c>
      <c r="AL740" s="79">
        <f>IF($F740="Pod. Formiginese",1*$AG740,"")</f>
      </c>
      <c r="AM740" s="79">
        <f>IF($F740="La Patria Carpi",1*$AG740,"")</f>
      </c>
      <c r="AN740" s="79">
        <f>IF($F740="Pol.Castelfranco",1*$AG740,"")</f>
      </c>
      <c r="AO740" s="79">
        <f>IF($F740="Ravarino",1*$AG740,"")</f>
      </c>
    </row>
    <row r="741" spans="1:41" ht="12.75" customHeight="1">
      <c r="A741">
        <v>350</v>
      </c>
      <c r="B741" s="81"/>
      <c r="C741" s="83"/>
      <c r="D741" s="85"/>
      <c r="E741" s="83"/>
      <c r="F741" s="87"/>
      <c r="G741" s="28" t="s">
        <v>258</v>
      </c>
      <c r="H741" s="29"/>
      <c r="I741" s="30"/>
      <c r="J741" s="30"/>
      <c r="K741" s="30"/>
      <c r="L741" s="30"/>
      <c r="M741" s="30"/>
      <c r="N741" s="29"/>
      <c r="O741" s="30"/>
      <c r="P741" s="30"/>
      <c r="Q741" s="30"/>
      <c r="R741" s="30"/>
      <c r="S741" s="30"/>
      <c r="T741" s="29"/>
      <c r="U741" s="30"/>
      <c r="V741" s="30"/>
      <c r="W741" s="30"/>
      <c r="X741" s="30"/>
      <c r="Y741" s="30"/>
      <c r="Z741" s="30"/>
      <c r="AA741" s="29"/>
      <c r="AB741" s="30"/>
      <c r="AC741" s="30"/>
      <c r="AD741" s="30"/>
      <c r="AE741" s="31"/>
      <c r="AF741" s="31"/>
      <c r="AG741" s="88"/>
      <c r="AH741" s="79"/>
      <c r="AI741" s="79"/>
      <c r="AJ741" s="79"/>
      <c r="AK741" s="79"/>
      <c r="AL741" s="79"/>
      <c r="AM741" s="79"/>
      <c r="AN741" s="79"/>
      <c r="AO741" s="79"/>
    </row>
    <row r="742" spans="1:41" ht="12.75" customHeight="1">
      <c r="A742">
        <v>347</v>
      </c>
      <c r="B742" s="80"/>
      <c r="C742" s="82"/>
      <c r="D742" s="84"/>
      <c r="E742" s="82"/>
      <c r="F742" s="89"/>
      <c r="G742" s="22" t="s">
        <v>257</v>
      </c>
      <c r="H742" s="23"/>
      <c r="I742" s="24"/>
      <c r="J742" s="24"/>
      <c r="K742" s="25"/>
      <c r="L742" s="25"/>
      <c r="M742" s="24"/>
      <c r="N742" s="23"/>
      <c r="O742" s="24"/>
      <c r="P742" s="25"/>
      <c r="Q742" s="25"/>
      <c r="R742" s="25"/>
      <c r="S742" s="24"/>
      <c r="T742" s="23"/>
      <c r="U742" s="24"/>
      <c r="V742" s="24"/>
      <c r="W742" s="25"/>
      <c r="X742" s="25"/>
      <c r="Y742" s="25"/>
      <c r="Z742" s="24"/>
      <c r="AA742" s="23"/>
      <c r="AB742" s="25"/>
      <c r="AC742" s="25"/>
      <c r="AD742" s="25"/>
      <c r="AE742" s="26"/>
      <c r="AF742" s="27"/>
      <c r="AG742" s="88">
        <f>SUM(H743:AF743)</f>
        <v>0</v>
      </c>
      <c r="AH742" s="79">
        <f>IF($F742="Pol. Spilambertese",1*$AG742,"")</f>
      </c>
      <c r="AI742" s="79">
        <f>IF($F742="Sirio Nonantola",1*$AG742,"")</f>
      </c>
      <c r="AJ742" s="79">
        <f>IF($F742="Olimpia Vignola",1*$AG742,"")</f>
      </c>
      <c r="AK742" s="79">
        <f>IF($F742="Pol. Nonantola",1*$AG742,"")</f>
      </c>
      <c r="AL742" s="79">
        <f>IF($F742="Pod. Formiginese",1*$AG742,"")</f>
      </c>
      <c r="AM742" s="79">
        <f>IF($F742="La Patria Carpi",1*$AG742,"")</f>
      </c>
      <c r="AN742" s="79">
        <f>IF($F742="Pol.Castelfranco",1*$AG742,"")</f>
      </c>
      <c r="AO742" s="79">
        <f>IF($F742="Ravarino",1*$AG742,"")</f>
      </c>
    </row>
    <row r="743" spans="1:41" ht="12.75" customHeight="1">
      <c r="A743">
        <v>348</v>
      </c>
      <c r="B743" s="81"/>
      <c r="C743" s="83"/>
      <c r="D743" s="85"/>
      <c r="E743" s="83"/>
      <c r="F743" s="87"/>
      <c r="G743" s="28" t="s">
        <v>258</v>
      </c>
      <c r="H743" s="29"/>
      <c r="I743" s="30"/>
      <c r="J743" s="30"/>
      <c r="K743" s="30"/>
      <c r="L743" s="30"/>
      <c r="M743" s="30"/>
      <c r="N743" s="29"/>
      <c r="O743" s="30"/>
      <c r="P743" s="30"/>
      <c r="Q743" s="30"/>
      <c r="R743" s="30"/>
      <c r="S743" s="30"/>
      <c r="T743" s="29"/>
      <c r="U743" s="30"/>
      <c r="V743" s="30"/>
      <c r="W743" s="30"/>
      <c r="X743" s="30"/>
      <c r="Y743" s="30"/>
      <c r="Z743" s="30"/>
      <c r="AA743" s="29"/>
      <c r="AB743" s="30"/>
      <c r="AC743" s="30"/>
      <c r="AD743" s="30"/>
      <c r="AE743" s="31"/>
      <c r="AF743" s="31"/>
      <c r="AG743" s="88"/>
      <c r="AH743" s="79"/>
      <c r="AI743" s="79"/>
      <c r="AJ743" s="79"/>
      <c r="AK743" s="79"/>
      <c r="AL743" s="79"/>
      <c r="AM743" s="79"/>
      <c r="AN743" s="79"/>
      <c r="AO743" s="79"/>
    </row>
    <row r="744" spans="1:41" ht="12.75" customHeight="1">
      <c r="A744">
        <v>377</v>
      </c>
      <c r="B744" s="80"/>
      <c r="C744" s="82"/>
      <c r="D744" s="84"/>
      <c r="E744" s="82"/>
      <c r="F744" s="89"/>
      <c r="G744" s="22" t="s">
        <v>257</v>
      </c>
      <c r="H744" s="23"/>
      <c r="I744" s="24"/>
      <c r="J744" s="24"/>
      <c r="K744" s="25"/>
      <c r="L744" s="25"/>
      <c r="M744" s="24"/>
      <c r="N744" s="23"/>
      <c r="O744" s="24"/>
      <c r="P744" s="25"/>
      <c r="Q744" s="25"/>
      <c r="R744" s="25"/>
      <c r="S744" s="24"/>
      <c r="T744" s="23"/>
      <c r="U744" s="24"/>
      <c r="V744" s="24"/>
      <c r="W744" s="25"/>
      <c r="X744" s="25"/>
      <c r="Y744" s="25"/>
      <c r="Z744" s="24"/>
      <c r="AA744" s="32"/>
      <c r="AB744" s="25"/>
      <c r="AC744" s="25"/>
      <c r="AD744" s="25"/>
      <c r="AE744" s="26"/>
      <c r="AF744" s="27"/>
      <c r="AG744" s="88">
        <f>SUM(H745:AF745)</f>
        <v>0</v>
      </c>
      <c r="AH744" s="79">
        <f>IF($F744="Pol. Spilambertese",1*$AG744,"")</f>
      </c>
      <c r="AI744" s="79">
        <f>IF($F744="Sirio Nonantola",1*$AG744,"")</f>
      </c>
      <c r="AJ744" s="79">
        <f>IF($F744="Olimpia Vignola",1*$AG744,"")</f>
      </c>
      <c r="AK744" s="79">
        <f>IF($F744="Pol. Nonantola",1*$AG744,"")</f>
      </c>
      <c r="AL744" s="79">
        <f>IF($F744="Pod. Formiginese",1*$AG744,"")</f>
      </c>
      <c r="AM744" s="79">
        <f>IF($F744="La Patria Carpi",1*$AG744,"")</f>
      </c>
      <c r="AN744" s="79">
        <f>IF($F744="Pol.Castelfranco",1*$AG744,"")</f>
      </c>
      <c r="AO744" s="79">
        <f>IF($F744="Ravarino",1*$AG744,"")</f>
      </c>
    </row>
    <row r="745" spans="1:41" ht="12.75" customHeight="1">
      <c r="A745">
        <v>378</v>
      </c>
      <c r="B745" s="81"/>
      <c r="C745" s="83"/>
      <c r="D745" s="85"/>
      <c r="E745" s="83"/>
      <c r="F745" s="87"/>
      <c r="G745" s="28" t="s">
        <v>258</v>
      </c>
      <c r="H745" s="29"/>
      <c r="I745" s="30"/>
      <c r="J745" s="30"/>
      <c r="K745" s="30"/>
      <c r="L745" s="30"/>
      <c r="M745" s="30"/>
      <c r="N745" s="29"/>
      <c r="O745" s="30"/>
      <c r="P745" s="30"/>
      <c r="Q745" s="30"/>
      <c r="R745" s="30"/>
      <c r="S745" s="30"/>
      <c r="T745" s="29"/>
      <c r="U745" s="30"/>
      <c r="V745" s="30"/>
      <c r="W745" s="30"/>
      <c r="X745" s="30"/>
      <c r="Y745" s="30"/>
      <c r="Z745" s="30"/>
      <c r="AA745" s="29"/>
      <c r="AB745" s="30"/>
      <c r="AC745" s="30"/>
      <c r="AD745" s="30"/>
      <c r="AE745" s="31"/>
      <c r="AF745" s="31"/>
      <c r="AG745" s="88"/>
      <c r="AH745" s="79"/>
      <c r="AI745" s="79"/>
      <c r="AJ745" s="79"/>
      <c r="AK745" s="79"/>
      <c r="AL745" s="79"/>
      <c r="AM745" s="79"/>
      <c r="AN745" s="79"/>
      <c r="AO745" s="79"/>
    </row>
    <row r="746" spans="1:41" ht="12.75" customHeight="1">
      <c r="A746">
        <v>365</v>
      </c>
      <c r="B746" s="80"/>
      <c r="C746" s="82"/>
      <c r="D746" s="84"/>
      <c r="E746" s="82"/>
      <c r="F746" s="89"/>
      <c r="G746" s="22" t="s">
        <v>257</v>
      </c>
      <c r="H746" s="23"/>
      <c r="I746" s="24"/>
      <c r="J746" s="24"/>
      <c r="K746" s="25"/>
      <c r="L746" s="25"/>
      <c r="M746" s="24"/>
      <c r="N746" s="23"/>
      <c r="O746" s="24"/>
      <c r="P746" s="25"/>
      <c r="Q746" s="25"/>
      <c r="R746" s="25"/>
      <c r="S746" s="24"/>
      <c r="T746" s="23"/>
      <c r="U746" s="24"/>
      <c r="V746" s="24"/>
      <c r="W746" s="25"/>
      <c r="X746" s="25"/>
      <c r="Y746" s="25"/>
      <c r="Z746" s="24"/>
      <c r="AA746" s="23"/>
      <c r="AB746" s="25"/>
      <c r="AC746" s="25"/>
      <c r="AD746" s="25"/>
      <c r="AE746" s="26"/>
      <c r="AF746" s="27"/>
      <c r="AG746" s="88">
        <f>SUM(H747:AF747)</f>
        <v>0</v>
      </c>
      <c r="AH746" s="79">
        <f>IF($F746="Pol. Spilambertese",1*$AG746,"")</f>
      </c>
      <c r="AI746" s="79">
        <f>IF($F746="Sirio Nonantola",1*$AG746,"")</f>
      </c>
      <c r="AJ746" s="79">
        <f>IF($F746="Olimpia Vignola",1*$AG746,"")</f>
      </c>
      <c r="AK746" s="79">
        <f>IF($F746="Pol. Nonantola",1*$AG746,"")</f>
      </c>
      <c r="AL746" s="79">
        <f>IF($F746="Pod. Formiginese",1*$AG746,"")</f>
      </c>
      <c r="AM746" s="79">
        <f>IF($F746="La Patria Carpi",1*$AG746,"")</f>
      </c>
      <c r="AN746" s="79">
        <f>IF($F746="Pol.Castelfranco",1*$AG746,"")</f>
      </c>
      <c r="AO746" s="79">
        <f>IF($F746="Ravarino",1*$AG746,"")</f>
      </c>
    </row>
    <row r="747" spans="1:41" ht="12.75" customHeight="1">
      <c r="A747">
        <v>366</v>
      </c>
      <c r="B747" s="81"/>
      <c r="C747" s="83"/>
      <c r="D747" s="85"/>
      <c r="E747" s="83"/>
      <c r="F747" s="87"/>
      <c r="G747" s="28" t="s">
        <v>258</v>
      </c>
      <c r="H747" s="29"/>
      <c r="I747" s="30"/>
      <c r="J747" s="30"/>
      <c r="K747" s="30"/>
      <c r="L747" s="30"/>
      <c r="M747" s="30"/>
      <c r="N747" s="29"/>
      <c r="O747" s="30"/>
      <c r="P747" s="30"/>
      <c r="Q747" s="30"/>
      <c r="R747" s="30"/>
      <c r="S747" s="30"/>
      <c r="T747" s="29"/>
      <c r="U747" s="30"/>
      <c r="V747" s="30"/>
      <c r="W747" s="30"/>
      <c r="X747" s="30"/>
      <c r="Y747" s="30"/>
      <c r="Z747" s="30"/>
      <c r="AA747" s="29"/>
      <c r="AB747" s="30"/>
      <c r="AC747" s="30"/>
      <c r="AD747" s="30"/>
      <c r="AE747" s="31"/>
      <c r="AF747" s="31"/>
      <c r="AG747" s="88"/>
      <c r="AH747" s="79"/>
      <c r="AI747" s="79"/>
      <c r="AJ747" s="79"/>
      <c r="AK747" s="79"/>
      <c r="AL747" s="79"/>
      <c r="AM747" s="79"/>
      <c r="AN747" s="79"/>
      <c r="AO747" s="79"/>
    </row>
    <row r="748" spans="1:41" ht="12.75" customHeight="1">
      <c r="A748">
        <v>367</v>
      </c>
      <c r="B748" s="80"/>
      <c r="C748" s="82"/>
      <c r="D748" s="84"/>
      <c r="E748" s="82"/>
      <c r="F748" s="89"/>
      <c r="G748" s="22" t="s">
        <v>257</v>
      </c>
      <c r="H748" s="23"/>
      <c r="I748" s="24"/>
      <c r="J748" s="24"/>
      <c r="K748" s="25"/>
      <c r="L748" s="25"/>
      <c r="M748" s="24"/>
      <c r="N748" s="23"/>
      <c r="O748" s="24"/>
      <c r="P748" s="25"/>
      <c r="Q748" s="25"/>
      <c r="R748" s="25"/>
      <c r="S748" s="24"/>
      <c r="T748" s="23"/>
      <c r="U748" s="24"/>
      <c r="V748" s="24"/>
      <c r="W748" s="25"/>
      <c r="X748" s="25"/>
      <c r="Y748" s="25"/>
      <c r="Z748" s="24"/>
      <c r="AA748" s="23"/>
      <c r="AB748" s="25"/>
      <c r="AC748" s="25"/>
      <c r="AD748" s="25"/>
      <c r="AE748" s="26"/>
      <c r="AF748" s="27"/>
      <c r="AG748" s="88">
        <f>SUM(H749:AF749)</f>
        <v>0</v>
      </c>
      <c r="AH748" s="79">
        <f>IF($F748="Pol. Spilambertese",1*$AG748,"")</f>
      </c>
      <c r="AI748" s="79">
        <f>IF($F748="Sirio Nonantola",1*$AG748,"")</f>
      </c>
      <c r="AJ748" s="79">
        <f>IF($F748="Olimpia Vignola",1*$AG748,"")</f>
      </c>
      <c r="AK748" s="79">
        <f>IF($F748="Pol. Nonantola",1*$AG748,"")</f>
      </c>
      <c r="AL748" s="79">
        <f>IF($F748="Pod. Formiginese",1*$AG748,"")</f>
      </c>
      <c r="AM748" s="79">
        <f>IF($F748="La Patria Carpi",1*$AG748,"")</f>
      </c>
      <c r="AN748" s="79">
        <f>IF($F748="Pol.Castelfranco",1*$AG748,"")</f>
      </c>
      <c r="AO748" s="79">
        <f>IF($F748="Ravarino",1*$AG748,"")</f>
      </c>
    </row>
    <row r="749" spans="1:41" ht="12.75" customHeight="1">
      <c r="A749">
        <v>368</v>
      </c>
      <c r="B749" s="81"/>
      <c r="C749" s="83"/>
      <c r="D749" s="85"/>
      <c r="E749" s="83"/>
      <c r="F749" s="87"/>
      <c r="G749" s="28" t="s">
        <v>258</v>
      </c>
      <c r="H749" s="29"/>
      <c r="I749" s="30"/>
      <c r="J749" s="30"/>
      <c r="K749" s="30"/>
      <c r="L749" s="30"/>
      <c r="M749" s="30"/>
      <c r="N749" s="29"/>
      <c r="O749" s="30"/>
      <c r="P749" s="30"/>
      <c r="Q749" s="30"/>
      <c r="R749" s="30"/>
      <c r="S749" s="30"/>
      <c r="T749" s="29"/>
      <c r="U749" s="30"/>
      <c r="V749" s="30"/>
      <c r="W749" s="30"/>
      <c r="X749" s="30"/>
      <c r="Y749" s="30"/>
      <c r="Z749" s="30"/>
      <c r="AA749" s="29"/>
      <c r="AB749" s="30"/>
      <c r="AC749" s="30"/>
      <c r="AD749" s="30"/>
      <c r="AE749" s="31"/>
      <c r="AF749" s="31"/>
      <c r="AG749" s="88"/>
      <c r="AH749" s="79"/>
      <c r="AI749" s="79"/>
      <c r="AJ749" s="79"/>
      <c r="AK749" s="79"/>
      <c r="AL749" s="79"/>
      <c r="AM749" s="79"/>
      <c r="AN749" s="79"/>
      <c r="AO749" s="79"/>
    </row>
    <row r="750" spans="1:41" ht="12.75" customHeight="1">
      <c r="A750">
        <v>375</v>
      </c>
      <c r="B750" s="80"/>
      <c r="C750" s="82"/>
      <c r="D750" s="84"/>
      <c r="E750" s="82"/>
      <c r="F750" s="89"/>
      <c r="G750" s="22" t="s">
        <v>257</v>
      </c>
      <c r="H750" s="23"/>
      <c r="I750" s="24"/>
      <c r="J750" s="24"/>
      <c r="K750" s="25"/>
      <c r="L750" s="25"/>
      <c r="M750" s="24"/>
      <c r="N750" s="23"/>
      <c r="O750" s="24"/>
      <c r="P750" s="25"/>
      <c r="Q750" s="25"/>
      <c r="R750" s="25"/>
      <c r="S750" s="24"/>
      <c r="T750" s="23"/>
      <c r="U750" s="24"/>
      <c r="V750" s="24"/>
      <c r="W750" s="25"/>
      <c r="X750" s="25"/>
      <c r="Y750" s="25"/>
      <c r="Z750" s="24"/>
      <c r="AA750" s="32"/>
      <c r="AB750" s="25"/>
      <c r="AC750" s="25"/>
      <c r="AD750" s="25"/>
      <c r="AE750" s="26"/>
      <c r="AF750" s="27"/>
      <c r="AG750" s="88">
        <f>SUM(H751:AF751)</f>
        <v>0</v>
      </c>
      <c r="AH750" s="79">
        <f>IF($F750="Pol. Spilambertese",1*$AG750,"")</f>
      </c>
      <c r="AI750" s="79">
        <f>IF($F750="Sirio Nonantola",1*$AG750,"")</f>
      </c>
      <c r="AJ750" s="79">
        <f>IF($F750="Olimpia Vignola",1*$AG750,"")</f>
      </c>
      <c r="AK750" s="79">
        <f>IF($F750="Pol. Nonantola",1*$AG750,"")</f>
      </c>
      <c r="AL750" s="79">
        <f>IF($F750="Pod. Formiginese",1*$AG750,"")</f>
      </c>
      <c r="AM750" s="79">
        <f>IF($F750="La Patria Carpi",1*$AG750,"")</f>
      </c>
      <c r="AN750" s="79">
        <f>IF($F750="Pol.Castelfranco",1*$AG750,"")</f>
      </c>
      <c r="AO750" s="79">
        <f>IF($F750="Ravarino",1*$AG750,"")</f>
      </c>
    </row>
    <row r="751" spans="1:41" ht="12.75" customHeight="1">
      <c r="A751">
        <v>376</v>
      </c>
      <c r="B751" s="81"/>
      <c r="C751" s="83"/>
      <c r="D751" s="85"/>
      <c r="E751" s="83"/>
      <c r="F751" s="87"/>
      <c r="G751" s="28" t="s">
        <v>258</v>
      </c>
      <c r="H751" s="29"/>
      <c r="I751" s="30"/>
      <c r="J751" s="30"/>
      <c r="K751" s="30"/>
      <c r="L751" s="30"/>
      <c r="M751" s="30"/>
      <c r="N751" s="29"/>
      <c r="O751" s="30"/>
      <c r="P751" s="30"/>
      <c r="Q751" s="30"/>
      <c r="R751" s="30"/>
      <c r="S751" s="30"/>
      <c r="T751" s="29"/>
      <c r="U751" s="30"/>
      <c r="V751" s="30"/>
      <c r="W751" s="30"/>
      <c r="X751" s="30"/>
      <c r="Y751" s="30"/>
      <c r="Z751" s="30"/>
      <c r="AA751" s="29"/>
      <c r="AB751" s="30"/>
      <c r="AC751" s="30"/>
      <c r="AD751" s="30"/>
      <c r="AE751" s="31"/>
      <c r="AF751" s="31"/>
      <c r="AG751" s="88"/>
      <c r="AH751" s="79"/>
      <c r="AI751" s="79"/>
      <c r="AJ751" s="79"/>
      <c r="AK751" s="79"/>
      <c r="AL751" s="79"/>
      <c r="AM751" s="79"/>
      <c r="AN751" s="79"/>
      <c r="AO751" s="79"/>
    </row>
    <row r="752" spans="1:41" ht="12.75" customHeight="1">
      <c r="A752">
        <v>345</v>
      </c>
      <c r="B752" s="80"/>
      <c r="C752" s="82"/>
      <c r="D752" s="84"/>
      <c r="E752" s="82"/>
      <c r="F752" s="89"/>
      <c r="G752" s="22" t="s">
        <v>257</v>
      </c>
      <c r="H752" s="23"/>
      <c r="I752" s="24"/>
      <c r="J752" s="24"/>
      <c r="K752" s="25"/>
      <c r="L752" s="25"/>
      <c r="M752" s="24"/>
      <c r="N752" s="23"/>
      <c r="O752" s="24"/>
      <c r="P752" s="25"/>
      <c r="Q752" s="25"/>
      <c r="R752" s="25"/>
      <c r="S752" s="24"/>
      <c r="T752" s="23"/>
      <c r="U752" s="24"/>
      <c r="V752" s="24"/>
      <c r="W752" s="25"/>
      <c r="X752" s="25"/>
      <c r="Y752" s="25"/>
      <c r="Z752" s="24"/>
      <c r="AA752" s="23"/>
      <c r="AB752" s="25"/>
      <c r="AC752" s="25"/>
      <c r="AD752" s="25"/>
      <c r="AE752" s="26"/>
      <c r="AF752" s="27"/>
      <c r="AG752" s="88">
        <f>SUM(H753:AF753)</f>
        <v>0</v>
      </c>
      <c r="AH752" s="79">
        <f>IF($F752="Pol. Spilambertese",1*$AG752,"")</f>
      </c>
      <c r="AI752" s="79">
        <f>IF($F752="Sirio Nonantola",1*$AG752,"")</f>
      </c>
      <c r="AJ752" s="79">
        <f>IF($F752="Olimpia Vignola",1*$AG752,"")</f>
      </c>
      <c r="AK752" s="79">
        <f>IF($F752="Pol. Nonantola",1*$AG752,"")</f>
      </c>
      <c r="AL752" s="79">
        <f>IF($F752="Pod. Formiginese",1*$AG752,"")</f>
      </c>
      <c r="AM752" s="79">
        <f>IF($F752="La Patria Carpi",1*$AG752,"")</f>
      </c>
      <c r="AN752" s="79">
        <f>IF($F752="Pol.Castelfranco",1*$AG752,"")</f>
      </c>
      <c r="AO752" s="79">
        <f>IF($F752="Ravarino",1*$AG752,"")</f>
      </c>
    </row>
    <row r="753" spans="1:41" ht="12.75" customHeight="1">
      <c r="A753">
        <v>346</v>
      </c>
      <c r="B753" s="81"/>
      <c r="C753" s="83"/>
      <c r="D753" s="85"/>
      <c r="E753" s="83"/>
      <c r="F753" s="87"/>
      <c r="G753" s="28" t="s">
        <v>258</v>
      </c>
      <c r="H753" s="29"/>
      <c r="I753" s="30"/>
      <c r="J753" s="30"/>
      <c r="K753" s="30"/>
      <c r="L753" s="30"/>
      <c r="M753" s="30"/>
      <c r="N753" s="29"/>
      <c r="O753" s="30"/>
      <c r="P753" s="30"/>
      <c r="Q753" s="30"/>
      <c r="R753" s="30"/>
      <c r="S753" s="30"/>
      <c r="T753" s="29"/>
      <c r="U753" s="30"/>
      <c r="V753" s="30"/>
      <c r="W753" s="30"/>
      <c r="X753" s="30"/>
      <c r="Y753" s="30"/>
      <c r="Z753" s="30"/>
      <c r="AA753" s="29"/>
      <c r="AB753" s="30"/>
      <c r="AC753" s="30"/>
      <c r="AD753" s="30"/>
      <c r="AE753" s="31"/>
      <c r="AF753" s="31"/>
      <c r="AG753" s="88"/>
      <c r="AH753" s="79"/>
      <c r="AI753" s="79"/>
      <c r="AJ753" s="79"/>
      <c r="AK753" s="79"/>
      <c r="AL753" s="79"/>
      <c r="AM753" s="79"/>
      <c r="AN753" s="79"/>
      <c r="AO753" s="79"/>
    </row>
    <row r="754" spans="1:41" ht="12.75" customHeight="1">
      <c r="A754">
        <v>343</v>
      </c>
      <c r="B754" s="80"/>
      <c r="C754" s="82"/>
      <c r="D754" s="84"/>
      <c r="E754" s="82"/>
      <c r="F754" s="89"/>
      <c r="G754" s="22" t="s">
        <v>257</v>
      </c>
      <c r="H754" s="23"/>
      <c r="I754" s="24"/>
      <c r="J754" s="24"/>
      <c r="K754" s="25"/>
      <c r="L754" s="25"/>
      <c r="M754" s="24"/>
      <c r="N754" s="23"/>
      <c r="O754" s="24"/>
      <c r="P754" s="25"/>
      <c r="Q754" s="25"/>
      <c r="R754" s="25"/>
      <c r="S754" s="24"/>
      <c r="T754" s="23"/>
      <c r="U754" s="24"/>
      <c r="V754" s="24"/>
      <c r="W754" s="25"/>
      <c r="X754" s="25"/>
      <c r="Y754" s="25"/>
      <c r="Z754" s="24"/>
      <c r="AA754" s="23"/>
      <c r="AB754" s="25"/>
      <c r="AC754" s="25"/>
      <c r="AD754" s="25"/>
      <c r="AE754" s="26"/>
      <c r="AF754" s="27"/>
      <c r="AG754" s="88">
        <f>SUM(H755:AF755)</f>
        <v>0</v>
      </c>
      <c r="AH754" s="79">
        <f>IF($F754="Pol. Spilambertese",1*$AG754,"")</f>
      </c>
      <c r="AI754" s="79">
        <f>IF($F754="Sirio Nonantola",1*$AG754,"")</f>
      </c>
      <c r="AJ754" s="79">
        <f>IF($F754="Olimpia Vignola",1*$AG754,"")</f>
      </c>
      <c r="AK754" s="79">
        <f>IF($F754="Pol. Nonantola",1*$AG754,"")</f>
      </c>
      <c r="AL754" s="79">
        <f>IF($F754="Pod. Formiginese",1*$AG754,"")</f>
      </c>
      <c r="AM754" s="79">
        <f>IF($F754="La Patria Carpi",1*$AG754,"")</f>
      </c>
      <c r="AN754" s="79">
        <f>IF($F754="Pol.Castelfranco",1*$AG754,"")</f>
      </c>
      <c r="AO754" s="79">
        <f>IF($F754="Ravarino",1*$AG754,"")</f>
      </c>
    </row>
    <row r="755" spans="1:41" ht="12.75" customHeight="1">
      <c r="A755">
        <v>344</v>
      </c>
      <c r="B755" s="81"/>
      <c r="C755" s="83"/>
      <c r="D755" s="85"/>
      <c r="E755" s="83"/>
      <c r="F755" s="87"/>
      <c r="G755" s="28" t="s">
        <v>258</v>
      </c>
      <c r="H755" s="29"/>
      <c r="I755" s="30"/>
      <c r="J755" s="30"/>
      <c r="K755" s="30"/>
      <c r="L755" s="30"/>
      <c r="M755" s="30"/>
      <c r="N755" s="29"/>
      <c r="O755" s="30"/>
      <c r="P755" s="30"/>
      <c r="Q755" s="30"/>
      <c r="R755" s="30"/>
      <c r="S755" s="30"/>
      <c r="T755" s="29"/>
      <c r="U755" s="30"/>
      <c r="V755" s="30"/>
      <c r="W755" s="30"/>
      <c r="X755" s="30"/>
      <c r="Y755" s="30"/>
      <c r="Z755" s="30"/>
      <c r="AA755" s="29"/>
      <c r="AB755" s="30"/>
      <c r="AC755" s="30"/>
      <c r="AD755" s="30"/>
      <c r="AE755" s="31"/>
      <c r="AF755" s="31"/>
      <c r="AG755" s="88"/>
      <c r="AH755" s="79"/>
      <c r="AI755" s="79"/>
      <c r="AJ755" s="79"/>
      <c r="AK755" s="79"/>
      <c r="AL755" s="79"/>
      <c r="AM755" s="79"/>
      <c r="AN755" s="79"/>
      <c r="AO755" s="79"/>
    </row>
    <row r="756" spans="1:41" ht="12.75" customHeight="1">
      <c r="A756">
        <v>351</v>
      </c>
      <c r="B756" s="80"/>
      <c r="C756" s="82"/>
      <c r="D756" s="84"/>
      <c r="E756" s="82"/>
      <c r="F756" s="89"/>
      <c r="G756" s="22" t="s">
        <v>257</v>
      </c>
      <c r="H756" s="23"/>
      <c r="I756" s="24"/>
      <c r="J756" s="24"/>
      <c r="K756" s="25"/>
      <c r="L756" s="25"/>
      <c r="M756" s="24"/>
      <c r="N756" s="23"/>
      <c r="O756" s="24"/>
      <c r="P756" s="25"/>
      <c r="Q756" s="25"/>
      <c r="R756" s="25"/>
      <c r="S756" s="24"/>
      <c r="T756" s="23"/>
      <c r="U756" s="24"/>
      <c r="V756" s="24"/>
      <c r="W756" s="25"/>
      <c r="X756" s="25"/>
      <c r="Y756" s="25"/>
      <c r="Z756" s="24"/>
      <c r="AA756" s="32"/>
      <c r="AB756" s="25"/>
      <c r="AC756" s="25"/>
      <c r="AD756" s="25"/>
      <c r="AE756" s="26"/>
      <c r="AF756" s="27"/>
      <c r="AG756" s="88">
        <f>SUM(H757:AF757)</f>
        <v>0</v>
      </c>
      <c r="AH756" s="79">
        <f>IF($F756="Pol. Spilambertese",1*$AG756,"")</f>
      </c>
      <c r="AI756" s="79">
        <f>IF($F756="Sirio Nonantola",1*$AG756,"")</f>
      </c>
      <c r="AJ756" s="79">
        <f>IF($F756="Olimpia Vignola",1*$AG756,"")</f>
      </c>
      <c r="AK756" s="79">
        <f>IF($F756="Pol. Nonantola",1*$AG756,"")</f>
      </c>
      <c r="AL756" s="79">
        <f>IF($F756="Pod. Formiginese",1*$AG756,"")</f>
      </c>
      <c r="AM756" s="79">
        <f>IF($F756="La Patria Carpi",1*$AG756,"")</f>
      </c>
      <c r="AN756" s="79">
        <f>IF($F756="Pol.Castelfranco",1*$AG756,"")</f>
      </c>
      <c r="AO756" s="79">
        <f>IF($F756="Ravarino",1*$AG756,"")</f>
      </c>
    </row>
    <row r="757" spans="1:41" ht="12.75" customHeight="1">
      <c r="A757">
        <v>352</v>
      </c>
      <c r="B757" s="81"/>
      <c r="C757" s="83"/>
      <c r="D757" s="85"/>
      <c r="E757" s="83"/>
      <c r="F757" s="87"/>
      <c r="G757" s="28" t="s">
        <v>258</v>
      </c>
      <c r="H757" s="29"/>
      <c r="I757" s="30"/>
      <c r="J757" s="30"/>
      <c r="K757" s="30"/>
      <c r="L757" s="30"/>
      <c r="M757" s="30"/>
      <c r="N757" s="29"/>
      <c r="O757" s="30"/>
      <c r="P757" s="30"/>
      <c r="Q757" s="30"/>
      <c r="R757" s="30"/>
      <c r="S757" s="30"/>
      <c r="T757" s="29"/>
      <c r="U757" s="30"/>
      <c r="V757" s="30"/>
      <c r="W757" s="30"/>
      <c r="X757" s="30"/>
      <c r="Y757" s="30"/>
      <c r="Z757" s="30"/>
      <c r="AA757" s="29"/>
      <c r="AB757" s="30"/>
      <c r="AC757" s="30"/>
      <c r="AD757" s="30"/>
      <c r="AE757" s="31"/>
      <c r="AF757" s="31"/>
      <c r="AG757" s="88"/>
      <c r="AH757" s="79"/>
      <c r="AI757" s="79"/>
      <c r="AJ757" s="79"/>
      <c r="AK757" s="79"/>
      <c r="AL757" s="79"/>
      <c r="AM757" s="79"/>
      <c r="AN757" s="79"/>
      <c r="AO757" s="79"/>
    </row>
    <row r="758" spans="1:41" ht="12.75" customHeight="1">
      <c r="A758">
        <v>355</v>
      </c>
      <c r="B758" s="80"/>
      <c r="C758" s="82"/>
      <c r="D758" s="84"/>
      <c r="E758" s="82"/>
      <c r="F758" s="89"/>
      <c r="G758" s="22" t="s">
        <v>257</v>
      </c>
      <c r="H758" s="23"/>
      <c r="I758" s="24"/>
      <c r="J758" s="24"/>
      <c r="K758" s="25"/>
      <c r="L758" s="25"/>
      <c r="M758" s="24"/>
      <c r="N758" s="23"/>
      <c r="O758" s="24"/>
      <c r="P758" s="25"/>
      <c r="Q758" s="25"/>
      <c r="R758" s="25"/>
      <c r="S758" s="24"/>
      <c r="T758" s="23"/>
      <c r="U758" s="24"/>
      <c r="V758" s="24"/>
      <c r="W758" s="25"/>
      <c r="X758" s="25"/>
      <c r="Y758" s="25"/>
      <c r="Z758" s="24"/>
      <c r="AA758" s="23"/>
      <c r="AB758" s="25"/>
      <c r="AC758" s="25"/>
      <c r="AD758" s="25"/>
      <c r="AE758" s="26"/>
      <c r="AF758" s="27"/>
      <c r="AG758" s="88">
        <f>SUM(H759:AF759)</f>
        <v>0</v>
      </c>
      <c r="AH758" s="79">
        <f>IF($F758="Pol. Spilambertese",1*$AG758,"")</f>
      </c>
      <c r="AI758" s="79">
        <f>IF($F758="Sirio Nonantola",1*$AG758,"")</f>
      </c>
      <c r="AJ758" s="79">
        <f>IF($F758="Olimpia Vignola",1*$AG758,"")</f>
      </c>
      <c r="AK758" s="79">
        <f>IF($F758="Pol. Nonantola",1*$AG758,"")</f>
      </c>
      <c r="AL758" s="79">
        <f>IF($F758="Pod. Formiginese",1*$AG758,"")</f>
      </c>
      <c r="AM758" s="79">
        <f>IF($F758="La Patria Carpi",1*$AG758,"")</f>
      </c>
      <c r="AN758" s="79">
        <f>IF($F758="Pol.Castelfranco",1*$AG758,"")</f>
      </c>
      <c r="AO758" s="79">
        <f>IF($F758="Ravarino",1*$AG758,"")</f>
      </c>
    </row>
    <row r="759" spans="1:41" ht="12.75" customHeight="1">
      <c r="A759">
        <v>356</v>
      </c>
      <c r="B759" s="81"/>
      <c r="C759" s="83"/>
      <c r="D759" s="85"/>
      <c r="E759" s="83"/>
      <c r="F759" s="87"/>
      <c r="G759" s="28" t="s">
        <v>258</v>
      </c>
      <c r="H759" s="29"/>
      <c r="I759" s="30"/>
      <c r="J759" s="30"/>
      <c r="K759" s="30"/>
      <c r="L759" s="30"/>
      <c r="M759" s="30"/>
      <c r="N759" s="29"/>
      <c r="O759" s="30"/>
      <c r="P759" s="30"/>
      <c r="Q759" s="30"/>
      <c r="R759" s="30"/>
      <c r="S759" s="30"/>
      <c r="T759" s="29"/>
      <c r="U759" s="30"/>
      <c r="V759" s="30"/>
      <c r="W759" s="30"/>
      <c r="X759" s="30"/>
      <c r="Y759" s="30"/>
      <c r="Z759" s="30"/>
      <c r="AA759" s="29"/>
      <c r="AB759" s="30"/>
      <c r="AC759" s="30"/>
      <c r="AD759" s="30"/>
      <c r="AE759" s="31"/>
      <c r="AF759" s="31"/>
      <c r="AG759" s="88"/>
      <c r="AH759" s="79"/>
      <c r="AI759" s="79"/>
      <c r="AJ759" s="79"/>
      <c r="AK759" s="79"/>
      <c r="AL759" s="79"/>
      <c r="AM759" s="79"/>
      <c r="AN759" s="79"/>
      <c r="AO759" s="79"/>
    </row>
    <row r="760" spans="1:41" ht="12.75" customHeight="1">
      <c r="A760">
        <v>353</v>
      </c>
      <c r="B760" s="80"/>
      <c r="C760" s="82"/>
      <c r="D760" s="84"/>
      <c r="E760" s="82"/>
      <c r="F760" s="89"/>
      <c r="G760" s="22" t="s">
        <v>257</v>
      </c>
      <c r="H760" s="23"/>
      <c r="I760" s="24"/>
      <c r="J760" s="24"/>
      <c r="K760" s="25"/>
      <c r="L760" s="25"/>
      <c r="M760" s="24"/>
      <c r="N760" s="23"/>
      <c r="O760" s="24"/>
      <c r="P760" s="25"/>
      <c r="Q760" s="25"/>
      <c r="R760" s="25"/>
      <c r="S760" s="24"/>
      <c r="T760" s="23"/>
      <c r="U760" s="24"/>
      <c r="V760" s="24"/>
      <c r="W760" s="25"/>
      <c r="X760" s="25"/>
      <c r="Y760" s="25"/>
      <c r="Z760" s="24"/>
      <c r="AA760" s="23"/>
      <c r="AB760" s="25"/>
      <c r="AC760" s="25"/>
      <c r="AD760" s="25"/>
      <c r="AE760" s="26"/>
      <c r="AF760" s="27"/>
      <c r="AG760" s="88">
        <f>SUM(H761:AF761)</f>
        <v>0</v>
      </c>
      <c r="AH760" s="79">
        <f>IF($F760="Pol. Spilambertese",1*$AG760,"")</f>
      </c>
      <c r="AI760" s="79">
        <f>IF($F760="Sirio Nonantola",1*$AG760,"")</f>
      </c>
      <c r="AJ760" s="79">
        <f>IF($F760="Olimpia Vignola",1*$AG760,"")</f>
      </c>
      <c r="AK760" s="79">
        <f>IF($F760="Pol. Nonantola",1*$AG760,"")</f>
      </c>
      <c r="AL760" s="79">
        <f>IF($F760="Pod. Formiginese",1*$AG760,"")</f>
      </c>
      <c r="AM760" s="79">
        <f>IF($F760="La Patria Carpi",1*$AG760,"")</f>
      </c>
      <c r="AN760" s="79">
        <f>IF($F760="Pol.Castelfranco",1*$AG760,"")</f>
      </c>
      <c r="AO760" s="79">
        <f>IF($F760="Ravarino",1*$AG760,"")</f>
      </c>
    </row>
    <row r="761" spans="1:41" ht="12.75" customHeight="1">
      <c r="A761">
        <v>354</v>
      </c>
      <c r="B761" s="81"/>
      <c r="C761" s="83"/>
      <c r="D761" s="85"/>
      <c r="E761" s="83"/>
      <c r="F761" s="87"/>
      <c r="G761" s="28" t="s">
        <v>258</v>
      </c>
      <c r="H761" s="29"/>
      <c r="I761" s="30"/>
      <c r="J761" s="30"/>
      <c r="K761" s="30"/>
      <c r="L761" s="30"/>
      <c r="M761" s="30"/>
      <c r="N761" s="29"/>
      <c r="O761" s="30"/>
      <c r="P761" s="30"/>
      <c r="Q761" s="30"/>
      <c r="R761" s="30"/>
      <c r="S761" s="30"/>
      <c r="T761" s="29"/>
      <c r="U761" s="30"/>
      <c r="V761" s="30"/>
      <c r="W761" s="30"/>
      <c r="X761" s="30"/>
      <c r="Y761" s="30"/>
      <c r="Z761" s="30"/>
      <c r="AA761" s="29"/>
      <c r="AB761" s="30"/>
      <c r="AC761" s="30"/>
      <c r="AD761" s="30"/>
      <c r="AE761" s="31"/>
      <c r="AF761" s="31"/>
      <c r="AG761" s="88"/>
      <c r="AH761" s="79"/>
      <c r="AI761" s="79"/>
      <c r="AJ761" s="79"/>
      <c r="AK761" s="79"/>
      <c r="AL761" s="79"/>
      <c r="AM761" s="79"/>
      <c r="AN761" s="79"/>
      <c r="AO761" s="79"/>
    </row>
    <row r="762" spans="1:41" ht="12.75" customHeight="1">
      <c r="A762">
        <v>379</v>
      </c>
      <c r="B762" s="80"/>
      <c r="C762" s="82"/>
      <c r="D762" s="84"/>
      <c r="E762" s="82"/>
      <c r="F762" s="89"/>
      <c r="G762" s="22" t="s">
        <v>257</v>
      </c>
      <c r="H762" s="23"/>
      <c r="I762" s="24"/>
      <c r="J762" s="24"/>
      <c r="K762" s="25"/>
      <c r="L762" s="25"/>
      <c r="M762" s="24"/>
      <c r="N762" s="23"/>
      <c r="O762" s="24"/>
      <c r="P762" s="25"/>
      <c r="Q762" s="25"/>
      <c r="R762" s="25"/>
      <c r="S762" s="24"/>
      <c r="T762" s="23"/>
      <c r="U762" s="24"/>
      <c r="V762" s="24"/>
      <c r="W762" s="25"/>
      <c r="X762" s="25"/>
      <c r="Y762" s="25"/>
      <c r="Z762" s="24"/>
      <c r="AA762" s="32"/>
      <c r="AB762" s="25"/>
      <c r="AC762" s="25"/>
      <c r="AD762" s="25"/>
      <c r="AE762" s="26"/>
      <c r="AF762" s="27"/>
      <c r="AG762" s="88">
        <f>SUM(H763:AF763)</f>
        <v>0</v>
      </c>
      <c r="AH762" s="79">
        <f>IF($F762="Pol. Spilambertese",1*$AG762,"")</f>
      </c>
      <c r="AI762" s="79">
        <f>IF($F762="Sirio Nonantola",1*$AG762,"")</f>
      </c>
      <c r="AJ762" s="79">
        <f>IF($F762="Olimpia Vignola",1*$AG762,"")</f>
      </c>
      <c r="AK762" s="79">
        <f>IF($F762="Pol. Nonantola",1*$AG762,"")</f>
      </c>
      <c r="AL762" s="79">
        <f>IF($F762="Pod. Formiginese",1*$AG762,"")</f>
      </c>
      <c r="AM762" s="79">
        <f>IF($F762="La Patria Carpi",1*$AG762,"")</f>
      </c>
      <c r="AN762" s="79">
        <f>IF($F762="Pol.Castelfranco",1*$AG762,"")</f>
      </c>
      <c r="AO762" s="79">
        <f>IF($F762="Ravarino",1*$AG762,"")</f>
      </c>
    </row>
    <row r="763" spans="1:41" ht="12.75" customHeight="1">
      <c r="A763">
        <v>380</v>
      </c>
      <c r="B763" s="81"/>
      <c r="C763" s="83"/>
      <c r="D763" s="85"/>
      <c r="E763" s="83"/>
      <c r="F763" s="87"/>
      <c r="G763" s="28" t="s">
        <v>258</v>
      </c>
      <c r="H763" s="29"/>
      <c r="I763" s="30"/>
      <c r="J763" s="30"/>
      <c r="K763" s="30"/>
      <c r="L763" s="30"/>
      <c r="M763" s="30"/>
      <c r="N763" s="29"/>
      <c r="O763" s="30"/>
      <c r="P763" s="30"/>
      <c r="Q763" s="30"/>
      <c r="R763" s="30"/>
      <c r="S763" s="30"/>
      <c r="T763" s="29"/>
      <c r="U763" s="30"/>
      <c r="V763" s="30"/>
      <c r="W763" s="30"/>
      <c r="X763" s="30"/>
      <c r="Y763" s="30"/>
      <c r="Z763" s="30"/>
      <c r="AA763" s="29"/>
      <c r="AB763" s="30"/>
      <c r="AC763" s="30"/>
      <c r="AD763" s="30"/>
      <c r="AE763" s="31"/>
      <c r="AF763" s="31"/>
      <c r="AG763" s="88"/>
      <c r="AH763" s="79"/>
      <c r="AI763" s="79"/>
      <c r="AJ763" s="79"/>
      <c r="AK763" s="79"/>
      <c r="AL763" s="79"/>
      <c r="AM763" s="79"/>
      <c r="AN763" s="79"/>
      <c r="AO763" s="79"/>
    </row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</sheetData>
  <sheetProtection/>
  <autoFilter ref="A3:AN763"/>
  <mergeCells count="5328">
    <mergeCell ref="AM536:AM537"/>
    <mergeCell ref="AN536:AN537"/>
    <mergeCell ref="AO536:AO537"/>
    <mergeCell ref="B536:B537"/>
    <mergeCell ref="C536:C537"/>
    <mergeCell ref="D536:D537"/>
    <mergeCell ref="E536:E537"/>
    <mergeCell ref="F536:F537"/>
    <mergeCell ref="AG536:AG537"/>
    <mergeCell ref="AH536:AH537"/>
    <mergeCell ref="AI536:AI537"/>
    <mergeCell ref="AN470:AN471"/>
    <mergeCell ref="AO470:AO471"/>
    <mergeCell ref="AJ470:AJ471"/>
    <mergeCell ref="AK470:AK471"/>
    <mergeCell ref="AL470:AL471"/>
    <mergeCell ref="AM470:AM471"/>
    <mergeCell ref="F470:F471"/>
    <mergeCell ref="AG470:AG471"/>
    <mergeCell ref="AH470:AH471"/>
    <mergeCell ref="AI470:AI471"/>
    <mergeCell ref="B470:B471"/>
    <mergeCell ref="C470:C471"/>
    <mergeCell ref="D470:D471"/>
    <mergeCell ref="E470:E471"/>
    <mergeCell ref="AJ468:AJ469"/>
    <mergeCell ref="AK468:AK469"/>
    <mergeCell ref="AN468:AN469"/>
    <mergeCell ref="AO468:AO469"/>
    <mergeCell ref="F468:F469"/>
    <mergeCell ref="AG468:AG469"/>
    <mergeCell ref="AH468:AH469"/>
    <mergeCell ref="AI468:AI469"/>
    <mergeCell ref="B468:B469"/>
    <mergeCell ref="C468:C469"/>
    <mergeCell ref="D468:D469"/>
    <mergeCell ref="E468:E469"/>
    <mergeCell ref="AL334:AL335"/>
    <mergeCell ref="AM334:AM335"/>
    <mergeCell ref="AL468:AL469"/>
    <mergeCell ref="AM468:AM469"/>
    <mergeCell ref="AM412:AM413"/>
    <mergeCell ref="AL458:AL459"/>
    <mergeCell ref="AM458:AM459"/>
    <mergeCell ref="AL456:AL457"/>
    <mergeCell ref="AM456:AM457"/>
    <mergeCell ref="AL454:AL455"/>
    <mergeCell ref="AN334:AN335"/>
    <mergeCell ref="AO334:AO335"/>
    <mergeCell ref="AN412:AN413"/>
    <mergeCell ref="AO412:AO413"/>
    <mergeCell ref="AN408:AN409"/>
    <mergeCell ref="AO408:AO409"/>
    <mergeCell ref="AO348:AO349"/>
    <mergeCell ref="AO390:AO391"/>
    <mergeCell ref="AO392:AO393"/>
    <mergeCell ref="AO384:AO385"/>
    <mergeCell ref="B334:B335"/>
    <mergeCell ref="C334:C335"/>
    <mergeCell ref="D334:D335"/>
    <mergeCell ref="E334:E335"/>
    <mergeCell ref="AK334:AK335"/>
    <mergeCell ref="F412:F413"/>
    <mergeCell ref="AG412:AG413"/>
    <mergeCell ref="AH412:AH413"/>
    <mergeCell ref="F334:F335"/>
    <mergeCell ref="AG334:AG335"/>
    <mergeCell ref="AH334:AH335"/>
    <mergeCell ref="AI334:AI335"/>
    <mergeCell ref="B412:B413"/>
    <mergeCell ref="C412:C413"/>
    <mergeCell ref="D412:D413"/>
    <mergeCell ref="E412:E413"/>
    <mergeCell ref="AN464:AN465"/>
    <mergeCell ref="AO464:AO465"/>
    <mergeCell ref="AJ464:AJ465"/>
    <mergeCell ref="AK464:AK465"/>
    <mergeCell ref="AL464:AL465"/>
    <mergeCell ref="AM464:AM465"/>
    <mergeCell ref="B464:B465"/>
    <mergeCell ref="C464:C465"/>
    <mergeCell ref="D464:D465"/>
    <mergeCell ref="E464:E465"/>
    <mergeCell ref="F464:F465"/>
    <mergeCell ref="AG464:AG465"/>
    <mergeCell ref="AJ462:AJ463"/>
    <mergeCell ref="AK462:AK463"/>
    <mergeCell ref="AH464:AH465"/>
    <mergeCell ref="AI464:AI465"/>
    <mergeCell ref="AN462:AN463"/>
    <mergeCell ref="AO462:AO463"/>
    <mergeCell ref="F462:F463"/>
    <mergeCell ref="AG462:AG463"/>
    <mergeCell ref="AH462:AH463"/>
    <mergeCell ref="AI462:AI463"/>
    <mergeCell ref="AL462:AL463"/>
    <mergeCell ref="AM462:AM463"/>
    <mergeCell ref="B462:B463"/>
    <mergeCell ref="C462:C463"/>
    <mergeCell ref="D462:D463"/>
    <mergeCell ref="E462:E463"/>
    <mergeCell ref="AJ460:AJ461"/>
    <mergeCell ref="AK460:AK461"/>
    <mergeCell ref="AN460:AN461"/>
    <mergeCell ref="AO460:AO461"/>
    <mergeCell ref="AL460:AL461"/>
    <mergeCell ref="AM460:AM461"/>
    <mergeCell ref="F460:F461"/>
    <mergeCell ref="AG460:AG461"/>
    <mergeCell ref="AH460:AH461"/>
    <mergeCell ref="AI460:AI461"/>
    <mergeCell ref="B460:B461"/>
    <mergeCell ref="C460:C461"/>
    <mergeCell ref="D460:D461"/>
    <mergeCell ref="E460:E461"/>
    <mergeCell ref="AN458:AN459"/>
    <mergeCell ref="AO458:AO459"/>
    <mergeCell ref="AN456:AN457"/>
    <mergeCell ref="AO456:AO457"/>
    <mergeCell ref="B458:B459"/>
    <mergeCell ref="C458:C459"/>
    <mergeCell ref="D458:D459"/>
    <mergeCell ref="E458:E459"/>
    <mergeCell ref="AJ458:AJ459"/>
    <mergeCell ref="AK458:AK459"/>
    <mergeCell ref="F456:F457"/>
    <mergeCell ref="AG456:AG457"/>
    <mergeCell ref="F458:F459"/>
    <mergeCell ref="AG458:AG459"/>
    <mergeCell ref="AH458:AH459"/>
    <mergeCell ref="AI458:AI459"/>
    <mergeCell ref="B456:B457"/>
    <mergeCell ref="C456:C457"/>
    <mergeCell ref="D456:D457"/>
    <mergeCell ref="E456:E457"/>
    <mergeCell ref="AN444:AN445"/>
    <mergeCell ref="AH456:AH457"/>
    <mergeCell ref="AI456:AI457"/>
    <mergeCell ref="AJ454:AJ455"/>
    <mergeCell ref="AK454:AK455"/>
    <mergeCell ref="AJ456:AJ457"/>
    <mergeCell ref="AK456:AK457"/>
    <mergeCell ref="AN450:AN451"/>
    <mergeCell ref="AO450:AO451"/>
    <mergeCell ref="AN448:AN449"/>
    <mergeCell ref="AO448:AO449"/>
    <mergeCell ref="AJ452:AJ453"/>
    <mergeCell ref="AM454:AM455"/>
    <mergeCell ref="AN454:AN455"/>
    <mergeCell ref="AO454:AO455"/>
    <mergeCell ref="F454:F455"/>
    <mergeCell ref="AG454:AG455"/>
    <mergeCell ref="AH454:AH455"/>
    <mergeCell ref="AI454:AI455"/>
    <mergeCell ref="B454:B455"/>
    <mergeCell ref="C454:C455"/>
    <mergeCell ref="D454:D455"/>
    <mergeCell ref="E454:E455"/>
    <mergeCell ref="AI410:AI411"/>
    <mergeCell ref="AJ410:AJ411"/>
    <mergeCell ref="AK410:AK411"/>
    <mergeCell ref="AN428:AN429"/>
    <mergeCell ref="AN410:AN411"/>
    <mergeCell ref="AI412:AI413"/>
    <mergeCell ref="AJ412:AJ413"/>
    <mergeCell ref="AK412:AK413"/>
    <mergeCell ref="AH348:AH349"/>
    <mergeCell ref="AI348:AI349"/>
    <mergeCell ref="AH390:AH391"/>
    <mergeCell ref="AI390:AI391"/>
    <mergeCell ref="AI408:AI409"/>
    <mergeCell ref="AJ332:AJ333"/>
    <mergeCell ref="AI332:AI333"/>
    <mergeCell ref="AJ348:AJ349"/>
    <mergeCell ref="AJ334:AJ335"/>
    <mergeCell ref="F332:F333"/>
    <mergeCell ref="AG332:AG333"/>
    <mergeCell ref="AH332:AH333"/>
    <mergeCell ref="AK332:AK333"/>
    <mergeCell ref="B332:B333"/>
    <mergeCell ref="C332:C333"/>
    <mergeCell ref="D332:D333"/>
    <mergeCell ref="E332:E333"/>
    <mergeCell ref="AJ330:AJ331"/>
    <mergeCell ref="AK330:AK331"/>
    <mergeCell ref="AO332:AO333"/>
    <mergeCell ref="AN330:AN331"/>
    <mergeCell ref="AO330:AO331"/>
    <mergeCell ref="AL332:AL333"/>
    <mergeCell ref="AM332:AM333"/>
    <mergeCell ref="AN332:AN333"/>
    <mergeCell ref="F330:F331"/>
    <mergeCell ref="AG330:AG331"/>
    <mergeCell ref="AH330:AH331"/>
    <mergeCell ref="AI330:AI331"/>
    <mergeCell ref="B330:B331"/>
    <mergeCell ref="C330:C331"/>
    <mergeCell ref="D330:D331"/>
    <mergeCell ref="E330:E331"/>
    <mergeCell ref="AL272:AL273"/>
    <mergeCell ref="AM272:AM273"/>
    <mergeCell ref="AL330:AL331"/>
    <mergeCell ref="AM330:AM331"/>
    <mergeCell ref="AL312:AL313"/>
    <mergeCell ref="AM312:AM313"/>
    <mergeCell ref="AL320:AL321"/>
    <mergeCell ref="AM320:AM321"/>
    <mergeCell ref="AM316:AM317"/>
    <mergeCell ref="AL316:AL317"/>
    <mergeCell ref="AN272:AN273"/>
    <mergeCell ref="AO272:AO273"/>
    <mergeCell ref="AN270:AN271"/>
    <mergeCell ref="AO270:AO271"/>
    <mergeCell ref="B272:B273"/>
    <mergeCell ref="C272:C273"/>
    <mergeCell ref="D272:D273"/>
    <mergeCell ref="E272:E273"/>
    <mergeCell ref="AJ270:AJ271"/>
    <mergeCell ref="AK270:AK271"/>
    <mergeCell ref="F272:F273"/>
    <mergeCell ref="AG272:AG273"/>
    <mergeCell ref="AH272:AH273"/>
    <mergeCell ref="AI272:AI273"/>
    <mergeCell ref="AJ272:AJ273"/>
    <mergeCell ref="AK272:AK273"/>
    <mergeCell ref="F270:F271"/>
    <mergeCell ref="AG270:AG271"/>
    <mergeCell ref="AH270:AH271"/>
    <mergeCell ref="AI270:AI271"/>
    <mergeCell ref="B270:B271"/>
    <mergeCell ref="C270:C271"/>
    <mergeCell ref="D270:D271"/>
    <mergeCell ref="E270:E271"/>
    <mergeCell ref="AL268:AL269"/>
    <mergeCell ref="AM268:AM269"/>
    <mergeCell ref="AL270:AL271"/>
    <mergeCell ref="AM270:AM271"/>
    <mergeCell ref="AN268:AN269"/>
    <mergeCell ref="AO268:AO269"/>
    <mergeCell ref="AN266:AN267"/>
    <mergeCell ref="AO266:AO267"/>
    <mergeCell ref="B268:B269"/>
    <mergeCell ref="C268:C269"/>
    <mergeCell ref="D268:D269"/>
    <mergeCell ref="E268:E269"/>
    <mergeCell ref="AJ266:AJ267"/>
    <mergeCell ref="AK266:AK267"/>
    <mergeCell ref="F268:F269"/>
    <mergeCell ref="AG268:AG269"/>
    <mergeCell ref="AH268:AH269"/>
    <mergeCell ref="AI268:AI269"/>
    <mergeCell ref="AJ268:AJ269"/>
    <mergeCell ref="AK268:AK269"/>
    <mergeCell ref="AL266:AL267"/>
    <mergeCell ref="AM266:AM267"/>
    <mergeCell ref="B266:B267"/>
    <mergeCell ref="C266:C267"/>
    <mergeCell ref="D266:D267"/>
    <mergeCell ref="E266:E267"/>
    <mergeCell ref="F266:F267"/>
    <mergeCell ref="AG266:AG267"/>
    <mergeCell ref="AH266:AH267"/>
    <mergeCell ref="AI266:AI267"/>
    <mergeCell ref="F264:F265"/>
    <mergeCell ref="AG264:AG265"/>
    <mergeCell ref="AH264:AH265"/>
    <mergeCell ref="AI264:AI265"/>
    <mergeCell ref="B264:B265"/>
    <mergeCell ref="C264:C265"/>
    <mergeCell ref="D264:D265"/>
    <mergeCell ref="E264:E265"/>
    <mergeCell ref="AH262:AH263"/>
    <mergeCell ref="AI262:AI263"/>
    <mergeCell ref="AL264:AL265"/>
    <mergeCell ref="AM264:AM265"/>
    <mergeCell ref="AJ264:AJ265"/>
    <mergeCell ref="AK264:AK265"/>
    <mergeCell ref="B262:B263"/>
    <mergeCell ref="C262:C263"/>
    <mergeCell ref="D262:D263"/>
    <mergeCell ref="E262:E263"/>
    <mergeCell ref="AJ188:AJ189"/>
    <mergeCell ref="AK188:AK189"/>
    <mergeCell ref="AN188:AN189"/>
    <mergeCell ref="AO188:AO189"/>
    <mergeCell ref="F188:F189"/>
    <mergeCell ref="AG188:AG189"/>
    <mergeCell ref="AH188:AH189"/>
    <mergeCell ref="AI188:AI189"/>
    <mergeCell ref="B188:B189"/>
    <mergeCell ref="C188:C189"/>
    <mergeCell ref="D188:D189"/>
    <mergeCell ref="E188:E189"/>
    <mergeCell ref="AL186:AL187"/>
    <mergeCell ref="AM186:AM187"/>
    <mergeCell ref="AL188:AL189"/>
    <mergeCell ref="AM188:AM189"/>
    <mergeCell ref="AN186:AN187"/>
    <mergeCell ref="AO186:AO187"/>
    <mergeCell ref="AN184:AN185"/>
    <mergeCell ref="AO184:AO185"/>
    <mergeCell ref="B186:B187"/>
    <mergeCell ref="C186:C187"/>
    <mergeCell ref="D186:D187"/>
    <mergeCell ref="E186:E187"/>
    <mergeCell ref="AJ184:AJ185"/>
    <mergeCell ref="AK184:AK185"/>
    <mergeCell ref="F186:F187"/>
    <mergeCell ref="AG186:AG187"/>
    <mergeCell ref="AH186:AH187"/>
    <mergeCell ref="AI186:AI187"/>
    <mergeCell ref="AJ186:AJ187"/>
    <mergeCell ref="AK186:AK187"/>
    <mergeCell ref="F184:F185"/>
    <mergeCell ref="AG184:AG185"/>
    <mergeCell ref="AH184:AH185"/>
    <mergeCell ref="AI184:AI185"/>
    <mergeCell ref="B184:B185"/>
    <mergeCell ref="C184:C185"/>
    <mergeCell ref="D184:D185"/>
    <mergeCell ref="E184:E185"/>
    <mergeCell ref="AL182:AL183"/>
    <mergeCell ref="AM182:AM183"/>
    <mergeCell ref="AL184:AL185"/>
    <mergeCell ref="AM184:AM185"/>
    <mergeCell ref="AN182:AN183"/>
    <mergeCell ref="AO182:AO183"/>
    <mergeCell ref="AN180:AN181"/>
    <mergeCell ref="AO180:AO181"/>
    <mergeCell ref="B182:B183"/>
    <mergeCell ref="C182:C183"/>
    <mergeCell ref="D182:D183"/>
    <mergeCell ref="E182:E183"/>
    <mergeCell ref="AJ180:AJ181"/>
    <mergeCell ref="AK180:AK181"/>
    <mergeCell ref="F182:F183"/>
    <mergeCell ref="AG182:AG183"/>
    <mergeCell ref="AH182:AH183"/>
    <mergeCell ref="AI182:AI183"/>
    <mergeCell ref="AJ182:AJ183"/>
    <mergeCell ref="AK182:AK183"/>
    <mergeCell ref="F180:F181"/>
    <mergeCell ref="AG180:AG181"/>
    <mergeCell ref="AH180:AH181"/>
    <mergeCell ref="AI180:AI181"/>
    <mergeCell ref="B180:B181"/>
    <mergeCell ref="C180:C181"/>
    <mergeCell ref="D180:D181"/>
    <mergeCell ref="E180:E181"/>
    <mergeCell ref="AL178:AL179"/>
    <mergeCell ref="AM178:AM179"/>
    <mergeCell ref="AL180:AL181"/>
    <mergeCell ref="AM180:AM181"/>
    <mergeCell ref="AN178:AN179"/>
    <mergeCell ref="AO178:AO179"/>
    <mergeCell ref="AN176:AN177"/>
    <mergeCell ref="AO176:AO177"/>
    <mergeCell ref="B178:B179"/>
    <mergeCell ref="C178:C179"/>
    <mergeCell ref="D178:D179"/>
    <mergeCell ref="E178:E179"/>
    <mergeCell ref="AK176:AK177"/>
    <mergeCell ref="F178:F179"/>
    <mergeCell ref="AG178:AG179"/>
    <mergeCell ref="AH178:AH179"/>
    <mergeCell ref="AI178:AI179"/>
    <mergeCell ref="AJ178:AJ179"/>
    <mergeCell ref="AK178:AK179"/>
    <mergeCell ref="AG176:AG177"/>
    <mergeCell ref="AH176:AH177"/>
    <mergeCell ref="AI176:AI177"/>
    <mergeCell ref="AJ176:AJ177"/>
    <mergeCell ref="B176:B177"/>
    <mergeCell ref="C176:C177"/>
    <mergeCell ref="D176:D177"/>
    <mergeCell ref="E176:E177"/>
    <mergeCell ref="AL174:AL175"/>
    <mergeCell ref="AM174:AM175"/>
    <mergeCell ref="AL176:AL177"/>
    <mergeCell ref="AM176:AM177"/>
    <mergeCell ref="AN174:AN175"/>
    <mergeCell ref="AO174:AO175"/>
    <mergeCell ref="AN116:AN117"/>
    <mergeCell ref="AO116:AO117"/>
    <mergeCell ref="AN162:AN163"/>
    <mergeCell ref="AO162:AO163"/>
    <mergeCell ref="AN160:AN161"/>
    <mergeCell ref="AO160:AO161"/>
    <mergeCell ref="AN158:AN159"/>
    <mergeCell ref="AO158:AO159"/>
    <mergeCell ref="B174:B175"/>
    <mergeCell ref="C174:C175"/>
    <mergeCell ref="D174:D175"/>
    <mergeCell ref="E174:E175"/>
    <mergeCell ref="AK116:AK117"/>
    <mergeCell ref="F174:F175"/>
    <mergeCell ref="AG174:AG175"/>
    <mergeCell ref="AH174:AH175"/>
    <mergeCell ref="AI174:AI175"/>
    <mergeCell ref="AJ174:AJ175"/>
    <mergeCell ref="AK174:AK175"/>
    <mergeCell ref="AG116:AG117"/>
    <mergeCell ref="AH116:AH117"/>
    <mergeCell ref="AI116:AI117"/>
    <mergeCell ref="AJ116:AJ117"/>
    <mergeCell ref="B116:B117"/>
    <mergeCell ref="C116:C117"/>
    <mergeCell ref="D116:D117"/>
    <mergeCell ref="E116:E117"/>
    <mergeCell ref="AL114:AL115"/>
    <mergeCell ref="AM114:AM115"/>
    <mergeCell ref="AL116:AL117"/>
    <mergeCell ref="AM116:AM117"/>
    <mergeCell ref="AN114:AN115"/>
    <mergeCell ref="AO114:AO115"/>
    <mergeCell ref="AN112:AN113"/>
    <mergeCell ref="AO112:AO113"/>
    <mergeCell ref="B114:B115"/>
    <mergeCell ref="C114:C115"/>
    <mergeCell ref="D114:D115"/>
    <mergeCell ref="E114:E115"/>
    <mergeCell ref="AJ112:AJ113"/>
    <mergeCell ref="AK112:AK113"/>
    <mergeCell ref="F114:F115"/>
    <mergeCell ref="AG114:AG115"/>
    <mergeCell ref="AH114:AH115"/>
    <mergeCell ref="AI114:AI115"/>
    <mergeCell ref="AJ114:AJ115"/>
    <mergeCell ref="AK114:AK115"/>
    <mergeCell ref="AL112:AL113"/>
    <mergeCell ref="AM112:AM113"/>
    <mergeCell ref="B112:B113"/>
    <mergeCell ref="C112:C113"/>
    <mergeCell ref="D112:D113"/>
    <mergeCell ref="E112:E113"/>
    <mergeCell ref="F112:F113"/>
    <mergeCell ref="AG112:AG113"/>
    <mergeCell ref="AH112:AH113"/>
    <mergeCell ref="AI112:AI113"/>
    <mergeCell ref="AJ110:AJ111"/>
    <mergeCell ref="AK110:AK111"/>
    <mergeCell ref="AL110:AL111"/>
    <mergeCell ref="AM110:AM111"/>
    <mergeCell ref="AN110:AN111"/>
    <mergeCell ref="AO110:AO111"/>
    <mergeCell ref="AN108:AN109"/>
    <mergeCell ref="AO108:AO109"/>
    <mergeCell ref="AG110:AG111"/>
    <mergeCell ref="AH110:AH111"/>
    <mergeCell ref="AI110:AI111"/>
    <mergeCell ref="B110:B111"/>
    <mergeCell ref="C110:C111"/>
    <mergeCell ref="D110:D111"/>
    <mergeCell ref="E110:E111"/>
    <mergeCell ref="AH108:AH109"/>
    <mergeCell ref="AI108:AI109"/>
    <mergeCell ref="AJ108:AJ109"/>
    <mergeCell ref="AK108:AK109"/>
    <mergeCell ref="B108:B109"/>
    <mergeCell ref="C108:C109"/>
    <mergeCell ref="D108:D109"/>
    <mergeCell ref="E108:E109"/>
    <mergeCell ref="AL106:AL107"/>
    <mergeCell ref="AM106:AM107"/>
    <mergeCell ref="AL108:AL109"/>
    <mergeCell ref="AM108:AM109"/>
    <mergeCell ref="AN106:AN107"/>
    <mergeCell ref="AO106:AO107"/>
    <mergeCell ref="AN20:AN21"/>
    <mergeCell ref="AO20:AO21"/>
    <mergeCell ref="AN38:AN39"/>
    <mergeCell ref="AO38:AO39"/>
    <mergeCell ref="AN40:AN41"/>
    <mergeCell ref="AO40:AO41"/>
    <mergeCell ref="AN78:AN79"/>
    <mergeCell ref="AO78:AO79"/>
    <mergeCell ref="B106:B107"/>
    <mergeCell ref="C106:C107"/>
    <mergeCell ref="D106:D107"/>
    <mergeCell ref="E106:E107"/>
    <mergeCell ref="AJ20:AJ21"/>
    <mergeCell ref="AK20:AK21"/>
    <mergeCell ref="F106:F107"/>
    <mergeCell ref="AG106:AG107"/>
    <mergeCell ref="AH106:AH107"/>
    <mergeCell ref="AI106:AI107"/>
    <mergeCell ref="AJ106:AJ107"/>
    <mergeCell ref="AK106:AK107"/>
    <mergeCell ref="AJ38:AJ39"/>
    <mergeCell ref="AK38:AK39"/>
    <mergeCell ref="AL20:AL21"/>
    <mergeCell ref="AM20:AM21"/>
    <mergeCell ref="B20:B21"/>
    <mergeCell ref="C20:C21"/>
    <mergeCell ref="D20:D21"/>
    <mergeCell ref="E20:E21"/>
    <mergeCell ref="F20:F21"/>
    <mergeCell ref="AG20:AG21"/>
    <mergeCell ref="AH20:AH21"/>
    <mergeCell ref="AI20:AI21"/>
    <mergeCell ref="AJ408:AJ409"/>
    <mergeCell ref="AJ392:AJ393"/>
    <mergeCell ref="AL414:AL415"/>
    <mergeCell ref="AM414:AM415"/>
    <mergeCell ref="AL410:AL411"/>
    <mergeCell ref="AM410:AM411"/>
    <mergeCell ref="AK408:AK409"/>
    <mergeCell ref="AL408:AL409"/>
    <mergeCell ref="AM408:AM409"/>
    <mergeCell ref="AL412:AL413"/>
    <mergeCell ref="AM528:AM529"/>
    <mergeCell ref="AJ510:AJ511"/>
    <mergeCell ref="AJ512:AJ513"/>
    <mergeCell ref="AJ508:AJ509"/>
    <mergeCell ref="AK508:AK509"/>
    <mergeCell ref="AH560:AH561"/>
    <mergeCell ref="AI560:AI561"/>
    <mergeCell ref="AK532:AK533"/>
    <mergeCell ref="AL532:AL533"/>
    <mergeCell ref="AJ532:AJ533"/>
    <mergeCell ref="AJ536:AJ537"/>
    <mergeCell ref="AK536:AK537"/>
    <mergeCell ref="AL536:AL537"/>
    <mergeCell ref="D348:D349"/>
    <mergeCell ref="E348:E349"/>
    <mergeCell ref="F560:F561"/>
    <mergeCell ref="AG560:AG561"/>
    <mergeCell ref="AG408:AG409"/>
    <mergeCell ref="F410:F411"/>
    <mergeCell ref="D408:D409"/>
    <mergeCell ref="E408:E409"/>
    <mergeCell ref="F408:F409"/>
    <mergeCell ref="D410:D411"/>
    <mergeCell ref="AN348:AN349"/>
    <mergeCell ref="AK392:AK393"/>
    <mergeCell ref="AL392:AL393"/>
    <mergeCell ref="AM392:AM393"/>
    <mergeCell ref="AN384:AN385"/>
    <mergeCell ref="AN382:AN383"/>
    <mergeCell ref="AK348:AK349"/>
    <mergeCell ref="AL348:AL349"/>
    <mergeCell ref="AM348:AM349"/>
    <mergeCell ref="AK382:AK383"/>
    <mergeCell ref="F348:F349"/>
    <mergeCell ref="AG348:AG349"/>
    <mergeCell ref="B390:B391"/>
    <mergeCell ref="C390:C391"/>
    <mergeCell ref="D390:D391"/>
    <mergeCell ref="E390:E391"/>
    <mergeCell ref="F390:F391"/>
    <mergeCell ref="AG390:AG391"/>
    <mergeCell ref="B348:B349"/>
    <mergeCell ref="C348:C349"/>
    <mergeCell ref="F528:F529"/>
    <mergeCell ref="AG528:AG529"/>
    <mergeCell ref="AH528:AH529"/>
    <mergeCell ref="B408:B409"/>
    <mergeCell ref="C408:C409"/>
    <mergeCell ref="AH408:AH409"/>
    <mergeCell ref="B410:B411"/>
    <mergeCell ref="C410:C411"/>
    <mergeCell ref="E410:E411"/>
    <mergeCell ref="AH410:AH411"/>
    <mergeCell ref="B532:B533"/>
    <mergeCell ref="C532:C533"/>
    <mergeCell ref="D532:D533"/>
    <mergeCell ref="E532:E533"/>
    <mergeCell ref="AG410:AG411"/>
    <mergeCell ref="AO534:AO535"/>
    <mergeCell ref="AI528:AI529"/>
    <mergeCell ref="AN528:AN529"/>
    <mergeCell ref="AK528:AK529"/>
    <mergeCell ref="AL528:AL529"/>
    <mergeCell ref="AM452:AM453"/>
    <mergeCell ref="AN532:AN533"/>
    <mergeCell ref="AJ528:AJ529"/>
    <mergeCell ref="AG532:AG533"/>
    <mergeCell ref="B534:B535"/>
    <mergeCell ref="C534:C535"/>
    <mergeCell ref="D534:D535"/>
    <mergeCell ref="E534:E535"/>
    <mergeCell ref="F534:F535"/>
    <mergeCell ref="AG534:AG535"/>
    <mergeCell ref="AI532:AI533"/>
    <mergeCell ref="AO532:AO533"/>
    <mergeCell ref="AH534:AH535"/>
    <mergeCell ref="AI534:AI535"/>
    <mergeCell ref="AJ534:AJ535"/>
    <mergeCell ref="F532:F533"/>
    <mergeCell ref="AH532:AH533"/>
    <mergeCell ref="AM532:AM533"/>
    <mergeCell ref="B528:B529"/>
    <mergeCell ref="C528:C529"/>
    <mergeCell ref="D528:D529"/>
    <mergeCell ref="E528:E529"/>
    <mergeCell ref="B526:B527"/>
    <mergeCell ref="AN526:AN527"/>
    <mergeCell ref="AK526:AK527"/>
    <mergeCell ref="C526:C527"/>
    <mergeCell ref="D526:D527"/>
    <mergeCell ref="E526:E527"/>
    <mergeCell ref="AH526:AH527"/>
    <mergeCell ref="AG526:AG527"/>
    <mergeCell ref="F526:F527"/>
    <mergeCell ref="AI526:AI527"/>
    <mergeCell ref="AN556:AN557"/>
    <mergeCell ref="AO556:AO557"/>
    <mergeCell ref="AO564:AO565"/>
    <mergeCell ref="F530:F531"/>
    <mergeCell ref="AG530:AG531"/>
    <mergeCell ref="AH530:AH531"/>
    <mergeCell ref="AI530:AI531"/>
    <mergeCell ref="AM530:AM531"/>
    <mergeCell ref="AN530:AN531"/>
    <mergeCell ref="AO530:AO531"/>
    <mergeCell ref="AN608:AN609"/>
    <mergeCell ref="AO608:AO609"/>
    <mergeCell ref="AN562:AN563"/>
    <mergeCell ref="AO562:AO563"/>
    <mergeCell ref="AN598:AN599"/>
    <mergeCell ref="AN596:AN597"/>
    <mergeCell ref="AN580:AN581"/>
    <mergeCell ref="AN578:AN579"/>
    <mergeCell ref="AO572:AO573"/>
    <mergeCell ref="AO574:AO575"/>
    <mergeCell ref="AJ608:AJ609"/>
    <mergeCell ref="AJ562:AJ563"/>
    <mergeCell ref="AJ558:AJ559"/>
    <mergeCell ref="AJ556:AJ557"/>
    <mergeCell ref="AJ564:AJ565"/>
    <mergeCell ref="AJ574:AJ575"/>
    <mergeCell ref="AJ554:AJ555"/>
    <mergeCell ref="AJ550:AJ551"/>
    <mergeCell ref="AI554:AI555"/>
    <mergeCell ref="AK608:AK609"/>
    <mergeCell ref="AJ566:AJ567"/>
    <mergeCell ref="AK554:AK555"/>
    <mergeCell ref="AJ560:AJ561"/>
    <mergeCell ref="AJ600:AJ601"/>
    <mergeCell ref="AK600:AK601"/>
    <mergeCell ref="AJ596:AJ597"/>
    <mergeCell ref="AL608:AL609"/>
    <mergeCell ref="AM608:AM609"/>
    <mergeCell ref="AN390:AN391"/>
    <mergeCell ref="AK390:AK391"/>
    <mergeCell ref="AL390:AL391"/>
    <mergeCell ref="AM390:AM391"/>
    <mergeCell ref="AN392:AN393"/>
    <mergeCell ref="AN452:AN453"/>
    <mergeCell ref="AK452:AK453"/>
    <mergeCell ref="AL452:AL453"/>
    <mergeCell ref="AH608:AH609"/>
    <mergeCell ref="AI608:AI609"/>
    <mergeCell ref="B608:B609"/>
    <mergeCell ref="C608:C609"/>
    <mergeCell ref="D608:D609"/>
    <mergeCell ref="E608:E609"/>
    <mergeCell ref="F608:F609"/>
    <mergeCell ref="AG608:AG609"/>
    <mergeCell ref="F392:F393"/>
    <mergeCell ref="AG392:AG393"/>
    <mergeCell ref="AH392:AH393"/>
    <mergeCell ref="AI392:AI393"/>
    <mergeCell ref="B392:B393"/>
    <mergeCell ref="C392:C393"/>
    <mergeCell ref="D392:D393"/>
    <mergeCell ref="E392:E393"/>
    <mergeCell ref="AJ326:AJ327"/>
    <mergeCell ref="AK326:AK327"/>
    <mergeCell ref="AN326:AN327"/>
    <mergeCell ref="AO326:AO327"/>
    <mergeCell ref="AL326:AL327"/>
    <mergeCell ref="AM326:AM327"/>
    <mergeCell ref="B326:B327"/>
    <mergeCell ref="C326:C327"/>
    <mergeCell ref="D326:D327"/>
    <mergeCell ref="E326:E327"/>
    <mergeCell ref="F326:F327"/>
    <mergeCell ref="AG326:AG327"/>
    <mergeCell ref="AH326:AH327"/>
    <mergeCell ref="AI326:AI327"/>
    <mergeCell ref="B162:B163"/>
    <mergeCell ref="C162:C163"/>
    <mergeCell ref="D162:D163"/>
    <mergeCell ref="E162:E163"/>
    <mergeCell ref="F162:F163"/>
    <mergeCell ref="AG162:AG163"/>
    <mergeCell ref="AH162:AH163"/>
    <mergeCell ref="AI162:AI163"/>
    <mergeCell ref="AJ162:AJ163"/>
    <mergeCell ref="AK162:AK163"/>
    <mergeCell ref="F108:F109"/>
    <mergeCell ref="AG108:AG109"/>
    <mergeCell ref="AG160:AG161"/>
    <mergeCell ref="AH160:AH161"/>
    <mergeCell ref="AI160:AI161"/>
    <mergeCell ref="AJ160:AJ161"/>
    <mergeCell ref="AK158:AK159"/>
    <mergeCell ref="AK160:AK161"/>
    <mergeCell ref="AL38:AL39"/>
    <mergeCell ref="AM38:AM39"/>
    <mergeCell ref="B38:B39"/>
    <mergeCell ref="C38:C39"/>
    <mergeCell ref="D38:D39"/>
    <mergeCell ref="E38:E39"/>
    <mergeCell ref="F38:F39"/>
    <mergeCell ref="AG38:AG39"/>
    <mergeCell ref="AH38:AH39"/>
    <mergeCell ref="AI38:AI39"/>
    <mergeCell ref="AJ40:AJ41"/>
    <mergeCell ref="AK40:AK41"/>
    <mergeCell ref="AL40:AL41"/>
    <mergeCell ref="AM40:AM41"/>
    <mergeCell ref="AG40:AG41"/>
    <mergeCell ref="AH40:AH41"/>
    <mergeCell ref="AI40:AI41"/>
    <mergeCell ref="B40:B41"/>
    <mergeCell ref="C40:C41"/>
    <mergeCell ref="D40:D41"/>
    <mergeCell ref="E40:E41"/>
    <mergeCell ref="B160:B161"/>
    <mergeCell ref="C160:C161"/>
    <mergeCell ref="D160:D161"/>
    <mergeCell ref="E160:E161"/>
    <mergeCell ref="AG158:AG159"/>
    <mergeCell ref="AH158:AH159"/>
    <mergeCell ref="AI158:AI159"/>
    <mergeCell ref="AJ158:AJ159"/>
    <mergeCell ref="B158:B159"/>
    <mergeCell ref="C158:C159"/>
    <mergeCell ref="D158:D159"/>
    <mergeCell ref="E158:E159"/>
    <mergeCell ref="AH156:AH157"/>
    <mergeCell ref="AI156:AI157"/>
    <mergeCell ref="AJ156:AJ157"/>
    <mergeCell ref="AK156:AK157"/>
    <mergeCell ref="B156:B157"/>
    <mergeCell ref="C156:C157"/>
    <mergeCell ref="D156:D157"/>
    <mergeCell ref="E156:E157"/>
    <mergeCell ref="AL164:AL165"/>
    <mergeCell ref="AM164:AM165"/>
    <mergeCell ref="AL156:AL157"/>
    <mergeCell ref="AM156:AM157"/>
    <mergeCell ref="AL162:AL163"/>
    <mergeCell ref="AM162:AM163"/>
    <mergeCell ref="AL158:AL159"/>
    <mergeCell ref="AM158:AM159"/>
    <mergeCell ref="AL160:AL161"/>
    <mergeCell ref="AM160:AM161"/>
    <mergeCell ref="AN164:AN165"/>
    <mergeCell ref="AO164:AO165"/>
    <mergeCell ref="AN152:AN153"/>
    <mergeCell ref="AO152:AO153"/>
    <mergeCell ref="AN154:AN155"/>
    <mergeCell ref="AO154:AO155"/>
    <mergeCell ref="AN156:AN157"/>
    <mergeCell ref="AO156:AO157"/>
    <mergeCell ref="B164:B165"/>
    <mergeCell ref="C164:C165"/>
    <mergeCell ref="D164:D165"/>
    <mergeCell ref="E164:E165"/>
    <mergeCell ref="AJ152:AJ153"/>
    <mergeCell ref="AK152:AK153"/>
    <mergeCell ref="F164:F165"/>
    <mergeCell ref="AG164:AG165"/>
    <mergeCell ref="AH164:AH165"/>
    <mergeCell ref="AI164:AI165"/>
    <mergeCell ref="AJ164:AJ165"/>
    <mergeCell ref="AK164:AK165"/>
    <mergeCell ref="F156:F157"/>
    <mergeCell ref="AG156:AG157"/>
    <mergeCell ref="AL152:AL153"/>
    <mergeCell ref="AM152:AM153"/>
    <mergeCell ref="B152:B153"/>
    <mergeCell ref="C152:C153"/>
    <mergeCell ref="D152:D153"/>
    <mergeCell ref="E152:E153"/>
    <mergeCell ref="F152:F153"/>
    <mergeCell ref="AG152:AG153"/>
    <mergeCell ref="AH152:AH153"/>
    <mergeCell ref="AI152:AI153"/>
    <mergeCell ref="AJ256:AJ257"/>
    <mergeCell ref="AK256:AK257"/>
    <mergeCell ref="AL256:AL257"/>
    <mergeCell ref="AM256:AM257"/>
    <mergeCell ref="AN256:AN257"/>
    <mergeCell ref="AO256:AO257"/>
    <mergeCell ref="AN252:AN253"/>
    <mergeCell ref="AO252:AO253"/>
    <mergeCell ref="AO254:AO255"/>
    <mergeCell ref="AI256:AI257"/>
    <mergeCell ref="B256:B257"/>
    <mergeCell ref="C256:C257"/>
    <mergeCell ref="D256:D257"/>
    <mergeCell ref="E256:E257"/>
    <mergeCell ref="AL252:AL253"/>
    <mergeCell ref="AM252:AM253"/>
    <mergeCell ref="AK384:AK385"/>
    <mergeCell ref="AL384:AL385"/>
    <mergeCell ref="AM382:AM383"/>
    <mergeCell ref="AL328:AL329"/>
    <mergeCell ref="AM328:AM329"/>
    <mergeCell ref="AL322:AL323"/>
    <mergeCell ref="AM322:AM323"/>
    <mergeCell ref="AM380:AM381"/>
    <mergeCell ref="AI328:AI329"/>
    <mergeCell ref="AJ328:AJ329"/>
    <mergeCell ref="AK328:AK329"/>
    <mergeCell ref="B252:B253"/>
    <mergeCell ref="C252:C253"/>
    <mergeCell ref="D252:D253"/>
    <mergeCell ref="E252:E253"/>
    <mergeCell ref="AH252:AH253"/>
    <mergeCell ref="AI252:AI253"/>
    <mergeCell ref="AJ252:AJ253"/>
    <mergeCell ref="AL382:AL383"/>
    <mergeCell ref="AI382:AI383"/>
    <mergeCell ref="AJ382:AJ383"/>
    <mergeCell ref="AG384:AG385"/>
    <mergeCell ref="AH384:AH385"/>
    <mergeCell ref="F252:F253"/>
    <mergeCell ref="AG252:AG253"/>
    <mergeCell ref="AH328:AH329"/>
    <mergeCell ref="F256:F257"/>
    <mergeCell ref="AG256:AG257"/>
    <mergeCell ref="AH256:AH257"/>
    <mergeCell ref="F262:F263"/>
    <mergeCell ref="AG262:AG263"/>
    <mergeCell ref="F328:F329"/>
    <mergeCell ref="AG328:AG329"/>
    <mergeCell ref="F382:F383"/>
    <mergeCell ref="AG382:AG383"/>
    <mergeCell ref="AH382:AH383"/>
    <mergeCell ref="E384:E385"/>
    <mergeCell ref="F384:F385"/>
    <mergeCell ref="E382:E383"/>
    <mergeCell ref="AN328:AN329"/>
    <mergeCell ref="AO328:AO329"/>
    <mergeCell ref="AN414:AN415"/>
    <mergeCell ref="AO414:AO415"/>
    <mergeCell ref="AN404:AN405"/>
    <mergeCell ref="AO404:AO405"/>
    <mergeCell ref="AO406:AO407"/>
    <mergeCell ref="AN386:AN387"/>
    <mergeCell ref="AO386:AO387"/>
    <mergeCell ref="AN380:AN381"/>
    <mergeCell ref="F452:F453"/>
    <mergeCell ref="AG452:AG453"/>
    <mergeCell ref="AH452:AH453"/>
    <mergeCell ref="AI452:AI453"/>
    <mergeCell ref="B452:B453"/>
    <mergeCell ref="C452:C453"/>
    <mergeCell ref="D452:D453"/>
    <mergeCell ref="E452:E453"/>
    <mergeCell ref="B328:B329"/>
    <mergeCell ref="C328:C329"/>
    <mergeCell ref="D328:D329"/>
    <mergeCell ref="E328:E329"/>
    <mergeCell ref="AJ322:AJ323"/>
    <mergeCell ref="AK322:AK323"/>
    <mergeCell ref="F322:F323"/>
    <mergeCell ref="AG322:AG323"/>
    <mergeCell ref="AH322:AH323"/>
    <mergeCell ref="AI322:AI323"/>
    <mergeCell ref="AH324:AH325"/>
    <mergeCell ref="AI324:AI325"/>
    <mergeCell ref="AN322:AN323"/>
    <mergeCell ref="AO322:AO323"/>
    <mergeCell ref="AN324:AN325"/>
    <mergeCell ref="AO324:AO325"/>
    <mergeCell ref="AJ324:AJ325"/>
    <mergeCell ref="AK324:AK325"/>
    <mergeCell ref="AL324:AL325"/>
    <mergeCell ref="AM324:AM325"/>
    <mergeCell ref="B322:B323"/>
    <mergeCell ref="C322:C323"/>
    <mergeCell ref="D322:D323"/>
    <mergeCell ref="E322:E323"/>
    <mergeCell ref="B324:B325"/>
    <mergeCell ref="C324:C325"/>
    <mergeCell ref="D324:D325"/>
    <mergeCell ref="E324:E325"/>
    <mergeCell ref="F324:F325"/>
    <mergeCell ref="AG324:AG325"/>
    <mergeCell ref="AI94:AI95"/>
    <mergeCell ref="AJ94:AJ95"/>
    <mergeCell ref="AG94:AG95"/>
    <mergeCell ref="AH94:AH95"/>
    <mergeCell ref="AI224:AI225"/>
    <mergeCell ref="AJ224:AJ225"/>
    <mergeCell ref="AG224:AG225"/>
    <mergeCell ref="AH224:AH225"/>
    <mergeCell ref="AM224:AM225"/>
    <mergeCell ref="AN224:AN225"/>
    <mergeCell ref="B94:B95"/>
    <mergeCell ref="C94:C95"/>
    <mergeCell ref="D94:D95"/>
    <mergeCell ref="E94:E95"/>
    <mergeCell ref="AK94:AK95"/>
    <mergeCell ref="AL94:AL95"/>
    <mergeCell ref="AM94:AM95"/>
    <mergeCell ref="AN94:AN95"/>
    <mergeCell ref="AK226:AK227"/>
    <mergeCell ref="AL226:AL227"/>
    <mergeCell ref="B224:B225"/>
    <mergeCell ref="C224:C225"/>
    <mergeCell ref="D224:D225"/>
    <mergeCell ref="E224:E225"/>
    <mergeCell ref="AK224:AK225"/>
    <mergeCell ref="AL224:AL225"/>
    <mergeCell ref="AM226:AM227"/>
    <mergeCell ref="AN226:AN227"/>
    <mergeCell ref="B226:B227"/>
    <mergeCell ref="C226:C227"/>
    <mergeCell ref="D226:D227"/>
    <mergeCell ref="E226:E227"/>
    <mergeCell ref="AG226:AG227"/>
    <mergeCell ref="AH226:AH227"/>
    <mergeCell ref="AI226:AI227"/>
    <mergeCell ref="AJ226:AJ227"/>
    <mergeCell ref="AG228:AG229"/>
    <mergeCell ref="AH228:AH229"/>
    <mergeCell ref="AI228:AI229"/>
    <mergeCell ref="AJ228:AJ229"/>
    <mergeCell ref="B228:B229"/>
    <mergeCell ref="C228:C229"/>
    <mergeCell ref="D228:D229"/>
    <mergeCell ref="E228:E229"/>
    <mergeCell ref="AK230:AK231"/>
    <mergeCell ref="AL230:AL231"/>
    <mergeCell ref="AM228:AM229"/>
    <mergeCell ref="AN228:AN229"/>
    <mergeCell ref="AK228:AK229"/>
    <mergeCell ref="AL228:AL229"/>
    <mergeCell ref="AM230:AM231"/>
    <mergeCell ref="AN230:AN231"/>
    <mergeCell ref="B230:B231"/>
    <mergeCell ref="C230:C231"/>
    <mergeCell ref="D230:D231"/>
    <mergeCell ref="E230:E231"/>
    <mergeCell ref="AG230:AG231"/>
    <mergeCell ref="AH230:AH231"/>
    <mergeCell ref="AI230:AI231"/>
    <mergeCell ref="AJ230:AJ231"/>
    <mergeCell ref="AI232:AI233"/>
    <mergeCell ref="AJ232:AJ233"/>
    <mergeCell ref="AK232:AK233"/>
    <mergeCell ref="AL232:AL233"/>
    <mergeCell ref="B232:B233"/>
    <mergeCell ref="C232:C233"/>
    <mergeCell ref="D232:D233"/>
    <mergeCell ref="E232:E233"/>
    <mergeCell ref="AK234:AK235"/>
    <mergeCell ref="AL234:AL235"/>
    <mergeCell ref="AM232:AM233"/>
    <mergeCell ref="AN232:AN233"/>
    <mergeCell ref="AM234:AM235"/>
    <mergeCell ref="AN234:AN235"/>
    <mergeCell ref="B234:B235"/>
    <mergeCell ref="C234:C235"/>
    <mergeCell ref="D234:D235"/>
    <mergeCell ref="E234:E235"/>
    <mergeCell ref="AG234:AG235"/>
    <mergeCell ref="AH234:AH235"/>
    <mergeCell ref="AI234:AI235"/>
    <mergeCell ref="AJ234:AJ235"/>
    <mergeCell ref="AM558:AM559"/>
    <mergeCell ref="AN560:AN561"/>
    <mergeCell ref="AK560:AK561"/>
    <mergeCell ref="AL560:AL561"/>
    <mergeCell ref="AM560:AM561"/>
    <mergeCell ref="D558:D559"/>
    <mergeCell ref="E558:E559"/>
    <mergeCell ref="B562:B563"/>
    <mergeCell ref="C562:C563"/>
    <mergeCell ref="D562:D563"/>
    <mergeCell ref="E562:E563"/>
    <mergeCell ref="B560:B561"/>
    <mergeCell ref="C560:C561"/>
    <mergeCell ref="D560:D561"/>
    <mergeCell ref="E560:E561"/>
    <mergeCell ref="F562:F563"/>
    <mergeCell ref="AG562:AG563"/>
    <mergeCell ref="AH562:AH563"/>
    <mergeCell ref="AI562:AI563"/>
    <mergeCell ref="F558:F559"/>
    <mergeCell ref="AG558:AG559"/>
    <mergeCell ref="AH558:AH559"/>
    <mergeCell ref="AI558:AI559"/>
    <mergeCell ref="AI556:AI557"/>
    <mergeCell ref="B556:B557"/>
    <mergeCell ref="C556:C557"/>
    <mergeCell ref="D556:D557"/>
    <mergeCell ref="E556:E557"/>
    <mergeCell ref="AK556:AK557"/>
    <mergeCell ref="AL556:AL557"/>
    <mergeCell ref="AM556:AM557"/>
    <mergeCell ref="AN564:AN565"/>
    <mergeCell ref="AM564:AM565"/>
    <mergeCell ref="AK562:AK563"/>
    <mergeCell ref="AM562:AM563"/>
    <mergeCell ref="AN558:AN559"/>
    <mergeCell ref="AK558:AK559"/>
    <mergeCell ref="AL558:AL559"/>
    <mergeCell ref="B564:B565"/>
    <mergeCell ref="C564:C565"/>
    <mergeCell ref="D564:D565"/>
    <mergeCell ref="E564:E565"/>
    <mergeCell ref="AM554:AM555"/>
    <mergeCell ref="AN566:AN567"/>
    <mergeCell ref="AK566:AK567"/>
    <mergeCell ref="AL566:AL567"/>
    <mergeCell ref="AM566:AM567"/>
    <mergeCell ref="AN554:AN555"/>
    <mergeCell ref="AL554:AL555"/>
    <mergeCell ref="AK564:AK565"/>
    <mergeCell ref="AL564:AL565"/>
    <mergeCell ref="AL562:AL563"/>
    <mergeCell ref="B554:B555"/>
    <mergeCell ref="C554:C555"/>
    <mergeCell ref="D554:D555"/>
    <mergeCell ref="E554:E555"/>
    <mergeCell ref="B558:B559"/>
    <mergeCell ref="C558:C559"/>
    <mergeCell ref="F566:F567"/>
    <mergeCell ref="AG566:AG567"/>
    <mergeCell ref="B566:B567"/>
    <mergeCell ref="C566:C567"/>
    <mergeCell ref="D566:D567"/>
    <mergeCell ref="E566:E567"/>
    <mergeCell ref="F564:F565"/>
    <mergeCell ref="AG564:AG565"/>
    <mergeCell ref="AH566:AH567"/>
    <mergeCell ref="AI566:AI567"/>
    <mergeCell ref="F554:F555"/>
    <mergeCell ref="AG554:AG555"/>
    <mergeCell ref="AH554:AH555"/>
    <mergeCell ref="AH564:AH565"/>
    <mergeCell ref="AI564:AI565"/>
    <mergeCell ref="F556:F557"/>
    <mergeCell ref="AG556:AG557"/>
    <mergeCell ref="AH556:AH557"/>
    <mergeCell ref="AH414:AH415"/>
    <mergeCell ref="AI414:AI415"/>
    <mergeCell ref="AJ414:AJ415"/>
    <mergeCell ref="AK414:AK415"/>
    <mergeCell ref="B414:B415"/>
    <mergeCell ref="C414:C415"/>
    <mergeCell ref="D414:D415"/>
    <mergeCell ref="E414:E415"/>
    <mergeCell ref="F414:F415"/>
    <mergeCell ref="AG414:AG415"/>
    <mergeCell ref="F514:F515"/>
    <mergeCell ref="AG514:AG515"/>
    <mergeCell ref="AG444:AG445"/>
    <mergeCell ref="F508:F509"/>
    <mergeCell ref="AG508:AG509"/>
    <mergeCell ref="F494:F495"/>
    <mergeCell ref="AG494:AG495"/>
    <mergeCell ref="F496:F497"/>
    <mergeCell ref="AI514:AI515"/>
    <mergeCell ref="B514:B515"/>
    <mergeCell ref="C514:C515"/>
    <mergeCell ref="D514:D515"/>
    <mergeCell ref="E514:E515"/>
    <mergeCell ref="AL448:AL449"/>
    <mergeCell ref="B450:B451"/>
    <mergeCell ref="C450:C451"/>
    <mergeCell ref="D450:D451"/>
    <mergeCell ref="E450:E451"/>
    <mergeCell ref="AJ450:AJ451"/>
    <mergeCell ref="F448:F449"/>
    <mergeCell ref="AG448:AG449"/>
    <mergeCell ref="AH448:AH449"/>
    <mergeCell ref="AI448:AI449"/>
    <mergeCell ref="AM448:AM449"/>
    <mergeCell ref="F450:F451"/>
    <mergeCell ref="AG450:AG451"/>
    <mergeCell ref="AH450:AH451"/>
    <mergeCell ref="AI450:AI451"/>
    <mergeCell ref="AL450:AL451"/>
    <mergeCell ref="AM450:AM451"/>
    <mergeCell ref="AK450:AK451"/>
    <mergeCell ref="AJ448:AJ449"/>
    <mergeCell ref="AK448:AK449"/>
    <mergeCell ref="B448:B449"/>
    <mergeCell ref="C448:C449"/>
    <mergeCell ref="D448:D449"/>
    <mergeCell ref="E448:E449"/>
    <mergeCell ref="AJ466:AJ467"/>
    <mergeCell ref="AK466:AK467"/>
    <mergeCell ref="AN466:AN467"/>
    <mergeCell ref="AO466:AO467"/>
    <mergeCell ref="AL466:AL467"/>
    <mergeCell ref="AM466:AM467"/>
    <mergeCell ref="B466:B467"/>
    <mergeCell ref="C466:C467"/>
    <mergeCell ref="D466:D467"/>
    <mergeCell ref="E466:E467"/>
    <mergeCell ref="F466:F467"/>
    <mergeCell ref="AG466:AG467"/>
    <mergeCell ref="AH466:AH467"/>
    <mergeCell ref="AI466:AI467"/>
    <mergeCell ref="AI444:AI445"/>
    <mergeCell ref="AJ442:AJ443"/>
    <mergeCell ref="AK444:AK445"/>
    <mergeCell ref="AL444:AL445"/>
    <mergeCell ref="AM444:AM445"/>
    <mergeCell ref="AJ444:AJ445"/>
    <mergeCell ref="AK442:AK443"/>
    <mergeCell ref="AL442:AL443"/>
    <mergeCell ref="AM442:AM443"/>
    <mergeCell ref="C444:C445"/>
    <mergeCell ref="D444:D445"/>
    <mergeCell ref="E444:E445"/>
    <mergeCell ref="F444:F445"/>
    <mergeCell ref="AH444:AH445"/>
    <mergeCell ref="AO446:AO447"/>
    <mergeCell ref="B442:B443"/>
    <mergeCell ref="C442:C443"/>
    <mergeCell ref="D442:D443"/>
    <mergeCell ref="E442:E443"/>
    <mergeCell ref="F442:F443"/>
    <mergeCell ref="AG442:AG443"/>
    <mergeCell ref="AH442:AH443"/>
    <mergeCell ref="AI442:AI443"/>
    <mergeCell ref="B444:B445"/>
    <mergeCell ref="AH552:AH553"/>
    <mergeCell ref="AI552:AI553"/>
    <mergeCell ref="B446:B447"/>
    <mergeCell ref="C446:C447"/>
    <mergeCell ref="D446:D447"/>
    <mergeCell ref="E446:E447"/>
    <mergeCell ref="F446:F447"/>
    <mergeCell ref="AG446:AG447"/>
    <mergeCell ref="AH446:AH447"/>
    <mergeCell ref="AI446:AI447"/>
    <mergeCell ref="B552:B553"/>
    <mergeCell ref="C552:C553"/>
    <mergeCell ref="D552:D553"/>
    <mergeCell ref="E552:E553"/>
    <mergeCell ref="F552:F553"/>
    <mergeCell ref="AG552:AG553"/>
    <mergeCell ref="AI550:AI551"/>
    <mergeCell ref="AH510:AH511"/>
    <mergeCell ref="AI510:AI511"/>
    <mergeCell ref="AN550:AN551"/>
    <mergeCell ref="AK514:AK515"/>
    <mergeCell ref="AL514:AL515"/>
    <mergeCell ref="AM514:AM515"/>
    <mergeCell ref="AN514:AN515"/>
    <mergeCell ref="AL526:AL527"/>
    <mergeCell ref="AM526:AM527"/>
    <mergeCell ref="AN534:AN535"/>
    <mergeCell ref="AK534:AK535"/>
    <mergeCell ref="AL534:AL535"/>
    <mergeCell ref="AK550:AK551"/>
    <mergeCell ref="AL550:AL551"/>
    <mergeCell ref="AM550:AM551"/>
    <mergeCell ref="AJ514:AJ515"/>
    <mergeCell ref="AJ526:AJ527"/>
    <mergeCell ref="AJ530:AJ531"/>
    <mergeCell ref="AK530:AK531"/>
    <mergeCell ref="AL530:AL531"/>
    <mergeCell ref="AM544:AM545"/>
    <mergeCell ref="AL544:AL545"/>
    <mergeCell ref="F550:F551"/>
    <mergeCell ref="AG550:AG551"/>
    <mergeCell ref="AH550:AH551"/>
    <mergeCell ref="B510:B511"/>
    <mergeCell ref="C510:C511"/>
    <mergeCell ref="AH514:AH515"/>
    <mergeCell ref="B530:B531"/>
    <mergeCell ref="C530:C531"/>
    <mergeCell ref="D530:D531"/>
    <mergeCell ref="E530:E531"/>
    <mergeCell ref="B550:B551"/>
    <mergeCell ref="C550:C551"/>
    <mergeCell ref="D550:D551"/>
    <mergeCell ref="E550:E551"/>
    <mergeCell ref="D510:D511"/>
    <mergeCell ref="E510:E511"/>
    <mergeCell ref="F510:F511"/>
    <mergeCell ref="AG510:AG511"/>
    <mergeCell ref="AL508:AL509"/>
    <mergeCell ref="AM508:AM509"/>
    <mergeCell ref="AN510:AN511"/>
    <mergeCell ref="AK510:AK511"/>
    <mergeCell ref="AL510:AL511"/>
    <mergeCell ref="AM510:AM511"/>
    <mergeCell ref="C512:C513"/>
    <mergeCell ref="D512:D513"/>
    <mergeCell ref="E512:E513"/>
    <mergeCell ref="AO512:AO513"/>
    <mergeCell ref="AN512:AN513"/>
    <mergeCell ref="AK512:AK513"/>
    <mergeCell ref="AL512:AL513"/>
    <mergeCell ref="B508:B509"/>
    <mergeCell ref="C508:C509"/>
    <mergeCell ref="D508:D509"/>
    <mergeCell ref="E508:E509"/>
    <mergeCell ref="AL496:AL497"/>
    <mergeCell ref="AI496:AI497"/>
    <mergeCell ref="AJ494:AJ495"/>
    <mergeCell ref="AK494:AK495"/>
    <mergeCell ref="AL494:AL495"/>
    <mergeCell ref="AI494:AI495"/>
    <mergeCell ref="AH494:AH495"/>
    <mergeCell ref="AI512:AI513"/>
    <mergeCell ref="F512:F513"/>
    <mergeCell ref="AG512:AG513"/>
    <mergeCell ref="AH512:AH513"/>
    <mergeCell ref="F502:F503"/>
    <mergeCell ref="F504:F505"/>
    <mergeCell ref="F498:F499"/>
    <mergeCell ref="AH508:AH509"/>
    <mergeCell ref="AI508:AI509"/>
    <mergeCell ref="B494:B495"/>
    <mergeCell ref="C494:C495"/>
    <mergeCell ref="D494:D495"/>
    <mergeCell ref="E494:E495"/>
    <mergeCell ref="F492:F493"/>
    <mergeCell ref="AG492:AG493"/>
    <mergeCell ref="AH492:AH493"/>
    <mergeCell ref="AI492:AI493"/>
    <mergeCell ref="B492:B493"/>
    <mergeCell ref="C492:C493"/>
    <mergeCell ref="D492:D493"/>
    <mergeCell ref="E492:E493"/>
    <mergeCell ref="B496:B497"/>
    <mergeCell ref="C496:C497"/>
    <mergeCell ref="D496:D497"/>
    <mergeCell ref="E496:E497"/>
    <mergeCell ref="AG496:AG497"/>
    <mergeCell ref="AH496:AH497"/>
    <mergeCell ref="AN496:AN497"/>
    <mergeCell ref="AH404:AH405"/>
    <mergeCell ref="AI404:AI405"/>
    <mergeCell ref="AJ404:AJ405"/>
    <mergeCell ref="AK404:AK405"/>
    <mergeCell ref="AL404:AL405"/>
    <mergeCell ref="AM404:AM405"/>
    <mergeCell ref="AN406:AN407"/>
    <mergeCell ref="B404:B405"/>
    <mergeCell ref="C404:C405"/>
    <mergeCell ref="D404:D405"/>
    <mergeCell ref="E404:E405"/>
    <mergeCell ref="F404:F405"/>
    <mergeCell ref="AG404:AG405"/>
    <mergeCell ref="AJ402:AJ403"/>
    <mergeCell ref="AK402:AK403"/>
    <mergeCell ref="F402:F403"/>
    <mergeCell ref="AG402:AG403"/>
    <mergeCell ref="AH402:AH403"/>
    <mergeCell ref="AI402:AI403"/>
    <mergeCell ref="E402:E403"/>
    <mergeCell ref="AL402:AL403"/>
    <mergeCell ref="AM402:AM403"/>
    <mergeCell ref="AN402:AN403"/>
    <mergeCell ref="AM386:AM387"/>
    <mergeCell ref="AH406:AH407"/>
    <mergeCell ref="AI406:AI407"/>
    <mergeCell ref="AJ406:AJ407"/>
    <mergeCell ref="AK406:AK407"/>
    <mergeCell ref="AJ390:AJ391"/>
    <mergeCell ref="AI398:AI399"/>
    <mergeCell ref="AJ398:AJ399"/>
    <mergeCell ref="AK398:AK399"/>
    <mergeCell ref="AL398:AL399"/>
    <mergeCell ref="F400:F401"/>
    <mergeCell ref="F398:F399"/>
    <mergeCell ref="F396:F397"/>
    <mergeCell ref="B406:B407"/>
    <mergeCell ref="C406:C407"/>
    <mergeCell ref="D406:D407"/>
    <mergeCell ref="E406:E407"/>
    <mergeCell ref="B402:B403"/>
    <mergeCell ref="C402:C403"/>
    <mergeCell ref="D402:D403"/>
    <mergeCell ref="AG406:AG407"/>
    <mergeCell ref="AK380:AK381"/>
    <mergeCell ref="AL380:AL381"/>
    <mergeCell ref="AJ386:AJ387"/>
    <mergeCell ref="AK386:AK387"/>
    <mergeCell ref="AJ380:AJ381"/>
    <mergeCell ref="AL406:AL407"/>
    <mergeCell ref="AL386:AL387"/>
    <mergeCell ref="AI384:AI385"/>
    <mergeCell ref="AJ384:AJ385"/>
    <mergeCell ref="E386:E387"/>
    <mergeCell ref="F386:F387"/>
    <mergeCell ref="AG386:AG387"/>
    <mergeCell ref="AH386:AH387"/>
    <mergeCell ref="D380:D381"/>
    <mergeCell ref="B386:B387"/>
    <mergeCell ref="C386:C387"/>
    <mergeCell ref="D386:D387"/>
    <mergeCell ref="B384:B385"/>
    <mergeCell ref="C384:C385"/>
    <mergeCell ref="D384:D385"/>
    <mergeCell ref="B382:B383"/>
    <mergeCell ref="C382:C383"/>
    <mergeCell ref="D382:D383"/>
    <mergeCell ref="D394:D395"/>
    <mergeCell ref="C394:C395"/>
    <mergeCell ref="B394:B395"/>
    <mergeCell ref="AI388:AI389"/>
    <mergeCell ref="AH388:AH389"/>
    <mergeCell ref="AG388:AG389"/>
    <mergeCell ref="F388:F389"/>
    <mergeCell ref="E388:E389"/>
    <mergeCell ref="D388:D389"/>
    <mergeCell ref="E394:E395"/>
    <mergeCell ref="AM378:AM379"/>
    <mergeCell ref="AN378:AN379"/>
    <mergeCell ref="AO378:AO379"/>
    <mergeCell ref="F394:F395"/>
    <mergeCell ref="AI380:AI381"/>
    <mergeCell ref="AG378:AG379"/>
    <mergeCell ref="AH378:AH379"/>
    <mergeCell ref="AI378:AI379"/>
    <mergeCell ref="AJ378:AJ379"/>
    <mergeCell ref="AK378:AK379"/>
    <mergeCell ref="E380:E381"/>
    <mergeCell ref="F380:F381"/>
    <mergeCell ref="AG380:AG381"/>
    <mergeCell ref="AH380:AH381"/>
    <mergeCell ref="AO376:AO377"/>
    <mergeCell ref="B378:B379"/>
    <mergeCell ref="C378:C379"/>
    <mergeCell ref="D378:D379"/>
    <mergeCell ref="E378:E379"/>
    <mergeCell ref="F378:F379"/>
    <mergeCell ref="AL378:AL379"/>
    <mergeCell ref="AK376:AK377"/>
    <mergeCell ref="AL376:AL377"/>
    <mergeCell ref="AM376:AM377"/>
    <mergeCell ref="AO374:AO375"/>
    <mergeCell ref="B376:B377"/>
    <mergeCell ref="C376:C377"/>
    <mergeCell ref="D376:D377"/>
    <mergeCell ref="E376:E377"/>
    <mergeCell ref="F376:F377"/>
    <mergeCell ref="AG376:AG377"/>
    <mergeCell ref="AH376:AH377"/>
    <mergeCell ref="AI376:AI377"/>
    <mergeCell ref="AJ376:AJ377"/>
    <mergeCell ref="AI374:AI375"/>
    <mergeCell ref="AJ374:AJ375"/>
    <mergeCell ref="AK374:AK375"/>
    <mergeCell ref="AL374:AL375"/>
    <mergeCell ref="AO372:AO373"/>
    <mergeCell ref="B374:B375"/>
    <mergeCell ref="C374:C375"/>
    <mergeCell ref="D374:D375"/>
    <mergeCell ref="E374:E375"/>
    <mergeCell ref="F374:F375"/>
    <mergeCell ref="AG374:AG375"/>
    <mergeCell ref="AH374:AH375"/>
    <mergeCell ref="AG372:AG373"/>
    <mergeCell ref="AH372:AH373"/>
    <mergeCell ref="AI372:AI373"/>
    <mergeCell ref="AJ372:AJ373"/>
    <mergeCell ref="AK372:AK373"/>
    <mergeCell ref="AL372:AL373"/>
    <mergeCell ref="AO370:AO371"/>
    <mergeCell ref="B372:B373"/>
    <mergeCell ref="C372:C373"/>
    <mergeCell ref="D372:D373"/>
    <mergeCell ref="E372:E373"/>
    <mergeCell ref="F372:F373"/>
    <mergeCell ref="AK370:AK371"/>
    <mergeCell ref="AL370:AL371"/>
    <mergeCell ref="AM370:AM371"/>
    <mergeCell ref="AN370:AN371"/>
    <mergeCell ref="AO368:AO369"/>
    <mergeCell ref="B370:B371"/>
    <mergeCell ref="C370:C371"/>
    <mergeCell ref="D370:D371"/>
    <mergeCell ref="E370:E371"/>
    <mergeCell ref="F370:F371"/>
    <mergeCell ref="AG370:AG371"/>
    <mergeCell ref="AH370:AH371"/>
    <mergeCell ref="AI370:AI371"/>
    <mergeCell ref="AJ370:AJ371"/>
    <mergeCell ref="AI368:AI369"/>
    <mergeCell ref="AJ368:AJ369"/>
    <mergeCell ref="AK368:AK369"/>
    <mergeCell ref="AL368:AL369"/>
    <mergeCell ref="AM368:AM369"/>
    <mergeCell ref="AN368:AN369"/>
    <mergeCell ref="AK388:AK389"/>
    <mergeCell ref="AL388:AL389"/>
    <mergeCell ref="AM388:AM389"/>
    <mergeCell ref="AM374:AM375"/>
    <mergeCell ref="AN374:AN375"/>
    <mergeCell ref="AM372:AM373"/>
    <mergeCell ref="AN372:AN373"/>
    <mergeCell ref="AN376:AN377"/>
    <mergeCell ref="B368:B369"/>
    <mergeCell ref="C368:C369"/>
    <mergeCell ref="D368:D369"/>
    <mergeCell ref="E368:E369"/>
    <mergeCell ref="F368:F369"/>
    <mergeCell ref="AG368:AG369"/>
    <mergeCell ref="AH368:AH369"/>
    <mergeCell ref="AN318:AN319"/>
    <mergeCell ref="AH318:AH319"/>
    <mergeCell ref="AI318:AI319"/>
    <mergeCell ref="AK318:AK319"/>
    <mergeCell ref="AL318:AL319"/>
    <mergeCell ref="AM318:AM319"/>
    <mergeCell ref="F318:F319"/>
    <mergeCell ref="AN552:AN553"/>
    <mergeCell ref="AO552:AO553"/>
    <mergeCell ref="AJ446:AJ447"/>
    <mergeCell ref="AK446:AK447"/>
    <mergeCell ref="AL492:AL493"/>
    <mergeCell ref="AM492:AM493"/>
    <mergeCell ref="AJ492:AJ493"/>
    <mergeCell ref="AK492:AK493"/>
    <mergeCell ref="AJ496:AJ497"/>
    <mergeCell ref="AK496:AK497"/>
    <mergeCell ref="AJ552:AJ553"/>
    <mergeCell ref="AK552:AK553"/>
    <mergeCell ref="AL552:AL553"/>
    <mergeCell ref="AM552:AM553"/>
    <mergeCell ref="B318:B319"/>
    <mergeCell ref="C318:C319"/>
    <mergeCell ref="D318:D319"/>
    <mergeCell ref="E318:E319"/>
    <mergeCell ref="AN316:AN317"/>
    <mergeCell ref="AO316:AO317"/>
    <mergeCell ref="AN320:AN321"/>
    <mergeCell ref="AO320:AO321"/>
    <mergeCell ref="AO318:AO319"/>
    <mergeCell ref="B316:B317"/>
    <mergeCell ref="C316:C317"/>
    <mergeCell ref="D316:D317"/>
    <mergeCell ref="E316:E317"/>
    <mergeCell ref="AJ320:AJ321"/>
    <mergeCell ref="AK320:AK321"/>
    <mergeCell ref="F316:F317"/>
    <mergeCell ref="AG316:AG317"/>
    <mergeCell ref="AH316:AH317"/>
    <mergeCell ref="AI316:AI317"/>
    <mergeCell ref="AG318:AG319"/>
    <mergeCell ref="AJ316:AJ317"/>
    <mergeCell ref="AK316:AK317"/>
    <mergeCell ref="AJ318:AJ319"/>
    <mergeCell ref="F320:F321"/>
    <mergeCell ref="AG320:AG321"/>
    <mergeCell ref="AH320:AH321"/>
    <mergeCell ref="AI320:AI321"/>
    <mergeCell ref="B320:B321"/>
    <mergeCell ref="C320:C321"/>
    <mergeCell ref="D320:D321"/>
    <mergeCell ref="E320:E321"/>
    <mergeCell ref="AN312:AN313"/>
    <mergeCell ref="AO312:AO313"/>
    <mergeCell ref="AN310:AN311"/>
    <mergeCell ref="AO310:AO311"/>
    <mergeCell ref="B312:B313"/>
    <mergeCell ref="C312:C313"/>
    <mergeCell ref="D312:D313"/>
    <mergeCell ref="E312:E313"/>
    <mergeCell ref="AJ310:AJ311"/>
    <mergeCell ref="AK310:AK311"/>
    <mergeCell ref="F312:F313"/>
    <mergeCell ref="AG312:AG313"/>
    <mergeCell ref="AH312:AH313"/>
    <mergeCell ref="AI312:AI313"/>
    <mergeCell ref="AJ312:AJ313"/>
    <mergeCell ref="AK312:AK313"/>
    <mergeCell ref="AL310:AL311"/>
    <mergeCell ref="AM310:AM311"/>
    <mergeCell ref="B310:B311"/>
    <mergeCell ref="C310:C311"/>
    <mergeCell ref="D310:D311"/>
    <mergeCell ref="E310:E311"/>
    <mergeCell ref="F310:F311"/>
    <mergeCell ref="AG310:AG311"/>
    <mergeCell ref="AH310:AH311"/>
    <mergeCell ref="AI310:AI311"/>
    <mergeCell ref="AI314:AI315"/>
    <mergeCell ref="AJ314:AJ315"/>
    <mergeCell ref="AK314:AK315"/>
    <mergeCell ref="AL314:AL315"/>
    <mergeCell ref="AM314:AM315"/>
    <mergeCell ref="AN314:AN315"/>
    <mergeCell ref="AM250:AM251"/>
    <mergeCell ref="AN250:AN251"/>
    <mergeCell ref="AN306:AN307"/>
    <mergeCell ref="AN304:AN305"/>
    <mergeCell ref="AN300:AN301"/>
    <mergeCell ref="AN296:AN297"/>
    <mergeCell ref="AM302:AM303"/>
    <mergeCell ref="AM306:AM307"/>
    <mergeCell ref="AO250:AO251"/>
    <mergeCell ref="B314:B315"/>
    <mergeCell ref="C314:C315"/>
    <mergeCell ref="D314:D315"/>
    <mergeCell ref="E314:E315"/>
    <mergeCell ref="F314:F315"/>
    <mergeCell ref="AG314:AG315"/>
    <mergeCell ref="AH314:AH315"/>
    <mergeCell ref="AG250:AG251"/>
    <mergeCell ref="AH250:AH251"/>
    <mergeCell ref="AM248:AM249"/>
    <mergeCell ref="AN248:AN249"/>
    <mergeCell ref="AI250:AI251"/>
    <mergeCell ref="AJ250:AJ251"/>
    <mergeCell ref="AK250:AK251"/>
    <mergeCell ref="AL250:AL251"/>
    <mergeCell ref="AJ248:AJ249"/>
    <mergeCell ref="AO248:AO249"/>
    <mergeCell ref="B250:B251"/>
    <mergeCell ref="C250:C251"/>
    <mergeCell ref="D250:D251"/>
    <mergeCell ref="E250:E251"/>
    <mergeCell ref="F250:F251"/>
    <mergeCell ref="B248:B249"/>
    <mergeCell ref="C248:C249"/>
    <mergeCell ref="D248:D249"/>
    <mergeCell ref="E248:E249"/>
    <mergeCell ref="AI254:AI255"/>
    <mergeCell ref="AJ254:AJ255"/>
    <mergeCell ref="AK254:AK255"/>
    <mergeCell ref="AI248:AI249"/>
    <mergeCell ref="AK248:AK249"/>
    <mergeCell ref="AK252:AK253"/>
    <mergeCell ref="AL254:AL255"/>
    <mergeCell ref="AM254:AM255"/>
    <mergeCell ref="AN254:AN255"/>
    <mergeCell ref="AM220:AM221"/>
    <mergeCell ref="AN220:AN221"/>
    <mergeCell ref="AL222:AL223"/>
    <mergeCell ref="AM222:AM223"/>
    <mergeCell ref="AN222:AN223"/>
    <mergeCell ref="AM246:AM247"/>
    <mergeCell ref="AL248:AL249"/>
    <mergeCell ref="F254:F255"/>
    <mergeCell ref="AG254:AG255"/>
    <mergeCell ref="AH254:AH255"/>
    <mergeCell ref="AG220:AG221"/>
    <mergeCell ref="AH220:AH221"/>
    <mergeCell ref="F248:F249"/>
    <mergeCell ref="AG248:AG249"/>
    <mergeCell ref="AH248:AH249"/>
    <mergeCell ref="AG232:AG233"/>
    <mergeCell ref="AH232:AH233"/>
    <mergeCell ref="B254:B255"/>
    <mergeCell ref="C254:C255"/>
    <mergeCell ref="D254:D255"/>
    <mergeCell ref="E254:E255"/>
    <mergeCell ref="B220:B221"/>
    <mergeCell ref="C220:C221"/>
    <mergeCell ref="D220:D221"/>
    <mergeCell ref="E220:E221"/>
    <mergeCell ref="AJ218:AJ219"/>
    <mergeCell ref="AJ222:AJ223"/>
    <mergeCell ref="AK222:AK223"/>
    <mergeCell ref="AI222:AI223"/>
    <mergeCell ref="AK218:AK219"/>
    <mergeCell ref="AI220:AI221"/>
    <mergeCell ref="AJ220:AJ221"/>
    <mergeCell ref="AK220:AK221"/>
    <mergeCell ref="F222:F223"/>
    <mergeCell ref="AG222:AG223"/>
    <mergeCell ref="AH222:AH223"/>
    <mergeCell ref="AI218:AI219"/>
    <mergeCell ref="F220:F221"/>
    <mergeCell ref="F218:F219"/>
    <mergeCell ref="AG218:AG219"/>
    <mergeCell ref="AH218:AH219"/>
    <mergeCell ref="B222:B223"/>
    <mergeCell ref="C222:C223"/>
    <mergeCell ref="D222:D223"/>
    <mergeCell ref="E222:E223"/>
    <mergeCell ref="AK146:AK147"/>
    <mergeCell ref="AO222:AO223"/>
    <mergeCell ref="AN146:AN147"/>
    <mergeCell ref="AO146:AO147"/>
    <mergeCell ref="AO218:AO219"/>
    <mergeCell ref="AL218:AL219"/>
    <mergeCell ref="AM218:AM219"/>
    <mergeCell ref="AN218:AN219"/>
    <mergeCell ref="AL220:AL221"/>
    <mergeCell ref="AO220:AO221"/>
    <mergeCell ref="AG146:AG147"/>
    <mergeCell ref="AH146:AH147"/>
    <mergeCell ref="AI146:AI147"/>
    <mergeCell ref="AJ146:AJ147"/>
    <mergeCell ref="B146:B147"/>
    <mergeCell ref="C146:C147"/>
    <mergeCell ref="D146:D147"/>
    <mergeCell ref="E146:E147"/>
    <mergeCell ref="AL144:AL145"/>
    <mergeCell ref="AM144:AM145"/>
    <mergeCell ref="AL146:AL147"/>
    <mergeCell ref="AM146:AM147"/>
    <mergeCell ref="B144:B145"/>
    <mergeCell ref="C144:C145"/>
    <mergeCell ref="D144:D145"/>
    <mergeCell ref="E144:E145"/>
    <mergeCell ref="AJ142:AJ143"/>
    <mergeCell ref="AK142:AK143"/>
    <mergeCell ref="F144:F145"/>
    <mergeCell ref="AG144:AG145"/>
    <mergeCell ref="AH144:AH145"/>
    <mergeCell ref="AI144:AI145"/>
    <mergeCell ref="AJ144:AJ145"/>
    <mergeCell ref="AK144:AK145"/>
    <mergeCell ref="AL142:AL143"/>
    <mergeCell ref="AM142:AM143"/>
    <mergeCell ref="B142:B143"/>
    <mergeCell ref="C142:C143"/>
    <mergeCell ref="D142:D143"/>
    <mergeCell ref="E142:E143"/>
    <mergeCell ref="F142:F143"/>
    <mergeCell ref="AG142:AG143"/>
    <mergeCell ref="AH142:AH143"/>
    <mergeCell ref="AI142:AI143"/>
    <mergeCell ref="AJ140:AJ141"/>
    <mergeCell ref="AK140:AK141"/>
    <mergeCell ref="AL140:AL141"/>
    <mergeCell ref="AM140:AM141"/>
    <mergeCell ref="AN140:AN141"/>
    <mergeCell ref="AO140:AO141"/>
    <mergeCell ref="AN150:AN151"/>
    <mergeCell ref="AO150:AO151"/>
    <mergeCell ref="AN148:AN149"/>
    <mergeCell ref="AO148:AO149"/>
    <mergeCell ref="AN144:AN145"/>
    <mergeCell ref="AO144:AO145"/>
    <mergeCell ref="AN142:AN143"/>
    <mergeCell ref="AO142:AO143"/>
    <mergeCell ref="AG140:AG141"/>
    <mergeCell ref="AH140:AH141"/>
    <mergeCell ref="AI140:AI141"/>
    <mergeCell ref="B140:B141"/>
    <mergeCell ref="C140:C141"/>
    <mergeCell ref="D140:D141"/>
    <mergeCell ref="E140:E141"/>
    <mergeCell ref="AH150:AH151"/>
    <mergeCell ref="AI150:AI151"/>
    <mergeCell ref="AJ150:AJ151"/>
    <mergeCell ref="AK150:AK151"/>
    <mergeCell ref="B150:B151"/>
    <mergeCell ref="C150:C151"/>
    <mergeCell ref="D150:D151"/>
    <mergeCell ref="E150:E151"/>
    <mergeCell ref="AL148:AL149"/>
    <mergeCell ref="AM148:AM149"/>
    <mergeCell ref="AL150:AL151"/>
    <mergeCell ref="AM150:AM151"/>
    <mergeCell ref="B148:B149"/>
    <mergeCell ref="C148:C149"/>
    <mergeCell ref="D148:D149"/>
    <mergeCell ref="E148:E149"/>
    <mergeCell ref="AJ154:AJ155"/>
    <mergeCell ref="AK154:AK155"/>
    <mergeCell ref="F148:F149"/>
    <mergeCell ref="AG148:AG149"/>
    <mergeCell ref="AH148:AH149"/>
    <mergeCell ref="AI148:AI149"/>
    <mergeCell ref="AJ148:AJ149"/>
    <mergeCell ref="AK148:AK149"/>
    <mergeCell ref="F150:F151"/>
    <mergeCell ref="AG150:AG151"/>
    <mergeCell ref="AL154:AL155"/>
    <mergeCell ref="AM154:AM155"/>
    <mergeCell ref="B154:B155"/>
    <mergeCell ref="C154:C155"/>
    <mergeCell ref="D154:D155"/>
    <mergeCell ref="E154:E155"/>
    <mergeCell ref="F154:F155"/>
    <mergeCell ref="AG154:AG155"/>
    <mergeCell ref="AH154:AH155"/>
    <mergeCell ref="AI154:AI155"/>
    <mergeCell ref="AI90:AI91"/>
    <mergeCell ref="AJ90:AJ91"/>
    <mergeCell ref="AK90:AK91"/>
    <mergeCell ref="AL90:AL91"/>
    <mergeCell ref="AM90:AM91"/>
    <mergeCell ref="AN90:AN91"/>
    <mergeCell ref="AK88:AK89"/>
    <mergeCell ref="AL88:AL89"/>
    <mergeCell ref="AM88:AM89"/>
    <mergeCell ref="AN88:AN89"/>
    <mergeCell ref="B90:B91"/>
    <mergeCell ref="C90:C91"/>
    <mergeCell ref="D90:D91"/>
    <mergeCell ref="E90:E91"/>
    <mergeCell ref="AG90:AG91"/>
    <mergeCell ref="AH90:AH91"/>
    <mergeCell ref="AM92:AM93"/>
    <mergeCell ref="AN92:AN93"/>
    <mergeCell ref="AG92:AG93"/>
    <mergeCell ref="AH92:AH93"/>
    <mergeCell ref="AI92:AI93"/>
    <mergeCell ref="AJ92:AJ93"/>
    <mergeCell ref="AK92:AK93"/>
    <mergeCell ref="AL92:AL93"/>
    <mergeCell ref="C88:C89"/>
    <mergeCell ref="D88:D89"/>
    <mergeCell ref="E88:E89"/>
    <mergeCell ref="F88:F89"/>
    <mergeCell ref="AG88:AG89"/>
    <mergeCell ref="AH88:AH89"/>
    <mergeCell ref="AI88:AI89"/>
    <mergeCell ref="AJ88:AJ89"/>
    <mergeCell ref="AI78:AI79"/>
    <mergeCell ref="AJ78:AJ79"/>
    <mergeCell ref="AK78:AK79"/>
    <mergeCell ref="AL78:AL79"/>
    <mergeCell ref="AK76:AK77"/>
    <mergeCell ref="AN76:AN77"/>
    <mergeCell ref="AO76:AO77"/>
    <mergeCell ref="B78:B79"/>
    <mergeCell ref="C78:C79"/>
    <mergeCell ref="D78:D79"/>
    <mergeCell ref="E78:E79"/>
    <mergeCell ref="F78:F79"/>
    <mergeCell ref="AG78:AG79"/>
    <mergeCell ref="AH78:AH79"/>
    <mergeCell ref="AG76:AG77"/>
    <mergeCell ref="AH76:AH77"/>
    <mergeCell ref="AI76:AI77"/>
    <mergeCell ref="AJ76:AJ77"/>
    <mergeCell ref="B76:B77"/>
    <mergeCell ref="C76:C77"/>
    <mergeCell ref="D76:D77"/>
    <mergeCell ref="E76:E77"/>
    <mergeCell ref="AL80:AL81"/>
    <mergeCell ref="AM80:AM81"/>
    <mergeCell ref="AL76:AL77"/>
    <mergeCell ref="AM76:AM77"/>
    <mergeCell ref="AM78:AM79"/>
    <mergeCell ref="AN80:AN81"/>
    <mergeCell ref="AO80:AO81"/>
    <mergeCell ref="C80:C81"/>
    <mergeCell ref="D80:D81"/>
    <mergeCell ref="E80:E81"/>
    <mergeCell ref="AG80:AG81"/>
    <mergeCell ref="AH80:AH81"/>
    <mergeCell ref="AI80:AI81"/>
    <mergeCell ref="AJ80:AJ81"/>
    <mergeCell ref="AK80:AK81"/>
    <mergeCell ref="AI34:AI35"/>
    <mergeCell ref="AJ34:AJ35"/>
    <mergeCell ref="AK34:AK35"/>
    <mergeCell ref="AL34:AL35"/>
    <mergeCell ref="AM34:AM35"/>
    <mergeCell ref="AN34:AN35"/>
    <mergeCell ref="AK18:AK19"/>
    <mergeCell ref="AL18:AL19"/>
    <mergeCell ref="AM18:AM19"/>
    <mergeCell ref="AN18:AN19"/>
    <mergeCell ref="AL30:AL31"/>
    <mergeCell ref="AM30:AM31"/>
    <mergeCell ref="AN30:AN31"/>
    <mergeCell ref="AN32:AN33"/>
    <mergeCell ref="B34:B35"/>
    <mergeCell ref="C34:C35"/>
    <mergeCell ref="D34:D35"/>
    <mergeCell ref="E34:E35"/>
    <mergeCell ref="AG34:AG35"/>
    <mergeCell ref="AH34:AH35"/>
    <mergeCell ref="D18:D19"/>
    <mergeCell ref="E18:E19"/>
    <mergeCell ref="AG18:AG19"/>
    <mergeCell ref="AH18:AH19"/>
    <mergeCell ref="E30:E31"/>
    <mergeCell ref="AG32:AG33"/>
    <mergeCell ref="AH32:AH33"/>
    <mergeCell ref="AG22:AG23"/>
    <mergeCell ref="AI18:AI19"/>
    <mergeCell ref="AJ18:AJ19"/>
    <mergeCell ref="AJ82:AJ83"/>
    <mergeCell ref="AK82:AK83"/>
    <mergeCell ref="AK44:AK45"/>
    <mergeCell ref="AK64:AK65"/>
    <mergeCell ref="AK56:AK57"/>
    <mergeCell ref="AJ30:AJ31"/>
    <mergeCell ref="AK30:AK31"/>
    <mergeCell ref="AI32:AI33"/>
    <mergeCell ref="AL82:AL83"/>
    <mergeCell ref="AM82:AM83"/>
    <mergeCell ref="AN82:AN83"/>
    <mergeCell ref="AO82:AO83"/>
    <mergeCell ref="D82:D83"/>
    <mergeCell ref="E82:E83"/>
    <mergeCell ref="F82:F83"/>
    <mergeCell ref="AG82:AG83"/>
    <mergeCell ref="AH82:AH83"/>
    <mergeCell ref="AI82:AI83"/>
    <mergeCell ref="AJ16:AJ17"/>
    <mergeCell ref="AK16:AK17"/>
    <mergeCell ref="AH16:AH17"/>
    <mergeCell ref="AI16:AI17"/>
    <mergeCell ref="AJ36:AJ37"/>
    <mergeCell ref="AK36:AK37"/>
    <mergeCell ref="AH36:AH37"/>
    <mergeCell ref="AI36:AI37"/>
    <mergeCell ref="AL16:AL17"/>
    <mergeCell ref="AM16:AM17"/>
    <mergeCell ref="AN16:AN17"/>
    <mergeCell ref="AO16:AO17"/>
    <mergeCell ref="D16:D17"/>
    <mergeCell ref="E16:E17"/>
    <mergeCell ref="F16:F17"/>
    <mergeCell ref="AG16:AG17"/>
    <mergeCell ref="AL36:AL37"/>
    <mergeCell ref="AM36:AM37"/>
    <mergeCell ref="AN36:AN37"/>
    <mergeCell ref="AO36:AO37"/>
    <mergeCell ref="D36:D37"/>
    <mergeCell ref="E36:E37"/>
    <mergeCell ref="F36:F37"/>
    <mergeCell ref="AG36:AG37"/>
    <mergeCell ref="AK506:AK507"/>
    <mergeCell ref="AL506:AL507"/>
    <mergeCell ref="AM506:AM507"/>
    <mergeCell ref="F506:F507"/>
    <mergeCell ref="AG506:AG507"/>
    <mergeCell ref="AH506:AH507"/>
    <mergeCell ref="AI506:AI507"/>
    <mergeCell ref="AJ506:AJ507"/>
    <mergeCell ref="F762:F763"/>
    <mergeCell ref="B762:B763"/>
    <mergeCell ref="C762:C763"/>
    <mergeCell ref="D762:D763"/>
    <mergeCell ref="E762:E763"/>
    <mergeCell ref="B506:B507"/>
    <mergeCell ref="C506:C507"/>
    <mergeCell ref="D506:D507"/>
    <mergeCell ref="E506:E507"/>
    <mergeCell ref="B512:B513"/>
    <mergeCell ref="F758:F759"/>
    <mergeCell ref="B760:B761"/>
    <mergeCell ref="C760:C761"/>
    <mergeCell ref="D760:D761"/>
    <mergeCell ref="E760:E761"/>
    <mergeCell ref="F760:F761"/>
    <mergeCell ref="B758:B759"/>
    <mergeCell ref="C758:C759"/>
    <mergeCell ref="D758:D759"/>
    <mergeCell ref="E758:E759"/>
    <mergeCell ref="F754:F755"/>
    <mergeCell ref="B756:B757"/>
    <mergeCell ref="C756:C757"/>
    <mergeCell ref="D756:D757"/>
    <mergeCell ref="E756:E757"/>
    <mergeCell ref="F756:F757"/>
    <mergeCell ref="B754:B755"/>
    <mergeCell ref="C754:C755"/>
    <mergeCell ref="D754:D755"/>
    <mergeCell ref="E754:E755"/>
    <mergeCell ref="F750:F751"/>
    <mergeCell ref="B752:B753"/>
    <mergeCell ref="C752:C753"/>
    <mergeCell ref="D752:D753"/>
    <mergeCell ref="E752:E753"/>
    <mergeCell ref="F752:F753"/>
    <mergeCell ref="B750:B751"/>
    <mergeCell ref="C750:C751"/>
    <mergeCell ref="D750:D751"/>
    <mergeCell ref="E750:E751"/>
    <mergeCell ref="F746:F747"/>
    <mergeCell ref="B748:B749"/>
    <mergeCell ref="C748:C749"/>
    <mergeCell ref="D748:D749"/>
    <mergeCell ref="E748:E749"/>
    <mergeCell ref="F748:F749"/>
    <mergeCell ref="B746:B747"/>
    <mergeCell ref="C746:C747"/>
    <mergeCell ref="D746:D747"/>
    <mergeCell ref="E746:E747"/>
    <mergeCell ref="F742:F743"/>
    <mergeCell ref="B744:B745"/>
    <mergeCell ref="C744:C745"/>
    <mergeCell ref="D744:D745"/>
    <mergeCell ref="E744:E745"/>
    <mergeCell ref="F744:F745"/>
    <mergeCell ref="B742:B743"/>
    <mergeCell ref="C742:C743"/>
    <mergeCell ref="D742:D743"/>
    <mergeCell ref="E742:E743"/>
    <mergeCell ref="F738:F739"/>
    <mergeCell ref="B740:B741"/>
    <mergeCell ref="C740:C741"/>
    <mergeCell ref="D740:D741"/>
    <mergeCell ref="E740:E741"/>
    <mergeCell ref="F740:F741"/>
    <mergeCell ref="B738:B739"/>
    <mergeCell ref="C738:C739"/>
    <mergeCell ref="D738:D739"/>
    <mergeCell ref="E738:E739"/>
    <mergeCell ref="F734:F735"/>
    <mergeCell ref="B736:B737"/>
    <mergeCell ref="C736:C737"/>
    <mergeCell ref="D736:D737"/>
    <mergeCell ref="E736:E737"/>
    <mergeCell ref="F736:F737"/>
    <mergeCell ref="B734:B735"/>
    <mergeCell ref="C734:C735"/>
    <mergeCell ref="D734:D735"/>
    <mergeCell ref="E734:E735"/>
    <mergeCell ref="F730:F731"/>
    <mergeCell ref="B732:B733"/>
    <mergeCell ref="C732:C733"/>
    <mergeCell ref="D732:D733"/>
    <mergeCell ref="E732:E733"/>
    <mergeCell ref="F732:F733"/>
    <mergeCell ref="B730:B731"/>
    <mergeCell ref="C730:C731"/>
    <mergeCell ref="D730:D731"/>
    <mergeCell ref="E730:E731"/>
    <mergeCell ref="F726:F727"/>
    <mergeCell ref="B728:B729"/>
    <mergeCell ref="C728:C729"/>
    <mergeCell ref="D728:D729"/>
    <mergeCell ref="E728:E729"/>
    <mergeCell ref="F728:F729"/>
    <mergeCell ref="B726:B727"/>
    <mergeCell ref="C726:C727"/>
    <mergeCell ref="D726:D727"/>
    <mergeCell ref="E726:E727"/>
    <mergeCell ref="F722:F723"/>
    <mergeCell ref="B724:B725"/>
    <mergeCell ref="C724:C725"/>
    <mergeCell ref="D724:D725"/>
    <mergeCell ref="E724:E725"/>
    <mergeCell ref="F724:F725"/>
    <mergeCell ref="B722:B723"/>
    <mergeCell ref="C722:C723"/>
    <mergeCell ref="D722:D723"/>
    <mergeCell ref="E722:E723"/>
    <mergeCell ref="F718:F719"/>
    <mergeCell ref="B720:B721"/>
    <mergeCell ref="C720:C721"/>
    <mergeCell ref="D720:D721"/>
    <mergeCell ref="E720:E721"/>
    <mergeCell ref="F720:F721"/>
    <mergeCell ref="B718:B719"/>
    <mergeCell ref="C718:C719"/>
    <mergeCell ref="D718:D719"/>
    <mergeCell ref="E718:E719"/>
    <mergeCell ref="F714:F715"/>
    <mergeCell ref="B716:B717"/>
    <mergeCell ref="C716:C717"/>
    <mergeCell ref="D716:D717"/>
    <mergeCell ref="E716:E717"/>
    <mergeCell ref="F716:F717"/>
    <mergeCell ref="B714:B715"/>
    <mergeCell ref="C714:C715"/>
    <mergeCell ref="D714:D715"/>
    <mergeCell ref="E714:E715"/>
    <mergeCell ref="F710:F711"/>
    <mergeCell ref="B712:B713"/>
    <mergeCell ref="C712:C713"/>
    <mergeCell ref="D712:D713"/>
    <mergeCell ref="E712:E713"/>
    <mergeCell ref="F712:F713"/>
    <mergeCell ref="B710:B711"/>
    <mergeCell ref="C710:C711"/>
    <mergeCell ref="D710:D711"/>
    <mergeCell ref="E710:E711"/>
    <mergeCell ref="F706:F707"/>
    <mergeCell ref="B708:B709"/>
    <mergeCell ref="C708:C709"/>
    <mergeCell ref="D708:D709"/>
    <mergeCell ref="E708:E709"/>
    <mergeCell ref="F708:F709"/>
    <mergeCell ref="B706:B707"/>
    <mergeCell ref="C706:C707"/>
    <mergeCell ref="D706:D707"/>
    <mergeCell ref="E706:E707"/>
    <mergeCell ref="F702:F703"/>
    <mergeCell ref="B704:B705"/>
    <mergeCell ref="C704:C705"/>
    <mergeCell ref="D704:D705"/>
    <mergeCell ref="E704:E705"/>
    <mergeCell ref="F704:F705"/>
    <mergeCell ref="B702:B703"/>
    <mergeCell ref="C702:C703"/>
    <mergeCell ref="D702:D703"/>
    <mergeCell ref="E702:E703"/>
    <mergeCell ref="F698:F699"/>
    <mergeCell ref="B700:B701"/>
    <mergeCell ref="C700:C701"/>
    <mergeCell ref="D700:D701"/>
    <mergeCell ref="E700:E701"/>
    <mergeCell ref="F700:F701"/>
    <mergeCell ref="B698:B699"/>
    <mergeCell ref="C698:C699"/>
    <mergeCell ref="D698:D699"/>
    <mergeCell ref="E698:E699"/>
    <mergeCell ref="F694:F695"/>
    <mergeCell ref="B696:B697"/>
    <mergeCell ref="C696:C697"/>
    <mergeCell ref="D696:D697"/>
    <mergeCell ref="E696:E697"/>
    <mergeCell ref="F696:F697"/>
    <mergeCell ref="B694:B695"/>
    <mergeCell ref="C694:C695"/>
    <mergeCell ref="D694:D695"/>
    <mergeCell ref="E694:E695"/>
    <mergeCell ref="F690:F691"/>
    <mergeCell ref="B692:B693"/>
    <mergeCell ref="C692:C693"/>
    <mergeCell ref="D692:D693"/>
    <mergeCell ref="E692:E693"/>
    <mergeCell ref="F692:F693"/>
    <mergeCell ref="B690:B691"/>
    <mergeCell ref="C690:C691"/>
    <mergeCell ref="D690:D691"/>
    <mergeCell ref="E690:E691"/>
    <mergeCell ref="F686:F687"/>
    <mergeCell ref="B688:B689"/>
    <mergeCell ref="C688:C689"/>
    <mergeCell ref="D688:D689"/>
    <mergeCell ref="E688:E689"/>
    <mergeCell ref="F688:F689"/>
    <mergeCell ref="B686:B687"/>
    <mergeCell ref="C686:C687"/>
    <mergeCell ref="D686:D687"/>
    <mergeCell ref="E686:E687"/>
    <mergeCell ref="F682:F683"/>
    <mergeCell ref="B684:B685"/>
    <mergeCell ref="C684:C685"/>
    <mergeCell ref="D684:D685"/>
    <mergeCell ref="E684:E685"/>
    <mergeCell ref="F684:F685"/>
    <mergeCell ref="B682:B683"/>
    <mergeCell ref="C682:C683"/>
    <mergeCell ref="D682:D683"/>
    <mergeCell ref="E682:E683"/>
    <mergeCell ref="F678:F679"/>
    <mergeCell ref="B680:B681"/>
    <mergeCell ref="C680:C681"/>
    <mergeCell ref="D680:D681"/>
    <mergeCell ref="E680:E681"/>
    <mergeCell ref="F680:F681"/>
    <mergeCell ref="B678:B679"/>
    <mergeCell ref="C678:C679"/>
    <mergeCell ref="D678:D679"/>
    <mergeCell ref="E678:E679"/>
    <mergeCell ref="F674:F675"/>
    <mergeCell ref="B676:B677"/>
    <mergeCell ref="C676:C677"/>
    <mergeCell ref="D676:D677"/>
    <mergeCell ref="E676:E677"/>
    <mergeCell ref="F676:F677"/>
    <mergeCell ref="B674:B675"/>
    <mergeCell ref="C674:C675"/>
    <mergeCell ref="D674:D675"/>
    <mergeCell ref="E674:E675"/>
    <mergeCell ref="F670:F671"/>
    <mergeCell ref="B672:B673"/>
    <mergeCell ref="C672:C673"/>
    <mergeCell ref="D672:D673"/>
    <mergeCell ref="E672:E673"/>
    <mergeCell ref="F672:F673"/>
    <mergeCell ref="B670:B671"/>
    <mergeCell ref="C670:C671"/>
    <mergeCell ref="D670:D671"/>
    <mergeCell ref="E670:E671"/>
    <mergeCell ref="F666:F667"/>
    <mergeCell ref="B668:B669"/>
    <mergeCell ref="C668:C669"/>
    <mergeCell ref="D668:D669"/>
    <mergeCell ref="E668:E669"/>
    <mergeCell ref="F668:F669"/>
    <mergeCell ref="B666:B667"/>
    <mergeCell ref="C666:C667"/>
    <mergeCell ref="D666:D667"/>
    <mergeCell ref="E666:E667"/>
    <mergeCell ref="F662:F663"/>
    <mergeCell ref="B664:B665"/>
    <mergeCell ref="C664:C665"/>
    <mergeCell ref="D664:D665"/>
    <mergeCell ref="E664:E665"/>
    <mergeCell ref="F664:F665"/>
    <mergeCell ref="B662:B663"/>
    <mergeCell ref="C662:C663"/>
    <mergeCell ref="D662:D663"/>
    <mergeCell ref="E662:E663"/>
    <mergeCell ref="F658:F659"/>
    <mergeCell ref="B660:B661"/>
    <mergeCell ref="C660:C661"/>
    <mergeCell ref="D660:D661"/>
    <mergeCell ref="E660:E661"/>
    <mergeCell ref="F660:F661"/>
    <mergeCell ref="B658:B659"/>
    <mergeCell ref="C658:C659"/>
    <mergeCell ref="D658:D659"/>
    <mergeCell ref="E658:E659"/>
    <mergeCell ref="F654:F655"/>
    <mergeCell ref="B656:B657"/>
    <mergeCell ref="C656:C657"/>
    <mergeCell ref="D656:D657"/>
    <mergeCell ref="E656:E657"/>
    <mergeCell ref="F656:F657"/>
    <mergeCell ref="B654:B655"/>
    <mergeCell ref="C654:C655"/>
    <mergeCell ref="D654:D655"/>
    <mergeCell ref="E654:E655"/>
    <mergeCell ref="F650:F651"/>
    <mergeCell ref="B652:B653"/>
    <mergeCell ref="C652:C653"/>
    <mergeCell ref="D652:D653"/>
    <mergeCell ref="E652:E653"/>
    <mergeCell ref="F652:F653"/>
    <mergeCell ref="B650:B651"/>
    <mergeCell ref="C650:C651"/>
    <mergeCell ref="D650:D651"/>
    <mergeCell ref="E650:E651"/>
    <mergeCell ref="F646:F647"/>
    <mergeCell ref="B648:B649"/>
    <mergeCell ref="C648:C649"/>
    <mergeCell ref="D648:D649"/>
    <mergeCell ref="E648:E649"/>
    <mergeCell ref="F648:F649"/>
    <mergeCell ref="B646:B647"/>
    <mergeCell ref="C646:C647"/>
    <mergeCell ref="D646:D647"/>
    <mergeCell ref="E646:E647"/>
    <mergeCell ref="F642:F643"/>
    <mergeCell ref="B644:B645"/>
    <mergeCell ref="C644:C645"/>
    <mergeCell ref="D644:D645"/>
    <mergeCell ref="E644:E645"/>
    <mergeCell ref="F644:F645"/>
    <mergeCell ref="B642:B643"/>
    <mergeCell ref="C642:C643"/>
    <mergeCell ref="D642:D643"/>
    <mergeCell ref="E642:E643"/>
    <mergeCell ref="F638:F639"/>
    <mergeCell ref="B640:B641"/>
    <mergeCell ref="C640:C641"/>
    <mergeCell ref="D640:D641"/>
    <mergeCell ref="E640:E641"/>
    <mergeCell ref="F640:F641"/>
    <mergeCell ref="B638:B639"/>
    <mergeCell ref="C638:C639"/>
    <mergeCell ref="D638:D639"/>
    <mergeCell ref="E638:E639"/>
    <mergeCell ref="F634:F635"/>
    <mergeCell ref="B636:B637"/>
    <mergeCell ref="C636:C637"/>
    <mergeCell ref="D636:D637"/>
    <mergeCell ref="E636:E637"/>
    <mergeCell ref="F636:F637"/>
    <mergeCell ref="B634:B635"/>
    <mergeCell ref="C634:C635"/>
    <mergeCell ref="D634:D635"/>
    <mergeCell ref="E634:E635"/>
    <mergeCell ref="F630:F631"/>
    <mergeCell ref="B632:B633"/>
    <mergeCell ref="C632:C633"/>
    <mergeCell ref="D632:D633"/>
    <mergeCell ref="E632:E633"/>
    <mergeCell ref="F632:F633"/>
    <mergeCell ref="B630:B631"/>
    <mergeCell ref="C630:C631"/>
    <mergeCell ref="D630:D631"/>
    <mergeCell ref="E630:E631"/>
    <mergeCell ref="F626:F627"/>
    <mergeCell ref="B628:B629"/>
    <mergeCell ref="C628:C629"/>
    <mergeCell ref="D628:D629"/>
    <mergeCell ref="E628:E629"/>
    <mergeCell ref="F628:F629"/>
    <mergeCell ref="B626:B627"/>
    <mergeCell ref="C626:C627"/>
    <mergeCell ref="D626:D627"/>
    <mergeCell ref="E626:E627"/>
    <mergeCell ref="F622:F623"/>
    <mergeCell ref="B624:B625"/>
    <mergeCell ref="C624:C625"/>
    <mergeCell ref="D624:D625"/>
    <mergeCell ref="E624:E625"/>
    <mergeCell ref="F624:F625"/>
    <mergeCell ref="B622:B623"/>
    <mergeCell ref="C622:C623"/>
    <mergeCell ref="D622:D623"/>
    <mergeCell ref="E622:E623"/>
    <mergeCell ref="F618:F619"/>
    <mergeCell ref="B620:B621"/>
    <mergeCell ref="C620:C621"/>
    <mergeCell ref="D620:D621"/>
    <mergeCell ref="E620:E621"/>
    <mergeCell ref="F620:F621"/>
    <mergeCell ref="B618:B619"/>
    <mergeCell ref="C618:C619"/>
    <mergeCell ref="D618:D619"/>
    <mergeCell ref="E618:E619"/>
    <mergeCell ref="F614:F615"/>
    <mergeCell ref="B616:B617"/>
    <mergeCell ref="C616:C617"/>
    <mergeCell ref="D616:D617"/>
    <mergeCell ref="E616:E617"/>
    <mergeCell ref="F616:F617"/>
    <mergeCell ref="B614:B615"/>
    <mergeCell ref="C614:C615"/>
    <mergeCell ref="D614:D615"/>
    <mergeCell ref="E614:E615"/>
    <mergeCell ref="F610:F611"/>
    <mergeCell ref="B612:B613"/>
    <mergeCell ref="C612:C613"/>
    <mergeCell ref="D612:D613"/>
    <mergeCell ref="E612:E613"/>
    <mergeCell ref="F612:F613"/>
    <mergeCell ref="B610:B611"/>
    <mergeCell ref="C610:C611"/>
    <mergeCell ref="D610:D611"/>
    <mergeCell ref="E610:E611"/>
    <mergeCell ref="F604:F605"/>
    <mergeCell ref="B606:B607"/>
    <mergeCell ref="C606:C607"/>
    <mergeCell ref="D606:D607"/>
    <mergeCell ref="E606:E607"/>
    <mergeCell ref="F606:F607"/>
    <mergeCell ref="B604:B605"/>
    <mergeCell ref="C604:C605"/>
    <mergeCell ref="D604:D605"/>
    <mergeCell ref="E604:E605"/>
    <mergeCell ref="F600:F601"/>
    <mergeCell ref="B602:B603"/>
    <mergeCell ref="C602:C603"/>
    <mergeCell ref="D602:D603"/>
    <mergeCell ref="E602:E603"/>
    <mergeCell ref="F602:F603"/>
    <mergeCell ref="B600:B601"/>
    <mergeCell ref="C600:C601"/>
    <mergeCell ref="D600:D601"/>
    <mergeCell ref="E600:E601"/>
    <mergeCell ref="F596:F597"/>
    <mergeCell ref="B598:B599"/>
    <mergeCell ref="C598:C599"/>
    <mergeCell ref="D598:D599"/>
    <mergeCell ref="E598:E599"/>
    <mergeCell ref="F598:F599"/>
    <mergeCell ref="B596:B597"/>
    <mergeCell ref="C596:C597"/>
    <mergeCell ref="D596:D597"/>
    <mergeCell ref="E596:E597"/>
    <mergeCell ref="F592:F593"/>
    <mergeCell ref="B594:B595"/>
    <mergeCell ref="C594:C595"/>
    <mergeCell ref="D594:D595"/>
    <mergeCell ref="E594:E595"/>
    <mergeCell ref="F594:F595"/>
    <mergeCell ref="B592:B593"/>
    <mergeCell ref="C592:C593"/>
    <mergeCell ref="D592:D593"/>
    <mergeCell ref="E592:E593"/>
    <mergeCell ref="F588:F589"/>
    <mergeCell ref="B590:B591"/>
    <mergeCell ref="C590:C591"/>
    <mergeCell ref="D590:D591"/>
    <mergeCell ref="E590:E591"/>
    <mergeCell ref="F590:F591"/>
    <mergeCell ref="B588:B589"/>
    <mergeCell ref="C588:C589"/>
    <mergeCell ref="D588:D589"/>
    <mergeCell ref="E588:E589"/>
    <mergeCell ref="F584:F585"/>
    <mergeCell ref="B586:B587"/>
    <mergeCell ref="C586:C587"/>
    <mergeCell ref="D586:D587"/>
    <mergeCell ref="E586:E587"/>
    <mergeCell ref="F586:F587"/>
    <mergeCell ref="B584:B585"/>
    <mergeCell ref="C584:C585"/>
    <mergeCell ref="D584:D585"/>
    <mergeCell ref="E584:E585"/>
    <mergeCell ref="F580:F581"/>
    <mergeCell ref="B582:B583"/>
    <mergeCell ref="C582:C583"/>
    <mergeCell ref="D582:D583"/>
    <mergeCell ref="E582:E583"/>
    <mergeCell ref="F582:F583"/>
    <mergeCell ref="B580:B581"/>
    <mergeCell ref="C580:C581"/>
    <mergeCell ref="D580:D581"/>
    <mergeCell ref="E580:E581"/>
    <mergeCell ref="F576:F577"/>
    <mergeCell ref="B578:B579"/>
    <mergeCell ref="C578:C579"/>
    <mergeCell ref="D578:D579"/>
    <mergeCell ref="E578:E579"/>
    <mergeCell ref="F578:F579"/>
    <mergeCell ref="B576:B577"/>
    <mergeCell ref="C576:C577"/>
    <mergeCell ref="D576:D577"/>
    <mergeCell ref="E576:E577"/>
    <mergeCell ref="F572:F573"/>
    <mergeCell ref="B574:B575"/>
    <mergeCell ref="C574:C575"/>
    <mergeCell ref="D574:D575"/>
    <mergeCell ref="E574:E575"/>
    <mergeCell ref="F574:F575"/>
    <mergeCell ref="B572:B573"/>
    <mergeCell ref="C572:C573"/>
    <mergeCell ref="D572:D573"/>
    <mergeCell ref="E572:E573"/>
    <mergeCell ref="F568:F569"/>
    <mergeCell ref="B570:B571"/>
    <mergeCell ref="C570:C571"/>
    <mergeCell ref="D570:D571"/>
    <mergeCell ref="E570:E571"/>
    <mergeCell ref="F570:F571"/>
    <mergeCell ref="B568:B569"/>
    <mergeCell ref="C568:C569"/>
    <mergeCell ref="D568:D569"/>
    <mergeCell ref="E568:E569"/>
    <mergeCell ref="F546:F547"/>
    <mergeCell ref="B548:B549"/>
    <mergeCell ref="C548:C549"/>
    <mergeCell ref="D548:D549"/>
    <mergeCell ref="E548:E549"/>
    <mergeCell ref="F548:F549"/>
    <mergeCell ref="B546:B547"/>
    <mergeCell ref="C546:C547"/>
    <mergeCell ref="D546:D547"/>
    <mergeCell ref="E546:E547"/>
    <mergeCell ref="F542:F543"/>
    <mergeCell ref="B544:B545"/>
    <mergeCell ref="C544:C545"/>
    <mergeCell ref="D544:D545"/>
    <mergeCell ref="E544:E545"/>
    <mergeCell ref="F544:F545"/>
    <mergeCell ref="B542:B543"/>
    <mergeCell ref="C542:C543"/>
    <mergeCell ref="D542:D543"/>
    <mergeCell ref="E542:E543"/>
    <mergeCell ref="F538:F539"/>
    <mergeCell ref="B540:B541"/>
    <mergeCell ref="C540:C541"/>
    <mergeCell ref="D540:D541"/>
    <mergeCell ref="E540:E541"/>
    <mergeCell ref="F540:F541"/>
    <mergeCell ref="B538:B539"/>
    <mergeCell ref="C538:C539"/>
    <mergeCell ref="D538:D539"/>
    <mergeCell ref="E538:E539"/>
    <mergeCell ref="B502:B503"/>
    <mergeCell ref="C502:C503"/>
    <mergeCell ref="D502:D503"/>
    <mergeCell ref="E502:E503"/>
    <mergeCell ref="B504:B505"/>
    <mergeCell ref="C504:C505"/>
    <mergeCell ref="D504:D505"/>
    <mergeCell ref="E504:E505"/>
    <mergeCell ref="B516:B517"/>
    <mergeCell ref="F500:F501"/>
    <mergeCell ref="B498:B499"/>
    <mergeCell ref="C498:C499"/>
    <mergeCell ref="D498:D499"/>
    <mergeCell ref="E498:E499"/>
    <mergeCell ref="B500:B501"/>
    <mergeCell ref="C500:C501"/>
    <mergeCell ref="D500:D501"/>
    <mergeCell ref="E500:E501"/>
    <mergeCell ref="F482:F483"/>
    <mergeCell ref="B484:B485"/>
    <mergeCell ref="C484:C485"/>
    <mergeCell ref="D484:D485"/>
    <mergeCell ref="E484:E485"/>
    <mergeCell ref="F484:F485"/>
    <mergeCell ref="B482:B483"/>
    <mergeCell ref="C482:C483"/>
    <mergeCell ref="D482:D483"/>
    <mergeCell ref="E482:E483"/>
    <mergeCell ref="F478:F479"/>
    <mergeCell ref="B480:B481"/>
    <mergeCell ref="C480:C481"/>
    <mergeCell ref="D480:D481"/>
    <mergeCell ref="E480:E481"/>
    <mergeCell ref="F480:F481"/>
    <mergeCell ref="B478:B479"/>
    <mergeCell ref="C478:C479"/>
    <mergeCell ref="D478:D479"/>
    <mergeCell ref="E478:E479"/>
    <mergeCell ref="F438:F439"/>
    <mergeCell ref="B440:B441"/>
    <mergeCell ref="C440:C441"/>
    <mergeCell ref="D440:D441"/>
    <mergeCell ref="E440:E441"/>
    <mergeCell ref="F440:F441"/>
    <mergeCell ref="B438:B439"/>
    <mergeCell ref="C438:C439"/>
    <mergeCell ref="D438:D439"/>
    <mergeCell ref="E438:E439"/>
    <mergeCell ref="F434:F435"/>
    <mergeCell ref="B436:B437"/>
    <mergeCell ref="C436:C437"/>
    <mergeCell ref="D436:D437"/>
    <mergeCell ref="E436:E437"/>
    <mergeCell ref="F436:F437"/>
    <mergeCell ref="B434:B435"/>
    <mergeCell ref="C434:C435"/>
    <mergeCell ref="D434:D435"/>
    <mergeCell ref="E434:E435"/>
    <mergeCell ref="F430:F431"/>
    <mergeCell ref="B432:B433"/>
    <mergeCell ref="C432:C433"/>
    <mergeCell ref="D432:D433"/>
    <mergeCell ref="E432:E433"/>
    <mergeCell ref="F432:F433"/>
    <mergeCell ref="B430:B431"/>
    <mergeCell ref="C430:C431"/>
    <mergeCell ref="D430:D431"/>
    <mergeCell ref="E430:E431"/>
    <mergeCell ref="F426:F427"/>
    <mergeCell ref="B428:B429"/>
    <mergeCell ref="C428:C429"/>
    <mergeCell ref="D428:D429"/>
    <mergeCell ref="E428:E429"/>
    <mergeCell ref="F428:F429"/>
    <mergeCell ref="B426:B427"/>
    <mergeCell ref="C426:C427"/>
    <mergeCell ref="D426:D427"/>
    <mergeCell ref="E426:E427"/>
    <mergeCell ref="F422:F423"/>
    <mergeCell ref="B424:B425"/>
    <mergeCell ref="C424:C425"/>
    <mergeCell ref="D424:D425"/>
    <mergeCell ref="E424:E425"/>
    <mergeCell ref="F424:F425"/>
    <mergeCell ref="B422:B423"/>
    <mergeCell ref="C422:C423"/>
    <mergeCell ref="D422:D423"/>
    <mergeCell ref="E422:E423"/>
    <mergeCell ref="F418:F419"/>
    <mergeCell ref="B420:B421"/>
    <mergeCell ref="C420:C421"/>
    <mergeCell ref="D420:D421"/>
    <mergeCell ref="E420:E421"/>
    <mergeCell ref="F420:F421"/>
    <mergeCell ref="B418:B419"/>
    <mergeCell ref="C418:C419"/>
    <mergeCell ref="D418:D419"/>
    <mergeCell ref="E418:E419"/>
    <mergeCell ref="F416:F417"/>
    <mergeCell ref="B400:B401"/>
    <mergeCell ref="C400:C401"/>
    <mergeCell ref="D400:D401"/>
    <mergeCell ref="E400:E401"/>
    <mergeCell ref="B416:B417"/>
    <mergeCell ref="C416:C417"/>
    <mergeCell ref="D416:D417"/>
    <mergeCell ref="E416:E417"/>
    <mergeCell ref="F406:F407"/>
    <mergeCell ref="B398:B399"/>
    <mergeCell ref="C398:C399"/>
    <mergeCell ref="D398:D399"/>
    <mergeCell ref="E398:E399"/>
    <mergeCell ref="B396:B397"/>
    <mergeCell ref="C396:C397"/>
    <mergeCell ref="D396:D397"/>
    <mergeCell ref="E396:E397"/>
    <mergeCell ref="F366:F367"/>
    <mergeCell ref="B366:B367"/>
    <mergeCell ref="C366:C367"/>
    <mergeCell ref="D366:D367"/>
    <mergeCell ref="E366:E367"/>
    <mergeCell ref="C388:C389"/>
    <mergeCell ref="B388:B389"/>
    <mergeCell ref="B380:B381"/>
    <mergeCell ref="C380:C381"/>
    <mergeCell ref="F362:F363"/>
    <mergeCell ref="B364:B365"/>
    <mergeCell ref="C364:C365"/>
    <mergeCell ref="D364:D365"/>
    <mergeCell ref="E364:E365"/>
    <mergeCell ref="F364:F365"/>
    <mergeCell ref="B362:B363"/>
    <mergeCell ref="C362:C363"/>
    <mergeCell ref="D362:D363"/>
    <mergeCell ref="E362:E363"/>
    <mergeCell ref="F358:F359"/>
    <mergeCell ref="B360:B361"/>
    <mergeCell ref="C360:C361"/>
    <mergeCell ref="D360:D361"/>
    <mergeCell ref="E360:E361"/>
    <mergeCell ref="F360:F361"/>
    <mergeCell ref="B358:B359"/>
    <mergeCell ref="C358:C359"/>
    <mergeCell ref="D358:D359"/>
    <mergeCell ref="E358:E359"/>
    <mergeCell ref="F354:F355"/>
    <mergeCell ref="B356:B357"/>
    <mergeCell ref="C356:C357"/>
    <mergeCell ref="D356:D357"/>
    <mergeCell ref="E356:E357"/>
    <mergeCell ref="F356:F357"/>
    <mergeCell ref="B354:B355"/>
    <mergeCell ref="C354:C355"/>
    <mergeCell ref="D354:D355"/>
    <mergeCell ref="E354:E355"/>
    <mergeCell ref="F350:F351"/>
    <mergeCell ref="B352:B353"/>
    <mergeCell ref="C352:C353"/>
    <mergeCell ref="D352:D353"/>
    <mergeCell ref="E352:E353"/>
    <mergeCell ref="F352:F353"/>
    <mergeCell ref="B350:B351"/>
    <mergeCell ref="C350:C351"/>
    <mergeCell ref="D350:D351"/>
    <mergeCell ref="E350:E351"/>
    <mergeCell ref="F306:F307"/>
    <mergeCell ref="B308:B309"/>
    <mergeCell ref="C308:C309"/>
    <mergeCell ref="D308:D309"/>
    <mergeCell ref="E308:E309"/>
    <mergeCell ref="F308:F309"/>
    <mergeCell ref="B306:B307"/>
    <mergeCell ref="C306:C307"/>
    <mergeCell ref="D306:D307"/>
    <mergeCell ref="E306:E307"/>
    <mergeCell ref="F302:F303"/>
    <mergeCell ref="B304:B305"/>
    <mergeCell ref="C304:C305"/>
    <mergeCell ref="D304:D305"/>
    <mergeCell ref="E304:E305"/>
    <mergeCell ref="F304:F305"/>
    <mergeCell ref="B302:B303"/>
    <mergeCell ref="C302:C303"/>
    <mergeCell ref="D302:D303"/>
    <mergeCell ref="E302:E303"/>
    <mergeCell ref="F298:F299"/>
    <mergeCell ref="B300:B301"/>
    <mergeCell ref="C300:C301"/>
    <mergeCell ref="D300:D301"/>
    <mergeCell ref="E300:E301"/>
    <mergeCell ref="F300:F301"/>
    <mergeCell ref="B298:B299"/>
    <mergeCell ref="C298:C299"/>
    <mergeCell ref="D298:D299"/>
    <mergeCell ref="E298:E299"/>
    <mergeCell ref="F292:F293"/>
    <mergeCell ref="C296:C297"/>
    <mergeCell ref="D296:D297"/>
    <mergeCell ref="E296:E297"/>
    <mergeCell ref="F296:F297"/>
    <mergeCell ref="F294:F295"/>
    <mergeCell ref="C292:C293"/>
    <mergeCell ref="D292:D293"/>
    <mergeCell ref="E294:E295"/>
    <mergeCell ref="D242:D243"/>
    <mergeCell ref="E242:E243"/>
    <mergeCell ref="F242:F243"/>
    <mergeCell ref="B210:B211"/>
    <mergeCell ref="C210:C211"/>
    <mergeCell ref="D210:D211"/>
    <mergeCell ref="E210:E211"/>
    <mergeCell ref="B218:B219"/>
    <mergeCell ref="C218:C219"/>
    <mergeCell ref="D218:D219"/>
    <mergeCell ref="E126:E127"/>
    <mergeCell ref="F126:F127"/>
    <mergeCell ref="D86:D87"/>
    <mergeCell ref="E86:E87"/>
    <mergeCell ref="F110:F111"/>
    <mergeCell ref="F116:F117"/>
    <mergeCell ref="B88:B89"/>
    <mergeCell ref="F210:F211"/>
    <mergeCell ref="B92:B93"/>
    <mergeCell ref="C92:C93"/>
    <mergeCell ref="D92:D93"/>
    <mergeCell ref="E92:E93"/>
    <mergeCell ref="D136:D137"/>
    <mergeCell ref="D132:D133"/>
    <mergeCell ref="D138:D139"/>
    <mergeCell ref="B136:B137"/>
    <mergeCell ref="D42:D43"/>
    <mergeCell ref="D244:D245"/>
    <mergeCell ref="D246:D247"/>
    <mergeCell ref="B294:B295"/>
    <mergeCell ref="C294:C295"/>
    <mergeCell ref="D294:D295"/>
    <mergeCell ref="B292:B293"/>
    <mergeCell ref="B126:B127"/>
    <mergeCell ref="C126:C127"/>
    <mergeCell ref="D126:D127"/>
    <mergeCell ref="C64:C65"/>
    <mergeCell ref="B66:B67"/>
    <mergeCell ref="C66:C67"/>
    <mergeCell ref="B60:B61"/>
    <mergeCell ref="B296:B297"/>
    <mergeCell ref="B42:B43"/>
    <mergeCell ref="C42:C43"/>
    <mergeCell ref="B242:B243"/>
    <mergeCell ref="C242:C243"/>
    <mergeCell ref="B80:B81"/>
    <mergeCell ref="B244:B245"/>
    <mergeCell ref="C244:C245"/>
    <mergeCell ref="B246:B247"/>
    <mergeCell ref="C246:C247"/>
    <mergeCell ref="E42:E43"/>
    <mergeCell ref="F42:F43"/>
    <mergeCell ref="B84:B85"/>
    <mergeCell ref="C84:C85"/>
    <mergeCell ref="D84:D85"/>
    <mergeCell ref="B64:B65"/>
    <mergeCell ref="C60:C61"/>
    <mergeCell ref="B62:B63"/>
    <mergeCell ref="C62:C63"/>
    <mergeCell ref="C54:C55"/>
    <mergeCell ref="D212:D213"/>
    <mergeCell ref="D214:D215"/>
    <mergeCell ref="D216:D217"/>
    <mergeCell ref="B212:B213"/>
    <mergeCell ref="C212:C213"/>
    <mergeCell ref="B214:B215"/>
    <mergeCell ref="C214:C215"/>
    <mergeCell ref="B216:B217"/>
    <mergeCell ref="C216:C217"/>
    <mergeCell ref="C136:C137"/>
    <mergeCell ref="B138:B139"/>
    <mergeCell ref="C138:C139"/>
    <mergeCell ref="C130:C131"/>
    <mergeCell ref="B132:B133"/>
    <mergeCell ref="C132:C133"/>
    <mergeCell ref="B134:B135"/>
    <mergeCell ref="C134:C135"/>
    <mergeCell ref="B130:B131"/>
    <mergeCell ref="D134:D135"/>
    <mergeCell ref="D128:D129"/>
    <mergeCell ref="D130:D131"/>
    <mergeCell ref="B68:B69"/>
    <mergeCell ref="C68:C69"/>
    <mergeCell ref="B86:B87"/>
    <mergeCell ref="C86:C87"/>
    <mergeCell ref="D68:D69"/>
    <mergeCell ref="B128:B129"/>
    <mergeCell ref="C128:C129"/>
    <mergeCell ref="B56:B57"/>
    <mergeCell ref="C56:C57"/>
    <mergeCell ref="B58:B59"/>
    <mergeCell ref="C58:C59"/>
    <mergeCell ref="B54:B55"/>
    <mergeCell ref="B50:B51"/>
    <mergeCell ref="C50:C51"/>
    <mergeCell ref="B52:B53"/>
    <mergeCell ref="C52:C53"/>
    <mergeCell ref="B46:B47"/>
    <mergeCell ref="C46:C47"/>
    <mergeCell ref="B48:B49"/>
    <mergeCell ref="C48:C49"/>
    <mergeCell ref="D56:D57"/>
    <mergeCell ref="D58:D59"/>
    <mergeCell ref="D60:D61"/>
    <mergeCell ref="D62:D63"/>
    <mergeCell ref="D64:D65"/>
    <mergeCell ref="D66:D67"/>
    <mergeCell ref="B18:B19"/>
    <mergeCell ref="C18:C19"/>
    <mergeCell ref="B36:B37"/>
    <mergeCell ref="C36:C37"/>
    <mergeCell ref="B30:B31"/>
    <mergeCell ref="C30:C31"/>
    <mergeCell ref="D30:D31"/>
    <mergeCell ref="B32:B33"/>
    <mergeCell ref="B82:B83"/>
    <mergeCell ref="C82:C83"/>
    <mergeCell ref="D44:D45"/>
    <mergeCell ref="D46:D47"/>
    <mergeCell ref="D48:D49"/>
    <mergeCell ref="D50:D51"/>
    <mergeCell ref="D52:D53"/>
    <mergeCell ref="D54:D55"/>
    <mergeCell ref="B44:B45"/>
    <mergeCell ref="C44:C45"/>
    <mergeCell ref="B12:B13"/>
    <mergeCell ref="C12:C13"/>
    <mergeCell ref="B14:B15"/>
    <mergeCell ref="C14:C15"/>
    <mergeCell ref="B16:B17"/>
    <mergeCell ref="C16:C17"/>
    <mergeCell ref="E6:E7"/>
    <mergeCell ref="E8:E9"/>
    <mergeCell ref="E10:E11"/>
    <mergeCell ref="E12:E13"/>
    <mergeCell ref="B6:B7"/>
    <mergeCell ref="C6:C7"/>
    <mergeCell ref="B8:B9"/>
    <mergeCell ref="C8:C9"/>
    <mergeCell ref="B10:B11"/>
    <mergeCell ref="C10:C11"/>
    <mergeCell ref="B4:B5"/>
    <mergeCell ref="C4:C5"/>
    <mergeCell ref="D4:D5"/>
    <mergeCell ref="E4:E5"/>
    <mergeCell ref="E14:E15"/>
    <mergeCell ref="D6:D7"/>
    <mergeCell ref="D8:D9"/>
    <mergeCell ref="D10:D11"/>
    <mergeCell ref="D12:D13"/>
    <mergeCell ref="D14:D15"/>
    <mergeCell ref="E44:E45"/>
    <mergeCell ref="E46:E47"/>
    <mergeCell ref="E48:E49"/>
    <mergeCell ref="E50:E51"/>
    <mergeCell ref="E68:E69"/>
    <mergeCell ref="E84:E85"/>
    <mergeCell ref="E60:E61"/>
    <mergeCell ref="E64:E65"/>
    <mergeCell ref="E66:E67"/>
    <mergeCell ref="E62:E63"/>
    <mergeCell ref="E52:E53"/>
    <mergeCell ref="E54:E55"/>
    <mergeCell ref="E56:E57"/>
    <mergeCell ref="E58:E59"/>
    <mergeCell ref="E244:E245"/>
    <mergeCell ref="E246:E247"/>
    <mergeCell ref="E216:E217"/>
    <mergeCell ref="E292:E293"/>
    <mergeCell ref="E218:E219"/>
    <mergeCell ref="E212:E213"/>
    <mergeCell ref="E214:E215"/>
    <mergeCell ref="E138:E139"/>
    <mergeCell ref="E128:E129"/>
    <mergeCell ref="E130:E131"/>
    <mergeCell ref="E136:E137"/>
    <mergeCell ref="E132:E133"/>
    <mergeCell ref="E134:E135"/>
    <mergeCell ref="F8:F9"/>
    <mergeCell ref="F44:F45"/>
    <mergeCell ref="F10:F11"/>
    <mergeCell ref="F12:F13"/>
    <mergeCell ref="F14:F15"/>
    <mergeCell ref="F18:F19"/>
    <mergeCell ref="F34:F35"/>
    <mergeCell ref="F40:F41"/>
    <mergeCell ref="F212:F213"/>
    <mergeCell ref="F206:F207"/>
    <mergeCell ref="F170:F171"/>
    <mergeCell ref="F50:F51"/>
    <mergeCell ref="F76:F77"/>
    <mergeCell ref="F140:F141"/>
    <mergeCell ref="F146:F147"/>
    <mergeCell ref="F158:F159"/>
    <mergeCell ref="F160:F161"/>
    <mergeCell ref="F176:F177"/>
    <mergeCell ref="F138:F139"/>
    <mergeCell ref="F132:F133"/>
    <mergeCell ref="F134:F135"/>
    <mergeCell ref="F136:F137"/>
    <mergeCell ref="F128:F129"/>
    <mergeCell ref="F64:F65"/>
    <mergeCell ref="F86:F87"/>
    <mergeCell ref="F84:F85"/>
    <mergeCell ref="F92:F93"/>
    <mergeCell ref="F96:F97"/>
    <mergeCell ref="F98:F99"/>
    <mergeCell ref="F62:F63"/>
    <mergeCell ref="F60:F61"/>
    <mergeCell ref="F58:F59"/>
    <mergeCell ref="F52:F53"/>
    <mergeCell ref="F56:F57"/>
    <mergeCell ref="F4:F5"/>
    <mergeCell ref="F6:F7"/>
    <mergeCell ref="F54:F55"/>
    <mergeCell ref="F46:F47"/>
    <mergeCell ref="F48:F49"/>
    <mergeCell ref="F30:F31"/>
    <mergeCell ref="F22:F23"/>
    <mergeCell ref="F24:F25"/>
    <mergeCell ref="F26:F27"/>
    <mergeCell ref="F28:F29"/>
    <mergeCell ref="F130:F131"/>
    <mergeCell ref="F66:F67"/>
    <mergeCell ref="F68:F69"/>
    <mergeCell ref="F80:F81"/>
    <mergeCell ref="F90:F91"/>
    <mergeCell ref="F94:F95"/>
    <mergeCell ref="F102:F103"/>
    <mergeCell ref="F104:F105"/>
    <mergeCell ref="F100:F101"/>
    <mergeCell ref="F118:F119"/>
    <mergeCell ref="F246:F247"/>
    <mergeCell ref="F244:F245"/>
    <mergeCell ref="F214:F215"/>
    <mergeCell ref="F234:F235"/>
    <mergeCell ref="F232:F233"/>
    <mergeCell ref="F230:F231"/>
    <mergeCell ref="F228:F229"/>
    <mergeCell ref="F226:F227"/>
    <mergeCell ref="F224:F225"/>
    <mergeCell ref="F216:F217"/>
    <mergeCell ref="B1:G1"/>
    <mergeCell ref="B2:C2"/>
    <mergeCell ref="AN426:AN427"/>
    <mergeCell ref="AJ426:AJ427"/>
    <mergeCell ref="AK426:AK427"/>
    <mergeCell ref="AL426:AL427"/>
    <mergeCell ref="AM426:AM427"/>
    <mergeCell ref="AG426:AG427"/>
    <mergeCell ref="AH426:AH427"/>
    <mergeCell ref="AI426:AI427"/>
    <mergeCell ref="AG422:AG423"/>
    <mergeCell ref="AH422:AH423"/>
    <mergeCell ref="AI422:AI423"/>
    <mergeCell ref="AG420:AG421"/>
    <mergeCell ref="AH420:AH421"/>
    <mergeCell ref="AI420:AI421"/>
    <mergeCell ref="AJ416:AJ417"/>
    <mergeCell ref="AK416:AK417"/>
    <mergeCell ref="AL416:AL417"/>
    <mergeCell ref="AM416:AM417"/>
    <mergeCell ref="AK428:AK429"/>
    <mergeCell ref="AL428:AL429"/>
    <mergeCell ref="AM428:AM429"/>
    <mergeCell ref="AN424:AN425"/>
    <mergeCell ref="AL424:AL425"/>
    <mergeCell ref="AM424:AM425"/>
    <mergeCell ref="AK424:AK425"/>
    <mergeCell ref="AJ428:AJ429"/>
    <mergeCell ref="AN602:AN603"/>
    <mergeCell ref="AN600:AN601"/>
    <mergeCell ref="AM496:AM497"/>
    <mergeCell ref="AM494:AM495"/>
    <mergeCell ref="AN492:AN493"/>
    <mergeCell ref="AM512:AM513"/>
    <mergeCell ref="AN494:AN495"/>
    <mergeCell ref="AN508:AN509"/>
    <mergeCell ref="AM534:AM535"/>
    <mergeCell ref="AN432:AN433"/>
    <mergeCell ref="AL430:AL431"/>
    <mergeCell ref="AM430:AM431"/>
    <mergeCell ref="AN430:AN431"/>
    <mergeCell ref="AN506:AN507"/>
    <mergeCell ref="AM432:AM433"/>
    <mergeCell ref="AL446:AL447"/>
    <mergeCell ref="AM446:AM447"/>
    <mergeCell ref="AN446:AN447"/>
    <mergeCell ref="AN442:AN443"/>
    <mergeCell ref="AM504:AM505"/>
    <mergeCell ref="AN504:AN505"/>
    <mergeCell ref="AM484:AM485"/>
    <mergeCell ref="AN484:AN485"/>
    <mergeCell ref="AG354:AG355"/>
    <mergeCell ref="AH360:AH361"/>
    <mergeCell ref="AI360:AI361"/>
    <mergeCell ref="AK358:AK359"/>
    <mergeCell ref="AI358:AI359"/>
    <mergeCell ref="AJ354:AJ355"/>
    <mergeCell ref="AK354:AK355"/>
    <mergeCell ref="AJ360:AJ361"/>
    <mergeCell ref="AK360:AK361"/>
    <mergeCell ref="AJ358:AJ359"/>
    <mergeCell ref="AG356:AG357"/>
    <mergeCell ref="AH356:AH357"/>
    <mergeCell ref="AI356:AI357"/>
    <mergeCell ref="AN356:AN357"/>
    <mergeCell ref="AJ356:AJ357"/>
    <mergeCell ref="AK356:AK357"/>
    <mergeCell ref="AL356:AL357"/>
    <mergeCell ref="AM356:AM357"/>
    <mergeCell ref="AI354:AI355"/>
    <mergeCell ref="AI386:AI387"/>
    <mergeCell ref="AL432:AL433"/>
    <mergeCell ref="AH432:AH433"/>
    <mergeCell ref="AI432:AI433"/>
    <mergeCell ref="AK430:AK431"/>
    <mergeCell ref="AH430:AH431"/>
    <mergeCell ref="AI430:AI431"/>
    <mergeCell ref="AL358:AL359"/>
    <mergeCell ref="AJ388:AJ389"/>
    <mergeCell ref="AG428:AG429"/>
    <mergeCell ref="AG358:AG359"/>
    <mergeCell ref="AH358:AH359"/>
    <mergeCell ref="AH416:AH417"/>
    <mergeCell ref="AG424:AG425"/>
    <mergeCell ref="AH424:AH425"/>
    <mergeCell ref="AH428:AH429"/>
    <mergeCell ref="AG418:AG419"/>
    <mergeCell ref="AG398:AG399"/>
    <mergeCell ref="AH398:AH399"/>
    <mergeCell ref="AI416:AI417"/>
    <mergeCell ref="AL360:AL361"/>
    <mergeCell ref="AM360:AM361"/>
    <mergeCell ref="AG360:AG361"/>
    <mergeCell ref="AL400:AL401"/>
    <mergeCell ref="AG400:AG401"/>
    <mergeCell ref="AH400:AH401"/>
    <mergeCell ref="AI400:AI401"/>
    <mergeCell ref="AJ400:AJ401"/>
    <mergeCell ref="AG416:AG417"/>
    <mergeCell ref="AN360:AN361"/>
    <mergeCell ref="AN358:AN359"/>
    <mergeCell ref="AN416:AN417"/>
    <mergeCell ref="AN388:AN389"/>
    <mergeCell ref="AG432:AG433"/>
    <mergeCell ref="AJ430:AJ431"/>
    <mergeCell ref="AJ432:AJ433"/>
    <mergeCell ref="AK432:AK433"/>
    <mergeCell ref="AG430:AG431"/>
    <mergeCell ref="AL418:AL419"/>
    <mergeCell ref="AM418:AM419"/>
    <mergeCell ref="AM384:AM385"/>
    <mergeCell ref="AN418:AN419"/>
    <mergeCell ref="AM400:AM401"/>
    <mergeCell ref="AM396:AM397"/>
    <mergeCell ref="AN396:AN397"/>
    <mergeCell ref="AM398:AM399"/>
    <mergeCell ref="AN398:AN399"/>
    <mergeCell ref="AM406:AM407"/>
    <mergeCell ref="AL354:AL355"/>
    <mergeCell ref="AM354:AM355"/>
    <mergeCell ref="AM358:AM359"/>
    <mergeCell ref="AN354:AN355"/>
    <mergeCell ref="AI244:AI245"/>
    <mergeCell ref="AJ244:AJ245"/>
    <mergeCell ref="AJ246:AJ247"/>
    <mergeCell ref="AK246:AK247"/>
    <mergeCell ref="AI424:AI425"/>
    <mergeCell ref="AJ424:AJ425"/>
    <mergeCell ref="AH354:AH355"/>
    <mergeCell ref="AN244:AN245"/>
    <mergeCell ref="AK422:AK423"/>
    <mergeCell ref="AL422:AL423"/>
    <mergeCell ref="AJ420:AJ421"/>
    <mergeCell ref="AK400:AK401"/>
    <mergeCell ref="AK418:AK419"/>
    <mergeCell ref="AN400:AN401"/>
    <mergeCell ref="AL714:AL715"/>
    <mergeCell ref="AM714:AM715"/>
    <mergeCell ref="AN714:AN715"/>
    <mergeCell ref="AN658:AN659"/>
    <mergeCell ref="AM708:AM709"/>
    <mergeCell ref="AN708:AN709"/>
    <mergeCell ref="AM700:AM701"/>
    <mergeCell ref="AN700:AN701"/>
    <mergeCell ref="AM692:AM693"/>
    <mergeCell ref="AN692:AN693"/>
    <mergeCell ref="AL602:AL603"/>
    <mergeCell ref="AM602:AM603"/>
    <mergeCell ref="AN246:AN247"/>
    <mergeCell ref="AN420:AN421"/>
    <mergeCell ref="AL246:AL247"/>
    <mergeCell ref="AL600:AL601"/>
    <mergeCell ref="AM600:AM601"/>
    <mergeCell ref="AL598:AL599"/>
    <mergeCell ref="AM598:AM599"/>
    <mergeCell ref="AL596:AL597"/>
    <mergeCell ref="AG734:AG735"/>
    <mergeCell ref="AH734:AH735"/>
    <mergeCell ref="AL244:AL245"/>
    <mergeCell ref="AM244:AM245"/>
    <mergeCell ref="AG246:AG247"/>
    <mergeCell ref="AH246:AH247"/>
    <mergeCell ref="AI246:AI247"/>
    <mergeCell ref="AK244:AK245"/>
    <mergeCell ref="AG244:AG245"/>
    <mergeCell ref="AH244:AH245"/>
    <mergeCell ref="AJ658:AJ659"/>
    <mergeCell ref="AK658:AK659"/>
    <mergeCell ref="AL658:AL659"/>
    <mergeCell ref="AM658:AM659"/>
    <mergeCell ref="AK714:AK715"/>
    <mergeCell ref="AG714:AG715"/>
    <mergeCell ref="AH714:AH715"/>
    <mergeCell ref="AI714:AI715"/>
    <mergeCell ref="AJ714:AJ715"/>
    <mergeCell ref="AG658:AG659"/>
    <mergeCell ref="AH658:AH659"/>
    <mergeCell ref="AI658:AI659"/>
    <mergeCell ref="AK602:AK603"/>
    <mergeCell ref="AK656:AK657"/>
    <mergeCell ref="AK654:AK655"/>
    <mergeCell ref="AK652:AK653"/>
    <mergeCell ref="AK650:AK651"/>
    <mergeCell ref="AK648:AK649"/>
    <mergeCell ref="AK646:AK647"/>
    <mergeCell ref="AG602:AG603"/>
    <mergeCell ref="AH602:AH603"/>
    <mergeCell ref="AI602:AI603"/>
    <mergeCell ref="AJ602:AJ603"/>
    <mergeCell ref="AM596:AM597"/>
    <mergeCell ref="AN594:AN595"/>
    <mergeCell ref="AG600:AG601"/>
    <mergeCell ref="AH600:AH601"/>
    <mergeCell ref="AI600:AI601"/>
    <mergeCell ref="AK598:AK599"/>
    <mergeCell ref="AG598:AG599"/>
    <mergeCell ref="AH598:AH599"/>
    <mergeCell ref="AI598:AI599"/>
    <mergeCell ref="AJ598:AJ599"/>
    <mergeCell ref="AN582:AN583"/>
    <mergeCell ref="AG596:AG597"/>
    <mergeCell ref="AH596:AH597"/>
    <mergeCell ref="AI596:AI597"/>
    <mergeCell ref="AK594:AK595"/>
    <mergeCell ref="AG594:AG595"/>
    <mergeCell ref="AH594:AH595"/>
    <mergeCell ref="AI594:AI595"/>
    <mergeCell ref="AJ594:AJ595"/>
    <mergeCell ref="AL582:AL583"/>
    <mergeCell ref="AM582:AM583"/>
    <mergeCell ref="AL594:AL595"/>
    <mergeCell ref="AM594:AM595"/>
    <mergeCell ref="AG582:AG583"/>
    <mergeCell ref="AH582:AH583"/>
    <mergeCell ref="AI582:AI583"/>
    <mergeCell ref="AJ582:AJ583"/>
    <mergeCell ref="AK582:AK583"/>
    <mergeCell ref="AK592:AK593"/>
    <mergeCell ref="AL592:AL593"/>
    <mergeCell ref="AL578:AL579"/>
    <mergeCell ref="AM578:AM579"/>
    <mergeCell ref="AL580:AL581"/>
    <mergeCell ref="AM580:AM581"/>
    <mergeCell ref="AK580:AK581"/>
    <mergeCell ref="AG580:AG581"/>
    <mergeCell ref="AH580:AH581"/>
    <mergeCell ref="AI580:AI581"/>
    <mergeCell ref="AJ580:AJ581"/>
    <mergeCell ref="AN576:AN577"/>
    <mergeCell ref="AN574:AN575"/>
    <mergeCell ref="AG578:AG579"/>
    <mergeCell ref="AH578:AH579"/>
    <mergeCell ref="AI578:AI579"/>
    <mergeCell ref="AK576:AK577"/>
    <mergeCell ref="AG576:AG577"/>
    <mergeCell ref="AH576:AH577"/>
    <mergeCell ref="AI576:AI577"/>
    <mergeCell ref="AJ576:AJ577"/>
    <mergeCell ref="AL574:AL575"/>
    <mergeCell ref="AM574:AM575"/>
    <mergeCell ref="AG574:AG575"/>
    <mergeCell ref="AH574:AH575"/>
    <mergeCell ref="AI574:AI575"/>
    <mergeCell ref="AK574:AK575"/>
    <mergeCell ref="AL576:AL577"/>
    <mergeCell ref="AM576:AM577"/>
    <mergeCell ref="AK736:AK737"/>
    <mergeCell ref="AG736:AG737"/>
    <mergeCell ref="AH736:AH737"/>
    <mergeCell ref="AI736:AI737"/>
    <mergeCell ref="AJ736:AJ737"/>
    <mergeCell ref="AJ578:AJ579"/>
    <mergeCell ref="AK578:AK579"/>
    <mergeCell ref="AK596:AK597"/>
    <mergeCell ref="AN736:AN737"/>
    <mergeCell ref="AN734:AN735"/>
    <mergeCell ref="AL734:AL735"/>
    <mergeCell ref="AM734:AM735"/>
    <mergeCell ref="AL736:AL737"/>
    <mergeCell ref="AM736:AM737"/>
    <mergeCell ref="AI734:AI735"/>
    <mergeCell ref="AK732:AK733"/>
    <mergeCell ref="AL732:AL733"/>
    <mergeCell ref="AM732:AM733"/>
    <mergeCell ref="AJ734:AJ735"/>
    <mergeCell ref="AK734:AK735"/>
    <mergeCell ref="AN732:AN733"/>
    <mergeCell ref="AN730:AN731"/>
    <mergeCell ref="AG732:AG733"/>
    <mergeCell ref="AH732:AH733"/>
    <mergeCell ref="AI732:AI733"/>
    <mergeCell ref="AJ732:AJ733"/>
    <mergeCell ref="AJ730:AJ731"/>
    <mergeCell ref="AK730:AK731"/>
    <mergeCell ref="AL730:AL731"/>
    <mergeCell ref="AM730:AM731"/>
    <mergeCell ref="AG730:AG731"/>
    <mergeCell ref="AH730:AH731"/>
    <mergeCell ref="AI730:AI731"/>
    <mergeCell ref="AK48:AK49"/>
    <mergeCell ref="AK132:AK133"/>
    <mergeCell ref="AK130:AK131"/>
    <mergeCell ref="AK128:AK129"/>
    <mergeCell ref="AK126:AK127"/>
    <mergeCell ref="AK86:AK87"/>
    <mergeCell ref="AK84:AK85"/>
    <mergeCell ref="AL48:AL49"/>
    <mergeCell ref="AM48:AM49"/>
    <mergeCell ref="AN48:AN49"/>
    <mergeCell ref="AG48:AG49"/>
    <mergeCell ref="AH48:AH49"/>
    <mergeCell ref="AI48:AI49"/>
    <mergeCell ref="AJ48:AJ49"/>
    <mergeCell ref="AM44:AM45"/>
    <mergeCell ref="AN44:AN45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G44:AG45"/>
    <mergeCell ref="AH44:AH45"/>
    <mergeCell ref="AI44:AI45"/>
    <mergeCell ref="AJ44:AJ45"/>
    <mergeCell ref="AL44:AL45"/>
    <mergeCell ref="AM14:AM15"/>
    <mergeCell ref="AN14:AN15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G14:AG15"/>
    <mergeCell ref="AH14:AH15"/>
    <mergeCell ref="AI14:AI15"/>
    <mergeCell ref="AJ14:AJ15"/>
    <mergeCell ref="AK14:AK15"/>
    <mergeCell ref="AL14:AL15"/>
    <mergeCell ref="AG30:AG31"/>
    <mergeCell ref="AH30:AH31"/>
    <mergeCell ref="AI30:AI31"/>
    <mergeCell ref="AL132:AL133"/>
    <mergeCell ref="AM132:AM133"/>
    <mergeCell ref="AN132:AN133"/>
    <mergeCell ref="AG132:AG133"/>
    <mergeCell ref="AH132:AH133"/>
    <mergeCell ref="AI132:AI133"/>
    <mergeCell ref="AJ132:AJ133"/>
    <mergeCell ref="AL130:AL131"/>
    <mergeCell ref="AM130:AM131"/>
    <mergeCell ref="AN130:AN131"/>
    <mergeCell ref="AG130:AG131"/>
    <mergeCell ref="AH130:AH131"/>
    <mergeCell ref="AI130:AI131"/>
    <mergeCell ref="AJ130:AJ131"/>
    <mergeCell ref="AL128:AL129"/>
    <mergeCell ref="AM128:AM129"/>
    <mergeCell ref="AN128:AN129"/>
    <mergeCell ref="AG128:AG129"/>
    <mergeCell ref="AH128:AH129"/>
    <mergeCell ref="AI128:AI129"/>
    <mergeCell ref="AJ128:AJ129"/>
    <mergeCell ref="AN126:AN127"/>
    <mergeCell ref="AG126:AG127"/>
    <mergeCell ref="AH126:AH127"/>
    <mergeCell ref="AI126:AI127"/>
    <mergeCell ref="AJ126:AJ127"/>
    <mergeCell ref="AM86:AM87"/>
    <mergeCell ref="AN86:AN87"/>
    <mergeCell ref="AG86:AG87"/>
    <mergeCell ref="AH86:AH87"/>
    <mergeCell ref="AI86:AI87"/>
    <mergeCell ref="AJ86:AJ87"/>
    <mergeCell ref="AM738:AM739"/>
    <mergeCell ref="AN738:AN739"/>
    <mergeCell ref="AL84:AL85"/>
    <mergeCell ref="AM84:AM85"/>
    <mergeCell ref="AN84:AN85"/>
    <mergeCell ref="AL86:AL87"/>
    <mergeCell ref="AM726:AM727"/>
    <mergeCell ref="AN726:AN727"/>
    <mergeCell ref="AM718:AM719"/>
    <mergeCell ref="AN718:AN719"/>
    <mergeCell ref="AG84:AG85"/>
    <mergeCell ref="AH84:AH85"/>
    <mergeCell ref="AI84:AI85"/>
    <mergeCell ref="AJ84:AJ85"/>
    <mergeCell ref="AG738:AG739"/>
    <mergeCell ref="AH738:AH739"/>
    <mergeCell ref="AI738:AI739"/>
    <mergeCell ref="AJ738:AJ739"/>
    <mergeCell ref="AK738:AK739"/>
    <mergeCell ref="AL738:AL739"/>
    <mergeCell ref="AM760:AM761"/>
    <mergeCell ref="AN760:AN761"/>
    <mergeCell ref="AK760:AK761"/>
    <mergeCell ref="AL760:AL761"/>
    <mergeCell ref="AM756:AM757"/>
    <mergeCell ref="AN756:AN757"/>
    <mergeCell ref="AK758:AK759"/>
    <mergeCell ref="AL758:AL759"/>
    <mergeCell ref="AG762:AG763"/>
    <mergeCell ref="AH762:AH763"/>
    <mergeCell ref="AI762:AI763"/>
    <mergeCell ref="AJ762:AJ763"/>
    <mergeCell ref="AK762:AK763"/>
    <mergeCell ref="AL762:AL763"/>
    <mergeCell ref="AM762:AM763"/>
    <mergeCell ref="AN762:AN763"/>
    <mergeCell ref="AI758:AI759"/>
    <mergeCell ref="AJ758:AJ759"/>
    <mergeCell ref="AG760:AG761"/>
    <mergeCell ref="AH760:AH761"/>
    <mergeCell ref="AI760:AI761"/>
    <mergeCell ref="AJ760:AJ761"/>
    <mergeCell ref="AM758:AM759"/>
    <mergeCell ref="AN758:AN759"/>
    <mergeCell ref="AG756:AG757"/>
    <mergeCell ref="AH756:AH757"/>
    <mergeCell ref="AI756:AI757"/>
    <mergeCell ref="AJ756:AJ757"/>
    <mergeCell ref="AK756:AK757"/>
    <mergeCell ref="AL756:AL757"/>
    <mergeCell ref="AG758:AG759"/>
    <mergeCell ref="AH758:AH759"/>
    <mergeCell ref="AM752:AM753"/>
    <mergeCell ref="AN752:AN753"/>
    <mergeCell ref="AG754:AG755"/>
    <mergeCell ref="AH754:AH755"/>
    <mergeCell ref="AI754:AI755"/>
    <mergeCell ref="AJ754:AJ755"/>
    <mergeCell ref="AK754:AK755"/>
    <mergeCell ref="AL754:AL755"/>
    <mergeCell ref="AM754:AM755"/>
    <mergeCell ref="AN754:AN755"/>
    <mergeCell ref="AG752:AG753"/>
    <mergeCell ref="AH752:AH753"/>
    <mergeCell ref="AI752:AI753"/>
    <mergeCell ref="AJ752:AJ753"/>
    <mergeCell ref="AK752:AK753"/>
    <mergeCell ref="AL752:AL753"/>
    <mergeCell ref="AM748:AM749"/>
    <mergeCell ref="AN748:AN749"/>
    <mergeCell ref="AK750:AK751"/>
    <mergeCell ref="AL750:AL751"/>
    <mergeCell ref="AM750:AM751"/>
    <mergeCell ref="AN750:AN751"/>
    <mergeCell ref="AK748:AK749"/>
    <mergeCell ref="AL748:AL749"/>
    <mergeCell ref="AG750:AG751"/>
    <mergeCell ref="AH750:AH751"/>
    <mergeCell ref="AI750:AI751"/>
    <mergeCell ref="AJ750:AJ751"/>
    <mergeCell ref="AG748:AG749"/>
    <mergeCell ref="AH748:AH749"/>
    <mergeCell ref="AI748:AI749"/>
    <mergeCell ref="AJ748:AJ749"/>
    <mergeCell ref="AM744:AM745"/>
    <mergeCell ref="AN744:AN745"/>
    <mergeCell ref="AG746:AG747"/>
    <mergeCell ref="AH746:AH747"/>
    <mergeCell ref="AI746:AI747"/>
    <mergeCell ref="AJ746:AJ747"/>
    <mergeCell ref="AK746:AK747"/>
    <mergeCell ref="AL746:AL747"/>
    <mergeCell ref="AM746:AM747"/>
    <mergeCell ref="AN746:AN747"/>
    <mergeCell ref="AG744:AG745"/>
    <mergeCell ref="AH744:AH745"/>
    <mergeCell ref="AI744:AI745"/>
    <mergeCell ref="AJ744:AJ745"/>
    <mergeCell ref="AK744:AK745"/>
    <mergeCell ref="AL744:AL745"/>
    <mergeCell ref="AM740:AM741"/>
    <mergeCell ref="AN740:AN741"/>
    <mergeCell ref="AK742:AK743"/>
    <mergeCell ref="AL742:AL743"/>
    <mergeCell ref="AM742:AM743"/>
    <mergeCell ref="AN742:AN743"/>
    <mergeCell ref="AK740:AK741"/>
    <mergeCell ref="AL740:AL741"/>
    <mergeCell ref="AG742:AG743"/>
    <mergeCell ref="AH742:AH743"/>
    <mergeCell ref="AI742:AI743"/>
    <mergeCell ref="AJ742:AJ743"/>
    <mergeCell ref="AG740:AG741"/>
    <mergeCell ref="AH740:AH741"/>
    <mergeCell ref="AI740:AI741"/>
    <mergeCell ref="AJ740:AJ741"/>
    <mergeCell ref="AG728:AG729"/>
    <mergeCell ref="AH728:AH729"/>
    <mergeCell ref="AI728:AI729"/>
    <mergeCell ref="AJ728:AJ729"/>
    <mergeCell ref="AK728:AK729"/>
    <mergeCell ref="AL728:AL729"/>
    <mergeCell ref="AM728:AM729"/>
    <mergeCell ref="AN728:AN729"/>
    <mergeCell ref="AG726:AG727"/>
    <mergeCell ref="AH726:AH727"/>
    <mergeCell ref="AI726:AI727"/>
    <mergeCell ref="AJ726:AJ727"/>
    <mergeCell ref="AK726:AK727"/>
    <mergeCell ref="AL726:AL727"/>
    <mergeCell ref="AM722:AM723"/>
    <mergeCell ref="AN722:AN723"/>
    <mergeCell ref="AK724:AK725"/>
    <mergeCell ref="AL724:AL725"/>
    <mergeCell ref="AM724:AM725"/>
    <mergeCell ref="AN724:AN725"/>
    <mergeCell ref="AK722:AK723"/>
    <mergeCell ref="AL722:AL723"/>
    <mergeCell ref="AG724:AG725"/>
    <mergeCell ref="AH724:AH725"/>
    <mergeCell ref="AI724:AI725"/>
    <mergeCell ref="AJ724:AJ725"/>
    <mergeCell ref="AG722:AG723"/>
    <mergeCell ref="AH722:AH723"/>
    <mergeCell ref="AI722:AI723"/>
    <mergeCell ref="AJ722:AJ723"/>
    <mergeCell ref="AG720:AG721"/>
    <mergeCell ref="AH720:AH721"/>
    <mergeCell ref="AI720:AI721"/>
    <mergeCell ref="AJ720:AJ721"/>
    <mergeCell ref="AK720:AK721"/>
    <mergeCell ref="AL720:AL721"/>
    <mergeCell ref="AM720:AM721"/>
    <mergeCell ref="AN720:AN721"/>
    <mergeCell ref="AG718:AG719"/>
    <mergeCell ref="AH718:AH719"/>
    <mergeCell ref="AI718:AI719"/>
    <mergeCell ref="AJ718:AJ719"/>
    <mergeCell ref="AK718:AK719"/>
    <mergeCell ref="AL718:AL719"/>
    <mergeCell ref="AM712:AM713"/>
    <mergeCell ref="AN712:AN713"/>
    <mergeCell ref="AK716:AK717"/>
    <mergeCell ref="AL716:AL717"/>
    <mergeCell ref="AM716:AM717"/>
    <mergeCell ref="AN716:AN717"/>
    <mergeCell ref="AK712:AK713"/>
    <mergeCell ref="AL712:AL713"/>
    <mergeCell ref="AG716:AG717"/>
    <mergeCell ref="AH716:AH717"/>
    <mergeCell ref="AI716:AI717"/>
    <mergeCell ref="AJ716:AJ717"/>
    <mergeCell ref="AG712:AG713"/>
    <mergeCell ref="AH712:AH713"/>
    <mergeCell ref="AI712:AI713"/>
    <mergeCell ref="AJ712:AJ713"/>
    <mergeCell ref="AG710:AG711"/>
    <mergeCell ref="AH710:AH711"/>
    <mergeCell ref="AI710:AI711"/>
    <mergeCell ref="AJ710:AJ711"/>
    <mergeCell ref="AK710:AK711"/>
    <mergeCell ref="AL710:AL711"/>
    <mergeCell ref="AM710:AM711"/>
    <mergeCell ref="AN710:AN711"/>
    <mergeCell ref="AG708:AG709"/>
    <mergeCell ref="AH708:AH709"/>
    <mergeCell ref="AI708:AI709"/>
    <mergeCell ref="AJ708:AJ709"/>
    <mergeCell ref="AK708:AK709"/>
    <mergeCell ref="AL708:AL709"/>
    <mergeCell ref="AM704:AM705"/>
    <mergeCell ref="AN704:AN705"/>
    <mergeCell ref="AK706:AK707"/>
    <mergeCell ref="AL706:AL707"/>
    <mergeCell ref="AM706:AM707"/>
    <mergeCell ref="AN706:AN707"/>
    <mergeCell ref="AK704:AK705"/>
    <mergeCell ref="AL704:AL705"/>
    <mergeCell ref="AG706:AG707"/>
    <mergeCell ref="AH706:AH707"/>
    <mergeCell ref="AI706:AI707"/>
    <mergeCell ref="AJ706:AJ707"/>
    <mergeCell ref="AG704:AG705"/>
    <mergeCell ref="AH704:AH705"/>
    <mergeCell ref="AI704:AI705"/>
    <mergeCell ref="AJ704:AJ705"/>
    <mergeCell ref="AG702:AG703"/>
    <mergeCell ref="AH702:AH703"/>
    <mergeCell ref="AI702:AI703"/>
    <mergeCell ref="AJ702:AJ703"/>
    <mergeCell ref="AK702:AK703"/>
    <mergeCell ref="AL702:AL703"/>
    <mergeCell ref="AM702:AM703"/>
    <mergeCell ref="AN702:AN703"/>
    <mergeCell ref="AG700:AG701"/>
    <mergeCell ref="AH700:AH701"/>
    <mergeCell ref="AI700:AI701"/>
    <mergeCell ref="AJ700:AJ701"/>
    <mergeCell ref="AK700:AK701"/>
    <mergeCell ref="AL700:AL701"/>
    <mergeCell ref="AM696:AM697"/>
    <mergeCell ref="AN696:AN697"/>
    <mergeCell ref="AK698:AK699"/>
    <mergeCell ref="AL698:AL699"/>
    <mergeCell ref="AM698:AM699"/>
    <mergeCell ref="AN698:AN699"/>
    <mergeCell ref="AK696:AK697"/>
    <mergeCell ref="AL696:AL697"/>
    <mergeCell ref="AG698:AG699"/>
    <mergeCell ref="AH698:AH699"/>
    <mergeCell ref="AI698:AI699"/>
    <mergeCell ref="AJ698:AJ699"/>
    <mergeCell ref="AG696:AG697"/>
    <mergeCell ref="AH696:AH697"/>
    <mergeCell ref="AI696:AI697"/>
    <mergeCell ref="AJ696:AJ697"/>
    <mergeCell ref="AG694:AG695"/>
    <mergeCell ref="AH694:AH695"/>
    <mergeCell ref="AI694:AI695"/>
    <mergeCell ref="AJ694:AJ695"/>
    <mergeCell ref="AK694:AK695"/>
    <mergeCell ref="AL694:AL695"/>
    <mergeCell ref="AM694:AM695"/>
    <mergeCell ref="AN694:AN695"/>
    <mergeCell ref="AG692:AG693"/>
    <mergeCell ref="AH692:AH693"/>
    <mergeCell ref="AI692:AI693"/>
    <mergeCell ref="AJ692:AJ693"/>
    <mergeCell ref="AK692:AK693"/>
    <mergeCell ref="AL692:AL693"/>
    <mergeCell ref="AM688:AM689"/>
    <mergeCell ref="AN688:AN689"/>
    <mergeCell ref="AK690:AK691"/>
    <mergeCell ref="AL690:AL691"/>
    <mergeCell ref="AM690:AM691"/>
    <mergeCell ref="AN690:AN691"/>
    <mergeCell ref="AK688:AK689"/>
    <mergeCell ref="AL688:AL689"/>
    <mergeCell ref="AG690:AG691"/>
    <mergeCell ref="AH690:AH691"/>
    <mergeCell ref="AI690:AI691"/>
    <mergeCell ref="AJ690:AJ691"/>
    <mergeCell ref="AG688:AG689"/>
    <mergeCell ref="AH688:AH689"/>
    <mergeCell ref="AI688:AI689"/>
    <mergeCell ref="AJ688:AJ689"/>
    <mergeCell ref="AM684:AM685"/>
    <mergeCell ref="AN684:AN685"/>
    <mergeCell ref="AG686:AG687"/>
    <mergeCell ref="AH686:AH687"/>
    <mergeCell ref="AI686:AI687"/>
    <mergeCell ref="AJ686:AJ687"/>
    <mergeCell ref="AK686:AK687"/>
    <mergeCell ref="AL686:AL687"/>
    <mergeCell ref="AM686:AM687"/>
    <mergeCell ref="AN686:AN687"/>
    <mergeCell ref="AG684:AG685"/>
    <mergeCell ref="AH684:AH685"/>
    <mergeCell ref="AI684:AI685"/>
    <mergeCell ref="AJ684:AJ685"/>
    <mergeCell ref="AK684:AK685"/>
    <mergeCell ref="AL684:AL685"/>
    <mergeCell ref="AM680:AM681"/>
    <mergeCell ref="AN680:AN681"/>
    <mergeCell ref="AK682:AK683"/>
    <mergeCell ref="AL682:AL683"/>
    <mergeCell ref="AM682:AM683"/>
    <mergeCell ref="AN682:AN683"/>
    <mergeCell ref="AK680:AK681"/>
    <mergeCell ref="AL680:AL681"/>
    <mergeCell ref="AG682:AG683"/>
    <mergeCell ref="AH682:AH683"/>
    <mergeCell ref="AI682:AI683"/>
    <mergeCell ref="AJ682:AJ683"/>
    <mergeCell ref="AG680:AG681"/>
    <mergeCell ref="AH680:AH681"/>
    <mergeCell ref="AI680:AI681"/>
    <mergeCell ref="AJ680:AJ681"/>
    <mergeCell ref="AM676:AM677"/>
    <mergeCell ref="AN676:AN677"/>
    <mergeCell ref="AG678:AG679"/>
    <mergeCell ref="AH678:AH679"/>
    <mergeCell ref="AI678:AI679"/>
    <mergeCell ref="AJ678:AJ679"/>
    <mergeCell ref="AK678:AK679"/>
    <mergeCell ref="AL678:AL679"/>
    <mergeCell ref="AM678:AM679"/>
    <mergeCell ref="AN678:AN679"/>
    <mergeCell ref="AG676:AG677"/>
    <mergeCell ref="AH676:AH677"/>
    <mergeCell ref="AI676:AI677"/>
    <mergeCell ref="AJ676:AJ677"/>
    <mergeCell ref="AK676:AK677"/>
    <mergeCell ref="AL676:AL677"/>
    <mergeCell ref="AM672:AM673"/>
    <mergeCell ref="AN672:AN673"/>
    <mergeCell ref="AK674:AK675"/>
    <mergeCell ref="AL674:AL675"/>
    <mergeCell ref="AM674:AM675"/>
    <mergeCell ref="AN674:AN675"/>
    <mergeCell ref="AK672:AK673"/>
    <mergeCell ref="AL672:AL673"/>
    <mergeCell ref="AG674:AG675"/>
    <mergeCell ref="AH674:AH675"/>
    <mergeCell ref="AI674:AI675"/>
    <mergeCell ref="AJ674:AJ675"/>
    <mergeCell ref="AG672:AG673"/>
    <mergeCell ref="AH672:AH673"/>
    <mergeCell ref="AI672:AI673"/>
    <mergeCell ref="AJ672:AJ673"/>
    <mergeCell ref="AM668:AM669"/>
    <mergeCell ref="AN668:AN669"/>
    <mergeCell ref="AG670:AG671"/>
    <mergeCell ref="AH670:AH671"/>
    <mergeCell ref="AI670:AI671"/>
    <mergeCell ref="AJ670:AJ671"/>
    <mergeCell ref="AK670:AK671"/>
    <mergeCell ref="AL670:AL671"/>
    <mergeCell ref="AM670:AM671"/>
    <mergeCell ref="AN670:AN671"/>
    <mergeCell ref="AG668:AG669"/>
    <mergeCell ref="AH668:AH669"/>
    <mergeCell ref="AI668:AI669"/>
    <mergeCell ref="AJ668:AJ669"/>
    <mergeCell ref="AK668:AK669"/>
    <mergeCell ref="AL668:AL669"/>
    <mergeCell ref="AM664:AM665"/>
    <mergeCell ref="AN664:AN665"/>
    <mergeCell ref="AK666:AK667"/>
    <mergeCell ref="AL666:AL667"/>
    <mergeCell ref="AM666:AM667"/>
    <mergeCell ref="AN666:AN667"/>
    <mergeCell ref="AK664:AK665"/>
    <mergeCell ref="AL664:AL665"/>
    <mergeCell ref="AG666:AG667"/>
    <mergeCell ref="AH666:AH667"/>
    <mergeCell ref="AI666:AI667"/>
    <mergeCell ref="AJ666:AJ667"/>
    <mergeCell ref="AG664:AG665"/>
    <mergeCell ref="AH664:AH665"/>
    <mergeCell ref="AI664:AI665"/>
    <mergeCell ref="AJ664:AJ665"/>
    <mergeCell ref="AN660:AN661"/>
    <mergeCell ref="AG662:AG663"/>
    <mergeCell ref="AH662:AH663"/>
    <mergeCell ref="AI662:AI663"/>
    <mergeCell ref="AJ662:AJ663"/>
    <mergeCell ref="AK662:AK663"/>
    <mergeCell ref="AL662:AL663"/>
    <mergeCell ref="AM662:AM663"/>
    <mergeCell ref="AN662:AN663"/>
    <mergeCell ref="AG660:AG661"/>
    <mergeCell ref="AH660:AH661"/>
    <mergeCell ref="AI660:AI661"/>
    <mergeCell ref="AJ660:AJ661"/>
    <mergeCell ref="AK660:AK661"/>
    <mergeCell ref="AL660:AL661"/>
    <mergeCell ref="AL656:AL657"/>
    <mergeCell ref="AM656:AM657"/>
    <mergeCell ref="AM660:AM661"/>
    <mergeCell ref="AN656:AN657"/>
    <mergeCell ref="AG656:AG657"/>
    <mergeCell ref="AH656:AH657"/>
    <mergeCell ref="AI656:AI657"/>
    <mergeCell ref="AJ656:AJ657"/>
    <mergeCell ref="AL654:AL655"/>
    <mergeCell ref="AM654:AM655"/>
    <mergeCell ref="AN654:AN655"/>
    <mergeCell ref="AG654:AG655"/>
    <mergeCell ref="AH654:AH655"/>
    <mergeCell ref="AI654:AI655"/>
    <mergeCell ref="AJ654:AJ655"/>
    <mergeCell ref="AL652:AL653"/>
    <mergeCell ref="AM652:AM653"/>
    <mergeCell ref="AN652:AN653"/>
    <mergeCell ref="AG652:AG653"/>
    <mergeCell ref="AH652:AH653"/>
    <mergeCell ref="AI652:AI653"/>
    <mergeCell ref="AJ652:AJ653"/>
    <mergeCell ref="AL650:AL651"/>
    <mergeCell ref="AM650:AM651"/>
    <mergeCell ref="AN650:AN651"/>
    <mergeCell ref="AG650:AG651"/>
    <mergeCell ref="AH650:AH651"/>
    <mergeCell ref="AI650:AI651"/>
    <mergeCell ref="AJ650:AJ651"/>
    <mergeCell ref="AL648:AL649"/>
    <mergeCell ref="AM648:AM649"/>
    <mergeCell ref="AN648:AN649"/>
    <mergeCell ref="AG648:AG649"/>
    <mergeCell ref="AH648:AH649"/>
    <mergeCell ref="AI648:AI649"/>
    <mergeCell ref="AJ648:AJ649"/>
    <mergeCell ref="AL646:AL647"/>
    <mergeCell ref="AM646:AM647"/>
    <mergeCell ref="AN646:AN647"/>
    <mergeCell ref="AG646:AG647"/>
    <mergeCell ref="AH646:AH647"/>
    <mergeCell ref="AI646:AI647"/>
    <mergeCell ref="AJ646:AJ647"/>
    <mergeCell ref="AM642:AM643"/>
    <mergeCell ref="AN642:AN643"/>
    <mergeCell ref="AG644:AG645"/>
    <mergeCell ref="AH644:AH645"/>
    <mergeCell ref="AI644:AI645"/>
    <mergeCell ref="AJ644:AJ645"/>
    <mergeCell ref="AK644:AK645"/>
    <mergeCell ref="AL644:AL645"/>
    <mergeCell ref="AM644:AM645"/>
    <mergeCell ref="AN644:AN645"/>
    <mergeCell ref="AG642:AG643"/>
    <mergeCell ref="AH642:AH643"/>
    <mergeCell ref="AI642:AI643"/>
    <mergeCell ref="AJ642:AJ643"/>
    <mergeCell ref="AK642:AK643"/>
    <mergeCell ref="AL642:AL643"/>
    <mergeCell ref="AM638:AM639"/>
    <mergeCell ref="AN638:AN639"/>
    <mergeCell ref="AK640:AK641"/>
    <mergeCell ref="AL640:AL641"/>
    <mergeCell ref="AM640:AM641"/>
    <mergeCell ref="AN640:AN641"/>
    <mergeCell ref="AK638:AK639"/>
    <mergeCell ref="AL638:AL639"/>
    <mergeCell ref="AG640:AG641"/>
    <mergeCell ref="AH640:AH641"/>
    <mergeCell ref="AI640:AI641"/>
    <mergeCell ref="AJ640:AJ641"/>
    <mergeCell ref="AG638:AG639"/>
    <mergeCell ref="AH638:AH639"/>
    <mergeCell ref="AI638:AI639"/>
    <mergeCell ref="AJ638:AJ639"/>
    <mergeCell ref="AM634:AM635"/>
    <mergeCell ref="AN634:AN635"/>
    <mergeCell ref="AG636:AG637"/>
    <mergeCell ref="AH636:AH637"/>
    <mergeCell ref="AI636:AI637"/>
    <mergeCell ref="AJ636:AJ637"/>
    <mergeCell ref="AK636:AK637"/>
    <mergeCell ref="AL636:AL637"/>
    <mergeCell ref="AM636:AM637"/>
    <mergeCell ref="AN636:AN637"/>
    <mergeCell ref="AG634:AG635"/>
    <mergeCell ref="AH634:AH635"/>
    <mergeCell ref="AI634:AI635"/>
    <mergeCell ref="AJ634:AJ635"/>
    <mergeCell ref="AK634:AK635"/>
    <mergeCell ref="AL634:AL635"/>
    <mergeCell ref="AM630:AM631"/>
    <mergeCell ref="AN630:AN631"/>
    <mergeCell ref="AK632:AK633"/>
    <mergeCell ref="AL632:AL633"/>
    <mergeCell ref="AM632:AM633"/>
    <mergeCell ref="AN632:AN633"/>
    <mergeCell ref="AK630:AK631"/>
    <mergeCell ref="AL630:AL631"/>
    <mergeCell ref="AG632:AG633"/>
    <mergeCell ref="AH632:AH633"/>
    <mergeCell ref="AI632:AI633"/>
    <mergeCell ref="AJ632:AJ633"/>
    <mergeCell ref="AG630:AG631"/>
    <mergeCell ref="AH630:AH631"/>
    <mergeCell ref="AI630:AI631"/>
    <mergeCell ref="AJ630:AJ631"/>
    <mergeCell ref="AM626:AM627"/>
    <mergeCell ref="AN626:AN627"/>
    <mergeCell ref="AG628:AG629"/>
    <mergeCell ref="AH628:AH629"/>
    <mergeCell ref="AI628:AI629"/>
    <mergeCell ref="AJ628:AJ629"/>
    <mergeCell ref="AK628:AK629"/>
    <mergeCell ref="AL628:AL629"/>
    <mergeCell ref="AM628:AM629"/>
    <mergeCell ref="AN628:AN629"/>
    <mergeCell ref="AG626:AG627"/>
    <mergeCell ref="AH626:AH627"/>
    <mergeCell ref="AI626:AI627"/>
    <mergeCell ref="AJ626:AJ627"/>
    <mergeCell ref="AK626:AK627"/>
    <mergeCell ref="AL626:AL627"/>
    <mergeCell ref="AM622:AM623"/>
    <mergeCell ref="AN622:AN623"/>
    <mergeCell ref="AK624:AK625"/>
    <mergeCell ref="AL624:AL625"/>
    <mergeCell ref="AM624:AM625"/>
    <mergeCell ref="AN624:AN625"/>
    <mergeCell ref="AK622:AK623"/>
    <mergeCell ref="AL622:AL623"/>
    <mergeCell ref="AG624:AG625"/>
    <mergeCell ref="AH624:AH625"/>
    <mergeCell ref="AI624:AI625"/>
    <mergeCell ref="AJ624:AJ625"/>
    <mergeCell ref="AG622:AG623"/>
    <mergeCell ref="AH622:AH623"/>
    <mergeCell ref="AI622:AI623"/>
    <mergeCell ref="AJ622:AJ623"/>
    <mergeCell ref="AM618:AM619"/>
    <mergeCell ref="AN618:AN619"/>
    <mergeCell ref="AG620:AG621"/>
    <mergeCell ref="AH620:AH621"/>
    <mergeCell ref="AI620:AI621"/>
    <mergeCell ref="AJ620:AJ621"/>
    <mergeCell ref="AK620:AK621"/>
    <mergeCell ref="AL620:AL621"/>
    <mergeCell ref="AM620:AM621"/>
    <mergeCell ref="AN620:AN621"/>
    <mergeCell ref="AG618:AG619"/>
    <mergeCell ref="AH618:AH619"/>
    <mergeCell ref="AI618:AI619"/>
    <mergeCell ref="AJ618:AJ619"/>
    <mergeCell ref="AK618:AK619"/>
    <mergeCell ref="AL618:AL619"/>
    <mergeCell ref="AM614:AM615"/>
    <mergeCell ref="AN614:AN615"/>
    <mergeCell ref="AK616:AK617"/>
    <mergeCell ref="AL616:AL617"/>
    <mergeCell ref="AM616:AM617"/>
    <mergeCell ref="AN616:AN617"/>
    <mergeCell ref="AK614:AK615"/>
    <mergeCell ref="AL614:AL615"/>
    <mergeCell ref="AG616:AG617"/>
    <mergeCell ref="AH616:AH617"/>
    <mergeCell ref="AI616:AI617"/>
    <mergeCell ref="AJ616:AJ617"/>
    <mergeCell ref="AG614:AG615"/>
    <mergeCell ref="AH614:AH615"/>
    <mergeCell ref="AI614:AI615"/>
    <mergeCell ref="AJ614:AJ615"/>
    <mergeCell ref="AM610:AM611"/>
    <mergeCell ref="AN610:AN611"/>
    <mergeCell ref="AG612:AG613"/>
    <mergeCell ref="AH612:AH613"/>
    <mergeCell ref="AI612:AI613"/>
    <mergeCell ref="AJ612:AJ613"/>
    <mergeCell ref="AK612:AK613"/>
    <mergeCell ref="AL612:AL613"/>
    <mergeCell ref="AM612:AM613"/>
    <mergeCell ref="AN612:AN613"/>
    <mergeCell ref="AG610:AG611"/>
    <mergeCell ref="AH610:AH611"/>
    <mergeCell ref="AI610:AI611"/>
    <mergeCell ref="AJ610:AJ611"/>
    <mergeCell ref="AK610:AK611"/>
    <mergeCell ref="AL610:AL611"/>
    <mergeCell ref="AM604:AM605"/>
    <mergeCell ref="AN604:AN605"/>
    <mergeCell ref="AK606:AK607"/>
    <mergeCell ref="AL606:AL607"/>
    <mergeCell ref="AM606:AM607"/>
    <mergeCell ref="AN606:AN607"/>
    <mergeCell ref="AK604:AK605"/>
    <mergeCell ref="AL604:AL605"/>
    <mergeCell ref="AG606:AG607"/>
    <mergeCell ref="AH606:AH607"/>
    <mergeCell ref="AI606:AI607"/>
    <mergeCell ref="AJ606:AJ607"/>
    <mergeCell ref="AG604:AG605"/>
    <mergeCell ref="AH604:AH605"/>
    <mergeCell ref="AI604:AI605"/>
    <mergeCell ref="AJ604:AJ605"/>
    <mergeCell ref="AM592:AM593"/>
    <mergeCell ref="AN592:AN593"/>
    <mergeCell ref="AG592:AG593"/>
    <mergeCell ref="AH592:AH593"/>
    <mergeCell ref="AI592:AI593"/>
    <mergeCell ref="AJ592:AJ593"/>
    <mergeCell ref="AM588:AM589"/>
    <mergeCell ref="AN588:AN589"/>
    <mergeCell ref="AG590:AG591"/>
    <mergeCell ref="AH590:AH591"/>
    <mergeCell ref="AI590:AI591"/>
    <mergeCell ref="AJ590:AJ591"/>
    <mergeCell ref="AK590:AK591"/>
    <mergeCell ref="AL590:AL591"/>
    <mergeCell ref="AM590:AM591"/>
    <mergeCell ref="AN590:AN591"/>
    <mergeCell ref="AG588:AG589"/>
    <mergeCell ref="AH588:AH589"/>
    <mergeCell ref="AI588:AI589"/>
    <mergeCell ref="AJ588:AJ589"/>
    <mergeCell ref="AK588:AK589"/>
    <mergeCell ref="AL588:AL589"/>
    <mergeCell ref="AM584:AM585"/>
    <mergeCell ref="AN584:AN585"/>
    <mergeCell ref="AK586:AK587"/>
    <mergeCell ref="AL586:AL587"/>
    <mergeCell ref="AM586:AM587"/>
    <mergeCell ref="AN586:AN587"/>
    <mergeCell ref="AK584:AK585"/>
    <mergeCell ref="AL584:AL585"/>
    <mergeCell ref="AG586:AG587"/>
    <mergeCell ref="AH586:AH587"/>
    <mergeCell ref="AI586:AI587"/>
    <mergeCell ref="AJ586:AJ587"/>
    <mergeCell ref="AG584:AG585"/>
    <mergeCell ref="AH584:AH585"/>
    <mergeCell ref="AI584:AI585"/>
    <mergeCell ref="AJ584:AJ585"/>
    <mergeCell ref="AM570:AM571"/>
    <mergeCell ref="AN570:AN571"/>
    <mergeCell ref="AG572:AG573"/>
    <mergeCell ref="AH572:AH573"/>
    <mergeCell ref="AI572:AI573"/>
    <mergeCell ref="AJ572:AJ573"/>
    <mergeCell ref="AK572:AK573"/>
    <mergeCell ref="AL572:AL573"/>
    <mergeCell ref="AM572:AM573"/>
    <mergeCell ref="AN572:AN573"/>
    <mergeCell ref="AG570:AG571"/>
    <mergeCell ref="AH570:AH571"/>
    <mergeCell ref="AI570:AI571"/>
    <mergeCell ref="AJ570:AJ571"/>
    <mergeCell ref="AK570:AK571"/>
    <mergeCell ref="AL570:AL571"/>
    <mergeCell ref="AM548:AM549"/>
    <mergeCell ref="AN548:AN549"/>
    <mergeCell ref="AK568:AK569"/>
    <mergeCell ref="AL568:AL569"/>
    <mergeCell ref="AM568:AM569"/>
    <mergeCell ref="AN568:AN569"/>
    <mergeCell ref="AK548:AK549"/>
    <mergeCell ref="AL548:AL549"/>
    <mergeCell ref="AG568:AG569"/>
    <mergeCell ref="AH568:AH569"/>
    <mergeCell ref="AI568:AI569"/>
    <mergeCell ref="AJ568:AJ569"/>
    <mergeCell ref="AG548:AG549"/>
    <mergeCell ref="AH548:AH549"/>
    <mergeCell ref="AI548:AI549"/>
    <mergeCell ref="AJ548:AJ549"/>
    <mergeCell ref="AN544:AN545"/>
    <mergeCell ref="AG546:AG547"/>
    <mergeCell ref="AH546:AH547"/>
    <mergeCell ref="AI546:AI547"/>
    <mergeCell ref="AJ546:AJ547"/>
    <mergeCell ref="AK546:AK547"/>
    <mergeCell ref="AL546:AL547"/>
    <mergeCell ref="AM546:AM547"/>
    <mergeCell ref="AN546:AN547"/>
    <mergeCell ref="AG544:AG545"/>
    <mergeCell ref="AH544:AH545"/>
    <mergeCell ref="AI544:AI545"/>
    <mergeCell ref="AJ544:AJ545"/>
    <mergeCell ref="AK544:AK545"/>
    <mergeCell ref="AM540:AM541"/>
    <mergeCell ref="AN540:AN541"/>
    <mergeCell ref="AK542:AK543"/>
    <mergeCell ref="AL542:AL543"/>
    <mergeCell ref="AM542:AM543"/>
    <mergeCell ref="AN542:AN543"/>
    <mergeCell ref="AK540:AK541"/>
    <mergeCell ref="AL540:AL541"/>
    <mergeCell ref="AG542:AG543"/>
    <mergeCell ref="AH542:AH543"/>
    <mergeCell ref="AI542:AI543"/>
    <mergeCell ref="AJ542:AJ543"/>
    <mergeCell ref="AG540:AG541"/>
    <mergeCell ref="AH540:AH541"/>
    <mergeCell ref="AI540:AI541"/>
    <mergeCell ref="AJ540:AJ541"/>
    <mergeCell ref="AG538:AG539"/>
    <mergeCell ref="AH538:AH539"/>
    <mergeCell ref="AI538:AI539"/>
    <mergeCell ref="AJ538:AJ539"/>
    <mergeCell ref="AK538:AK539"/>
    <mergeCell ref="AL538:AL539"/>
    <mergeCell ref="AM538:AM539"/>
    <mergeCell ref="AN538:AN539"/>
    <mergeCell ref="AG504:AG505"/>
    <mergeCell ref="AH504:AH505"/>
    <mergeCell ref="AI504:AI505"/>
    <mergeCell ref="AJ504:AJ505"/>
    <mergeCell ref="AK504:AK505"/>
    <mergeCell ref="AL504:AL505"/>
    <mergeCell ref="AM500:AM501"/>
    <mergeCell ref="AN500:AN501"/>
    <mergeCell ref="AK502:AK503"/>
    <mergeCell ref="AL502:AL503"/>
    <mergeCell ref="AM502:AM503"/>
    <mergeCell ref="AN502:AN503"/>
    <mergeCell ref="AK500:AK501"/>
    <mergeCell ref="AL500:AL501"/>
    <mergeCell ref="AG502:AG503"/>
    <mergeCell ref="AH502:AH503"/>
    <mergeCell ref="AI502:AI503"/>
    <mergeCell ref="AJ502:AJ503"/>
    <mergeCell ref="AG500:AG501"/>
    <mergeCell ref="AH500:AH501"/>
    <mergeCell ref="AI500:AI501"/>
    <mergeCell ref="AJ500:AJ501"/>
    <mergeCell ref="AG498:AG499"/>
    <mergeCell ref="AH498:AH499"/>
    <mergeCell ref="AI498:AI499"/>
    <mergeCell ref="AJ498:AJ499"/>
    <mergeCell ref="AK498:AK499"/>
    <mergeCell ref="AL498:AL499"/>
    <mergeCell ref="AM498:AM499"/>
    <mergeCell ref="AN498:AN499"/>
    <mergeCell ref="AG484:AG485"/>
    <mergeCell ref="AH484:AH485"/>
    <mergeCell ref="AI484:AI485"/>
    <mergeCell ref="AJ484:AJ485"/>
    <mergeCell ref="AK484:AK485"/>
    <mergeCell ref="AL484:AL485"/>
    <mergeCell ref="AM480:AM481"/>
    <mergeCell ref="AN480:AN481"/>
    <mergeCell ref="AK482:AK483"/>
    <mergeCell ref="AL482:AL483"/>
    <mergeCell ref="AM482:AM483"/>
    <mergeCell ref="AN482:AN483"/>
    <mergeCell ref="AK480:AK481"/>
    <mergeCell ref="AL480:AL481"/>
    <mergeCell ref="AG482:AG483"/>
    <mergeCell ref="AH482:AH483"/>
    <mergeCell ref="AI482:AI483"/>
    <mergeCell ref="AJ482:AJ483"/>
    <mergeCell ref="AG480:AG481"/>
    <mergeCell ref="AH480:AH481"/>
    <mergeCell ref="AI480:AI481"/>
    <mergeCell ref="AJ480:AJ481"/>
    <mergeCell ref="AM440:AM441"/>
    <mergeCell ref="AN440:AN441"/>
    <mergeCell ref="AG478:AG479"/>
    <mergeCell ref="AH478:AH479"/>
    <mergeCell ref="AI478:AI479"/>
    <mergeCell ref="AJ478:AJ479"/>
    <mergeCell ref="AK478:AK479"/>
    <mergeCell ref="AL478:AL479"/>
    <mergeCell ref="AM478:AM479"/>
    <mergeCell ref="AN478:AN479"/>
    <mergeCell ref="AK438:AK439"/>
    <mergeCell ref="AL438:AL439"/>
    <mergeCell ref="AM438:AM439"/>
    <mergeCell ref="AN438:AN439"/>
    <mergeCell ref="AG440:AG441"/>
    <mergeCell ref="AH440:AH441"/>
    <mergeCell ref="AI440:AI441"/>
    <mergeCell ref="AJ440:AJ441"/>
    <mergeCell ref="AK440:AK441"/>
    <mergeCell ref="AL440:AL441"/>
    <mergeCell ref="AG436:AG437"/>
    <mergeCell ref="AH436:AH437"/>
    <mergeCell ref="AI436:AI437"/>
    <mergeCell ref="AJ436:AJ437"/>
    <mergeCell ref="AG438:AG439"/>
    <mergeCell ref="AH438:AH439"/>
    <mergeCell ref="AI438:AI439"/>
    <mergeCell ref="AJ438:AJ439"/>
    <mergeCell ref="AM434:AM435"/>
    <mergeCell ref="AN434:AN435"/>
    <mergeCell ref="AK436:AK437"/>
    <mergeCell ref="AL436:AL437"/>
    <mergeCell ref="AM436:AM437"/>
    <mergeCell ref="AN436:AN437"/>
    <mergeCell ref="AK434:AK435"/>
    <mergeCell ref="AL434:AL435"/>
    <mergeCell ref="AG434:AG435"/>
    <mergeCell ref="AH434:AH435"/>
    <mergeCell ref="AI434:AI435"/>
    <mergeCell ref="AJ434:AJ435"/>
    <mergeCell ref="AI428:AI429"/>
    <mergeCell ref="AN422:AN423"/>
    <mergeCell ref="AM422:AM423"/>
    <mergeCell ref="AH418:AH419"/>
    <mergeCell ref="AI418:AI419"/>
    <mergeCell ref="AJ418:AJ419"/>
    <mergeCell ref="AJ422:AJ423"/>
    <mergeCell ref="AK420:AK421"/>
    <mergeCell ref="AL420:AL421"/>
    <mergeCell ref="AM420:AM421"/>
    <mergeCell ref="AG396:AG397"/>
    <mergeCell ref="AH396:AH397"/>
    <mergeCell ref="AI396:AI397"/>
    <mergeCell ref="AJ396:AJ397"/>
    <mergeCell ref="AK396:AK397"/>
    <mergeCell ref="AL396:AL397"/>
    <mergeCell ref="AM366:AM367"/>
    <mergeCell ref="AN366:AN367"/>
    <mergeCell ref="AK394:AK395"/>
    <mergeCell ref="AL394:AL395"/>
    <mergeCell ref="AM394:AM395"/>
    <mergeCell ref="AN394:AN395"/>
    <mergeCell ref="AK366:AK367"/>
    <mergeCell ref="AL366:AL367"/>
    <mergeCell ref="AG394:AG395"/>
    <mergeCell ref="AH394:AH395"/>
    <mergeCell ref="AI394:AI395"/>
    <mergeCell ref="AJ394:AJ395"/>
    <mergeCell ref="AG366:AG367"/>
    <mergeCell ref="AH366:AH367"/>
    <mergeCell ref="AI366:AI367"/>
    <mergeCell ref="AJ366:AJ367"/>
    <mergeCell ref="AM362:AM363"/>
    <mergeCell ref="AN362:AN363"/>
    <mergeCell ref="AG364:AG365"/>
    <mergeCell ref="AH364:AH365"/>
    <mergeCell ref="AI364:AI365"/>
    <mergeCell ref="AJ364:AJ365"/>
    <mergeCell ref="AK364:AK365"/>
    <mergeCell ref="AL364:AL365"/>
    <mergeCell ref="AM364:AM365"/>
    <mergeCell ref="AN364:AN365"/>
    <mergeCell ref="AG362:AG363"/>
    <mergeCell ref="AH362:AH363"/>
    <mergeCell ref="AI362:AI363"/>
    <mergeCell ref="AJ362:AJ363"/>
    <mergeCell ref="AK362:AK363"/>
    <mergeCell ref="AL362:AL363"/>
    <mergeCell ref="AM350:AM351"/>
    <mergeCell ref="AN350:AN351"/>
    <mergeCell ref="AK352:AK353"/>
    <mergeCell ref="AL352:AL353"/>
    <mergeCell ref="AM352:AM353"/>
    <mergeCell ref="AN352:AN353"/>
    <mergeCell ref="AK350:AK351"/>
    <mergeCell ref="AL350:AL351"/>
    <mergeCell ref="AG352:AG353"/>
    <mergeCell ref="AH352:AH353"/>
    <mergeCell ref="AI352:AI353"/>
    <mergeCell ref="AJ352:AJ353"/>
    <mergeCell ref="AG350:AG351"/>
    <mergeCell ref="AH350:AH351"/>
    <mergeCell ref="AI350:AI351"/>
    <mergeCell ref="AJ350:AJ351"/>
    <mergeCell ref="AG308:AG309"/>
    <mergeCell ref="AH308:AH309"/>
    <mergeCell ref="AI308:AI309"/>
    <mergeCell ref="AJ308:AJ309"/>
    <mergeCell ref="AK308:AK309"/>
    <mergeCell ref="AL308:AL309"/>
    <mergeCell ref="AM308:AM309"/>
    <mergeCell ref="AN308:AN309"/>
    <mergeCell ref="AG306:AG307"/>
    <mergeCell ref="AH306:AH307"/>
    <mergeCell ref="AI306:AI307"/>
    <mergeCell ref="AJ306:AJ307"/>
    <mergeCell ref="AK306:AK307"/>
    <mergeCell ref="AL306:AL307"/>
    <mergeCell ref="AN302:AN303"/>
    <mergeCell ref="AG304:AG305"/>
    <mergeCell ref="AH304:AH305"/>
    <mergeCell ref="AI304:AI305"/>
    <mergeCell ref="AJ304:AJ305"/>
    <mergeCell ref="AK304:AK305"/>
    <mergeCell ref="AL304:AL305"/>
    <mergeCell ref="AM304:AM305"/>
    <mergeCell ref="AG302:AG303"/>
    <mergeCell ref="AH302:AH303"/>
    <mergeCell ref="AI302:AI303"/>
    <mergeCell ref="AJ302:AJ303"/>
    <mergeCell ref="AK302:AK303"/>
    <mergeCell ref="AL302:AL303"/>
    <mergeCell ref="AN298:AN299"/>
    <mergeCell ref="AG300:AG301"/>
    <mergeCell ref="AH300:AH301"/>
    <mergeCell ref="AI300:AI301"/>
    <mergeCell ref="AJ300:AJ301"/>
    <mergeCell ref="AK300:AK301"/>
    <mergeCell ref="AL300:AL301"/>
    <mergeCell ref="AM300:AM301"/>
    <mergeCell ref="AG298:AG299"/>
    <mergeCell ref="AH298:AH299"/>
    <mergeCell ref="AI298:AI299"/>
    <mergeCell ref="AJ298:AJ299"/>
    <mergeCell ref="AK298:AK299"/>
    <mergeCell ref="AL298:AL299"/>
    <mergeCell ref="AN294:AN295"/>
    <mergeCell ref="AG296:AG297"/>
    <mergeCell ref="AH296:AH297"/>
    <mergeCell ref="AI296:AI297"/>
    <mergeCell ref="AJ296:AJ297"/>
    <mergeCell ref="AK296:AK297"/>
    <mergeCell ref="AL296:AL297"/>
    <mergeCell ref="AM296:AM297"/>
    <mergeCell ref="AG294:AG295"/>
    <mergeCell ref="AH294:AH295"/>
    <mergeCell ref="AI294:AI295"/>
    <mergeCell ref="AJ294:AJ295"/>
    <mergeCell ref="AK294:AK295"/>
    <mergeCell ref="AL294:AL295"/>
    <mergeCell ref="AM242:AM243"/>
    <mergeCell ref="AN242:AN243"/>
    <mergeCell ref="AK292:AK293"/>
    <mergeCell ref="AL292:AL293"/>
    <mergeCell ref="AM292:AM293"/>
    <mergeCell ref="AN292:AN293"/>
    <mergeCell ref="AK242:AK243"/>
    <mergeCell ref="AL242:AL243"/>
    <mergeCell ref="AG292:AG293"/>
    <mergeCell ref="AH292:AH293"/>
    <mergeCell ref="AI292:AI293"/>
    <mergeCell ref="AJ292:AJ293"/>
    <mergeCell ref="AG242:AG243"/>
    <mergeCell ref="AH242:AH243"/>
    <mergeCell ref="AI242:AI243"/>
    <mergeCell ref="AJ242:AJ243"/>
    <mergeCell ref="AM214:AM215"/>
    <mergeCell ref="AN214:AN215"/>
    <mergeCell ref="AG216:AG217"/>
    <mergeCell ref="AH216:AH217"/>
    <mergeCell ref="AI216:AI217"/>
    <mergeCell ref="AJ216:AJ217"/>
    <mergeCell ref="AK216:AK217"/>
    <mergeCell ref="AL216:AL217"/>
    <mergeCell ref="AM216:AM217"/>
    <mergeCell ref="AN216:AN217"/>
    <mergeCell ref="AG214:AG215"/>
    <mergeCell ref="AH214:AH215"/>
    <mergeCell ref="AI214:AI215"/>
    <mergeCell ref="AJ214:AJ215"/>
    <mergeCell ref="AK214:AK215"/>
    <mergeCell ref="AL214:AL215"/>
    <mergeCell ref="AM210:AM211"/>
    <mergeCell ref="AN210:AN211"/>
    <mergeCell ref="AK212:AK213"/>
    <mergeCell ref="AL212:AL213"/>
    <mergeCell ref="AM212:AM213"/>
    <mergeCell ref="AN212:AN213"/>
    <mergeCell ref="AK210:AK211"/>
    <mergeCell ref="AL210:AL211"/>
    <mergeCell ref="AG212:AG213"/>
    <mergeCell ref="AH212:AH213"/>
    <mergeCell ref="AI212:AI213"/>
    <mergeCell ref="AJ212:AJ213"/>
    <mergeCell ref="AG210:AG211"/>
    <mergeCell ref="AH210:AH211"/>
    <mergeCell ref="AI210:AI211"/>
    <mergeCell ref="AJ210:AJ211"/>
    <mergeCell ref="AK138:AK139"/>
    <mergeCell ref="AL138:AL139"/>
    <mergeCell ref="AM138:AM139"/>
    <mergeCell ref="AN138:AN139"/>
    <mergeCell ref="AG138:AG139"/>
    <mergeCell ref="AH138:AH139"/>
    <mergeCell ref="AI138:AI139"/>
    <mergeCell ref="AJ138:AJ139"/>
    <mergeCell ref="AG136:AG137"/>
    <mergeCell ref="AH136:AH137"/>
    <mergeCell ref="AI136:AI137"/>
    <mergeCell ref="AJ136:AJ137"/>
    <mergeCell ref="AK136:AK137"/>
    <mergeCell ref="AL136:AL137"/>
    <mergeCell ref="AM68:AM69"/>
    <mergeCell ref="AN68:AN69"/>
    <mergeCell ref="AK134:AK135"/>
    <mergeCell ref="AL134:AL135"/>
    <mergeCell ref="AM134:AM135"/>
    <mergeCell ref="AN134:AN135"/>
    <mergeCell ref="AK68:AK69"/>
    <mergeCell ref="AL68:AL69"/>
    <mergeCell ref="AG134:AG135"/>
    <mergeCell ref="AH134:AH135"/>
    <mergeCell ref="AI134:AI135"/>
    <mergeCell ref="AJ134:AJ135"/>
    <mergeCell ref="AG68:AG69"/>
    <mergeCell ref="AH68:AH69"/>
    <mergeCell ref="AI68:AI69"/>
    <mergeCell ref="AJ68:AJ69"/>
    <mergeCell ref="AM64:AM65"/>
    <mergeCell ref="AN64:AN65"/>
    <mergeCell ref="AG66:AG67"/>
    <mergeCell ref="AH66:AH67"/>
    <mergeCell ref="AI66:AI67"/>
    <mergeCell ref="AJ66:AJ67"/>
    <mergeCell ref="AK66:AK67"/>
    <mergeCell ref="AL66:AL67"/>
    <mergeCell ref="AM66:AM67"/>
    <mergeCell ref="AN66:AN67"/>
    <mergeCell ref="AG64:AG65"/>
    <mergeCell ref="AH64:AH65"/>
    <mergeCell ref="AI64:AI65"/>
    <mergeCell ref="AJ64:AJ65"/>
    <mergeCell ref="AL64:AL65"/>
    <mergeCell ref="AM60:AM61"/>
    <mergeCell ref="AN60:AN61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G60:AG61"/>
    <mergeCell ref="AH60:AH61"/>
    <mergeCell ref="AI60:AI61"/>
    <mergeCell ref="AJ60:AJ61"/>
    <mergeCell ref="AK60:AK61"/>
    <mergeCell ref="AL60:AL61"/>
    <mergeCell ref="AM56:AM57"/>
    <mergeCell ref="AN56:AN57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G56:AG57"/>
    <mergeCell ref="AH56:AH57"/>
    <mergeCell ref="AI56:AI57"/>
    <mergeCell ref="AJ56:AJ57"/>
    <mergeCell ref="AL56:AL57"/>
    <mergeCell ref="AM52:AM53"/>
    <mergeCell ref="AN52:AN53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G52:AG53"/>
    <mergeCell ref="AH52:AH53"/>
    <mergeCell ref="AI52:AI53"/>
    <mergeCell ref="AJ52:AJ53"/>
    <mergeCell ref="AK52:AK53"/>
    <mergeCell ref="AL52:AL53"/>
    <mergeCell ref="AM12:AM13"/>
    <mergeCell ref="AN12:AN13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G12:AG13"/>
    <mergeCell ref="AH12:AH13"/>
    <mergeCell ref="AI12:AI13"/>
    <mergeCell ref="AJ12:AJ13"/>
    <mergeCell ref="AK12:AK13"/>
    <mergeCell ref="AL12:AL13"/>
    <mergeCell ref="AM8:AM9"/>
    <mergeCell ref="AN8:AN9"/>
    <mergeCell ref="AK10:AK11"/>
    <mergeCell ref="AL10:AL11"/>
    <mergeCell ref="AM10:AM11"/>
    <mergeCell ref="AN10:AN11"/>
    <mergeCell ref="AK8:AK9"/>
    <mergeCell ref="AL8:AL9"/>
    <mergeCell ref="AG10:AG11"/>
    <mergeCell ref="AH10:AH11"/>
    <mergeCell ref="AI10:AI11"/>
    <mergeCell ref="AJ10:AJ11"/>
    <mergeCell ref="AM6:AM7"/>
    <mergeCell ref="AN6:AN7"/>
    <mergeCell ref="AH4:AH5"/>
    <mergeCell ref="AG8:AG9"/>
    <mergeCell ref="AH8:AH9"/>
    <mergeCell ref="AI8:AI9"/>
    <mergeCell ref="AJ8:AJ9"/>
    <mergeCell ref="AO8:AO9"/>
    <mergeCell ref="AI4:AI5"/>
    <mergeCell ref="AJ4:AJ5"/>
    <mergeCell ref="AK4:AK5"/>
    <mergeCell ref="AL4:AL5"/>
    <mergeCell ref="AN4:AN5"/>
    <mergeCell ref="AI6:AI7"/>
    <mergeCell ref="AJ6:AJ7"/>
    <mergeCell ref="AK6:AK7"/>
    <mergeCell ref="AL6:AL7"/>
    <mergeCell ref="AO10:AO11"/>
    <mergeCell ref="N1:S2"/>
    <mergeCell ref="T1:Z2"/>
    <mergeCell ref="AG2:AG3"/>
    <mergeCell ref="AH2:AN2"/>
    <mergeCell ref="AA1:AF2"/>
    <mergeCell ref="AG4:AG5"/>
    <mergeCell ref="AM4:AM5"/>
    <mergeCell ref="AO4:AO5"/>
    <mergeCell ref="AO6:AO7"/>
    <mergeCell ref="AO12:AO13"/>
    <mergeCell ref="AO14:AO15"/>
    <mergeCell ref="AO42:AO43"/>
    <mergeCell ref="AO44:AO45"/>
    <mergeCell ref="AO18:AO19"/>
    <mergeCell ref="AO34:AO35"/>
    <mergeCell ref="AO30:AO31"/>
    <mergeCell ref="AO32:AO33"/>
    <mergeCell ref="AO24:AO25"/>
    <mergeCell ref="AO26:AO27"/>
    <mergeCell ref="AO54:AO55"/>
    <mergeCell ref="AO56:AO57"/>
    <mergeCell ref="AO58:AO59"/>
    <mergeCell ref="AO60:AO61"/>
    <mergeCell ref="AO46:AO47"/>
    <mergeCell ref="AO48:AO49"/>
    <mergeCell ref="AO50:AO51"/>
    <mergeCell ref="AO52:AO53"/>
    <mergeCell ref="AO90:AO91"/>
    <mergeCell ref="AO94:AO95"/>
    <mergeCell ref="AO118:AO119"/>
    <mergeCell ref="AO102:AO103"/>
    <mergeCell ref="AO62:AO63"/>
    <mergeCell ref="AO64:AO65"/>
    <mergeCell ref="AO66:AO67"/>
    <mergeCell ref="AO68:AO69"/>
    <mergeCell ref="AO130:AO131"/>
    <mergeCell ref="AO132:AO133"/>
    <mergeCell ref="AO134:AO135"/>
    <mergeCell ref="AO136:AO137"/>
    <mergeCell ref="AO84:AO85"/>
    <mergeCell ref="AO86:AO87"/>
    <mergeCell ref="AO126:AO127"/>
    <mergeCell ref="AO128:AO129"/>
    <mergeCell ref="AO92:AO93"/>
    <mergeCell ref="AO88:AO89"/>
    <mergeCell ref="AO100:AO101"/>
    <mergeCell ref="AO96:AO97"/>
    <mergeCell ref="AO98:AO99"/>
    <mergeCell ref="AO104:AO105"/>
    <mergeCell ref="AO138:AO139"/>
    <mergeCell ref="AO210:AO211"/>
    <mergeCell ref="AO212:AO213"/>
    <mergeCell ref="AO214:AO215"/>
    <mergeCell ref="AO206:AO207"/>
    <mergeCell ref="AO166:AO167"/>
    <mergeCell ref="AO216:AO217"/>
    <mergeCell ref="AO242:AO243"/>
    <mergeCell ref="AO244:AO245"/>
    <mergeCell ref="AO246:AO247"/>
    <mergeCell ref="AO234:AO235"/>
    <mergeCell ref="AO232:AO233"/>
    <mergeCell ref="AO230:AO231"/>
    <mergeCell ref="AO228:AO229"/>
    <mergeCell ref="AO226:AO227"/>
    <mergeCell ref="AO224:AO225"/>
    <mergeCell ref="AO364:AO365"/>
    <mergeCell ref="AO366:AO367"/>
    <mergeCell ref="AO292:AO293"/>
    <mergeCell ref="AO294:AO295"/>
    <mergeCell ref="AO296:AO297"/>
    <mergeCell ref="AO298:AO299"/>
    <mergeCell ref="AO300:AO301"/>
    <mergeCell ref="AO302:AO303"/>
    <mergeCell ref="AO304:AO305"/>
    <mergeCell ref="AO306:AO307"/>
    <mergeCell ref="AO356:AO357"/>
    <mergeCell ref="AO358:AO359"/>
    <mergeCell ref="AO360:AO361"/>
    <mergeCell ref="AO362:AO363"/>
    <mergeCell ref="AO308:AO309"/>
    <mergeCell ref="AO350:AO351"/>
    <mergeCell ref="AO352:AO353"/>
    <mergeCell ref="AO354:AO355"/>
    <mergeCell ref="AO314:AO315"/>
    <mergeCell ref="AO346:AO347"/>
    <mergeCell ref="AO398:AO399"/>
    <mergeCell ref="AO400:AO401"/>
    <mergeCell ref="AO416:AO417"/>
    <mergeCell ref="AO418:AO419"/>
    <mergeCell ref="AO402:AO403"/>
    <mergeCell ref="AO410:AO411"/>
    <mergeCell ref="AO394:AO395"/>
    <mergeCell ref="AO396:AO397"/>
    <mergeCell ref="AO380:AO381"/>
    <mergeCell ref="AO388:AO389"/>
    <mergeCell ref="AO382:AO383"/>
    <mergeCell ref="AO444:AO445"/>
    <mergeCell ref="AO428:AO429"/>
    <mergeCell ref="AO430:AO431"/>
    <mergeCell ref="AO432:AO433"/>
    <mergeCell ref="AO434:AO435"/>
    <mergeCell ref="AO436:AO437"/>
    <mergeCell ref="AO438:AO439"/>
    <mergeCell ref="AO440:AO441"/>
    <mergeCell ref="AO420:AO421"/>
    <mergeCell ref="AO422:AO423"/>
    <mergeCell ref="AO424:AO425"/>
    <mergeCell ref="AO426:AO427"/>
    <mergeCell ref="AO478:AO479"/>
    <mergeCell ref="AO452:AO453"/>
    <mergeCell ref="AO538:AO539"/>
    <mergeCell ref="AO540:AO541"/>
    <mergeCell ref="AO498:AO499"/>
    <mergeCell ref="AO486:AO487"/>
    <mergeCell ref="AO496:AO497"/>
    <mergeCell ref="AO492:AO493"/>
    <mergeCell ref="AO494:AO495"/>
    <mergeCell ref="AO508:AO509"/>
    <mergeCell ref="AO542:AO543"/>
    <mergeCell ref="AO544:AO545"/>
    <mergeCell ref="AO500:AO501"/>
    <mergeCell ref="AO502:AO503"/>
    <mergeCell ref="AO504:AO505"/>
    <mergeCell ref="AO506:AO507"/>
    <mergeCell ref="AO514:AO515"/>
    <mergeCell ref="AO526:AO527"/>
    <mergeCell ref="AO510:AO511"/>
    <mergeCell ref="AO528:AO529"/>
    <mergeCell ref="AO546:AO547"/>
    <mergeCell ref="AO548:AO549"/>
    <mergeCell ref="AO568:AO569"/>
    <mergeCell ref="AO570:AO571"/>
    <mergeCell ref="AO550:AO551"/>
    <mergeCell ref="AO566:AO567"/>
    <mergeCell ref="AO554:AO555"/>
    <mergeCell ref="AO558:AO559"/>
    <mergeCell ref="AO560:AO561"/>
    <mergeCell ref="AO584:AO585"/>
    <mergeCell ref="AO586:AO587"/>
    <mergeCell ref="AO588:AO589"/>
    <mergeCell ref="AO590:AO591"/>
    <mergeCell ref="AO576:AO577"/>
    <mergeCell ref="AO578:AO579"/>
    <mergeCell ref="AO580:AO581"/>
    <mergeCell ref="AO582:AO583"/>
    <mergeCell ref="AO600:AO601"/>
    <mergeCell ref="AO602:AO603"/>
    <mergeCell ref="AO604:AO605"/>
    <mergeCell ref="AO606:AO607"/>
    <mergeCell ref="AO592:AO593"/>
    <mergeCell ref="AO594:AO595"/>
    <mergeCell ref="AO596:AO597"/>
    <mergeCell ref="AO598:AO599"/>
    <mergeCell ref="AO618:AO619"/>
    <mergeCell ref="AO620:AO621"/>
    <mergeCell ref="AO622:AO623"/>
    <mergeCell ref="AO624:AO625"/>
    <mergeCell ref="AO610:AO611"/>
    <mergeCell ref="AO612:AO613"/>
    <mergeCell ref="AO614:AO615"/>
    <mergeCell ref="AO616:AO617"/>
    <mergeCell ref="AO634:AO635"/>
    <mergeCell ref="AO636:AO637"/>
    <mergeCell ref="AO638:AO639"/>
    <mergeCell ref="AO640:AO641"/>
    <mergeCell ref="AO626:AO627"/>
    <mergeCell ref="AO628:AO629"/>
    <mergeCell ref="AO630:AO631"/>
    <mergeCell ref="AO632:AO633"/>
    <mergeCell ref="AO650:AO651"/>
    <mergeCell ref="AO652:AO653"/>
    <mergeCell ref="AO654:AO655"/>
    <mergeCell ref="AO656:AO657"/>
    <mergeCell ref="AO642:AO643"/>
    <mergeCell ref="AO644:AO645"/>
    <mergeCell ref="AO646:AO647"/>
    <mergeCell ref="AO648:AO649"/>
    <mergeCell ref="AO666:AO667"/>
    <mergeCell ref="AO668:AO669"/>
    <mergeCell ref="AO670:AO671"/>
    <mergeCell ref="AO672:AO673"/>
    <mergeCell ref="AO658:AO659"/>
    <mergeCell ref="AO660:AO661"/>
    <mergeCell ref="AO662:AO663"/>
    <mergeCell ref="AO664:AO665"/>
    <mergeCell ref="AO682:AO683"/>
    <mergeCell ref="AO684:AO685"/>
    <mergeCell ref="AO686:AO687"/>
    <mergeCell ref="AO688:AO689"/>
    <mergeCell ref="AO674:AO675"/>
    <mergeCell ref="AO676:AO677"/>
    <mergeCell ref="AO678:AO679"/>
    <mergeCell ref="AO680:AO681"/>
    <mergeCell ref="AO698:AO699"/>
    <mergeCell ref="AO700:AO701"/>
    <mergeCell ref="AO702:AO703"/>
    <mergeCell ref="AO704:AO705"/>
    <mergeCell ref="AO690:AO691"/>
    <mergeCell ref="AO692:AO693"/>
    <mergeCell ref="AO694:AO695"/>
    <mergeCell ref="AO696:AO697"/>
    <mergeCell ref="AO714:AO715"/>
    <mergeCell ref="AO716:AO717"/>
    <mergeCell ref="AO718:AO719"/>
    <mergeCell ref="AO720:AO721"/>
    <mergeCell ref="AO706:AO707"/>
    <mergeCell ref="AO708:AO709"/>
    <mergeCell ref="AO710:AO711"/>
    <mergeCell ref="AO712:AO713"/>
    <mergeCell ref="AO730:AO731"/>
    <mergeCell ref="AO732:AO733"/>
    <mergeCell ref="AO734:AO735"/>
    <mergeCell ref="AO736:AO737"/>
    <mergeCell ref="AO722:AO723"/>
    <mergeCell ref="AO724:AO725"/>
    <mergeCell ref="AO726:AO727"/>
    <mergeCell ref="AO728:AO729"/>
    <mergeCell ref="AO738:AO739"/>
    <mergeCell ref="AO740:AO741"/>
    <mergeCell ref="AO742:AO743"/>
    <mergeCell ref="AO744:AO745"/>
    <mergeCell ref="AO746:AO747"/>
    <mergeCell ref="AO748:AO749"/>
    <mergeCell ref="AO758:AO759"/>
    <mergeCell ref="AO760:AO761"/>
    <mergeCell ref="AO762:AO763"/>
    <mergeCell ref="AO750:AO751"/>
    <mergeCell ref="AO752:AO753"/>
    <mergeCell ref="AO754:AO755"/>
    <mergeCell ref="AO756:AO757"/>
    <mergeCell ref="AJ118:AJ119"/>
    <mergeCell ref="H1:M2"/>
    <mergeCell ref="AG118:AG119"/>
    <mergeCell ref="AG104:AG105"/>
    <mergeCell ref="AH104:AH105"/>
    <mergeCell ref="AI104:AI105"/>
    <mergeCell ref="AJ104:AJ105"/>
    <mergeCell ref="AG96:AG97"/>
    <mergeCell ref="AG6:AG7"/>
    <mergeCell ref="AH6:AH7"/>
    <mergeCell ref="B118:B119"/>
    <mergeCell ref="C118:C119"/>
    <mergeCell ref="D118:D119"/>
    <mergeCell ref="E118:E119"/>
    <mergeCell ref="B102:B103"/>
    <mergeCell ref="AN102:AN103"/>
    <mergeCell ref="AG102:AG103"/>
    <mergeCell ref="AH102:AH103"/>
    <mergeCell ref="AI102:AI103"/>
    <mergeCell ref="AJ102:AJ103"/>
    <mergeCell ref="C102:C103"/>
    <mergeCell ref="D102:D103"/>
    <mergeCell ref="E102:E103"/>
    <mergeCell ref="AK118:AK119"/>
    <mergeCell ref="AL118:AL119"/>
    <mergeCell ref="AM118:AM119"/>
    <mergeCell ref="AN118:AN119"/>
    <mergeCell ref="B104:B105"/>
    <mergeCell ref="C104:C105"/>
    <mergeCell ref="D104:D105"/>
    <mergeCell ref="E104:E105"/>
    <mergeCell ref="AL96:AL97"/>
    <mergeCell ref="AM96:AM97"/>
    <mergeCell ref="AG100:AG101"/>
    <mergeCell ref="AH100:AH101"/>
    <mergeCell ref="AI100:AI101"/>
    <mergeCell ref="AH96:AH97"/>
    <mergeCell ref="AI96:AI97"/>
    <mergeCell ref="AJ96:AJ97"/>
    <mergeCell ref="AK100:AK101"/>
    <mergeCell ref="AL100:AL101"/>
    <mergeCell ref="B100:B101"/>
    <mergeCell ref="C100:C101"/>
    <mergeCell ref="D100:D101"/>
    <mergeCell ref="E100:E101"/>
    <mergeCell ref="AM100:AM101"/>
    <mergeCell ref="AN100:AN101"/>
    <mergeCell ref="AJ100:AJ101"/>
    <mergeCell ref="AK96:AK97"/>
    <mergeCell ref="AN96:AN97"/>
    <mergeCell ref="AJ98:AJ99"/>
    <mergeCell ref="AK98:AK99"/>
    <mergeCell ref="AL98:AL99"/>
    <mergeCell ref="AM98:AM99"/>
    <mergeCell ref="AN98:AN99"/>
    <mergeCell ref="B96:B97"/>
    <mergeCell ref="C96:C97"/>
    <mergeCell ref="D96:D97"/>
    <mergeCell ref="E96:E97"/>
    <mergeCell ref="B98:B99"/>
    <mergeCell ref="C98:C99"/>
    <mergeCell ref="D98:D99"/>
    <mergeCell ref="E98:E99"/>
    <mergeCell ref="AG98:AG99"/>
    <mergeCell ref="AH98:AH99"/>
    <mergeCell ref="AI98:AI99"/>
    <mergeCell ref="AH206:AH207"/>
    <mergeCell ref="AI206:AI207"/>
    <mergeCell ref="AG206:AG207"/>
    <mergeCell ref="AI170:AI171"/>
    <mergeCell ref="AG170:AG171"/>
    <mergeCell ref="AH118:AH119"/>
    <mergeCell ref="AI118:AI119"/>
    <mergeCell ref="AK104:AK105"/>
    <mergeCell ref="AL104:AL105"/>
    <mergeCell ref="AM104:AM105"/>
    <mergeCell ref="AK102:AK103"/>
    <mergeCell ref="B206:B207"/>
    <mergeCell ref="C206:C207"/>
    <mergeCell ref="D206:D207"/>
    <mergeCell ref="E206:E207"/>
    <mergeCell ref="AJ206:AJ207"/>
    <mergeCell ref="AK206:AK207"/>
    <mergeCell ref="AL206:AL207"/>
    <mergeCell ref="AM206:AM207"/>
    <mergeCell ref="AN104:AN105"/>
    <mergeCell ref="AL102:AL103"/>
    <mergeCell ref="AM102:AM103"/>
    <mergeCell ref="AM166:AM167"/>
    <mergeCell ref="AN166:AN167"/>
    <mergeCell ref="AN122:AN123"/>
    <mergeCell ref="AM136:AM137"/>
    <mergeCell ref="AN136:AN137"/>
    <mergeCell ref="AL126:AL127"/>
    <mergeCell ref="AM126:AM127"/>
    <mergeCell ref="AN206:AN207"/>
    <mergeCell ref="B166:B167"/>
    <mergeCell ref="C166:C167"/>
    <mergeCell ref="D166:D167"/>
    <mergeCell ref="E166:E167"/>
    <mergeCell ref="F166:F167"/>
    <mergeCell ref="AG166:AG167"/>
    <mergeCell ref="AH166:AH167"/>
    <mergeCell ref="B172:B173"/>
    <mergeCell ref="C172:C173"/>
    <mergeCell ref="D172:D173"/>
    <mergeCell ref="E172:E173"/>
    <mergeCell ref="AK166:AK167"/>
    <mergeCell ref="AL166:AL167"/>
    <mergeCell ref="AI166:AI167"/>
    <mergeCell ref="AJ166:AJ167"/>
    <mergeCell ref="AJ172:AJ173"/>
    <mergeCell ref="AK172:AK173"/>
    <mergeCell ref="AL172:AL173"/>
    <mergeCell ref="AH170:AH171"/>
    <mergeCell ref="AM172:AM173"/>
    <mergeCell ref="F172:F173"/>
    <mergeCell ref="AG172:AG173"/>
    <mergeCell ref="AH172:AH173"/>
    <mergeCell ref="AI172:AI173"/>
    <mergeCell ref="AN172:AN173"/>
    <mergeCell ref="AO172:AO173"/>
    <mergeCell ref="B168:B169"/>
    <mergeCell ref="C168:C169"/>
    <mergeCell ref="D168:D169"/>
    <mergeCell ref="E168:E169"/>
    <mergeCell ref="F168:F169"/>
    <mergeCell ref="AG168:AG169"/>
    <mergeCell ref="AH168:AH169"/>
    <mergeCell ref="AI168:AI169"/>
    <mergeCell ref="AJ168:AJ169"/>
    <mergeCell ref="AK168:AK169"/>
    <mergeCell ref="AL168:AL169"/>
    <mergeCell ref="AM168:AM169"/>
    <mergeCell ref="B170:B171"/>
    <mergeCell ref="C170:C171"/>
    <mergeCell ref="D170:D171"/>
    <mergeCell ref="E170:E171"/>
    <mergeCell ref="AJ170:AJ171"/>
    <mergeCell ref="AK170:AK171"/>
    <mergeCell ref="AL170:AL171"/>
    <mergeCell ref="AM170:AM171"/>
    <mergeCell ref="AN168:AN169"/>
    <mergeCell ref="AO168:AO169"/>
    <mergeCell ref="AN170:AN171"/>
    <mergeCell ref="AO170:AO171"/>
    <mergeCell ref="B290:B291"/>
    <mergeCell ref="C290:C291"/>
    <mergeCell ref="D290:D291"/>
    <mergeCell ref="E290:E291"/>
    <mergeCell ref="AJ284:AJ285"/>
    <mergeCell ref="AK284:AK285"/>
    <mergeCell ref="F290:F291"/>
    <mergeCell ref="AG290:AG291"/>
    <mergeCell ref="AH290:AH291"/>
    <mergeCell ref="AI290:AI291"/>
    <mergeCell ref="F284:F285"/>
    <mergeCell ref="AG284:AG285"/>
    <mergeCell ref="AH284:AH285"/>
    <mergeCell ref="AI284:AI285"/>
    <mergeCell ref="AJ280:AJ281"/>
    <mergeCell ref="AK280:AK281"/>
    <mergeCell ref="AJ282:AJ283"/>
    <mergeCell ref="AK282:AK283"/>
    <mergeCell ref="AL290:AL291"/>
    <mergeCell ref="AM290:AM291"/>
    <mergeCell ref="AJ262:AJ263"/>
    <mergeCell ref="AK262:AK263"/>
    <mergeCell ref="AL262:AL263"/>
    <mergeCell ref="AM262:AM263"/>
    <mergeCell ref="AJ286:AJ287"/>
    <mergeCell ref="AK286:AK287"/>
    <mergeCell ref="AJ288:AJ289"/>
    <mergeCell ref="AK288:AK289"/>
    <mergeCell ref="B258:B259"/>
    <mergeCell ref="C258:C259"/>
    <mergeCell ref="D258:D259"/>
    <mergeCell ref="E258:E259"/>
    <mergeCell ref="F258:F259"/>
    <mergeCell ref="AG258:AG259"/>
    <mergeCell ref="AJ258:AJ259"/>
    <mergeCell ref="AK258:AK259"/>
    <mergeCell ref="AH258:AH259"/>
    <mergeCell ref="AI258:AI259"/>
    <mergeCell ref="AL258:AL259"/>
    <mergeCell ref="AM258:AM259"/>
    <mergeCell ref="AN290:AN291"/>
    <mergeCell ref="AO290:AO291"/>
    <mergeCell ref="AN262:AN263"/>
    <mergeCell ref="AO262:AO263"/>
    <mergeCell ref="AN264:AN265"/>
    <mergeCell ref="AO264:AO265"/>
    <mergeCell ref="AN258:AN259"/>
    <mergeCell ref="AO258:AO259"/>
    <mergeCell ref="B260:B261"/>
    <mergeCell ref="C260:C261"/>
    <mergeCell ref="D260:D261"/>
    <mergeCell ref="E260:E261"/>
    <mergeCell ref="F260:F261"/>
    <mergeCell ref="AG260:AG261"/>
    <mergeCell ref="AH260:AH261"/>
    <mergeCell ref="AI260:AI261"/>
    <mergeCell ref="AJ260:AJ261"/>
    <mergeCell ref="AK260:AK261"/>
    <mergeCell ref="AJ476:AJ477"/>
    <mergeCell ref="AK476:AK477"/>
    <mergeCell ref="AJ472:AJ473"/>
    <mergeCell ref="AK472:AK473"/>
    <mergeCell ref="AJ474:AJ475"/>
    <mergeCell ref="AK474:AK475"/>
    <mergeCell ref="AJ290:AJ291"/>
    <mergeCell ref="AK290:AK291"/>
    <mergeCell ref="AL260:AL261"/>
    <mergeCell ref="AM260:AM261"/>
    <mergeCell ref="AM294:AM295"/>
    <mergeCell ref="AM298:AM299"/>
    <mergeCell ref="AL286:AL287"/>
    <mergeCell ref="AM286:AM287"/>
    <mergeCell ref="AL288:AL289"/>
    <mergeCell ref="AM288:AM289"/>
    <mergeCell ref="AL280:AL281"/>
    <mergeCell ref="AM280:AM281"/>
    <mergeCell ref="B486:B487"/>
    <mergeCell ref="C486:C487"/>
    <mergeCell ref="D486:D487"/>
    <mergeCell ref="E486:E487"/>
    <mergeCell ref="F486:F487"/>
    <mergeCell ref="AG486:AG487"/>
    <mergeCell ref="AK486:AK487"/>
    <mergeCell ref="AL486:AL487"/>
    <mergeCell ref="AH486:AH487"/>
    <mergeCell ref="AI486:AI487"/>
    <mergeCell ref="AJ486:AJ487"/>
    <mergeCell ref="AM486:AM487"/>
    <mergeCell ref="AN486:AN487"/>
    <mergeCell ref="AN260:AN261"/>
    <mergeCell ref="AO260:AO261"/>
    <mergeCell ref="AO480:AO481"/>
    <mergeCell ref="AO482:AO483"/>
    <mergeCell ref="AO484:AO485"/>
    <mergeCell ref="AO442:AO443"/>
    <mergeCell ref="AO344:AO345"/>
    <mergeCell ref="AN346:AN347"/>
    <mergeCell ref="AJ488:AJ489"/>
    <mergeCell ref="AK488:AK489"/>
    <mergeCell ref="B488:B489"/>
    <mergeCell ref="C488:C489"/>
    <mergeCell ref="D488:D489"/>
    <mergeCell ref="E488:E489"/>
    <mergeCell ref="F488:F489"/>
    <mergeCell ref="AG488:AG489"/>
    <mergeCell ref="AH488:AH489"/>
    <mergeCell ref="AI488:AI489"/>
    <mergeCell ref="F490:F491"/>
    <mergeCell ref="AG490:AG491"/>
    <mergeCell ref="AJ490:AJ491"/>
    <mergeCell ref="AK490:AK491"/>
    <mergeCell ref="AH490:AH491"/>
    <mergeCell ref="AI490:AI491"/>
    <mergeCell ref="B490:B491"/>
    <mergeCell ref="C490:C491"/>
    <mergeCell ref="D490:D491"/>
    <mergeCell ref="E490:E491"/>
    <mergeCell ref="AL490:AL491"/>
    <mergeCell ref="AM490:AM491"/>
    <mergeCell ref="AN488:AN489"/>
    <mergeCell ref="AO488:AO489"/>
    <mergeCell ref="AN490:AN491"/>
    <mergeCell ref="AO490:AO491"/>
    <mergeCell ref="AL488:AL489"/>
    <mergeCell ref="AM488:AM489"/>
    <mergeCell ref="C516:C517"/>
    <mergeCell ref="D516:D517"/>
    <mergeCell ref="E516:E517"/>
    <mergeCell ref="F516:F517"/>
    <mergeCell ref="AG516:AG517"/>
    <mergeCell ref="AH516:AH517"/>
    <mergeCell ref="AI516:AI517"/>
    <mergeCell ref="AH518:AH519"/>
    <mergeCell ref="AI518:AI519"/>
    <mergeCell ref="AJ516:AJ517"/>
    <mergeCell ref="AK516:AK517"/>
    <mergeCell ref="AL516:AL517"/>
    <mergeCell ref="AM516:AM517"/>
    <mergeCell ref="B518:B519"/>
    <mergeCell ref="C518:C519"/>
    <mergeCell ref="D518:D519"/>
    <mergeCell ref="E518:E519"/>
    <mergeCell ref="F518:F519"/>
    <mergeCell ref="AG518:AG519"/>
    <mergeCell ref="AJ518:AJ519"/>
    <mergeCell ref="AK518:AK519"/>
    <mergeCell ref="AL518:AL519"/>
    <mergeCell ref="AM518:AM519"/>
    <mergeCell ref="AN516:AN517"/>
    <mergeCell ref="AO516:AO517"/>
    <mergeCell ref="AN518:AN519"/>
    <mergeCell ref="AO518:AO519"/>
    <mergeCell ref="B520:B521"/>
    <mergeCell ref="C520:C521"/>
    <mergeCell ref="D520:D521"/>
    <mergeCell ref="E520:E521"/>
    <mergeCell ref="AJ520:AJ521"/>
    <mergeCell ref="AK520:AK521"/>
    <mergeCell ref="F520:F521"/>
    <mergeCell ref="AG520:AG521"/>
    <mergeCell ref="AH520:AH521"/>
    <mergeCell ref="AI520:AI521"/>
    <mergeCell ref="F522:F523"/>
    <mergeCell ref="AG522:AG523"/>
    <mergeCell ref="AJ522:AJ523"/>
    <mergeCell ref="AK522:AK523"/>
    <mergeCell ref="AH522:AH523"/>
    <mergeCell ref="AI522:AI523"/>
    <mergeCell ref="B522:B523"/>
    <mergeCell ref="C522:C523"/>
    <mergeCell ref="D522:D523"/>
    <mergeCell ref="E522:E523"/>
    <mergeCell ref="AL522:AL523"/>
    <mergeCell ref="AM522:AM523"/>
    <mergeCell ref="AN520:AN521"/>
    <mergeCell ref="AO520:AO521"/>
    <mergeCell ref="AN522:AN523"/>
    <mergeCell ref="AO522:AO523"/>
    <mergeCell ref="AL520:AL521"/>
    <mergeCell ref="AM520:AM521"/>
    <mergeCell ref="B524:B525"/>
    <mergeCell ref="C524:C525"/>
    <mergeCell ref="D524:D525"/>
    <mergeCell ref="E524:E525"/>
    <mergeCell ref="F524:F525"/>
    <mergeCell ref="AG524:AG525"/>
    <mergeCell ref="AH524:AH525"/>
    <mergeCell ref="AI524:AI525"/>
    <mergeCell ref="AN524:AN525"/>
    <mergeCell ref="AO524:AO525"/>
    <mergeCell ref="AJ524:AJ525"/>
    <mergeCell ref="AK524:AK525"/>
    <mergeCell ref="AL524:AL525"/>
    <mergeCell ref="AM524:AM525"/>
    <mergeCell ref="B476:B477"/>
    <mergeCell ref="C476:C477"/>
    <mergeCell ref="D476:D477"/>
    <mergeCell ref="E476:E477"/>
    <mergeCell ref="F476:F477"/>
    <mergeCell ref="AG476:AG477"/>
    <mergeCell ref="AH476:AH477"/>
    <mergeCell ref="AI476:AI477"/>
    <mergeCell ref="AL476:AL477"/>
    <mergeCell ref="AM476:AM477"/>
    <mergeCell ref="AN476:AN477"/>
    <mergeCell ref="AO476:AO477"/>
    <mergeCell ref="B472:B473"/>
    <mergeCell ref="C472:C473"/>
    <mergeCell ref="D472:D473"/>
    <mergeCell ref="E472:E473"/>
    <mergeCell ref="F472:F473"/>
    <mergeCell ref="AG472:AG473"/>
    <mergeCell ref="AH472:AH473"/>
    <mergeCell ref="AI472:AI473"/>
    <mergeCell ref="AL472:AL473"/>
    <mergeCell ref="AM472:AM473"/>
    <mergeCell ref="AN472:AN473"/>
    <mergeCell ref="AO472:AO473"/>
    <mergeCell ref="B474:B475"/>
    <mergeCell ref="C474:C475"/>
    <mergeCell ref="D474:D475"/>
    <mergeCell ref="E474:E475"/>
    <mergeCell ref="F474:F475"/>
    <mergeCell ref="AG474:AG475"/>
    <mergeCell ref="AH474:AH475"/>
    <mergeCell ref="AI474:AI475"/>
    <mergeCell ref="AL474:AL475"/>
    <mergeCell ref="AM474:AM475"/>
    <mergeCell ref="AN474:AN475"/>
    <mergeCell ref="AO474:AO475"/>
    <mergeCell ref="C32:C33"/>
    <mergeCell ref="D32:D33"/>
    <mergeCell ref="E32:E33"/>
    <mergeCell ref="F32:F33"/>
    <mergeCell ref="AJ32:AJ33"/>
    <mergeCell ref="AK32:AK33"/>
    <mergeCell ref="AL32:AL33"/>
    <mergeCell ref="AM32:AM33"/>
    <mergeCell ref="B22:B23"/>
    <mergeCell ref="C22:C23"/>
    <mergeCell ref="D22:D23"/>
    <mergeCell ref="E22:E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B24:B25"/>
    <mergeCell ref="C24:C25"/>
    <mergeCell ref="D24:D25"/>
    <mergeCell ref="E24:E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B26:B27"/>
    <mergeCell ref="C26:C27"/>
    <mergeCell ref="D26:D27"/>
    <mergeCell ref="E26:E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B28:B29"/>
    <mergeCell ref="C28:C29"/>
    <mergeCell ref="D28:D29"/>
    <mergeCell ref="E28:E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B120:B121"/>
    <mergeCell ref="C120:C121"/>
    <mergeCell ref="D120:D121"/>
    <mergeCell ref="E120:E121"/>
    <mergeCell ref="F120: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B240:B241"/>
    <mergeCell ref="C240:C241"/>
    <mergeCell ref="D240:D241"/>
    <mergeCell ref="E240:E241"/>
    <mergeCell ref="F240:F241"/>
    <mergeCell ref="AG240:AG241"/>
    <mergeCell ref="AH240:AH241"/>
    <mergeCell ref="AI240:AI241"/>
    <mergeCell ref="AJ240:AJ241"/>
    <mergeCell ref="AK240:AK241"/>
    <mergeCell ref="AL240:AL241"/>
    <mergeCell ref="AM240:AM241"/>
    <mergeCell ref="AN240:AN241"/>
    <mergeCell ref="AO240:AO241"/>
    <mergeCell ref="B236:B237"/>
    <mergeCell ref="C236:C237"/>
    <mergeCell ref="D236:D237"/>
    <mergeCell ref="E236:E237"/>
    <mergeCell ref="F236: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B238:B239"/>
    <mergeCell ref="C238:C239"/>
    <mergeCell ref="D238:D239"/>
    <mergeCell ref="E238:E239"/>
    <mergeCell ref="F238:F239"/>
    <mergeCell ref="AG238:AG239"/>
    <mergeCell ref="AH238:AH239"/>
    <mergeCell ref="AI238:AI239"/>
    <mergeCell ref="AJ238:AJ239"/>
    <mergeCell ref="AK238:AK239"/>
    <mergeCell ref="AL238:AL239"/>
    <mergeCell ref="AM238:AM239"/>
    <mergeCell ref="AN238:AN239"/>
    <mergeCell ref="AO238:AO239"/>
    <mergeCell ref="B344:B345"/>
    <mergeCell ref="C344:C345"/>
    <mergeCell ref="D344:D345"/>
    <mergeCell ref="E344:E345"/>
    <mergeCell ref="F344:F345"/>
    <mergeCell ref="AG344:AG345"/>
    <mergeCell ref="AH344:AH345"/>
    <mergeCell ref="AI344:AI345"/>
    <mergeCell ref="AJ344:AJ345"/>
    <mergeCell ref="AK344:AK345"/>
    <mergeCell ref="AL344:AL345"/>
    <mergeCell ref="AM344:AM345"/>
    <mergeCell ref="AN344:AN345"/>
    <mergeCell ref="B346:B347"/>
    <mergeCell ref="C346:C347"/>
    <mergeCell ref="D346:D347"/>
    <mergeCell ref="E346:E347"/>
    <mergeCell ref="F346:F347"/>
    <mergeCell ref="AG346:AG347"/>
    <mergeCell ref="AH346:AH347"/>
    <mergeCell ref="AI346:AI347"/>
    <mergeCell ref="AJ346:AJ347"/>
    <mergeCell ref="AK346:AK347"/>
    <mergeCell ref="AL346:AL347"/>
    <mergeCell ref="AM346:AM347"/>
    <mergeCell ref="B336:B337"/>
    <mergeCell ref="C336:C337"/>
    <mergeCell ref="D336:D337"/>
    <mergeCell ref="E336:E337"/>
    <mergeCell ref="F336:F337"/>
    <mergeCell ref="AG336:AG337"/>
    <mergeCell ref="AH336:AH337"/>
    <mergeCell ref="AI336:AI337"/>
    <mergeCell ref="AJ336:AJ337"/>
    <mergeCell ref="AK336:AK337"/>
    <mergeCell ref="AL336:AL337"/>
    <mergeCell ref="AM336:AM337"/>
    <mergeCell ref="AN336:AN337"/>
    <mergeCell ref="AO336:AO337"/>
    <mergeCell ref="B338:B339"/>
    <mergeCell ref="C338:C339"/>
    <mergeCell ref="D338:D339"/>
    <mergeCell ref="E338:E339"/>
    <mergeCell ref="F338:F339"/>
    <mergeCell ref="AG338:AG339"/>
    <mergeCell ref="AH338:AH339"/>
    <mergeCell ref="AI338:AI339"/>
    <mergeCell ref="AJ338:AJ339"/>
    <mergeCell ref="AK338:AK339"/>
    <mergeCell ref="AL338:AL339"/>
    <mergeCell ref="AM338:AM339"/>
    <mergeCell ref="AN338:AN339"/>
    <mergeCell ref="AO338:AO339"/>
    <mergeCell ref="B340:B341"/>
    <mergeCell ref="C340:C341"/>
    <mergeCell ref="D340:D341"/>
    <mergeCell ref="E340:E341"/>
    <mergeCell ref="F340:F341"/>
    <mergeCell ref="AG340:AG341"/>
    <mergeCell ref="AH340:AH341"/>
    <mergeCell ref="AI340:AI341"/>
    <mergeCell ref="AJ340:AJ341"/>
    <mergeCell ref="AK340:AK341"/>
    <mergeCell ref="AL340:AL341"/>
    <mergeCell ref="AM340:AM341"/>
    <mergeCell ref="AN340:AN341"/>
    <mergeCell ref="AO340:AO341"/>
    <mergeCell ref="B342:B343"/>
    <mergeCell ref="C342:C343"/>
    <mergeCell ref="D342:D343"/>
    <mergeCell ref="E342:E343"/>
    <mergeCell ref="F342:F343"/>
    <mergeCell ref="AG342:AG343"/>
    <mergeCell ref="AH342:AH343"/>
    <mergeCell ref="AI342:AI343"/>
    <mergeCell ref="AJ342:AJ343"/>
    <mergeCell ref="AK342:AK343"/>
    <mergeCell ref="AL342:AL343"/>
    <mergeCell ref="AM342:AM343"/>
    <mergeCell ref="AN342:AN343"/>
    <mergeCell ref="AO342:AO343"/>
    <mergeCell ref="B70:B71"/>
    <mergeCell ref="C70:C71"/>
    <mergeCell ref="D70:D71"/>
    <mergeCell ref="E70:E71"/>
    <mergeCell ref="F70: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B72:B73"/>
    <mergeCell ref="C72:C73"/>
    <mergeCell ref="D72:D73"/>
    <mergeCell ref="E72:E73"/>
    <mergeCell ref="F72:F73"/>
    <mergeCell ref="AG72:AG73"/>
    <mergeCell ref="AH72:AH73"/>
    <mergeCell ref="AI72:AI73"/>
    <mergeCell ref="AJ72:AJ73"/>
    <mergeCell ref="AK72:AK73"/>
    <mergeCell ref="AL72:AL73"/>
    <mergeCell ref="AM72:AM73"/>
    <mergeCell ref="AN72:AN73"/>
    <mergeCell ref="AO72:AO73"/>
    <mergeCell ref="B74:B75"/>
    <mergeCell ref="C74:C75"/>
    <mergeCell ref="D74:D75"/>
    <mergeCell ref="E74:E75"/>
    <mergeCell ref="F74:F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O74:AO75"/>
    <mergeCell ref="B198:B199"/>
    <mergeCell ref="C198:C199"/>
    <mergeCell ref="D198:D199"/>
    <mergeCell ref="E198:E199"/>
    <mergeCell ref="F198:F199"/>
    <mergeCell ref="AG198:AG199"/>
    <mergeCell ref="AH198:AH199"/>
    <mergeCell ref="AI198:AI199"/>
    <mergeCell ref="AJ198:AJ199"/>
    <mergeCell ref="AK198:AK199"/>
    <mergeCell ref="AL198:AL199"/>
    <mergeCell ref="AM198:AM199"/>
    <mergeCell ref="AN198:AN199"/>
    <mergeCell ref="AO198:AO199"/>
    <mergeCell ref="B200:B201"/>
    <mergeCell ref="C200:C201"/>
    <mergeCell ref="D200:D201"/>
    <mergeCell ref="E200:E201"/>
    <mergeCell ref="F200:F201"/>
    <mergeCell ref="AG200:AG201"/>
    <mergeCell ref="AH200:AH201"/>
    <mergeCell ref="AI200:AI201"/>
    <mergeCell ref="AJ200:AJ201"/>
    <mergeCell ref="AK200:AK201"/>
    <mergeCell ref="AL200:AL201"/>
    <mergeCell ref="AM200:AM201"/>
    <mergeCell ref="AN200:AN201"/>
    <mergeCell ref="AO200:AO201"/>
    <mergeCell ref="B190:B191"/>
    <mergeCell ref="C190:C191"/>
    <mergeCell ref="D190:D191"/>
    <mergeCell ref="E190:E191"/>
    <mergeCell ref="F190:F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O190:AO191"/>
    <mergeCell ref="B192:B193"/>
    <mergeCell ref="C192:C193"/>
    <mergeCell ref="D192:D193"/>
    <mergeCell ref="E192:E193"/>
    <mergeCell ref="F192:F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O192:AO193"/>
    <mergeCell ref="B194:B195"/>
    <mergeCell ref="C194:C195"/>
    <mergeCell ref="D194:D195"/>
    <mergeCell ref="E194:E195"/>
    <mergeCell ref="F194: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AO194:AO195"/>
    <mergeCell ref="B196:B197"/>
    <mergeCell ref="C196:C197"/>
    <mergeCell ref="D196:D197"/>
    <mergeCell ref="E196:E197"/>
    <mergeCell ref="F196:F197"/>
    <mergeCell ref="AG196:AG197"/>
    <mergeCell ref="AH196:AH197"/>
    <mergeCell ref="AI196:AI197"/>
    <mergeCell ref="AJ196:AJ197"/>
    <mergeCell ref="AK196:AK197"/>
    <mergeCell ref="AL196:AL197"/>
    <mergeCell ref="AM196:AM197"/>
    <mergeCell ref="AN196:AN197"/>
    <mergeCell ref="AO196:AO197"/>
    <mergeCell ref="B202:B203"/>
    <mergeCell ref="C202:C203"/>
    <mergeCell ref="D202:D203"/>
    <mergeCell ref="E202:E203"/>
    <mergeCell ref="F202: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O202:AO203"/>
    <mergeCell ref="B204:B205"/>
    <mergeCell ref="C204:C205"/>
    <mergeCell ref="D204:D205"/>
    <mergeCell ref="E204:E205"/>
    <mergeCell ref="F204:F205"/>
    <mergeCell ref="AG204:AG205"/>
    <mergeCell ref="AH204:AH205"/>
    <mergeCell ref="AI204:AI205"/>
    <mergeCell ref="AJ204:AJ205"/>
    <mergeCell ref="AK204:AK205"/>
    <mergeCell ref="AL204:AL205"/>
    <mergeCell ref="AM204:AM205"/>
    <mergeCell ref="AN204:AN205"/>
    <mergeCell ref="AO204:AO205"/>
    <mergeCell ref="B286:B287"/>
    <mergeCell ref="C286:C287"/>
    <mergeCell ref="D286:D287"/>
    <mergeCell ref="E286:E287"/>
    <mergeCell ref="F286:F287"/>
    <mergeCell ref="AG286:AG287"/>
    <mergeCell ref="AH286:AH287"/>
    <mergeCell ref="AI286:AI287"/>
    <mergeCell ref="AN286:AN287"/>
    <mergeCell ref="AO286:AO287"/>
    <mergeCell ref="B288:B289"/>
    <mergeCell ref="C288:C289"/>
    <mergeCell ref="D288:D289"/>
    <mergeCell ref="E288:E289"/>
    <mergeCell ref="F288:F289"/>
    <mergeCell ref="AG288:AG289"/>
    <mergeCell ref="AH288:AH289"/>
    <mergeCell ref="AI288:AI289"/>
    <mergeCell ref="AN288:AN289"/>
    <mergeCell ref="AO288:AO289"/>
    <mergeCell ref="B280:B281"/>
    <mergeCell ref="C280:C281"/>
    <mergeCell ref="D280:D281"/>
    <mergeCell ref="E280:E281"/>
    <mergeCell ref="F280:F281"/>
    <mergeCell ref="AG280:AG281"/>
    <mergeCell ref="AH280:AH281"/>
    <mergeCell ref="AI280:AI281"/>
    <mergeCell ref="AN280:AN281"/>
    <mergeCell ref="AO280:AO281"/>
    <mergeCell ref="B282:B283"/>
    <mergeCell ref="C282:C283"/>
    <mergeCell ref="D282:D283"/>
    <mergeCell ref="E282:E283"/>
    <mergeCell ref="F282:F283"/>
    <mergeCell ref="AG282:AG283"/>
    <mergeCell ref="AH282:AH283"/>
    <mergeCell ref="AI282:AI283"/>
    <mergeCell ref="AL282:AL283"/>
    <mergeCell ref="AM282:AM283"/>
    <mergeCell ref="AN282:AN283"/>
    <mergeCell ref="AO282:AO283"/>
    <mergeCell ref="B284:B285"/>
    <mergeCell ref="C284:C285"/>
    <mergeCell ref="D284:D285"/>
    <mergeCell ref="E284:E285"/>
    <mergeCell ref="AL284:AL285"/>
    <mergeCell ref="AM284:AM285"/>
    <mergeCell ref="AN284:AN285"/>
    <mergeCell ref="AO284:AO285"/>
    <mergeCell ref="B274:B275"/>
    <mergeCell ref="C274:C275"/>
    <mergeCell ref="D274:D275"/>
    <mergeCell ref="E274:E275"/>
    <mergeCell ref="F274:F275"/>
    <mergeCell ref="AG274:AG275"/>
    <mergeCell ref="AH274:AH275"/>
    <mergeCell ref="AI274:AI275"/>
    <mergeCell ref="AJ274:AJ275"/>
    <mergeCell ref="AK274:AK275"/>
    <mergeCell ref="AL274:AL275"/>
    <mergeCell ref="AM274:AM275"/>
    <mergeCell ref="AN274:AN275"/>
    <mergeCell ref="AO274:AO275"/>
    <mergeCell ref="B276:B277"/>
    <mergeCell ref="C276:C277"/>
    <mergeCell ref="D276:D277"/>
    <mergeCell ref="E276:E277"/>
    <mergeCell ref="F276:F277"/>
    <mergeCell ref="AG276:AG277"/>
    <mergeCell ref="AH276:AH277"/>
    <mergeCell ref="AI276:AI277"/>
    <mergeCell ref="AJ276:AJ277"/>
    <mergeCell ref="AK276:AK277"/>
    <mergeCell ref="AL276:AL277"/>
    <mergeCell ref="AM276:AM277"/>
    <mergeCell ref="AN276:AN277"/>
    <mergeCell ref="AO276:AO277"/>
    <mergeCell ref="B278:B279"/>
    <mergeCell ref="C278:C279"/>
    <mergeCell ref="D278:D279"/>
    <mergeCell ref="E278:E279"/>
    <mergeCell ref="F278:F279"/>
    <mergeCell ref="AG278:AG279"/>
    <mergeCell ref="AH278:AH279"/>
    <mergeCell ref="AI278:AI279"/>
    <mergeCell ref="AJ278:AJ279"/>
    <mergeCell ref="AK278:AK279"/>
    <mergeCell ref="AL278:AL279"/>
    <mergeCell ref="AM278:AM279"/>
    <mergeCell ref="AN278:AN279"/>
    <mergeCell ref="AO278:AO279"/>
    <mergeCell ref="B208:B209"/>
    <mergeCell ref="C208:C209"/>
    <mergeCell ref="D208:D209"/>
    <mergeCell ref="E208:E209"/>
    <mergeCell ref="F208: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AO208:AO209"/>
    <mergeCell ref="B122:B123"/>
    <mergeCell ref="C122:C123"/>
    <mergeCell ref="D122:D123"/>
    <mergeCell ref="E122:E123"/>
    <mergeCell ref="F122:F123"/>
    <mergeCell ref="AG122:AG123"/>
    <mergeCell ref="AH122:AH123"/>
    <mergeCell ref="AI122:AI123"/>
    <mergeCell ref="AJ122:AJ123"/>
    <mergeCell ref="AK122:AK123"/>
    <mergeCell ref="AL122:AL123"/>
    <mergeCell ref="AM122:AM123"/>
    <mergeCell ref="AO122:AO123"/>
    <mergeCell ref="B124:B125"/>
    <mergeCell ref="C124:C125"/>
    <mergeCell ref="D124:D125"/>
    <mergeCell ref="E124:E125"/>
    <mergeCell ref="F124:F125"/>
    <mergeCell ref="AG124:AG125"/>
    <mergeCell ref="AH124:AH125"/>
    <mergeCell ref="AI124:AI125"/>
    <mergeCell ref="AJ124:AJ125"/>
    <mergeCell ref="AO124:AO125"/>
    <mergeCell ref="AK124:AK125"/>
    <mergeCell ref="AL124:AL125"/>
    <mergeCell ref="AM124:AM125"/>
    <mergeCell ref="AN124:AN125"/>
  </mergeCells>
  <printOptions/>
  <pageMargins left="0.3937007874015748" right="0.31496062992125984" top="0.35433070866141736" bottom="0.31496062992125984" header="0.38" footer="0.5118110236220472"/>
  <pageSetup horizontalDpi="300" verticalDpi="300" orientation="landscape" paperSize="9" scale="43" r:id="rId1"/>
  <rowBreaks count="11" manualBreakCount="11">
    <brk id="83" max="255" man="1"/>
    <brk id="205" max="255" man="1"/>
    <brk id="289" max="255" man="1"/>
    <brk id="385" max="255" man="1"/>
    <brk id="477" max="255" man="1"/>
    <brk id="537" max="255" man="1"/>
    <brk id="609" max="255" man="1"/>
    <brk id="637" max="255" man="1"/>
    <brk id="683" max="255" man="1"/>
    <brk id="719" max="255" man="1"/>
    <brk id="741" max="255" man="1"/>
  </rowBreaks>
  <colBreaks count="1" manualBreakCount="1"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12"/>
  <sheetViews>
    <sheetView zoomScale="90" zoomScaleNormal="90" zoomScaleSheetLayoutView="50" workbookViewId="0" topLeftCell="A1">
      <pane xSplit="6" ySplit="1" topLeftCell="G1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3" sqref="H13:H58"/>
    </sheetView>
  </sheetViews>
  <sheetFormatPr defaultColWidth="9.140625" defaultRowHeight="12.75"/>
  <cols>
    <col min="1" max="1" width="4.00390625" style="0" hidden="1" customWidth="1"/>
    <col min="2" max="2" width="12.28125" style="0" customWidth="1"/>
    <col min="3" max="3" width="11.28125" style="0" customWidth="1"/>
    <col min="4" max="4" width="5.00390625" style="1" customWidth="1"/>
    <col min="5" max="5" width="8.57421875" style="2" customWidth="1"/>
    <col min="6" max="6" width="16.28125" style="0" customWidth="1"/>
    <col min="7" max="8" width="8.57421875" style="0" customWidth="1"/>
  </cols>
  <sheetData>
    <row r="1" spans="1:8" s="21" customFormat="1" ht="30" customHeight="1">
      <c r="A1" s="21" t="s">
        <v>296</v>
      </c>
      <c r="B1" s="33" t="s">
        <v>240</v>
      </c>
      <c r="C1" s="34" t="s">
        <v>241</v>
      </c>
      <c r="D1" s="18" t="s">
        <v>242</v>
      </c>
      <c r="E1" s="17" t="s">
        <v>243</v>
      </c>
      <c r="F1" s="35" t="s">
        <v>244</v>
      </c>
      <c r="G1" s="52" t="s">
        <v>1163</v>
      </c>
      <c r="H1" s="52" t="s">
        <v>1164</v>
      </c>
    </row>
    <row r="2" spans="1:8" ht="12.75" customHeight="1">
      <c r="A2">
        <v>149</v>
      </c>
      <c r="B2" s="80" t="s">
        <v>319</v>
      </c>
      <c r="C2" s="82" t="s">
        <v>85</v>
      </c>
      <c r="D2" s="84" t="s">
        <v>360</v>
      </c>
      <c r="E2" s="119" t="s">
        <v>358</v>
      </c>
      <c r="F2" s="89" t="s">
        <v>14</v>
      </c>
      <c r="G2" s="88">
        <v>52</v>
      </c>
      <c r="H2" s="88">
        <v>1</v>
      </c>
    </row>
    <row r="3" spans="1:8" ht="12.75" customHeight="1">
      <c r="A3">
        <v>150</v>
      </c>
      <c r="B3" s="81"/>
      <c r="C3" s="83"/>
      <c r="D3" s="85"/>
      <c r="E3" s="120" t="s">
        <v>358</v>
      </c>
      <c r="F3" s="87" t="s">
        <v>347</v>
      </c>
      <c r="G3" s="88"/>
      <c r="H3" s="88"/>
    </row>
    <row r="4" spans="1:8" ht="12.75" customHeight="1">
      <c r="A4">
        <v>151</v>
      </c>
      <c r="B4" s="80" t="s">
        <v>101</v>
      </c>
      <c r="C4" s="82" t="s">
        <v>104</v>
      </c>
      <c r="D4" s="84" t="s">
        <v>359</v>
      </c>
      <c r="E4" s="119" t="s">
        <v>358</v>
      </c>
      <c r="F4" s="89" t="s">
        <v>58</v>
      </c>
      <c r="G4" s="88">
        <v>45</v>
      </c>
      <c r="H4" s="88">
        <v>2</v>
      </c>
    </row>
    <row r="5" spans="1:8" ht="12.75" customHeight="1">
      <c r="A5">
        <v>152</v>
      </c>
      <c r="B5" s="81"/>
      <c r="C5" s="83"/>
      <c r="D5" s="85"/>
      <c r="E5" s="120" t="s">
        <v>358</v>
      </c>
      <c r="F5" s="87"/>
      <c r="G5" s="88"/>
      <c r="H5" s="88"/>
    </row>
    <row r="6" spans="1:8" ht="12.75" customHeight="1">
      <c r="A6">
        <v>153</v>
      </c>
      <c r="B6" s="80" t="s">
        <v>173</v>
      </c>
      <c r="C6" s="82" t="s">
        <v>174</v>
      </c>
      <c r="D6" s="84" t="s">
        <v>361</v>
      </c>
      <c r="E6" s="119" t="s">
        <v>358</v>
      </c>
      <c r="F6" s="86" t="s">
        <v>347</v>
      </c>
      <c r="G6" s="88">
        <v>15</v>
      </c>
      <c r="H6" s="88">
        <v>3</v>
      </c>
    </row>
    <row r="7" spans="1:8" ht="12.75" customHeight="1">
      <c r="A7">
        <v>154</v>
      </c>
      <c r="B7" s="81"/>
      <c r="C7" s="83"/>
      <c r="D7" s="85"/>
      <c r="E7" s="120" t="s">
        <v>358</v>
      </c>
      <c r="F7" s="87" t="s">
        <v>347</v>
      </c>
      <c r="G7" s="88"/>
      <c r="H7" s="88"/>
    </row>
    <row r="8" spans="1:8" ht="12.75" customHeight="1">
      <c r="A8">
        <v>155</v>
      </c>
      <c r="B8" s="80" t="s">
        <v>1085</v>
      </c>
      <c r="C8" s="82" t="s">
        <v>1086</v>
      </c>
      <c r="D8" s="84" t="s">
        <v>361</v>
      </c>
      <c r="E8" s="119" t="s">
        <v>358</v>
      </c>
      <c r="F8" s="86" t="s">
        <v>39</v>
      </c>
      <c r="G8" s="88">
        <v>15</v>
      </c>
      <c r="H8" s="88">
        <v>4</v>
      </c>
    </row>
    <row r="9" spans="1:8" ht="12.75" customHeight="1">
      <c r="A9">
        <v>156</v>
      </c>
      <c r="B9" s="81"/>
      <c r="C9" s="83"/>
      <c r="D9" s="85"/>
      <c r="E9" s="120" t="s">
        <v>358</v>
      </c>
      <c r="F9" s="87" t="s">
        <v>39</v>
      </c>
      <c r="G9" s="88"/>
      <c r="H9" s="88"/>
    </row>
    <row r="10" spans="1:8" ht="13.5" customHeight="1">
      <c r="A10">
        <v>179</v>
      </c>
      <c r="B10" s="80"/>
      <c r="C10" s="82"/>
      <c r="D10" s="84"/>
      <c r="E10" s="82"/>
      <c r="F10" s="89"/>
      <c r="G10" s="88"/>
      <c r="H10" s="88"/>
    </row>
    <row r="11" spans="1:8" ht="12.75" customHeight="1">
      <c r="A11">
        <v>180</v>
      </c>
      <c r="B11" s="81"/>
      <c r="C11" s="83"/>
      <c r="D11" s="85"/>
      <c r="E11" s="83"/>
      <c r="F11" s="87"/>
      <c r="G11" s="88"/>
      <c r="H11" s="88"/>
    </row>
    <row r="12" spans="1:8" s="21" customFormat="1" ht="30" customHeight="1">
      <c r="A12" s="21" t="s">
        <v>296</v>
      </c>
      <c r="B12" s="33" t="s">
        <v>240</v>
      </c>
      <c r="C12" s="34" t="s">
        <v>241</v>
      </c>
      <c r="D12" s="18" t="s">
        <v>242</v>
      </c>
      <c r="E12" s="17" t="s">
        <v>243</v>
      </c>
      <c r="F12" s="35" t="s">
        <v>244</v>
      </c>
      <c r="G12" s="52" t="s">
        <v>1163</v>
      </c>
      <c r="H12" s="52" t="s">
        <v>1164</v>
      </c>
    </row>
    <row r="13" spans="1:8" ht="13.5" customHeight="1">
      <c r="A13">
        <v>179</v>
      </c>
      <c r="B13" s="80" t="s">
        <v>496</v>
      </c>
      <c r="C13" s="82" t="s">
        <v>497</v>
      </c>
      <c r="D13" s="84" t="s">
        <v>401</v>
      </c>
      <c r="E13" s="119" t="s">
        <v>362</v>
      </c>
      <c r="F13" s="86" t="s">
        <v>39</v>
      </c>
      <c r="G13" s="88">
        <v>65</v>
      </c>
      <c r="H13" s="88">
        <v>1</v>
      </c>
    </row>
    <row r="14" spans="1:8" ht="12.75" customHeight="1">
      <c r="A14">
        <v>180</v>
      </c>
      <c r="B14" s="81"/>
      <c r="C14" s="83"/>
      <c r="D14" s="85"/>
      <c r="E14" s="120" t="s">
        <v>358</v>
      </c>
      <c r="F14" s="87" t="s">
        <v>39</v>
      </c>
      <c r="G14" s="88"/>
      <c r="H14" s="88"/>
    </row>
    <row r="15" spans="1:8" ht="13.5" customHeight="1">
      <c r="A15">
        <v>179</v>
      </c>
      <c r="B15" s="80" t="s">
        <v>131</v>
      </c>
      <c r="C15" s="82" t="s">
        <v>132</v>
      </c>
      <c r="D15" s="84" t="s">
        <v>356</v>
      </c>
      <c r="E15" s="119" t="s">
        <v>362</v>
      </c>
      <c r="F15" s="89" t="s">
        <v>14</v>
      </c>
      <c r="G15" s="88">
        <v>56</v>
      </c>
      <c r="H15" s="88">
        <v>2</v>
      </c>
    </row>
    <row r="16" spans="1:8" ht="12.75" customHeight="1">
      <c r="A16">
        <v>180</v>
      </c>
      <c r="B16" s="81"/>
      <c r="C16" s="83"/>
      <c r="D16" s="85"/>
      <c r="E16" s="120" t="s">
        <v>358</v>
      </c>
      <c r="F16" s="87" t="s">
        <v>347</v>
      </c>
      <c r="G16" s="88"/>
      <c r="H16" s="88"/>
    </row>
    <row r="17" spans="1:8" ht="13.5" customHeight="1">
      <c r="A17">
        <v>179</v>
      </c>
      <c r="B17" s="80" t="s">
        <v>134</v>
      </c>
      <c r="C17" s="82" t="s">
        <v>114</v>
      </c>
      <c r="D17" s="84" t="s">
        <v>356</v>
      </c>
      <c r="E17" s="119" t="s">
        <v>362</v>
      </c>
      <c r="F17" s="89" t="s">
        <v>14</v>
      </c>
      <c r="G17" s="88">
        <v>53</v>
      </c>
      <c r="H17" s="88">
        <v>3</v>
      </c>
    </row>
    <row r="18" spans="1:8" ht="12.75" customHeight="1">
      <c r="A18">
        <v>180</v>
      </c>
      <c r="B18" s="81"/>
      <c r="C18" s="83"/>
      <c r="D18" s="85"/>
      <c r="E18" s="120" t="s">
        <v>358</v>
      </c>
      <c r="F18" s="87" t="s">
        <v>347</v>
      </c>
      <c r="G18" s="88"/>
      <c r="H18" s="88"/>
    </row>
    <row r="19" spans="1:8" ht="12.75" customHeight="1">
      <c r="A19">
        <v>163</v>
      </c>
      <c r="B19" s="80" t="s">
        <v>169</v>
      </c>
      <c r="C19" s="82" t="s">
        <v>170</v>
      </c>
      <c r="D19" s="84" t="s">
        <v>364</v>
      </c>
      <c r="E19" s="119" t="s">
        <v>362</v>
      </c>
      <c r="F19" s="86" t="s">
        <v>347</v>
      </c>
      <c r="G19" s="88">
        <v>47</v>
      </c>
      <c r="H19" s="88">
        <v>4</v>
      </c>
    </row>
    <row r="20" spans="1:8" ht="12.75" customHeight="1">
      <c r="A20">
        <v>164</v>
      </c>
      <c r="B20" s="81"/>
      <c r="C20" s="83"/>
      <c r="D20" s="85"/>
      <c r="E20" s="120" t="s">
        <v>358</v>
      </c>
      <c r="F20" s="87" t="s">
        <v>347</v>
      </c>
      <c r="G20" s="88"/>
      <c r="H20" s="88"/>
    </row>
    <row r="21" spans="1:8" ht="12.75" customHeight="1">
      <c r="A21">
        <v>167</v>
      </c>
      <c r="B21" s="80" t="s">
        <v>928</v>
      </c>
      <c r="C21" s="82" t="s">
        <v>20</v>
      </c>
      <c r="D21" s="84" t="s">
        <v>361</v>
      </c>
      <c r="E21" s="119" t="s">
        <v>362</v>
      </c>
      <c r="F21" s="89" t="s">
        <v>42</v>
      </c>
      <c r="G21" s="88">
        <v>39</v>
      </c>
      <c r="H21" s="88">
        <v>5</v>
      </c>
    </row>
    <row r="22" spans="1:8" ht="12.75" customHeight="1">
      <c r="A22">
        <v>168</v>
      </c>
      <c r="B22" s="81"/>
      <c r="C22" s="83"/>
      <c r="D22" s="85"/>
      <c r="E22" s="120" t="s">
        <v>358</v>
      </c>
      <c r="F22" s="87"/>
      <c r="G22" s="88"/>
      <c r="H22" s="88"/>
    </row>
    <row r="23" spans="1:8" ht="12.75" customHeight="1">
      <c r="A23">
        <v>171</v>
      </c>
      <c r="B23" s="80" t="s">
        <v>165</v>
      </c>
      <c r="C23" s="82" t="s">
        <v>166</v>
      </c>
      <c r="D23" s="84" t="s">
        <v>359</v>
      </c>
      <c r="E23" s="119" t="s">
        <v>362</v>
      </c>
      <c r="F23" s="89" t="s">
        <v>58</v>
      </c>
      <c r="G23" s="88">
        <v>35</v>
      </c>
      <c r="H23" s="88">
        <v>6</v>
      </c>
    </row>
    <row r="24" spans="1:8" ht="12.75" customHeight="1">
      <c r="A24">
        <v>172</v>
      </c>
      <c r="B24" s="81"/>
      <c r="C24" s="83"/>
      <c r="D24" s="85"/>
      <c r="E24" s="120" t="s">
        <v>358</v>
      </c>
      <c r="F24" s="87"/>
      <c r="G24" s="88"/>
      <c r="H24" s="88"/>
    </row>
    <row r="25" spans="1:8" ht="12.75" customHeight="1">
      <c r="A25">
        <v>173</v>
      </c>
      <c r="B25" s="80" t="s">
        <v>134</v>
      </c>
      <c r="C25" s="82" t="s">
        <v>114</v>
      </c>
      <c r="D25" s="84" t="s">
        <v>356</v>
      </c>
      <c r="E25" s="119" t="s">
        <v>362</v>
      </c>
      <c r="F25" s="89" t="s">
        <v>14</v>
      </c>
      <c r="G25" s="88">
        <v>35</v>
      </c>
      <c r="H25" s="88">
        <v>7</v>
      </c>
    </row>
    <row r="26" spans="1:8" ht="12.75" customHeight="1">
      <c r="A26">
        <v>174</v>
      </c>
      <c r="B26" s="81"/>
      <c r="C26" s="83"/>
      <c r="D26" s="85"/>
      <c r="E26" s="120" t="s">
        <v>358</v>
      </c>
      <c r="F26" s="87" t="s">
        <v>347</v>
      </c>
      <c r="G26" s="88"/>
      <c r="H26" s="88"/>
    </row>
    <row r="27" spans="1:8" ht="13.5" customHeight="1">
      <c r="A27">
        <v>141</v>
      </c>
      <c r="B27" s="80" t="s">
        <v>398</v>
      </c>
      <c r="C27" s="82" t="s">
        <v>98</v>
      </c>
      <c r="D27" s="84" t="s">
        <v>850</v>
      </c>
      <c r="E27" s="119" t="s">
        <v>362</v>
      </c>
      <c r="F27" s="89" t="s">
        <v>157</v>
      </c>
      <c r="G27" s="88">
        <v>34</v>
      </c>
      <c r="H27" s="88">
        <v>8</v>
      </c>
    </row>
    <row r="28" spans="1:8" ht="12.75" customHeight="1">
      <c r="A28">
        <v>142</v>
      </c>
      <c r="B28" s="81"/>
      <c r="C28" s="83"/>
      <c r="D28" s="85"/>
      <c r="E28" s="120" t="s">
        <v>358</v>
      </c>
      <c r="F28" s="87"/>
      <c r="G28" s="88"/>
      <c r="H28" s="88"/>
    </row>
    <row r="29" spans="1:8" ht="12.75" customHeight="1">
      <c r="A29">
        <v>181</v>
      </c>
      <c r="B29" s="80" t="s">
        <v>641</v>
      </c>
      <c r="C29" s="82" t="s">
        <v>263</v>
      </c>
      <c r="D29" s="84" t="s">
        <v>849</v>
      </c>
      <c r="E29" s="119" t="s">
        <v>362</v>
      </c>
      <c r="F29" s="86" t="s">
        <v>39</v>
      </c>
      <c r="G29" s="88">
        <v>29</v>
      </c>
      <c r="H29" s="88">
        <v>9</v>
      </c>
    </row>
    <row r="30" spans="1:8" ht="12.75" customHeight="1">
      <c r="A30">
        <v>182</v>
      </c>
      <c r="B30" s="81"/>
      <c r="C30" s="83"/>
      <c r="D30" s="85"/>
      <c r="E30" s="120" t="s">
        <v>358</v>
      </c>
      <c r="F30" s="87" t="s">
        <v>39</v>
      </c>
      <c r="G30" s="88"/>
      <c r="H30" s="88"/>
    </row>
    <row r="31" spans="1:8" ht="12.75" customHeight="1">
      <c r="A31">
        <v>175</v>
      </c>
      <c r="B31" s="80" t="s">
        <v>1070</v>
      </c>
      <c r="C31" s="82" t="s">
        <v>1071</v>
      </c>
      <c r="D31" s="84" t="s">
        <v>1072</v>
      </c>
      <c r="E31" s="119" t="s">
        <v>362</v>
      </c>
      <c r="F31" s="89" t="s">
        <v>42</v>
      </c>
      <c r="G31" s="88">
        <v>28</v>
      </c>
      <c r="H31" s="88">
        <v>10</v>
      </c>
    </row>
    <row r="32" spans="1:8" ht="12.75" customHeight="1">
      <c r="A32">
        <v>176</v>
      </c>
      <c r="B32" s="81"/>
      <c r="C32" s="83"/>
      <c r="D32" s="85"/>
      <c r="E32" s="120" t="s">
        <v>358</v>
      </c>
      <c r="F32" s="87"/>
      <c r="G32" s="88"/>
      <c r="H32" s="88"/>
    </row>
    <row r="33" spans="1:8" ht="12.75" customHeight="1">
      <c r="A33">
        <v>197</v>
      </c>
      <c r="B33" s="80" t="s">
        <v>194</v>
      </c>
      <c r="C33" s="82" t="s">
        <v>263</v>
      </c>
      <c r="D33" s="84" t="s">
        <v>361</v>
      </c>
      <c r="E33" s="119" t="s">
        <v>362</v>
      </c>
      <c r="F33" s="89" t="s">
        <v>42</v>
      </c>
      <c r="G33" s="88">
        <v>22</v>
      </c>
      <c r="H33" s="88">
        <v>11</v>
      </c>
    </row>
    <row r="34" spans="1:8" ht="12.75" customHeight="1">
      <c r="A34">
        <v>198</v>
      </c>
      <c r="B34" s="81"/>
      <c r="C34" s="83"/>
      <c r="D34" s="85"/>
      <c r="E34" s="120" t="s">
        <v>358</v>
      </c>
      <c r="F34" s="87"/>
      <c r="G34" s="88"/>
      <c r="H34" s="88"/>
    </row>
    <row r="35" spans="1:8" ht="13.5" customHeight="1">
      <c r="A35">
        <v>205</v>
      </c>
      <c r="B35" s="80" t="s">
        <v>407</v>
      </c>
      <c r="C35" s="82" t="s">
        <v>408</v>
      </c>
      <c r="D35" s="84" t="s">
        <v>361</v>
      </c>
      <c r="E35" s="119" t="s">
        <v>362</v>
      </c>
      <c r="F35" s="86" t="s">
        <v>39</v>
      </c>
      <c r="G35" s="88">
        <v>15</v>
      </c>
      <c r="H35" s="88">
        <v>12</v>
      </c>
    </row>
    <row r="36" spans="1:8" ht="12.75" customHeight="1">
      <c r="A36">
        <v>206</v>
      </c>
      <c r="B36" s="81"/>
      <c r="C36" s="83"/>
      <c r="D36" s="85"/>
      <c r="E36" s="120" t="s">
        <v>358</v>
      </c>
      <c r="F36" s="87" t="s">
        <v>39</v>
      </c>
      <c r="G36" s="88"/>
      <c r="H36" s="88"/>
    </row>
    <row r="37" spans="1:8" ht="12.75" customHeight="1">
      <c r="A37">
        <v>187</v>
      </c>
      <c r="B37" s="80" t="s">
        <v>826</v>
      </c>
      <c r="C37" s="82" t="s">
        <v>827</v>
      </c>
      <c r="D37" s="84" t="s">
        <v>853</v>
      </c>
      <c r="E37" s="119" t="s">
        <v>362</v>
      </c>
      <c r="F37" s="89" t="s">
        <v>42</v>
      </c>
      <c r="G37" s="88">
        <v>15</v>
      </c>
      <c r="H37" s="88">
        <v>13</v>
      </c>
    </row>
    <row r="38" spans="1:8" ht="12.75" customHeight="1">
      <c r="A38">
        <v>188</v>
      </c>
      <c r="B38" s="81"/>
      <c r="C38" s="83"/>
      <c r="D38" s="85"/>
      <c r="E38" s="120" t="s">
        <v>358</v>
      </c>
      <c r="F38" s="87"/>
      <c r="G38" s="88"/>
      <c r="H38" s="88"/>
    </row>
    <row r="39" spans="1:8" ht="12.75" customHeight="1">
      <c r="A39">
        <v>191</v>
      </c>
      <c r="B39" s="80" t="s">
        <v>994</v>
      </c>
      <c r="C39" s="82" t="s">
        <v>638</v>
      </c>
      <c r="D39" s="84" t="s">
        <v>356</v>
      </c>
      <c r="E39" s="119" t="s">
        <v>362</v>
      </c>
      <c r="F39" s="86" t="s">
        <v>39</v>
      </c>
      <c r="G39" s="88">
        <v>15</v>
      </c>
      <c r="H39" s="88">
        <v>14</v>
      </c>
    </row>
    <row r="40" spans="1:8" ht="12.75" customHeight="1">
      <c r="A40">
        <v>192</v>
      </c>
      <c r="B40" s="81"/>
      <c r="C40" s="83"/>
      <c r="D40" s="85"/>
      <c r="E40" s="120" t="s">
        <v>358</v>
      </c>
      <c r="F40" s="87" t="s">
        <v>39</v>
      </c>
      <c r="G40" s="88"/>
      <c r="H40" s="88"/>
    </row>
    <row r="41" spans="1:8" ht="12.75" customHeight="1">
      <c r="A41">
        <v>199</v>
      </c>
      <c r="B41" s="80" t="s">
        <v>207</v>
      </c>
      <c r="C41" s="82" t="s">
        <v>132</v>
      </c>
      <c r="D41" s="84" t="s">
        <v>1116</v>
      </c>
      <c r="E41" s="119" t="s">
        <v>362</v>
      </c>
      <c r="F41" s="89" t="s">
        <v>251</v>
      </c>
      <c r="G41" s="88">
        <v>13</v>
      </c>
      <c r="H41" s="88">
        <v>15</v>
      </c>
    </row>
    <row r="42" spans="1:8" ht="12.75" customHeight="1">
      <c r="A42">
        <v>200</v>
      </c>
      <c r="B42" s="81"/>
      <c r="C42" s="83"/>
      <c r="D42" s="85"/>
      <c r="E42" s="120" t="s">
        <v>358</v>
      </c>
      <c r="F42" s="87" t="s">
        <v>251</v>
      </c>
      <c r="G42" s="88"/>
      <c r="H42" s="88"/>
    </row>
    <row r="43" spans="1:8" ht="12.75" customHeight="1">
      <c r="A43">
        <v>203</v>
      </c>
      <c r="B43" s="80" t="s">
        <v>635</v>
      </c>
      <c r="C43" s="82" t="s">
        <v>636</v>
      </c>
      <c r="D43" s="84" t="s">
        <v>847</v>
      </c>
      <c r="E43" s="119" t="s">
        <v>362</v>
      </c>
      <c r="F43" s="86" t="s">
        <v>39</v>
      </c>
      <c r="G43" s="88">
        <v>12</v>
      </c>
      <c r="H43" s="88">
        <v>16</v>
      </c>
    </row>
    <row r="44" spans="1:8" ht="12.75" customHeight="1">
      <c r="A44">
        <v>204</v>
      </c>
      <c r="B44" s="81"/>
      <c r="C44" s="83"/>
      <c r="D44" s="85"/>
      <c r="E44" s="120" t="s">
        <v>358</v>
      </c>
      <c r="F44" s="87" t="s">
        <v>39</v>
      </c>
      <c r="G44" s="88"/>
      <c r="H44" s="88"/>
    </row>
    <row r="45" spans="1:8" ht="12.75" customHeight="1">
      <c r="A45">
        <v>189</v>
      </c>
      <c r="B45" s="80" t="s">
        <v>322</v>
      </c>
      <c r="C45" s="82" t="s">
        <v>48</v>
      </c>
      <c r="D45" s="84" t="s">
        <v>363</v>
      </c>
      <c r="E45" s="119" t="s">
        <v>362</v>
      </c>
      <c r="F45" s="86" t="s">
        <v>39</v>
      </c>
      <c r="G45" s="88">
        <v>11</v>
      </c>
      <c r="H45" s="88">
        <v>17</v>
      </c>
    </row>
    <row r="46" spans="1:8" ht="12.75" customHeight="1">
      <c r="A46">
        <v>190</v>
      </c>
      <c r="B46" s="81"/>
      <c r="C46" s="83"/>
      <c r="D46" s="85"/>
      <c r="E46" s="120" t="s">
        <v>358</v>
      </c>
      <c r="F46" s="87" t="s">
        <v>39</v>
      </c>
      <c r="G46" s="88"/>
      <c r="H46" s="88"/>
    </row>
    <row r="47" spans="1:8" ht="13.5" customHeight="1">
      <c r="A47">
        <v>193</v>
      </c>
      <c r="B47" s="80" t="s">
        <v>440</v>
      </c>
      <c r="C47" s="82" t="s">
        <v>743</v>
      </c>
      <c r="D47" s="84" t="s">
        <v>845</v>
      </c>
      <c r="E47" s="119" t="s">
        <v>362</v>
      </c>
      <c r="F47" s="86" t="s">
        <v>39</v>
      </c>
      <c r="G47" s="88">
        <v>11</v>
      </c>
      <c r="H47" s="88">
        <v>18</v>
      </c>
    </row>
    <row r="48" spans="1:8" ht="12.75" customHeight="1">
      <c r="A48">
        <v>194</v>
      </c>
      <c r="B48" s="81"/>
      <c r="C48" s="83"/>
      <c r="D48" s="85"/>
      <c r="E48" s="120" t="s">
        <v>358</v>
      </c>
      <c r="F48" s="87" t="s">
        <v>39</v>
      </c>
      <c r="G48" s="88"/>
      <c r="H48" s="88"/>
    </row>
    <row r="49" spans="1:8" ht="12.75" customHeight="1">
      <c r="A49">
        <v>195</v>
      </c>
      <c r="B49" s="80" t="s">
        <v>751</v>
      </c>
      <c r="C49" s="82" t="s">
        <v>98</v>
      </c>
      <c r="D49" s="84" t="s">
        <v>364</v>
      </c>
      <c r="E49" s="119" t="s">
        <v>362</v>
      </c>
      <c r="F49" s="86" t="s">
        <v>347</v>
      </c>
      <c r="G49" s="88">
        <v>9</v>
      </c>
      <c r="H49" s="88">
        <v>19</v>
      </c>
    </row>
    <row r="50" spans="1:8" ht="12.75" customHeight="1">
      <c r="A50">
        <v>196</v>
      </c>
      <c r="B50" s="81"/>
      <c r="C50" s="83"/>
      <c r="D50" s="85"/>
      <c r="E50" s="120" t="s">
        <v>358</v>
      </c>
      <c r="F50" s="87" t="s">
        <v>347</v>
      </c>
      <c r="G50" s="88"/>
      <c r="H50" s="88"/>
    </row>
    <row r="51" spans="1:8" ht="12.75" customHeight="1">
      <c r="A51">
        <v>207</v>
      </c>
      <c r="B51" s="80" t="s">
        <v>998</v>
      </c>
      <c r="C51" s="82" t="s">
        <v>999</v>
      </c>
      <c r="D51" s="84" t="s">
        <v>846</v>
      </c>
      <c r="E51" s="119" t="s">
        <v>362</v>
      </c>
      <c r="F51" s="89" t="s">
        <v>42</v>
      </c>
      <c r="G51" s="88">
        <v>9</v>
      </c>
      <c r="H51" s="88">
        <v>20</v>
      </c>
    </row>
    <row r="52" spans="1:8" ht="12.75" customHeight="1">
      <c r="A52">
        <v>208</v>
      </c>
      <c r="B52" s="81"/>
      <c r="C52" s="83"/>
      <c r="D52" s="85"/>
      <c r="E52" s="120" t="s">
        <v>358</v>
      </c>
      <c r="F52" s="87"/>
      <c r="G52" s="88"/>
      <c r="H52" s="88"/>
    </row>
    <row r="53" spans="1:8" ht="12.75" customHeight="1">
      <c r="A53">
        <v>201</v>
      </c>
      <c r="B53" s="80" t="s">
        <v>1068</v>
      </c>
      <c r="C53" s="82" t="s">
        <v>114</v>
      </c>
      <c r="D53" s="84" t="s">
        <v>1069</v>
      </c>
      <c r="E53" s="119" t="s">
        <v>362</v>
      </c>
      <c r="F53" s="89" t="s">
        <v>42</v>
      </c>
      <c r="G53" s="88">
        <v>9</v>
      </c>
      <c r="H53" s="88">
        <v>21</v>
      </c>
    </row>
    <row r="54" spans="1:8" ht="12.75" customHeight="1">
      <c r="A54">
        <v>202</v>
      </c>
      <c r="B54" s="81"/>
      <c r="C54" s="83"/>
      <c r="D54" s="85"/>
      <c r="E54" s="120" t="s">
        <v>358</v>
      </c>
      <c r="F54" s="87"/>
      <c r="G54" s="88"/>
      <c r="H54" s="88"/>
    </row>
    <row r="55" spans="1:8" ht="12.75" customHeight="1">
      <c r="A55">
        <v>209</v>
      </c>
      <c r="B55" s="80" t="s">
        <v>826</v>
      </c>
      <c r="C55" s="82" t="s">
        <v>51</v>
      </c>
      <c r="D55" s="84" t="s">
        <v>1121</v>
      </c>
      <c r="E55" s="119" t="s">
        <v>362</v>
      </c>
      <c r="F55" s="89" t="s">
        <v>42</v>
      </c>
      <c r="G55" s="88">
        <v>9</v>
      </c>
      <c r="H55" s="88">
        <v>22</v>
      </c>
    </row>
    <row r="56" spans="1:8" ht="12.75" customHeight="1">
      <c r="A56">
        <v>210</v>
      </c>
      <c r="B56" s="81"/>
      <c r="C56" s="83"/>
      <c r="D56" s="85"/>
      <c r="E56" s="120" t="s">
        <v>358</v>
      </c>
      <c r="F56" s="87"/>
      <c r="G56" s="88"/>
      <c r="H56" s="88"/>
    </row>
    <row r="57" spans="1:8" ht="12.75" customHeight="1">
      <c r="A57">
        <v>233</v>
      </c>
      <c r="B57" s="80" t="s">
        <v>108</v>
      </c>
      <c r="C57" s="82" t="s">
        <v>139</v>
      </c>
      <c r="D57" s="84" t="s">
        <v>846</v>
      </c>
      <c r="E57" s="119" t="s">
        <v>362</v>
      </c>
      <c r="F57" s="86" t="s">
        <v>347</v>
      </c>
      <c r="G57" s="88">
        <v>7</v>
      </c>
      <c r="H57" s="88">
        <v>23</v>
      </c>
    </row>
    <row r="58" spans="1:8" ht="12.75" customHeight="1">
      <c r="A58">
        <v>234</v>
      </c>
      <c r="B58" s="81"/>
      <c r="C58" s="83"/>
      <c r="D58" s="85"/>
      <c r="E58" s="120" t="s">
        <v>358</v>
      </c>
      <c r="F58" s="87" t="s">
        <v>347</v>
      </c>
      <c r="G58" s="88"/>
      <c r="H58" s="88"/>
    </row>
    <row r="59" spans="1:8" ht="12.75" customHeight="1">
      <c r="A59">
        <v>233</v>
      </c>
      <c r="B59" s="80" t="s">
        <v>374</v>
      </c>
      <c r="C59" s="82" t="s">
        <v>46</v>
      </c>
      <c r="D59" s="84" t="s">
        <v>848</v>
      </c>
      <c r="E59" s="119" t="s">
        <v>362</v>
      </c>
      <c r="F59" s="89" t="s">
        <v>11</v>
      </c>
      <c r="G59" s="88">
        <v>5</v>
      </c>
      <c r="H59" s="88"/>
    </row>
    <row r="60" spans="1:8" ht="12.75" customHeight="1">
      <c r="A60">
        <v>234</v>
      </c>
      <c r="B60" s="81"/>
      <c r="C60" s="83"/>
      <c r="D60" s="85"/>
      <c r="E60" s="120" t="s">
        <v>358</v>
      </c>
      <c r="F60" s="87" t="s">
        <v>39</v>
      </c>
      <c r="G60" s="88"/>
      <c r="H60" s="88"/>
    </row>
    <row r="61" spans="1:8" ht="12.75" customHeight="1">
      <c r="A61">
        <v>217</v>
      </c>
      <c r="B61" s="80" t="s">
        <v>8</v>
      </c>
      <c r="C61" s="82" t="s">
        <v>234</v>
      </c>
      <c r="D61" s="84" t="s">
        <v>1063</v>
      </c>
      <c r="E61" s="119" t="s">
        <v>362</v>
      </c>
      <c r="F61" s="89" t="s">
        <v>11</v>
      </c>
      <c r="G61" s="88">
        <v>5</v>
      </c>
      <c r="H61" s="88"/>
    </row>
    <row r="62" spans="1:8" ht="12.75" customHeight="1">
      <c r="A62">
        <v>218</v>
      </c>
      <c r="B62" s="81"/>
      <c r="C62" s="83"/>
      <c r="D62" s="85"/>
      <c r="E62" s="120" t="s">
        <v>358</v>
      </c>
      <c r="F62" s="87" t="s">
        <v>39</v>
      </c>
      <c r="G62" s="88"/>
      <c r="H62" s="88"/>
    </row>
    <row r="63" spans="1:8" ht="12.75" customHeight="1">
      <c r="A63">
        <v>237</v>
      </c>
      <c r="B63" s="80"/>
      <c r="C63" s="82"/>
      <c r="D63" s="84"/>
      <c r="E63" s="119" t="s">
        <v>362</v>
      </c>
      <c r="F63" s="89"/>
      <c r="G63" s="88">
        <v>0</v>
      </c>
      <c r="H63" s="88"/>
    </row>
    <row r="64" spans="1:8" ht="12.75" customHeight="1">
      <c r="A64">
        <v>238</v>
      </c>
      <c r="B64" s="81"/>
      <c r="C64" s="83"/>
      <c r="D64" s="85"/>
      <c r="E64" s="120" t="s">
        <v>358</v>
      </c>
      <c r="F64" s="87"/>
      <c r="G64" s="88"/>
      <c r="H64" s="88"/>
    </row>
    <row r="65" spans="1:8" ht="12.75" customHeight="1">
      <c r="A65">
        <v>259</v>
      </c>
      <c r="B65" s="80"/>
      <c r="C65" s="82"/>
      <c r="D65" s="84"/>
      <c r="E65" s="119" t="s">
        <v>362</v>
      </c>
      <c r="F65" s="89"/>
      <c r="G65" s="88">
        <v>0</v>
      </c>
      <c r="H65" s="88"/>
    </row>
    <row r="66" spans="1:8" ht="12.75" customHeight="1">
      <c r="A66">
        <v>260</v>
      </c>
      <c r="B66" s="81"/>
      <c r="C66" s="83"/>
      <c r="D66" s="85"/>
      <c r="E66" s="120" t="s">
        <v>358</v>
      </c>
      <c r="F66" s="87"/>
      <c r="G66" s="88"/>
      <c r="H66" s="88"/>
    </row>
    <row r="67" spans="1:8" ht="12.75" customHeight="1">
      <c r="A67">
        <v>213</v>
      </c>
      <c r="B67" s="80"/>
      <c r="C67" s="82"/>
      <c r="D67" s="84"/>
      <c r="E67" s="119" t="s">
        <v>362</v>
      </c>
      <c r="F67" s="89"/>
      <c r="G67" s="88">
        <v>0</v>
      </c>
      <c r="H67" s="88"/>
    </row>
    <row r="68" spans="1:8" ht="12.75" customHeight="1">
      <c r="A68">
        <v>214</v>
      </c>
      <c r="B68" s="81"/>
      <c r="C68" s="83"/>
      <c r="D68" s="85"/>
      <c r="E68" s="120" t="s">
        <v>358</v>
      </c>
      <c r="F68" s="87"/>
      <c r="G68" s="88"/>
      <c r="H68" s="88"/>
    </row>
    <row r="69" spans="1:8" ht="12.75" customHeight="1">
      <c r="A69">
        <v>215</v>
      </c>
      <c r="B69" s="80"/>
      <c r="C69" s="82"/>
      <c r="D69" s="84"/>
      <c r="E69" s="119" t="s">
        <v>362</v>
      </c>
      <c r="F69" s="89"/>
      <c r="G69" s="88">
        <v>0</v>
      </c>
      <c r="H69" s="88"/>
    </row>
    <row r="70" spans="1:8" ht="12.75" customHeight="1">
      <c r="A70">
        <v>216</v>
      </c>
      <c r="B70" s="81"/>
      <c r="C70" s="83"/>
      <c r="D70" s="85"/>
      <c r="E70" s="120" t="s">
        <v>358</v>
      </c>
      <c r="F70" s="87"/>
      <c r="G70" s="88"/>
      <c r="H70" s="88"/>
    </row>
    <row r="71" spans="1:8" ht="12.75" customHeight="1">
      <c r="A71">
        <v>219</v>
      </c>
      <c r="B71" s="80"/>
      <c r="C71" s="82"/>
      <c r="D71" s="84"/>
      <c r="E71" s="119" t="s">
        <v>362</v>
      </c>
      <c r="F71" s="89"/>
      <c r="G71" s="88">
        <v>0</v>
      </c>
      <c r="H71" s="88"/>
    </row>
    <row r="72" spans="1:8" ht="12.75" customHeight="1">
      <c r="A72">
        <v>220</v>
      </c>
      <c r="B72" s="81"/>
      <c r="C72" s="83"/>
      <c r="D72" s="85"/>
      <c r="E72" s="120" t="s">
        <v>358</v>
      </c>
      <c r="F72" s="87"/>
      <c r="G72" s="88"/>
      <c r="H72" s="88"/>
    </row>
    <row r="73" spans="1:8" ht="12.75" customHeight="1">
      <c r="A73">
        <v>223</v>
      </c>
      <c r="B73" s="80"/>
      <c r="C73" s="82"/>
      <c r="D73" s="84"/>
      <c r="E73" s="119" t="s">
        <v>362</v>
      </c>
      <c r="F73" s="89"/>
      <c r="G73" s="88">
        <v>0</v>
      </c>
      <c r="H73" s="88"/>
    </row>
    <row r="74" spans="1:8" ht="12.75" customHeight="1">
      <c r="A74">
        <v>224</v>
      </c>
      <c r="B74" s="81"/>
      <c r="C74" s="83"/>
      <c r="D74" s="85"/>
      <c r="E74" s="120" t="s">
        <v>358</v>
      </c>
      <c r="F74" s="87"/>
      <c r="G74" s="88"/>
      <c r="H74" s="88"/>
    </row>
    <row r="75" spans="1:8" ht="12.75" customHeight="1">
      <c r="A75">
        <v>225</v>
      </c>
      <c r="B75" s="80"/>
      <c r="C75" s="82"/>
      <c r="D75" s="84"/>
      <c r="E75" s="119" t="s">
        <v>362</v>
      </c>
      <c r="F75" s="89"/>
      <c r="G75" s="88">
        <v>0</v>
      </c>
      <c r="H75" s="88"/>
    </row>
    <row r="76" spans="1:8" ht="12.75" customHeight="1">
      <c r="A76">
        <v>226</v>
      </c>
      <c r="B76" s="81"/>
      <c r="C76" s="83"/>
      <c r="D76" s="85"/>
      <c r="E76" s="120" t="s">
        <v>358</v>
      </c>
      <c r="F76" s="87"/>
      <c r="G76" s="88"/>
      <c r="H76" s="88"/>
    </row>
    <row r="77" spans="1:8" ht="12.75" customHeight="1">
      <c r="A77">
        <v>231</v>
      </c>
      <c r="B77" s="80"/>
      <c r="C77" s="82"/>
      <c r="D77" s="84"/>
      <c r="E77" s="119" t="s">
        <v>362</v>
      </c>
      <c r="F77" s="89"/>
      <c r="G77" s="88">
        <v>0</v>
      </c>
      <c r="H77" s="88"/>
    </row>
    <row r="78" spans="1:8" ht="12.75" customHeight="1">
      <c r="A78">
        <v>232</v>
      </c>
      <c r="B78" s="81"/>
      <c r="C78" s="83"/>
      <c r="D78" s="85"/>
      <c r="E78" s="120" t="s">
        <v>358</v>
      </c>
      <c r="F78" s="87"/>
      <c r="G78" s="88"/>
      <c r="H78" s="88"/>
    </row>
    <row r="79" spans="1:8" ht="12.75" customHeight="1">
      <c r="A79">
        <v>239</v>
      </c>
      <c r="B79" s="80"/>
      <c r="C79" s="82"/>
      <c r="D79" s="84"/>
      <c r="E79" s="119" t="s">
        <v>362</v>
      </c>
      <c r="F79" s="89"/>
      <c r="G79" s="88">
        <v>0</v>
      </c>
      <c r="H79" s="88"/>
    </row>
    <row r="80" spans="1:8" ht="12.75" customHeight="1">
      <c r="A80">
        <v>240</v>
      </c>
      <c r="B80" s="81"/>
      <c r="C80" s="83"/>
      <c r="D80" s="85"/>
      <c r="E80" s="120" t="s">
        <v>358</v>
      </c>
      <c r="F80" s="87"/>
      <c r="G80" s="88"/>
      <c r="H80" s="88"/>
    </row>
    <row r="81" spans="1:8" ht="12.75" customHeight="1">
      <c r="A81">
        <v>241</v>
      </c>
      <c r="B81" s="80"/>
      <c r="C81" s="82"/>
      <c r="D81" s="84"/>
      <c r="E81" s="82"/>
      <c r="F81" s="89"/>
      <c r="G81" s="88">
        <v>0</v>
      </c>
      <c r="H81" s="88"/>
    </row>
    <row r="82" spans="1:8" ht="12.75" customHeight="1">
      <c r="A82">
        <v>242</v>
      </c>
      <c r="B82" s="81"/>
      <c r="C82" s="83"/>
      <c r="D82" s="85"/>
      <c r="E82" s="83"/>
      <c r="F82" s="87"/>
      <c r="G82" s="88"/>
      <c r="H82" s="88"/>
    </row>
    <row r="83" spans="1:8" ht="12.75" customHeight="1">
      <c r="A83">
        <v>253</v>
      </c>
      <c r="B83" s="80"/>
      <c r="C83" s="82"/>
      <c r="D83" s="84"/>
      <c r="E83" s="82"/>
      <c r="F83" s="89"/>
      <c r="G83" s="88">
        <v>0</v>
      </c>
      <c r="H83" s="88"/>
    </row>
    <row r="84" spans="1:8" ht="12.75" customHeight="1">
      <c r="A84">
        <v>254</v>
      </c>
      <c r="B84" s="81"/>
      <c r="C84" s="83"/>
      <c r="D84" s="85"/>
      <c r="E84" s="83"/>
      <c r="F84" s="87"/>
      <c r="G84" s="88"/>
      <c r="H84" s="88"/>
    </row>
    <row r="85" spans="1:8" ht="13.5" customHeight="1">
      <c r="A85">
        <v>257</v>
      </c>
      <c r="B85" s="80"/>
      <c r="C85" s="82"/>
      <c r="D85" s="84"/>
      <c r="E85" s="82"/>
      <c r="F85" s="89"/>
      <c r="G85" s="88">
        <v>0</v>
      </c>
      <c r="H85" s="88"/>
    </row>
    <row r="86" spans="1:8" ht="12.75" customHeight="1">
      <c r="A86">
        <v>258</v>
      </c>
      <c r="B86" s="81"/>
      <c r="C86" s="83"/>
      <c r="D86" s="85"/>
      <c r="E86" s="83"/>
      <c r="F86" s="87"/>
      <c r="G86" s="88"/>
      <c r="H86" s="88"/>
    </row>
    <row r="87" spans="1:8" ht="12.75" customHeight="1">
      <c r="A87">
        <v>211</v>
      </c>
      <c r="B87" s="80"/>
      <c r="C87" s="82"/>
      <c r="D87" s="84"/>
      <c r="E87" s="82"/>
      <c r="F87" s="89"/>
      <c r="G87" s="88">
        <v>0</v>
      </c>
      <c r="H87" s="88"/>
    </row>
    <row r="88" spans="1:8" ht="12.75" customHeight="1">
      <c r="A88">
        <v>212</v>
      </c>
      <c r="B88" s="81"/>
      <c r="C88" s="83"/>
      <c r="D88" s="85"/>
      <c r="E88" s="83"/>
      <c r="F88" s="87"/>
      <c r="G88" s="88"/>
      <c r="H88" s="88"/>
    </row>
    <row r="89" spans="1:8" ht="12.75" customHeight="1">
      <c r="A89">
        <v>227</v>
      </c>
      <c r="B89" s="80"/>
      <c r="C89" s="82"/>
      <c r="D89" s="84"/>
      <c r="E89" s="82"/>
      <c r="F89" s="89"/>
      <c r="G89" s="88">
        <v>0</v>
      </c>
      <c r="H89" s="88"/>
    </row>
    <row r="90" spans="1:8" ht="12.75" customHeight="1">
      <c r="A90">
        <v>228</v>
      </c>
      <c r="B90" s="81"/>
      <c r="C90" s="83"/>
      <c r="D90" s="85"/>
      <c r="E90" s="83"/>
      <c r="F90" s="87"/>
      <c r="G90" s="88"/>
      <c r="H90" s="88"/>
    </row>
    <row r="91" spans="1:8" ht="12.75" customHeight="1">
      <c r="A91">
        <v>229</v>
      </c>
      <c r="B91" s="80"/>
      <c r="C91" s="82"/>
      <c r="D91" s="84"/>
      <c r="E91" s="82"/>
      <c r="F91" s="89"/>
      <c r="G91" s="88">
        <v>0</v>
      </c>
      <c r="H91" s="88"/>
    </row>
    <row r="92" spans="1:8" ht="12.75" customHeight="1">
      <c r="A92">
        <v>230</v>
      </c>
      <c r="B92" s="81"/>
      <c r="C92" s="83"/>
      <c r="D92" s="85"/>
      <c r="E92" s="83"/>
      <c r="F92" s="87"/>
      <c r="G92" s="88"/>
      <c r="H92" s="88"/>
    </row>
    <row r="93" spans="1:8" ht="12.75" customHeight="1">
      <c r="A93">
        <v>235</v>
      </c>
      <c r="B93" s="80"/>
      <c r="C93" s="82"/>
      <c r="D93" s="84"/>
      <c r="E93" s="82"/>
      <c r="F93" s="89"/>
      <c r="G93" s="88">
        <v>0</v>
      </c>
      <c r="H93" s="88"/>
    </row>
    <row r="94" spans="1:8" ht="12.75" customHeight="1">
      <c r="A94">
        <v>236</v>
      </c>
      <c r="B94" s="81"/>
      <c r="C94" s="83"/>
      <c r="D94" s="85"/>
      <c r="E94" s="83"/>
      <c r="F94" s="87"/>
      <c r="G94" s="88"/>
      <c r="H94" s="88"/>
    </row>
    <row r="95" spans="1:8" ht="12.75" customHeight="1">
      <c r="A95">
        <v>245</v>
      </c>
      <c r="B95" s="80"/>
      <c r="C95" s="82"/>
      <c r="D95" s="84"/>
      <c r="E95" s="82"/>
      <c r="F95" s="89"/>
      <c r="G95" s="88">
        <v>0</v>
      </c>
      <c r="H95" s="88"/>
    </row>
    <row r="96" spans="1:8" ht="12.75" customHeight="1">
      <c r="A96">
        <v>246</v>
      </c>
      <c r="B96" s="81"/>
      <c r="C96" s="83"/>
      <c r="D96" s="85"/>
      <c r="E96" s="83"/>
      <c r="F96" s="87"/>
      <c r="G96" s="88"/>
      <c r="H96" s="88"/>
    </row>
    <row r="97" spans="1:8" ht="12.75" customHeight="1">
      <c r="A97">
        <v>221</v>
      </c>
      <c r="B97" s="80"/>
      <c r="C97" s="82"/>
      <c r="D97" s="84"/>
      <c r="E97" s="82"/>
      <c r="F97" s="89"/>
      <c r="G97" s="88">
        <v>0</v>
      </c>
      <c r="H97" s="88"/>
    </row>
    <row r="98" spans="1:8" ht="12.75" customHeight="1">
      <c r="A98">
        <v>222</v>
      </c>
      <c r="B98" s="81"/>
      <c r="C98" s="83"/>
      <c r="D98" s="85"/>
      <c r="E98" s="83"/>
      <c r="F98" s="87"/>
      <c r="G98" s="88"/>
      <c r="H98" s="88"/>
    </row>
    <row r="99" spans="1:8" ht="12.75" customHeight="1">
      <c r="A99">
        <v>243</v>
      </c>
      <c r="B99" s="80"/>
      <c r="C99" s="82"/>
      <c r="D99" s="84"/>
      <c r="E99" s="82"/>
      <c r="F99" s="89"/>
      <c r="G99" s="88">
        <v>0</v>
      </c>
      <c r="H99" s="88"/>
    </row>
    <row r="100" spans="1:8" ht="12.75" customHeight="1">
      <c r="A100">
        <v>244</v>
      </c>
      <c r="B100" s="81"/>
      <c r="C100" s="83"/>
      <c r="D100" s="85"/>
      <c r="E100" s="83"/>
      <c r="F100" s="87"/>
      <c r="G100" s="88"/>
      <c r="H100" s="88"/>
    </row>
    <row r="101" spans="1:8" ht="12.75" customHeight="1">
      <c r="A101">
        <v>247</v>
      </c>
      <c r="B101" s="80"/>
      <c r="C101" s="82"/>
      <c r="D101" s="84"/>
      <c r="E101" s="82"/>
      <c r="F101" s="89"/>
      <c r="G101" s="88">
        <v>0</v>
      </c>
      <c r="H101" s="88"/>
    </row>
    <row r="102" spans="1:8" ht="12.75" customHeight="1">
      <c r="A102">
        <v>248</v>
      </c>
      <c r="B102" s="81"/>
      <c r="C102" s="83"/>
      <c r="D102" s="85"/>
      <c r="E102" s="83"/>
      <c r="F102" s="87"/>
      <c r="G102" s="88"/>
      <c r="H102" s="88"/>
    </row>
    <row r="103" spans="1:8" ht="13.5" customHeight="1">
      <c r="A103">
        <v>249</v>
      </c>
      <c r="B103" s="80"/>
      <c r="C103" s="82"/>
      <c r="D103" s="84"/>
      <c r="E103" s="82"/>
      <c r="F103" s="89"/>
      <c r="G103" s="88">
        <v>0</v>
      </c>
      <c r="H103" s="88"/>
    </row>
    <row r="104" spans="1:8" ht="12.75" customHeight="1">
      <c r="A104">
        <v>250</v>
      </c>
      <c r="B104" s="81"/>
      <c r="C104" s="83"/>
      <c r="D104" s="85"/>
      <c r="E104" s="83"/>
      <c r="F104" s="87"/>
      <c r="G104" s="88"/>
      <c r="H104" s="88"/>
    </row>
    <row r="105" spans="1:8" ht="12.75" customHeight="1">
      <c r="A105">
        <v>251</v>
      </c>
      <c r="B105" s="80"/>
      <c r="C105" s="82"/>
      <c r="D105" s="84"/>
      <c r="E105" s="82"/>
      <c r="F105" s="89"/>
      <c r="G105" s="88">
        <v>0</v>
      </c>
      <c r="H105" s="88"/>
    </row>
    <row r="106" spans="1:8" ht="12.75" customHeight="1">
      <c r="A106">
        <v>252</v>
      </c>
      <c r="B106" s="81"/>
      <c r="C106" s="83"/>
      <c r="D106" s="85"/>
      <c r="E106" s="83"/>
      <c r="F106" s="87"/>
      <c r="G106" s="88"/>
      <c r="H106" s="88"/>
    </row>
    <row r="107" spans="1:8" ht="12.75" customHeight="1">
      <c r="A107">
        <v>255</v>
      </c>
      <c r="B107" s="80"/>
      <c r="C107" s="82"/>
      <c r="D107" s="84"/>
      <c r="E107" s="82"/>
      <c r="F107" s="89"/>
      <c r="G107" s="88">
        <v>0</v>
      </c>
      <c r="H107" s="88"/>
    </row>
    <row r="108" spans="1:8" ht="12.75" customHeight="1">
      <c r="A108">
        <v>256</v>
      </c>
      <c r="B108" s="81"/>
      <c r="C108" s="83"/>
      <c r="D108" s="85"/>
      <c r="E108" s="83"/>
      <c r="F108" s="87"/>
      <c r="G108" s="88"/>
      <c r="H108" s="88"/>
    </row>
    <row r="109" spans="1:8" ht="12.75" customHeight="1">
      <c r="A109">
        <v>271</v>
      </c>
      <c r="B109" s="80"/>
      <c r="C109" s="82"/>
      <c r="D109" s="84"/>
      <c r="E109" s="82"/>
      <c r="F109" s="89"/>
      <c r="G109" s="88">
        <v>0</v>
      </c>
      <c r="H109" s="88"/>
    </row>
    <row r="110" spans="1:8" ht="12.75" customHeight="1">
      <c r="A110">
        <v>272</v>
      </c>
      <c r="B110" s="81"/>
      <c r="C110" s="83"/>
      <c r="D110" s="85"/>
      <c r="E110" s="83"/>
      <c r="F110" s="87"/>
      <c r="G110" s="88"/>
      <c r="H110" s="88"/>
    </row>
    <row r="111" spans="1:8" ht="13.5" customHeight="1">
      <c r="A111">
        <v>291</v>
      </c>
      <c r="B111" s="80"/>
      <c r="C111" s="82"/>
      <c r="D111" s="84"/>
      <c r="E111" s="82"/>
      <c r="F111" s="89"/>
      <c r="G111" s="88">
        <v>0</v>
      </c>
      <c r="H111" s="88"/>
    </row>
    <row r="112" spans="1:8" ht="12.75" customHeight="1">
      <c r="A112">
        <v>292</v>
      </c>
      <c r="B112" s="81"/>
      <c r="C112" s="83"/>
      <c r="D112" s="85"/>
      <c r="E112" s="83"/>
      <c r="F112" s="87"/>
      <c r="G112" s="88"/>
      <c r="H112" s="88"/>
    </row>
    <row r="113" spans="1:8" ht="12.75" customHeight="1">
      <c r="A113">
        <v>293</v>
      </c>
      <c r="B113" s="80"/>
      <c r="C113" s="82"/>
      <c r="D113" s="84"/>
      <c r="E113" s="82"/>
      <c r="F113" s="89"/>
      <c r="G113" s="88">
        <v>0</v>
      </c>
      <c r="H113" s="88"/>
    </row>
    <row r="114" spans="1:8" ht="12.75" customHeight="1">
      <c r="A114">
        <v>294</v>
      </c>
      <c r="B114" s="81"/>
      <c r="C114" s="83"/>
      <c r="D114" s="85"/>
      <c r="E114" s="83"/>
      <c r="F114" s="87"/>
      <c r="G114" s="88"/>
      <c r="H114" s="88"/>
    </row>
    <row r="115" spans="1:8" ht="12.75" customHeight="1">
      <c r="A115">
        <v>295</v>
      </c>
      <c r="B115" s="80"/>
      <c r="C115" s="82"/>
      <c r="D115" s="84"/>
      <c r="E115" s="82"/>
      <c r="F115" s="89"/>
      <c r="G115" s="88">
        <v>0</v>
      </c>
      <c r="H115" s="88"/>
    </row>
    <row r="116" spans="1:8" ht="12.75" customHeight="1">
      <c r="A116">
        <v>296</v>
      </c>
      <c r="B116" s="81"/>
      <c r="C116" s="83"/>
      <c r="D116" s="85"/>
      <c r="E116" s="83"/>
      <c r="F116" s="87"/>
      <c r="G116" s="88"/>
      <c r="H116" s="88"/>
    </row>
    <row r="117" spans="1:8" ht="13.5" customHeight="1">
      <c r="A117">
        <v>281</v>
      </c>
      <c r="B117" s="80"/>
      <c r="C117" s="82"/>
      <c r="D117" s="84"/>
      <c r="E117" s="82"/>
      <c r="F117" s="89"/>
      <c r="G117" s="88">
        <v>0</v>
      </c>
      <c r="H117" s="88"/>
    </row>
    <row r="118" spans="1:8" ht="12.75" customHeight="1">
      <c r="A118">
        <v>282</v>
      </c>
      <c r="B118" s="81"/>
      <c r="C118" s="83"/>
      <c r="D118" s="85"/>
      <c r="E118" s="83"/>
      <c r="F118" s="87"/>
      <c r="G118" s="88"/>
      <c r="H118" s="88"/>
    </row>
    <row r="119" spans="1:8" ht="12.75" customHeight="1">
      <c r="A119">
        <v>287</v>
      </c>
      <c r="B119" s="80"/>
      <c r="C119" s="82"/>
      <c r="D119" s="84"/>
      <c r="E119" s="82"/>
      <c r="F119" s="89"/>
      <c r="G119" s="88">
        <v>0</v>
      </c>
      <c r="H119" s="88"/>
    </row>
    <row r="120" spans="1:8" ht="12.75" customHeight="1">
      <c r="A120">
        <v>288</v>
      </c>
      <c r="B120" s="81"/>
      <c r="C120" s="83"/>
      <c r="D120" s="85"/>
      <c r="E120" s="83"/>
      <c r="F120" s="87"/>
      <c r="G120" s="88"/>
      <c r="H120" s="88"/>
    </row>
    <row r="121" spans="1:8" ht="12.75" customHeight="1">
      <c r="A121">
        <v>297</v>
      </c>
      <c r="B121" s="80"/>
      <c r="C121" s="82"/>
      <c r="D121" s="84"/>
      <c r="E121" s="82"/>
      <c r="F121" s="89"/>
      <c r="G121" s="88">
        <v>0</v>
      </c>
      <c r="H121" s="88"/>
    </row>
    <row r="122" spans="1:8" ht="12.75" customHeight="1">
      <c r="A122">
        <v>298</v>
      </c>
      <c r="B122" s="81"/>
      <c r="C122" s="83"/>
      <c r="D122" s="85"/>
      <c r="E122" s="83"/>
      <c r="F122" s="87"/>
      <c r="G122" s="88"/>
      <c r="H122" s="88"/>
    </row>
    <row r="123" spans="1:8" ht="12.75" customHeight="1">
      <c r="A123">
        <v>261</v>
      </c>
      <c r="B123" s="80"/>
      <c r="C123" s="82"/>
      <c r="D123" s="84"/>
      <c r="E123" s="82"/>
      <c r="F123" s="89"/>
      <c r="G123" s="88">
        <v>0</v>
      </c>
      <c r="H123" s="88"/>
    </row>
    <row r="124" spans="1:8" ht="12.75" customHeight="1">
      <c r="A124">
        <v>262</v>
      </c>
      <c r="B124" s="81"/>
      <c r="C124" s="83"/>
      <c r="D124" s="85"/>
      <c r="E124" s="83"/>
      <c r="F124" s="87"/>
      <c r="G124" s="88"/>
      <c r="H124" s="88"/>
    </row>
    <row r="125" spans="1:8" ht="12.75" customHeight="1">
      <c r="A125">
        <v>263</v>
      </c>
      <c r="B125" s="80"/>
      <c r="C125" s="82"/>
      <c r="D125" s="84"/>
      <c r="E125" s="82"/>
      <c r="F125" s="89"/>
      <c r="G125" s="88">
        <v>0</v>
      </c>
      <c r="H125" s="88"/>
    </row>
    <row r="126" spans="1:8" ht="12.75" customHeight="1">
      <c r="A126">
        <v>264</v>
      </c>
      <c r="B126" s="81"/>
      <c r="C126" s="83"/>
      <c r="D126" s="85"/>
      <c r="E126" s="83"/>
      <c r="F126" s="87"/>
      <c r="G126" s="88"/>
      <c r="H126" s="88"/>
    </row>
    <row r="127" spans="1:8" ht="12.75" customHeight="1">
      <c r="A127">
        <v>265</v>
      </c>
      <c r="B127" s="80"/>
      <c r="C127" s="82"/>
      <c r="D127" s="84"/>
      <c r="E127" s="82"/>
      <c r="F127" s="89"/>
      <c r="G127" s="88">
        <v>0</v>
      </c>
      <c r="H127" s="88"/>
    </row>
    <row r="128" spans="1:8" ht="12.75" customHeight="1">
      <c r="A128">
        <v>266</v>
      </c>
      <c r="B128" s="81"/>
      <c r="C128" s="83"/>
      <c r="D128" s="85"/>
      <c r="E128" s="83"/>
      <c r="F128" s="87"/>
      <c r="G128" s="88"/>
      <c r="H128" s="88"/>
    </row>
    <row r="129" spans="1:8" ht="12.75" customHeight="1">
      <c r="A129">
        <v>273</v>
      </c>
      <c r="B129" s="80"/>
      <c r="C129" s="82"/>
      <c r="D129" s="84"/>
      <c r="E129" s="82"/>
      <c r="F129" s="89"/>
      <c r="G129" s="88">
        <v>0</v>
      </c>
      <c r="H129" s="88"/>
    </row>
    <row r="130" spans="1:8" ht="12.75" customHeight="1">
      <c r="A130">
        <v>274</v>
      </c>
      <c r="B130" s="81"/>
      <c r="C130" s="83"/>
      <c r="D130" s="85"/>
      <c r="E130" s="83"/>
      <c r="F130" s="87"/>
      <c r="G130" s="88"/>
      <c r="H130" s="88"/>
    </row>
    <row r="131" spans="1:8" ht="12.75" customHeight="1">
      <c r="A131">
        <v>275</v>
      </c>
      <c r="B131" s="80"/>
      <c r="C131" s="82"/>
      <c r="D131" s="84"/>
      <c r="E131" s="82"/>
      <c r="F131" s="89"/>
      <c r="G131" s="88">
        <v>0</v>
      </c>
      <c r="H131" s="88"/>
    </row>
    <row r="132" spans="1:8" ht="12.75" customHeight="1">
      <c r="A132">
        <v>276</v>
      </c>
      <c r="B132" s="81"/>
      <c r="C132" s="83"/>
      <c r="D132" s="85"/>
      <c r="E132" s="83"/>
      <c r="F132" s="87"/>
      <c r="G132" s="88"/>
      <c r="H132" s="88"/>
    </row>
    <row r="133" spans="1:8" ht="12.75" customHeight="1">
      <c r="A133">
        <v>277</v>
      </c>
      <c r="B133" s="80"/>
      <c r="C133" s="82"/>
      <c r="D133" s="84"/>
      <c r="E133" s="82"/>
      <c r="F133" s="89"/>
      <c r="G133" s="88">
        <v>0</v>
      </c>
      <c r="H133" s="88"/>
    </row>
    <row r="134" spans="1:8" ht="12.75" customHeight="1">
      <c r="A134">
        <v>278</v>
      </c>
      <c r="B134" s="81"/>
      <c r="C134" s="83"/>
      <c r="D134" s="85"/>
      <c r="E134" s="83"/>
      <c r="F134" s="87"/>
      <c r="G134" s="88"/>
      <c r="H134" s="88"/>
    </row>
    <row r="135" spans="1:8" ht="12.75" customHeight="1">
      <c r="A135">
        <v>289</v>
      </c>
      <c r="B135" s="80"/>
      <c r="C135" s="82"/>
      <c r="D135" s="84"/>
      <c r="E135" s="82"/>
      <c r="F135" s="89"/>
      <c r="G135" s="88">
        <v>0</v>
      </c>
      <c r="H135" s="88"/>
    </row>
    <row r="136" spans="1:8" ht="12.75" customHeight="1">
      <c r="A136">
        <v>290</v>
      </c>
      <c r="B136" s="81"/>
      <c r="C136" s="83"/>
      <c r="D136" s="85"/>
      <c r="E136" s="83"/>
      <c r="F136" s="87"/>
      <c r="G136" s="88"/>
      <c r="H136" s="88"/>
    </row>
    <row r="137" spans="1:8" ht="12.75" customHeight="1">
      <c r="A137">
        <v>303</v>
      </c>
      <c r="B137" s="80"/>
      <c r="C137" s="82"/>
      <c r="D137" s="84"/>
      <c r="E137" s="82"/>
      <c r="F137" s="89"/>
      <c r="G137" s="88">
        <v>0</v>
      </c>
      <c r="H137" s="88"/>
    </row>
    <row r="138" spans="1:8" ht="12.75" customHeight="1">
      <c r="A138">
        <v>304</v>
      </c>
      <c r="B138" s="81"/>
      <c r="C138" s="83"/>
      <c r="D138" s="85"/>
      <c r="E138" s="83"/>
      <c r="F138" s="87"/>
      <c r="G138" s="88"/>
      <c r="H138" s="88"/>
    </row>
    <row r="139" spans="1:8" ht="12.75" customHeight="1">
      <c r="A139">
        <v>305</v>
      </c>
      <c r="B139" s="80"/>
      <c r="C139" s="82"/>
      <c r="D139" s="84"/>
      <c r="E139" s="82"/>
      <c r="F139" s="89"/>
      <c r="G139" s="88">
        <v>0</v>
      </c>
      <c r="H139" s="88"/>
    </row>
    <row r="140" spans="1:8" ht="12.75" customHeight="1">
      <c r="A140">
        <v>306</v>
      </c>
      <c r="B140" s="81"/>
      <c r="C140" s="83"/>
      <c r="D140" s="85"/>
      <c r="E140" s="83"/>
      <c r="F140" s="87"/>
      <c r="G140" s="88"/>
      <c r="H140" s="88"/>
    </row>
    <row r="141" spans="1:8" ht="12.75" customHeight="1">
      <c r="A141">
        <v>267</v>
      </c>
      <c r="B141" s="80"/>
      <c r="C141" s="82"/>
      <c r="D141" s="84"/>
      <c r="E141" s="82"/>
      <c r="F141" s="89"/>
      <c r="G141" s="88">
        <v>0</v>
      </c>
      <c r="H141" s="88"/>
    </row>
    <row r="142" spans="1:8" ht="12.75" customHeight="1">
      <c r="A142">
        <v>268</v>
      </c>
      <c r="B142" s="81"/>
      <c r="C142" s="83"/>
      <c r="D142" s="85"/>
      <c r="E142" s="83"/>
      <c r="F142" s="87"/>
      <c r="G142" s="88"/>
      <c r="H142" s="88"/>
    </row>
    <row r="143" spans="1:8" ht="12.75" customHeight="1">
      <c r="A143">
        <v>269</v>
      </c>
      <c r="B143" s="80"/>
      <c r="C143" s="82"/>
      <c r="D143" s="84"/>
      <c r="E143" s="82"/>
      <c r="F143" s="89"/>
      <c r="G143" s="88">
        <v>0</v>
      </c>
      <c r="H143" s="88"/>
    </row>
    <row r="144" spans="1:8" ht="12.75" customHeight="1">
      <c r="A144">
        <v>270</v>
      </c>
      <c r="B144" s="81"/>
      <c r="C144" s="83"/>
      <c r="D144" s="85"/>
      <c r="E144" s="83"/>
      <c r="F144" s="87"/>
      <c r="G144" s="88"/>
      <c r="H144" s="88"/>
    </row>
    <row r="145" spans="1:8" ht="12.75" customHeight="1">
      <c r="A145">
        <v>279</v>
      </c>
      <c r="B145" s="80"/>
      <c r="C145" s="82"/>
      <c r="D145" s="84"/>
      <c r="E145" s="82"/>
      <c r="F145" s="89"/>
      <c r="G145" s="88">
        <v>0</v>
      </c>
      <c r="H145" s="88"/>
    </row>
    <row r="146" spans="1:8" ht="12.75" customHeight="1">
      <c r="A146">
        <v>280</v>
      </c>
      <c r="B146" s="81"/>
      <c r="C146" s="83"/>
      <c r="D146" s="85"/>
      <c r="E146" s="83"/>
      <c r="F146" s="87"/>
      <c r="G146" s="88"/>
      <c r="H146" s="88"/>
    </row>
    <row r="147" spans="1:8" ht="12.75" customHeight="1">
      <c r="A147">
        <v>283</v>
      </c>
      <c r="B147" s="80"/>
      <c r="C147" s="82"/>
      <c r="D147" s="84"/>
      <c r="E147" s="82"/>
      <c r="F147" s="89"/>
      <c r="G147" s="88">
        <v>0</v>
      </c>
      <c r="H147" s="88"/>
    </row>
    <row r="148" spans="1:8" ht="12.75" customHeight="1">
      <c r="A148">
        <v>284</v>
      </c>
      <c r="B148" s="81"/>
      <c r="C148" s="83"/>
      <c r="D148" s="85"/>
      <c r="E148" s="83"/>
      <c r="F148" s="87"/>
      <c r="G148" s="88"/>
      <c r="H148" s="88"/>
    </row>
    <row r="149" spans="1:8" ht="12.75" customHeight="1">
      <c r="A149">
        <v>301</v>
      </c>
      <c r="B149" s="80"/>
      <c r="C149" s="82"/>
      <c r="D149" s="84"/>
      <c r="E149" s="82"/>
      <c r="F149" s="89"/>
      <c r="G149" s="88">
        <v>0</v>
      </c>
      <c r="H149" s="88"/>
    </row>
    <row r="150" spans="1:8" ht="12.75" customHeight="1">
      <c r="A150">
        <v>302</v>
      </c>
      <c r="B150" s="81"/>
      <c r="C150" s="83"/>
      <c r="D150" s="85"/>
      <c r="E150" s="83"/>
      <c r="F150" s="87"/>
      <c r="G150" s="88"/>
      <c r="H150" s="88"/>
    </row>
    <row r="151" spans="1:8" ht="12.75" customHeight="1">
      <c r="A151">
        <v>299</v>
      </c>
      <c r="B151" s="80"/>
      <c r="C151" s="82"/>
      <c r="D151" s="84"/>
      <c r="E151" s="82"/>
      <c r="F151" s="89"/>
      <c r="G151" s="88">
        <v>0</v>
      </c>
      <c r="H151" s="88"/>
    </row>
    <row r="152" spans="1:8" ht="12.75" customHeight="1">
      <c r="A152">
        <v>300</v>
      </c>
      <c r="B152" s="81"/>
      <c r="C152" s="83"/>
      <c r="D152" s="85"/>
      <c r="E152" s="83"/>
      <c r="F152" s="87"/>
      <c r="G152" s="88"/>
      <c r="H152" s="88"/>
    </row>
    <row r="153" spans="1:8" ht="12.75" customHeight="1">
      <c r="A153">
        <v>285</v>
      </c>
      <c r="B153" s="80"/>
      <c r="C153" s="82"/>
      <c r="D153" s="84"/>
      <c r="E153" s="82"/>
      <c r="F153" s="89"/>
      <c r="G153" s="88">
        <v>0</v>
      </c>
      <c r="H153" s="88"/>
    </row>
    <row r="154" spans="1:8" ht="12.75" customHeight="1">
      <c r="A154">
        <v>286</v>
      </c>
      <c r="B154" s="81"/>
      <c r="C154" s="83"/>
      <c r="D154" s="85"/>
      <c r="E154" s="83"/>
      <c r="F154" s="87"/>
      <c r="G154" s="88"/>
      <c r="H154" s="88"/>
    </row>
    <row r="155" spans="1:8" ht="12.75" customHeight="1">
      <c r="A155">
        <v>321</v>
      </c>
      <c r="B155" s="80"/>
      <c r="C155" s="82"/>
      <c r="D155" s="84"/>
      <c r="E155" s="82"/>
      <c r="F155" s="89"/>
      <c r="G155" s="88">
        <v>0</v>
      </c>
      <c r="H155" s="88"/>
    </row>
    <row r="156" spans="1:8" ht="12.75" customHeight="1">
      <c r="A156">
        <v>322</v>
      </c>
      <c r="B156" s="81"/>
      <c r="C156" s="83"/>
      <c r="D156" s="85"/>
      <c r="E156" s="83"/>
      <c r="F156" s="87"/>
      <c r="G156" s="88"/>
      <c r="H156" s="88"/>
    </row>
    <row r="157" spans="1:8" ht="12.75" customHeight="1">
      <c r="A157">
        <v>323</v>
      </c>
      <c r="B157" s="80"/>
      <c r="C157" s="82"/>
      <c r="D157" s="84"/>
      <c r="E157" s="82"/>
      <c r="F157" s="89"/>
      <c r="G157" s="88">
        <v>0</v>
      </c>
      <c r="H157" s="88"/>
    </row>
    <row r="158" spans="1:8" ht="12.75" customHeight="1">
      <c r="A158">
        <v>324</v>
      </c>
      <c r="B158" s="81"/>
      <c r="C158" s="83"/>
      <c r="D158" s="85"/>
      <c r="E158" s="83"/>
      <c r="F158" s="87"/>
      <c r="G158" s="88"/>
      <c r="H158" s="88"/>
    </row>
    <row r="159" spans="1:8" ht="12.75" customHeight="1">
      <c r="A159">
        <v>333</v>
      </c>
      <c r="B159" s="80"/>
      <c r="C159" s="82"/>
      <c r="D159" s="84"/>
      <c r="E159" s="82"/>
      <c r="F159" s="89"/>
      <c r="G159" s="88">
        <v>0</v>
      </c>
      <c r="H159" s="88"/>
    </row>
    <row r="160" spans="1:8" ht="12.75" customHeight="1">
      <c r="A160">
        <v>334</v>
      </c>
      <c r="B160" s="81"/>
      <c r="C160" s="83"/>
      <c r="D160" s="85"/>
      <c r="E160" s="83"/>
      <c r="F160" s="87"/>
      <c r="G160" s="88"/>
      <c r="H160" s="88"/>
    </row>
    <row r="161" spans="1:8" ht="12.75" customHeight="1">
      <c r="A161">
        <v>317</v>
      </c>
      <c r="B161" s="80"/>
      <c r="C161" s="82"/>
      <c r="D161" s="84"/>
      <c r="E161" s="82"/>
      <c r="F161" s="89"/>
      <c r="G161" s="88">
        <v>0</v>
      </c>
      <c r="H161" s="88"/>
    </row>
    <row r="162" spans="1:8" ht="12.75" customHeight="1">
      <c r="A162">
        <v>318</v>
      </c>
      <c r="B162" s="81"/>
      <c r="C162" s="83"/>
      <c r="D162" s="85"/>
      <c r="E162" s="83"/>
      <c r="F162" s="87"/>
      <c r="G162" s="88"/>
      <c r="H162" s="88"/>
    </row>
    <row r="163" spans="1:8" ht="12.75" customHeight="1">
      <c r="A163">
        <v>319</v>
      </c>
      <c r="B163" s="80"/>
      <c r="C163" s="82"/>
      <c r="D163" s="84"/>
      <c r="E163" s="82"/>
      <c r="F163" s="89"/>
      <c r="G163" s="88">
        <v>0</v>
      </c>
      <c r="H163" s="88"/>
    </row>
    <row r="164" spans="1:8" ht="12.75" customHeight="1">
      <c r="A164">
        <v>320</v>
      </c>
      <c r="B164" s="81"/>
      <c r="C164" s="83"/>
      <c r="D164" s="85"/>
      <c r="E164" s="83"/>
      <c r="F164" s="87"/>
      <c r="G164" s="88"/>
      <c r="H164" s="88"/>
    </row>
    <row r="165" spans="1:8" ht="12.75" customHeight="1">
      <c r="A165">
        <v>327</v>
      </c>
      <c r="B165" s="80"/>
      <c r="C165" s="82"/>
      <c r="D165" s="84"/>
      <c r="E165" s="82"/>
      <c r="F165" s="89"/>
      <c r="G165" s="88">
        <v>0</v>
      </c>
      <c r="H165" s="88"/>
    </row>
    <row r="166" spans="1:8" ht="12.75" customHeight="1">
      <c r="A166">
        <v>328</v>
      </c>
      <c r="B166" s="81"/>
      <c r="C166" s="83"/>
      <c r="D166" s="85"/>
      <c r="E166" s="83"/>
      <c r="F166" s="87"/>
      <c r="G166" s="88"/>
      <c r="H166" s="88"/>
    </row>
    <row r="167" spans="1:8" ht="13.5" customHeight="1">
      <c r="A167">
        <v>337</v>
      </c>
      <c r="B167" s="80"/>
      <c r="C167" s="82"/>
      <c r="D167" s="84"/>
      <c r="E167" s="82"/>
      <c r="F167" s="89"/>
      <c r="G167" s="88">
        <v>0</v>
      </c>
      <c r="H167" s="88"/>
    </row>
    <row r="168" spans="1:8" ht="12.75" customHeight="1">
      <c r="A168">
        <v>338</v>
      </c>
      <c r="B168" s="81"/>
      <c r="C168" s="83"/>
      <c r="D168" s="85"/>
      <c r="E168" s="83"/>
      <c r="F168" s="87"/>
      <c r="G168" s="88"/>
      <c r="H168" s="88"/>
    </row>
    <row r="169" spans="1:8" ht="12.75" customHeight="1">
      <c r="A169">
        <v>329</v>
      </c>
      <c r="B169" s="80"/>
      <c r="C169" s="82"/>
      <c r="D169" s="84"/>
      <c r="E169" s="82"/>
      <c r="F169" s="89"/>
      <c r="G169" s="88">
        <v>0</v>
      </c>
      <c r="H169" s="88"/>
    </row>
    <row r="170" spans="1:8" ht="12.75" customHeight="1">
      <c r="A170">
        <v>330</v>
      </c>
      <c r="B170" s="81"/>
      <c r="C170" s="83"/>
      <c r="D170" s="85"/>
      <c r="E170" s="83"/>
      <c r="F170" s="87"/>
      <c r="G170" s="88"/>
      <c r="H170" s="88"/>
    </row>
    <row r="171" spans="1:8" ht="12.75" customHeight="1">
      <c r="A171">
        <v>331</v>
      </c>
      <c r="B171" s="80"/>
      <c r="C171" s="82"/>
      <c r="D171" s="84"/>
      <c r="E171" s="82"/>
      <c r="F171" s="89"/>
      <c r="G171" s="88">
        <v>0</v>
      </c>
      <c r="H171" s="88"/>
    </row>
    <row r="172" spans="1:8" ht="12.75" customHeight="1">
      <c r="A172">
        <v>332</v>
      </c>
      <c r="B172" s="81"/>
      <c r="C172" s="83"/>
      <c r="D172" s="85"/>
      <c r="E172" s="83"/>
      <c r="F172" s="87"/>
      <c r="G172" s="88"/>
      <c r="H172" s="88"/>
    </row>
    <row r="173" spans="1:8" ht="12.75" customHeight="1">
      <c r="A173">
        <v>335</v>
      </c>
      <c r="B173" s="80"/>
      <c r="C173" s="82"/>
      <c r="D173" s="84"/>
      <c r="E173" s="82"/>
      <c r="F173" s="89"/>
      <c r="G173" s="88">
        <v>0</v>
      </c>
      <c r="H173" s="88"/>
    </row>
    <row r="174" spans="1:8" ht="12.75" customHeight="1">
      <c r="A174">
        <v>336</v>
      </c>
      <c r="B174" s="81"/>
      <c r="C174" s="83"/>
      <c r="D174" s="85"/>
      <c r="E174" s="83"/>
      <c r="F174" s="87"/>
      <c r="G174" s="88"/>
      <c r="H174" s="88"/>
    </row>
    <row r="175" spans="1:8" ht="12.75" customHeight="1">
      <c r="A175">
        <v>325</v>
      </c>
      <c r="B175" s="80"/>
      <c r="C175" s="82"/>
      <c r="D175" s="84"/>
      <c r="E175" s="82"/>
      <c r="F175" s="89"/>
      <c r="G175" s="88">
        <v>0</v>
      </c>
      <c r="H175" s="88"/>
    </row>
    <row r="176" spans="1:8" ht="12.75" customHeight="1">
      <c r="A176">
        <v>326</v>
      </c>
      <c r="B176" s="81"/>
      <c r="C176" s="83"/>
      <c r="D176" s="85"/>
      <c r="E176" s="83"/>
      <c r="F176" s="87"/>
      <c r="G176" s="88"/>
      <c r="H176" s="88"/>
    </row>
    <row r="177" spans="1:8" ht="12.75" customHeight="1">
      <c r="A177">
        <v>315</v>
      </c>
      <c r="B177" s="80"/>
      <c r="C177" s="82"/>
      <c r="D177" s="84"/>
      <c r="E177" s="82"/>
      <c r="F177" s="89"/>
      <c r="G177" s="88">
        <v>0</v>
      </c>
      <c r="H177" s="88"/>
    </row>
    <row r="178" spans="1:8" ht="12.75" customHeight="1">
      <c r="A178">
        <v>316</v>
      </c>
      <c r="B178" s="81"/>
      <c r="C178" s="83"/>
      <c r="D178" s="85"/>
      <c r="E178" s="83"/>
      <c r="F178" s="87"/>
      <c r="G178" s="88"/>
      <c r="H178" s="88"/>
    </row>
    <row r="179" spans="1:8" ht="12.75" customHeight="1">
      <c r="A179">
        <v>311</v>
      </c>
      <c r="B179" s="80"/>
      <c r="C179" s="82"/>
      <c r="D179" s="84"/>
      <c r="E179" s="82"/>
      <c r="F179" s="89"/>
      <c r="G179" s="88">
        <v>0</v>
      </c>
      <c r="H179" s="88"/>
    </row>
    <row r="180" spans="1:8" ht="12.75" customHeight="1">
      <c r="A180">
        <v>312</v>
      </c>
      <c r="B180" s="81"/>
      <c r="C180" s="83"/>
      <c r="D180" s="85"/>
      <c r="E180" s="83"/>
      <c r="F180" s="87"/>
      <c r="G180" s="88"/>
      <c r="H180" s="88"/>
    </row>
    <row r="181" spans="1:8" ht="13.5" customHeight="1">
      <c r="A181">
        <v>313</v>
      </c>
      <c r="B181" s="80"/>
      <c r="C181" s="82"/>
      <c r="D181" s="84"/>
      <c r="E181" s="82"/>
      <c r="F181" s="89"/>
      <c r="G181" s="88">
        <v>0</v>
      </c>
      <c r="H181" s="88"/>
    </row>
    <row r="182" spans="1:8" ht="12.75" customHeight="1">
      <c r="A182">
        <v>314</v>
      </c>
      <c r="B182" s="81"/>
      <c r="C182" s="83"/>
      <c r="D182" s="85"/>
      <c r="E182" s="83"/>
      <c r="F182" s="87"/>
      <c r="G182" s="88"/>
      <c r="H182" s="88"/>
    </row>
    <row r="183" spans="1:8" ht="12.75" customHeight="1">
      <c r="A183">
        <v>307</v>
      </c>
      <c r="B183" s="80"/>
      <c r="C183" s="82"/>
      <c r="D183" s="84"/>
      <c r="E183" s="82"/>
      <c r="F183" s="89"/>
      <c r="G183" s="88">
        <v>0</v>
      </c>
      <c r="H183" s="88"/>
    </row>
    <row r="184" spans="1:8" ht="12.75" customHeight="1">
      <c r="A184">
        <v>308</v>
      </c>
      <c r="B184" s="81"/>
      <c r="C184" s="83"/>
      <c r="D184" s="85"/>
      <c r="E184" s="83"/>
      <c r="F184" s="87"/>
      <c r="G184" s="88"/>
      <c r="H184" s="88"/>
    </row>
    <row r="185" spans="1:8" ht="12.75" customHeight="1">
      <c r="A185">
        <v>309</v>
      </c>
      <c r="B185" s="80"/>
      <c r="C185" s="82"/>
      <c r="D185" s="84"/>
      <c r="E185" s="82"/>
      <c r="F185" s="89"/>
      <c r="G185" s="88">
        <v>0</v>
      </c>
      <c r="H185" s="88"/>
    </row>
    <row r="186" spans="1:8" ht="12.75" customHeight="1">
      <c r="A186">
        <v>310</v>
      </c>
      <c r="B186" s="81"/>
      <c r="C186" s="83"/>
      <c r="D186" s="85"/>
      <c r="E186" s="83"/>
      <c r="F186" s="87"/>
      <c r="G186" s="88"/>
      <c r="H186" s="88"/>
    </row>
    <row r="187" spans="1:8" ht="12.75" customHeight="1">
      <c r="A187">
        <v>369</v>
      </c>
      <c r="B187" s="80"/>
      <c r="C187" s="82"/>
      <c r="D187" s="84"/>
      <c r="E187" s="82"/>
      <c r="F187" s="89"/>
      <c r="G187" s="88">
        <v>0</v>
      </c>
      <c r="H187" s="88"/>
    </row>
    <row r="188" spans="1:8" ht="12.75" customHeight="1">
      <c r="A188">
        <v>370</v>
      </c>
      <c r="B188" s="81"/>
      <c r="C188" s="83"/>
      <c r="D188" s="85"/>
      <c r="E188" s="83"/>
      <c r="F188" s="87"/>
      <c r="G188" s="88"/>
      <c r="H188" s="88"/>
    </row>
    <row r="189" spans="1:8" ht="12.75" customHeight="1">
      <c r="A189">
        <v>349</v>
      </c>
      <c r="B189" s="80"/>
      <c r="C189" s="82"/>
      <c r="D189" s="84"/>
      <c r="E189" s="82"/>
      <c r="F189" s="89"/>
      <c r="G189" s="88">
        <v>0</v>
      </c>
      <c r="H189" s="88"/>
    </row>
    <row r="190" spans="1:8" ht="12.75" customHeight="1">
      <c r="A190">
        <v>350</v>
      </c>
      <c r="B190" s="81"/>
      <c r="C190" s="83"/>
      <c r="D190" s="85"/>
      <c r="E190" s="83"/>
      <c r="F190" s="87"/>
      <c r="G190" s="88"/>
      <c r="H190" s="88"/>
    </row>
    <row r="191" spans="1:8" ht="12.75" customHeight="1">
      <c r="A191">
        <v>347</v>
      </c>
      <c r="B191" s="80"/>
      <c r="C191" s="82"/>
      <c r="D191" s="84"/>
      <c r="E191" s="82"/>
      <c r="F191" s="89"/>
      <c r="G191" s="88">
        <v>0</v>
      </c>
      <c r="H191" s="88"/>
    </row>
    <row r="192" spans="1:8" ht="12.75" customHeight="1">
      <c r="A192">
        <v>348</v>
      </c>
      <c r="B192" s="81"/>
      <c r="C192" s="83"/>
      <c r="D192" s="85"/>
      <c r="E192" s="83"/>
      <c r="F192" s="87"/>
      <c r="G192" s="88"/>
      <c r="H192" s="88"/>
    </row>
    <row r="193" spans="1:8" ht="12.75" customHeight="1">
      <c r="A193">
        <v>377</v>
      </c>
      <c r="B193" s="80"/>
      <c r="C193" s="82"/>
      <c r="D193" s="84"/>
      <c r="E193" s="82"/>
      <c r="F193" s="89"/>
      <c r="G193" s="88">
        <v>0</v>
      </c>
      <c r="H193" s="88"/>
    </row>
    <row r="194" spans="1:8" ht="12.75" customHeight="1">
      <c r="A194">
        <v>378</v>
      </c>
      <c r="B194" s="81"/>
      <c r="C194" s="83"/>
      <c r="D194" s="85"/>
      <c r="E194" s="83"/>
      <c r="F194" s="87"/>
      <c r="G194" s="88"/>
      <c r="H194" s="88"/>
    </row>
    <row r="195" spans="1:8" ht="12.75" customHeight="1">
      <c r="A195">
        <v>365</v>
      </c>
      <c r="B195" s="80"/>
      <c r="C195" s="82"/>
      <c r="D195" s="84"/>
      <c r="E195" s="82"/>
      <c r="F195" s="89"/>
      <c r="G195" s="88">
        <v>0</v>
      </c>
      <c r="H195" s="88"/>
    </row>
    <row r="196" spans="1:8" ht="12.75" customHeight="1">
      <c r="A196">
        <v>366</v>
      </c>
      <c r="B196" s="81"/>
      <c r="C196" s="83"/>
      <c r="D196" s="85"/>
      <c r="E196" s="83"/>
      <c r="F196" s="87"/>
      <c r="G196" s="88"/>
      <c r="H196" s="88"/>
    </row>
    <row r="197" spans="1:8" ht="12.75" customHeight="1">
      <c r="A197">
        <v>367</v>
      </c>
      <c r="B197" s="80"/>
      <c r="C197" s="82"/>
      <c r="D197" s="84"/>
      <c r="E197" s="82"/>
      <c r="F197" s="89"/>
      <c r="G197" s="88">
        <v>0</v>
      </c>
      <c r="H197" s="88"/>
    </row>
    <row r="198" spans="1:8" ht="12.75" customHeight="1">
      <c r="A198">
        <v>368</v>
      </c>
      <c r="B198" s="81"/>
      <c r="C198" s="83"/>
      <c r="D198" s="85"/>
      <c r="E198" s="83"/>
      <c r="F198" s="87"/>
      <c r="G198" s="88"/>
      <c r="H198" s="88"/>
    </row>
    <row r="199" spans="1:8" ht="12.75" customHeight="1">
      <c r="A199">
        <v>375</v>
      </c>
      <c r="B199" s="80"/>
      <c r="C199" s="82"/>
      <c r="D199" s="84"/>
      <c r="E199" s="82"/>
      <c r="F199" s="89"/>
      <c r="G199" s="88">
        <v>0</v>
      </c>
      <c r="H199" s="88"/>
    </row>
    <row r="200" spans="1:8" ht="12.75" customHeight="1">
      <c r="A200">
        <v>376</v>
      </c>
      <c r="B200" s="81"/>
      <c r="C200" s="83"/>
      <c r="D200" s="85"/>
      <c r="E200" s="83"/>
      <c r="F200" s="87"/>
      <c r="G200" s="88"/>
      <c r="H200" s="88"/>
    </row>
    <row r="201" spans="1:8" ht="12.75" customHeight="1">
      <c r="A201">
        <v>345</v>
      </c>
      <c r="B201" s="80"/>
      <c r="C201" s="82"/>
      <c r="D201" s="84"/>
      <c r="E201" s="82"/>
      <c r="F201" s="89"/>
      <c r="G201" s="88">
        <v>0</v>
      </c>
      <c r="H201" s="88"/>
    </row>
    <row r="202" spans="1:8" ht="12.75" customHeight="1">
      <c r="A202">
        <v>346</v>
      </c>
      <c r="B202" s="81"/>
      <c r="C202" s="83"/>
      <c r="D202" s="85"/>
      <c r="E202" s="83"/>
      <c r="F202" s="87"/>
      <c r="G202" s="88"/>
      <c r="H202" s="88"/>
    </row>
    <row r="203" spans="1:8" ht="12.75" customHeight="1">
      <c r="A203">
        <v>343</v>
      </c>
      <c r="B203" s="80"/>
      <c r="C203" s="82"/>
      <c r="D203" s="84"/>
      <c r="E203" s="82"/>
      <c r="F203" s="89"/>
      <c r="G203" s="88">
        <v>0</v>
      </c>
      <c r="H203" s="88"/>
    </row>
    <row r="204" spans="1:8" ht="12.75" customHeight="1">
      <c r="A204">
        <v>344</v>
      </c>
      <c r="B204" s="81"/>
      <c r="C204" s="83"/>
      <c r="D204" s="85"/>
      <c r="E204" s="83"/>
      <c r="F204" s="87"/>
      <c r="G204" s="88"/>
      <c r="H204" s="88"/>
    </row>
    <row r="205" spans="1:8" ht="12.75" customHeight="1">
      <c r="A205">
        <v>351</v>
      </c>
      <c r="B205" s="80"/>
      <c r="C205" s="82"/>
      <c r="D205" s="84"/>
      <c r="E205" s="82"/>
      <c r="F205" s="89"/>
      <c r="G205" s="88">
        <v>0</v>
      </c>
      <c r="H205" s="88"/>
    </row>
    <row r="206" spans="1:8" ht="12.75" customHeight="1">
      <c r="A206">
        <v>352</v>
      </c>
      <c r="B206" s="81"/>
      <c r="C206" s="83"/>
      <c r="D206" s="85"/>
      <c r="E206" s="83"/>
      <c r="F206" s="87"/>
      <c r="G206" s="88"/>
      <c r="H206" s="88"/>
    </row>
    <row r="207" spans="1:8" ht="12.75" customHeight="1">
      <c r="A207">
        <v>355</v>
      </c>
      <c r="B207" s="80"/>
      <c r="C207" s="82"/>
      <c r="D207" s="84"/>
      <c r="E207" s="82"/>
      <c r="F207" s="89"/>
      <c r="G207" s="88">
        <v>0</v>
      </c>
      <c r="H207" s="88"/>
    </row>
    <row r="208" spans="1:8" ht="12.75" customHeight="1">
      <c r="A208">
        <v>356</v>
      </c>
      <c r="B208" s="81"/>
      <c r="C208" s="83"/>
      <c r="D208" s="85"/>
      <c r="E208" s="83"/>
      <c r="F208" s="87"/>
      <c r="G208" s="88"/>
      <c r="H208" s="88"/>
    </row>
    <row r="209" spans="1:8" ht="12.75" customHeight="1">
      <c r="A209">
        <v>353</v>
      </c>
      <c r="B209" s="80"/>
      <c r="C209" s="82"/>
      <c r="D209" s="84"/>
      <c r="E209" s="82"/>
      <c r="F209" s="89"/>
      <c r="G209" s="88">
        <v>0</v>
      </c>
      <c r="H209" s="88"/>
    </row>
    <row r="210" spans="1:8" ht="12.75" customHeight="1">
      <c r="A210">
        <v>354</v>
      </c>
      <c r="B210" s="81"/>
      <c r="C210" s="83"/>
      <c r="D210" s="85"/>
      <c r="E210" s="83"/>
      <c r="F210" s="87"/>
      <c r="G210" s="88"/>
      <c r="H210" s="88"/>
    </row>
    <row r="211" spans="1:8" ht="12.75" customHeight="1">
      <c r="A211">
        <v>379</v>
      </c>
      <c r="B211" s="80"/>
      <c r="C211" s="82"/>
      <c r="D211" s="84"/>
      <c r="E211" s="82"/>
      <c r="F211" s="89"/>
      <c r="G211" s="88">
        <v>0</v>
      </c>
      <c r="H211" s="88"/>
    </row>
    <row r="212" spans="1:8" ht="12.75" customHeight="1">
      <c r="A212">
        <v>380</v>
      </c>
      <c r="B212" s="81"/>
      <c r="C212" s="83"/>
      <c r="D212" s="85"/>
      <c r="E212" s="83"/>
      <c r="F212" s="87"/>
      <c r="G212" s="88"/>
      <c r="H212" s="88"/>
    </row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sheetProtection/>
  <autoFilter ref="A1:G212"/>
  <mergeCells count="735">
    <mergeCell ref="G4:G5"/>
    <mergeCell ref="G2:G3"/>
    <mergeCell ref="G19:G20"/>
    <mergeCell ref="G17:G18"/>
    <mergeCell ref="G8:G9"/>
    <mergeCell ref="G6:G7"/>
    <mergeCell ref="G35:G36"/>
    <mergeCell ref="G33:G34"/>
    <mergeCell ref="G21:G22"/>
    <mergeCell ref="G25:G26"/>
    <mergeCell ref="H49:H50"/>
    <mergeCell ref="H51:H52"/>
    <mergeCell ref="H53:H54"/>
    <mergeCell ref="G37:G38"/>
    <mergeCell ref="H43:H44"/>
    <mergeCell ref="G39:G40"/>
    <mergeCell ref="H45:H46"/>
    <mergeCell ref="H47:H48"/>
    <mergeCell ref="G59:G60"/>
    <mergeCell ref="G55:G56"/>
    <mergeCell ref="G53:G54"/>
    <mergeCell ref="G41:G42"/>
    <mergeCell ref="G67:G68"/>
    <mergeCell ref="G65:G66"/>
    <mergeCell ref="G63:G64"/>
    <mergeCell ref="G61:G62"/>
    <mergeCell ref="G75:G76"/>
    <mergeCell ref="G73:G74"/>
    <mergeCell ref="G71:G72"/>
    <mergeCell ref="G69:G70"/>
    <mergeCell ref="G83:G84"/>
    <mergeCell ref="G81:G82"/>
    <mergeCell ref="G79:G80"/>
    <mergeCell ref="G77:G78"/>
    <mergeCell ref="G91:G92"/>
    <mergeCell ref="G89:G90"/>
    <mergeCell ref="G87:G88"/>
    <mergeCell ref="G85:G86"/>
    <mergeCell ref="G99:G100"/>
    <mergeCell ref="G97:G98"/>
    <mergeCell ref="G95:G96"/>
    <mergeCell ref="G93:G94"/>
    <mergeCell ref="G103:G104"/>
    <mergeCell ref="H103:H104"/>
    <mergeCell ref="G101:G102"/>
    <mergeCell ref="H101:H102"/>
    <mergeCell ref="G111:G112"/>
    <mergeCell ref="G109:G110"/>
    <mergeCell ref="G105:G106"/>
    <mergeCell ref="H105:H106"/>
    <mergeCell ref="H107:H108"/>
    <mergeCell ref="G119:G120"/>
    <mergeCell ref="G117:G118"/>
    <mergeCell ref="G115:G116"/>
    <mergeCell ref="G113:G114"/>
    <mergeCell ref="G127:G128"/>
    <mergeCell ref="G125:G126"/>
    <mergeCell ref="G123:G124"/>
    <mergeCell ref="G121:G122"/>
    <mergeCell ref="G135:G136"/>
    <mergeCell ref="G133:G134"/>
    <mergeCell ref="G131:G132"/>
    <mergeCell ref="G129:G130"/>
    <mergeCell ref="G143:G144"/>
    <mergeCell ref="G141:G142"/>
    <mergeCell ref="G139:G140"/>
    <mergeCell ref="G137:G138"/>
    <mergeCell ref="G151:G152"/>
    <mergeCell ref="G149:G150"/>
    <mergeCell ref="G147:G148"/>
    <mergeCell ref="G145:G146"/>
    <mergeCell ref="G193:G194"/>
    <mergeCell ref="G191:G192"/>
    <mergeCell ref="G189:G190"/>
    <mergeCell ref="G177:G178"/>
    <mergeCell ref="G187:G188"/>
    <mergeCell ref="G211:G212"/>
    <mergeCell ref="G209:G210"/>
    <mergeCell ref="G205:G206"/>
    <mergeCell ref="G207:G208"/>
    <mergeCell ref="G203:G204"/>
    <mergeCell ref="G201:G202"/>
    <mergeCell ref="G199:G200"/>
    <mergeCell ref="G197:G198"/>
    <mergeCell ref="G195:G196"/>
    <mergeCell ref="G23:G24"/>
    <mergeCell ref="H25:H26"/>
    <mergeCell ref="G185:G186"/>
    <mergeCell ref="G181:G182"/>
    <mergeCell ref="G179:G180"/>
    <mergeCell ref="G175:G176"/>
    <mergeCell ref="G173:G174"/>
    <mergeCell ref="G171:G172"/>
    <mergeCell ref="G169:G170"/>
    <mergeCell ref="G167:G168"/>
    <mergeCell ref="G31:G32"/>
    <mergeCell ref="G29:G30"/>
    <mergeCell ref="G27:G28"/>
    <mergeCell ref="G165:G166"/>
    <mergeCell ref="G161:G162"/>
    <mergeCell ref="G159:G160"/>
    <mergeCell ref="G157:G158"/>
    <mergeCell ref="G155:G156"/>
    <mergeCell ref="G153:G154"/>
    <mergeCell ref="F2:F3"/>
    <mergeCell ref="G183:G184"/>
    <mergeCell ref="G163:G164"/>
    <mergeCell ref="H165:H166"/>
    <mergeCell ref="G107:G108"/>
    <mergeCell ref="G51:G52"/>
    <mergeCell ref="G49:G50"/>
    <mergeCell ref="G47:G48"/>
    <mergeCell ref="G45:G46"/>
    <mergeCell ref="G43:G44"/>
    <mergeCell ref="B2:B3"/>
    <mergeCell ref="C2:C3"/>
    <mergeCell ref="D2:D3"/>
    <mergeCell ref="E2:E3"/>
    <mergeCell ref="F4:F5"/>
    <mergeCell ref="B6:B7"/>
    <mergeCell ref="C6:C7"/>
    <mergeCell ref="D6:D7"/>
    <mergeCell ref="E6:E7"/>
    <mergeCell ref="F6:F7"/>
    <mergeCell ref="B4:B5"/>
    <mergeCell ref="C4:C5"/>
    <mergeCell ref="D4:D5"/>
    <mergeCell ref="E4:E5"/>
    <mergeCell ref="F8:F9"/>
    <mergeCell ref="B8:B9"/>
    <mergeCell ref="C8:C9"/>
    <mergeCell ref="D8:D9"/>
    <mergeCell ref="E8:E9"/>
    <mergeCell ref="F17:F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5:F26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F29:F30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33:F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7:F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41:F42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5:F46"/>
    <mergeCell ref="B47:B48"/>
    <mergeCell ref="C47:C48"/>
    <mergeCell ref="D47:D48"/>
    <mergeCell ref="E47:E48"/>
    <mergeCell ref="F47:F48"/>
    <mergeCell ref="B45:B46"/>
    <mergeCell ref="C45:C46"/>
    <mergeCell ref="D45:D46"/>
    <mergeCell ref="E45:E46"/>
    <mergeCell ref="F49:F50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F53:F54"/>
    <mergeCell ref="B55:B56"/>
    <mergeCell ref="C55:C56"/>
    <mergeCell ref="D55:D56"/>
    <mergeCell ref="E55:E56"/>
    <mergeCell ref="F55:F56"/>
    <mergeCell ref="B53:B54"/>
    <mergeCell ref="C53:C54"/>
    <mergeCell ref="D53:D54"/>
    <mergeCell ref="E53:E54"/>
    <mergeCell ref="F59:F60"/>
    <mergeCell ref="B61:B62"/>
    <mergeCell ref="C61:C62"/>
    <mergeCell ref="D61:D62"/>
    <mergeCell ref="E61:E62"/>
    <mergeCell ref="F61:F62"/>
    <mergeCell ref="B59:B60"/>
    <mergeCell ref="C59:C60"/>
    <mergeCell ref="D59:D60"/>
    <mergeCell ref="E59:E60"/>
    <mergeCell ref="F63:F64"/>
    <mergeCell ref="B65:B66"/>
    <mergeCell ref="C65:C66"/>
    <mergeCell ref="D65:D66"/>
    <mergeCell ref="E65:E66"/>
    <mergeCell ref="F65:F66"/>
    <mergeCell ref="B63:B64"/>
    <mergeCell ref="C63:C64"/>
    <mergeCell ref="D63:D64"/>
    <mergeCell ref="E63:E64"/>
    <mergeCell ref="F67:F68"/>
    <mergeCell ref="B69:B70"/>
    <mergeCell ref="C69:C70"/>
    <mergeCell ref="D69:D70"/>
    <mergeCell ref="E69:E70"/>
    <mergeCell ref="F69:F70"/>
    <mergeCell ref="B67:B68"/>
    <mergeCell ref="C67:C68"/>
    <mergeCell ref="D67:D68"/>
    <mergeCell ref="E67:E68"/>
    <mergeCell ref="F71:F72"/>
    <mergeCell ref="B73:B74"/>
    <mergeCell ref="C73:C74"/>
    <mergeCell ref="D73:D74"/>
    <mergeCell ref="E73:E74"/>
    <mergeCell ref="F73:F74"/>
    <mergeCell ref="B71:B72"/>
    <mergeCell ref="C71:C72"/>
    <mergeCell ref="D71:D72"/>
    <mergeCell ref="E71:E72"/>
    <mergeCell ref="F75:F76"/>
    <mergeCell ref="B77:B78"/>
    <mergeCell ref="C77:C78"/>
    <mergeCell ref="D77:D78"/>
    <mergeCell ref="E77:E78"/>
    <mergeCell ref="F77:F78"/>
    <mergeCell ref="B75:B76"/>
    <mergeCell ref="C75:C76"/>
    <mergeCell ref="D75:D76"/>
    <mergeCell ref="E75:E76"/>
    <mergeCell ref="F79:F80"/>
    <mergeCell ref="B81:B82"/>
    <mergeCell ref="C81:C82"/>
    <mergeCell ref="D81:D82"/>
    <mergeCell ref="E81:E82"/>
    <mergeCell ref="F81:F82"/>
    <mergeCell ref="B79:B80"/>
    <mergeCell ref="C79:C80"/>
    <mergeCell ref="D79:D80"/>
    <mergeCell ref="E79:E80"/>
    <mergeCell ref="F83:F84"/>
    <mergeCell ref="B85:B86"/>
    <mergeCell ref="C85:C86"/>
    <mergeCell ref="D85:D86"/>
    <mergeCell ref="E85:E86"/>
    <mergeCell ref="F85:F86"/>
    <mergeCell ref="B83:B84"/>
    <mergeCell ref="C83:C84"/>
    <mergeCell ref="D83:D84"/>
    <mergeCell ref="E83:E84"/>
    <mergeCell ref="F87:F88"/>
    <mergeCell ref="B89:B90"/>
    <mergeCell ref="C89:C90"/>
    <mergeCell ref="D89:D90"/>
    <mergeCell ref="E89:E90"/>
    <mergeCell ref="F89:F90"/>
    <mergeCell ref="B87:B88"/>
    <mergeCell ref="C87:C88"/>
    <mergeCell ref="D87:D88"/>
    <mergeCell ref="E87:E88"/>
    <mergeCell ref="F91:F92"/>
    <mergeCell ref="B93:B94"/>
    <mergeCell ref="C93:C94"/>
    <mergeCell ref="D93:D94"/>
    <mergeCell ref="E93:E94"/>
    <mergeCell ref="F93:F94"/>
    <mergeCell ref="B91:B92"/>
    <mergeCell ref="C91:C92"/>
    <mergeCell ref="D91:D92"/>
    <mergeCell ref="E91:E92"/>
    <mergeCell ref="F95:F96"/>
    <mergeCell ref="B97:B98"/>
    <mergeCell ref="C97:C98"/>
    <mergeCell ref="D97:D98"/>
    <mergeCell ref="E97:E98"/>
    <mergeCell ref="F97:F98"/>
    <mergeCell ref="B95:B96"/>
    <mergeCell ref="C95:C96"/>
    <mergeCell ref="D95:D96"/>
    <mergeCell ref="E95:E96"/>
    <mergeCell ref="F99:F100"/>
    <mergeCell ref="B101:B102"/>
    <mergeCell ref="C101:C102"/>
    <mergeCell ref="D101:D102"/>
    <mergeCell ref="E101:E102"/>
    <mergeCell ref="F101:F102"/>
    <mergeCell ref="B99:B100"/>
    <mergeCell ref="C99:C100"/>
    <mergeCell ref="D99:D100"/>
    <mergeCell ref="E99:E100"/>
    <mergeCell ref="F103:F104"/>
    <mergeCell ref="B105:B106"/>
    <mergeCell ref="C105:C106"/>
    <mergeCell ref="D105:D106"/>
    <mergeCell ref="E105:E106"/>
    <mergeCell ref="F105:F106"/>
    <mergeCell ref="B103:B104"/>
    <mergeCell ref="C103:C104"/>
    <mergeCell ref="D103:D104"/>
    <mergeCell ref="E103:E104"/>
    <mergeCell ref="F107:F108"/>
    <mergeCell ref="B109:B110"/>
    <mergeCell ref="C109:C110"/>
    <mergeCell ref="D109:D110"/>
    <mergeCell ref="E109:E110"/>
    <mergeCell ref="F109:F110"/>
    <mergeCell ref="B107:B108"/>
    <mergeCell ref="C107:C108"/>
    <mergeCell ref="D107:D108"/>
    <mergeCell ref="E107:E108"/>
    <mergeCell ref="F111:F112"/>
    <mergeCell ref="B113:B114"/>
    <mergeCell ref="C113:C114"/>
    <mergeCell ref="D113:D114"/>
    <mergeCell ref="E113:E114"/>
    <mergeCell ref="F113:F114"/>
    <mergeCell ref="B111:B112"/>
    <mergeCell ref="C111:C112"/>
    <mergeCell ref="D111:D112"/>
    <mergeCell ref="E111:E112"/>
    <mergeCell ref="F115:F116"/>
    <mergeCell ref="B117:B118"/>
    <mergeCell ref="C117:C118"/>
    <mergeCell ref="D117:D118"/>
    <mergeCell ref="E117:E118"/>
    <mergeCell ref="F117:F118"/>
    <mergeCell ref="B115:B116"/>
    <mergeCell ref="C115:C116"/>
    <mergeCell ref="D115:D116"/>
    <mergeCell ref="E115:E116"/>
    <mergeCell ref="F119:F120"/>
    <mergeCell ref="B121:B122"/>
    <mergeCell ref="C121:C122"/>
    <mergeCell ref="D121:D122"/>
    <mergeCell ref="E121:E122"/>
    <mergeCell ref="F121:F122"/>
    <mergeCell ref="B119:B120"/>
    <mergeCell ref="C119:C120"/>
    <mergeCell ref="D119:D120"/>
    <mergeCell ref="E119:E120"/>
    <mergeCell ref="F123:F124"/>
    <mergeCell ref="B125:B126"/>
    <mergeCell ref="C125:C126"/>
    <mergeCell ref="D125:D126"/>
    <mergeCell ref="E125:E126"/>
    <mergeCell ref="F125:F126"/>
    <mergeCell ref="B123:B124"/>
    <mergeCell ref="C123:C124"/>
    <mergeCell ref="D123:D124"/>
    <mergeCell ref="E123:E124"/>
    <mergeCell ref="F127:F128"/>
    <mergeCell ref="B129:B130"/>
    <mergeCell ref="C129:C130"/>
    <mergeCell ref="D129:D130"/>
    <mergeCell ref="E129:E130"/>
    <mergeCell ref="F129:F130"/>
    <mergeCell ref="B127:B128"/>
    <mergeCell ref="C127:C128"/>
    <mergeCell ref="D127:D128"/>
    <mergeCell ref="E127:E128"/>
    <mergeCell ref="F131:F132"/>
    <mergeCell ref="B133:B134"/>
    <mergeCell ref="C133:C134"/>
    <mergeCell ref="D133:D134"/>
    <mergeCell ref="E133:E134"/>
    <mergeCell ref="F133:F134"/>
    <mergeCell ref="B131:B132"/>
    <mergeCell ref="C131:C132"/>
    <mergeCell ref="D131:D132"/>
    <mergeCell ref="E131:E132"/>
    <mergeCell ref="F135:F136"/>
    <mergeCell ref="B137:B138"/>
    <mergeCell ref="C137:C138"/>
    <mergeCell ref="D137:D138"/>
    <mergeCell ref="E137:E138"/>
    <mergeCell ref="F137:F138"/>
    <mergeCell ref="B135:B136"/>
    <mergeCell ref="C135:C136"/>
    <mergeCell ref="D135:D136"/>
    <mergeCell ref="E135:E136"/>
    <mergeCell ref="F139:F140"/>
    <mergeCell ref="B141:B142"/>
    <mergeCell ref="C141:C142"/>
    <mergeCell ref="D141:D142"/>
    <mergeCell ref="E141:E142"/>
    <mergeCell ref="F141:F142"/>
    <mergeCell ref="B139:B140"/>
    <mergeCell ref="C139:C140"/>
    <mergeCell ref="D139:D140"/>
    <mergeCell ref="E139:E140"/>
    <mergeCell ref="F143:F144"/>
    <mergeCell ref="B145:B146"/>
    <mergeCell ref="C145:C146"/>
    <mergeCell ref="D145:D146"/>
    <mergeCell ref="E145:E146"/>
    <mergeCell ref="F145:F146"/>
    <mergeCell ref="B143:B144"/>
    <mergeCell ref="C143:C144"/>
    <mergeCell ref="D143:D144"/>
    <mergeCell ref="E143:E144"/>
    <mergeCell ref="F147:F148"/>
    <mergeCell ref="B149:B150"/>
    <mergeCell ref="C149:C150"/>
    <mergeCell ref="D149:D150"/>
    <mergeCell ref="E149:E150"/>
    <mergeCell ref="F149:F150"/>
    <mergeCell ref="B147:B148"/>
    <mergeCell ref="C147:C148"/>
    <mergeCell ref="D147:D148"/>
    <mergeCell ref="E147:E148"/>
    <mergeCell ref="F151:F152"/>
    <mergeCell ref="B153:B154"/>
    <mergeCell ref="C153:C154"/>
    <mergeCell ref="D153:D154"/>
    <mergeCell ref="E153:E154"/>
    <mergeCell ref="F153:F154"/>
    <mergeCell ref="B151:B152"/>
    <mergeCell ref="C151:C152"/>
    <mergeCell ref="D151:D152"/>
    <mergeCell ref="E151:E152"/>
    <mergeCell ref="F155:F156"/>
    <mergeCell ref="B157:B158"/>
    <mergeCell ref="C157:C158"/>
    <mergeCell ref="D157:D158"/>
    <mergeCell ref="E157:E158"/>
    <mergeCell ref="F157:F158"/>
    <mergeCell ref="B155:B156"/>
    <mergeCell ref="C155:C156"/>
    <mergeCell ref="D155:D156"/>
    <mergeCell ref="E155:E156"/>
    <mergeCell ref="F159:F160"/>
    <mergeCell ref="B161:B162"/>
    <mergeCell ref="C161:C162"/>
    <mergeCell ref="D161:D162"/>
    <mergeCell ref="E161:E162"/>
    <mergeCell ref="F161:F162"/>
    <mergeCell ref="B159:B160"/>
    <mergeCell ref="C159:C160"/>
    <mergeCell ref="D159:D160"/>
    <mergeCell ref="E159:E160"/>
    <mergeCell ref="F163:F164"/>
    <mergeCell ref="B165:B166"/>
    <mergeCell ref="C165:C166"/>
    <mergeCell ref="D165:D166"/>
    <mergeCell ref="E165:E166"/>
    <mergeCell ref="F165:F166"/>
    <mergeCell ref="B163:B164"/>
    <mergeCell ref="C163:C164"/>
    <mergeCell ref="D163:D164"/>
    <mergeCell ref="E163:E164"/>
    <mergeCell ref="F167:F168"/>
    <mergeCell ref="B169:B170"/>
    <mergeCell ref="C169:C170"/>
    <mergeCell ref="D169:D170"/>
    <mergeCell ref="E169:E170"/>
    <mergeCell ref="F169:F170"/>
    <mergeCell ref="B167:B168"/>
    <mergeCell ref="C167:C168"/>
    <mergeCell ref="D167:D168"/>
    <mergeCell ref="E167:E168"/>
    <mergeCell ref="F171:F172"/>
    <mergeCell ref="B173:B174"/>
    <mergeCell ref="C173:C174"/>
    <mergeCell ref="D173:D174"/>
    <mergeCell ref="E173:E174"/>
    <mergeCell ref="F173:F174"/>
    <mergeCell ref="B171:B172"/>
    <mergeCell ref="C171:C172"/>
    <mergeCell ref="D171:D172"/>
    <mergeCell ref="E171:E172"/>
    <mergeCell ref="F175:F176"/>
    <mergeCell ref="B177:B178"/>
    <mergeCell ref="C177:C178"/>
    <mergeCell ref="D177:D178"/>
    <mergeCell ref="E177:E178"/>
    <mergeCell ref="F177:F178"/>
    <mergeCell ref="B175:B176"/>
    <mergeCell ref="C175:C176"/>
    <mergeCell ref="D175:D176"/>
    <mergeCell ref="E175:E176"/>
    <mergeCell ref="F179:F180"/>
    <mergeCell ref="B181:B182"/>
    <mergeCell ref="C181:C182"/>
    <mergeCell ref="D181:D182"/>
    <mergeCell ref="E181:E182"/>
    <mergeCell ref="F181:F182"/>
    <mergeCell ref="B179:B180"/>
    <mergeCell ref="C179:C180"/>
    <mergeCell ref="D179:D180"/>
    <mergeCell ref="E179:E180"/>
    <mergeCell ref="F183:F184"/>
    <mergeCell ref="B185:B186"/>
    <mergeCell ref="C185:C186"/>
    <mergeCell ref="D185:D186"/>
    <mergeCell ref="E185:E186"/>
    <mergeCell ref="F185:F186"/>
    <mergeCell ref="B183:B184"/>
    <mergeCell ref="C183:C184"/>
    <mergeCell ref="D183:D184"/>
    <mergeCell ref="E183:E184"/>
    <mergeCell ref="F187:F188"/>
    <mergeCell ref="B189:B190"/>
    <mergeCell ref="C189:C190"/>
    <mergeCell ref="D189:D190"/>
    <mergeCell ref="E189:E190"/>
    <mergeCell ref="F189:F190"/>
    <mergeCell ref="B187:B188"/>
    <mergeCell ref="C187:C188"/>
    <mergeCell ref="D187:D188"/>
    <mergeCell ref="E187:E188"/>
    <mergeCell ref="F191:F192"/>
    <mergeCell ref="B193:B194"/>
    <mergeCell ref="C193:C194"/>
    <mergeCell ref="D193:D194"/>
    <mergeCell ref="E193:E194"/>
    <mergeCell ref="F193:F194"/>
    <mergeCell ref="B191:B192"/>
    <mergeCell ref="C191:C192"/>
    <mergeCell ref="D191:D192"/>
    <mergeCell ref="E191:E192"/>
    <mergeCell ref="F195:F196"/>
    <mergeCell ref="B197:B198"/>
    <mergeCell ref="C197:C198"/>
    <mergeCell ref="D197:D198"/>
    <mergeCell ref="E197:E198"/>
    <mergeCell ref="F197:F198"/>
    <mergeCell ref="B195:B196"/>
    <mergeCell ref="C195:C196"/>
    <mergeCell ref="D195:D196"/>
    <mergeCell ref="E195:E196"/>
    <mergeCell ref="F199:F200"/>
    <mergeCell ref="B201:B202"/>
    <mergeCell ref="C201:C202"/>
    <mergeCell ref="D201:D202"/>
    <mergeCell ref="E201:E202"/>
    <mergeCell ref="F201:F202"/>
    <mergeCell ref="B199:B200"/>
    <mergeCell ref="C199:C200"/>
    <mergeCell ref="D199:D200"/>
    <mergeCell ref="E199:E200"/>
    <mergeCell ref="F203:F204"/>
    <mergeCell ref="B205:B206"/>
    <mergeCell ref="C205:C206"/>
    <mergeCell ref="D205:D206"/>
    <mergeCell ref="E205:E206"/>
    <mergeCell ref="F205:F206"/>
    <mergeCell ref="B203:B204"/>
    <mergeCell ref="C203:C204"/>
    <mergeCell ref="D203:D204"/>
    <mergeCell ref="E203:E204"/>
    <mergeCell ref="F207:F208"/>
    <mergeCell ref="B209:B210"/>
    <mergeCell ref="C209:C210"/>
    <mergeCell ref="D209:D210"/>
    <mergeCell ref="E209:E210"/>
    <mergeCell ref="F209:F210"/>
    <mergeCell ref="B207:B208"/>
    <mergeCell ref="C207:C208"/>
    <mergeCell ref="D207:D208"/>
    <mergeCell ref="E207:E208"/>
    <mergeCell ref="F211:F212"/>
    <mergeCell ref="B211:B212"/>
    <mergeCell ref="C211:C212"/>
    <mergeCell ref="D211:D212"/>
    <mergeCell ref="E211:E212"/>
    <mergeCell ref="F15:F16"/>
    <mergeCell ref="G15:G16"/>
    <mergeCell ref="B15:B16"/>
    <mergeCell ref="C15:C16"/>
    <mergeCell ref="D15:D16"/>
    <mergeCell ref="E15:E16"/>
    <mergeCell ref="E10:E11"/>
    <mergeCell ref="F10:F11"/>
    <mergeCell ref="G10:G11"/>
    <mergeCell ref="B13:B14"/>
    <mergeCell ref="C13:C14"/>
    <mergeCell ref="D13:D14"/>
    <mergeCell ref="E13:E14"/>
    <mergeCell ref="F13:F14"/>
    <mergeCell ref="G13:G14"/>
    <mergeCell ref="H2:H3"/>
    <mergeCell ref="B57:B58"/>
    <mergeCell ref="C57:C58"/>
    <mergeCell ref="D57:D58"/>
    <mergeCell ref="E57:E58"/>
    <mergeCell ref="F57:F58"/>
    <mergeCell ref="G57:G58"/>
    <mergeCell ref="B10:B11"/>
    <mergeCell ref="C10:C11"/>
    <mergeCell ref="D10:D11"/>
    <mergeCell ref="H10:H11"/>
    <mergeCell ref="H13:H14"/>
    <mergeCell ref="H15:H16"/>
    <mergeCell ref="H4:H5"/>
    <mergeCell ref="H6:H7"/>
    <mergeCell ref="H8:H9"/>
    <mergeCell ref="H17:H18"/>
    <mergeCell ref="H19:H20"/>
    <mergeCell ref="H21:H22"/>
    <mergeCell ref="H23:H24"/>
    <mergeCell ref="H27:H28"/>
    <mergeCell ref="H29:H30"/>
    <mergeCell ref="H31:H32"/>
    <mergeCell ref="H33:H34"/>
    <mergeCell ref="H35:H36"/>
    <mergeCell ref="H37:H38"/>
    <mergeCell ref="H39:H40"/>
    <mergeCell ref="H41:H42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7:H168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207:H208"/>
    <mergeCell ref="H209:H210"/>
    <mergeCell ref="H211:H212"/>
    <mergeCell ref="H199:H200"/>
    <mergeCell ref="H201:H202"/>
    <mergeCell ref="H203:H204"/>
    <mergeCell ref="H205:H206"/>
  </mergeCells>
  <printOptions/>
  <pageMargins left="0.3937007874015748" right="0.31496062992125984" top="0.35433070866141736" bottom="0.31496062992125984" header="0.38" footer="0.5118110236220472"/>
  <pageSetup horizontalDpi="300" verticalDpi="300" orientation="portrait" paperSize="9" r:id="rId1"/>
  <rowBreaks count="5" manualBreakCount="5">
    <brk id="58" max="255" man="1"/>
    <brk id="86" max="255" man="1"/>
    <brk id="132" max="255" man="1"/>
    <brk id="168" max="255" man="1"/>
    <brk id="1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63"/>
  <sheetViews>
    <sheetView zoomScale="90" zoomScaleNormal="90" zoomScaleSheetLayoutView="5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3" sqref="A1:H3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12.57421875" style="0" customWidth="1"/>
    <col min="4" max="4" width="12.140625" style="0" customWidth="1"/>
    <col min="5" max="5" width="13.28125" style="0" customWidth="1"/>
    <col min="6" max="6" width="13.00390625" style="0" customWidth="1"/>
    <col min="7" max="8" width="13.57421875" style="0" customWidth="1"/>
  </cols>
  <sheetData>
    <row r="1" spans="1:8" ht="43.5" customHeight="1">
      <c r="A1" s="51">
        <v>196</v>
      </c>
      <c r="B1" s="51">
        <v>178</v>
      </c>
      <c r="C1" s="51">
        <v>1203</v>
      </c>
      <c r="D1" s="51">
        <v>1406</v>
      </c>
      <c r="E1" s="51">
        <v>34</v>
      </c>
      <c r="F1" s="51">
        <v>756</v>
      </c>
      <c r="G1" s="51">
        <v>2391</v>
      </c>
      <c r="H1" s="51">
        <v>418</v>
      </c>
    </row>
    <row r="2" spans="1:8" s="15" customFormat="1" ht="30" customHeight="1">
      <c r="A2" s="53">
        <v>6</v>
      </c>
      <c r="B2" s="54">
        <v>7</v>
      </c>
      <c r="C2" s="54">
        <v>3</v>
      </c>
      <c r="D2" s="54">
        <v>2</v>
      </c>
      <c r="E2" s="54">
        <v>8</v>
      </c>
      <c r="F2" s="54">
        <v>4</v>
      </c>
      <c r="G2" s="55">
        <v>1</v>
      </c>
      <c r="H2" s="54">
        <v>5</v>
      </c>
    </row>
    <row r="3" spans="1:8" s="21" customFormat="1" ht="30" customHeight="1">
      <c r="A3" s="20" t="s">
        <v>251</v>
      </c>
      <c r="B3" s="20" t="s">
        <v>252</v>
      </c>
      <c r="C3" s="20" t="s">
        <v>14</v>
      </c>
      <c r="D3" s="20" t="s">
        <v>253</v>
      </c>
      <c r="E3" s="20" t="s">
        <v>254</v>
      </c>
      <c r="F3" s="20" t="s">
        <v>255</v>
      </c>
      <c r="G3" s="20" t="s">
        <v>256</v>
      </c>
      <c r="H3" s="20" t="s">
        <v>11</v>
      </c>
    </row>
    <row r="4" spans="1:8" ht="12.75" customHeight="1">
      <c r="A4" s="79" t="s">
        <v>1162</v>
      </c>
      <c r="B4" s="79" t="s">
        <v>1162</v>
      </c>
      <c r="C4" s="79">
        <v>20</v>
      </c>
      <c r="D4" s="79" t="s">
        <v>1162</v>
      </c>
      <c r="E4" s="79" t="s">
        <v>1162</v>
      </c>
      <c r="F4" s="79" t="s">
        <v>1162</v>
      </c>
      <c r="G4" s="79" t="s">
        <v>1162</v>
      </c>
      <c r="H4" s="79" t="s">
        <v>1162</v>
      </c>
    </row>
    <row r="5" spans="1:8" ht="12.75" customHeight="1">
      <c r="A5" s="79"/>
      <c r="B5" s="79"/>
      <c r="C5" s="79"/>
      <c r="D5" s="79"/>
      <c r="E5" s="79"/>
      <c r="F5" s="79"/>
      <c r="G5" s="79"/>
      <c r="H5" s="79"/>
    </row>
    <row r="6" spans="1:8" ht="12.75" customHeight="1">
      <c r="A6" s="79" t="s">
        <v>1162</v>
      </c>
      <c r="B6" s="79" t="s">
        <v>1162</v>
      </c>
      <c r="C6" s="79" t="s">
        <v>1162</v>
      </c>
      <c r="D6" s="79">
        <v>31</v>
      </c>
      <c r="E6" s="79" t="s">
        <v>1162</v>
      </c>
      <c r="F6" s="79" t="s">
        <v>1162</v>
      </c>
      <c r="G6" s="79" t="s">
        <v>1162</v>
      </c>
      <c r="H6" s="79" t="s">
        <v>1162</v>
      </c>
    </row>
    <row r="7" spans="1:8" ht="12.75" customHeight="1">
      <c r="A7" s="79"/>
      <c r="B7" s="79"/>
      <c r="C7" s="79"/>
      <c r="D7" s="79"/>
      <c r="E7" s="79"/>
      <c r="F7" s="79"/>
      <c r="G7" s="79"/>
      <c r="H7" s="79"/>
    </row>
    <row r="8" spans="1:8" ht="12.75" customHeight="1">
      <c r="A8" s="79" t="s">
        <v>1162</v>
      </c>
      <c r="B8" s="79" t="s">
        <v>1162</v>
      </c>
      <c r="C8" s="79" t="s">
        <v>1162</v>
      </c>
      <c r="D8" s="79">
        <v>14</v>
      </c>
      <c r="E8" s="79" t="s">
        <v>1162</v>
      </c>
      <c r="F8" s="79" t="s">
        <v>1162</v>
      </c>
      <c r="G8" s="79" t="s">
        <v>1162</v>
      </c>
      <c r="H8" s="79" t="s">
        <v>1162</v>
      </c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8" ht="12.75" customHeight="1">
      <c r="A10" s="79" t="s">
        <v>1162</v>
      </c>
      <c r="B10" s="79" t="s">
        <v>1162</v>
      </c>
      <c r="C10" s="79" t="s">
        <v>1162</v>
      </c>
      <c r="D10" s="79">
        <v>6</v>
      </c>
      <c r="E10" s="79" t="s">
        <v>1162</v>
      </c>
      <c r="F10" s="79" t="s">
        <v>1162</v>
      </c>
      <c r="G10" s="79" t="s">
        <v>1162</v>
      </c>
      <c r="H10" s="79" t="s">
        <v>1162</v>
      </c>
    </row>
    <row r="11" spans="1:8" ht="12.75" customHeight="1">
      <c r="A11" s="79"/>
      <c r="B11" s="79"/>
      <c r="C11" s="79"/>
      <c r="D11" s="79"/>
      <c r="E11" s="79"/>
      <c r="F11" s="79"/>
      <c r="G11" s="79"/>
      <c r="H11" s="79"/>
    </row>
    <row r="12" spans="1:8" ht="13.5" customHeight="1">
      <c r="A12" s="79" t="s">
        <v>1162</v>
      </c>
      <c r="B12" s="79" t="s">
        <v>1162</v>
      </c>
      <c r="C12" s="79" t="s">
        <v>1162</v>
      </c>
      <c r="D12" s="79">
        <v>26</v>
      </c>
      <c r="E12" s="79" t="s">
        <v>1162</v>
      </c>
      <c r="F12" s="79" t="s">
        <v>1162</v>
      </c>
      <c r="G12" s="79" t="s">
        <v>1162</v>
      </c>
      <c r="H12" s="79" t="s">
        <v>1162</v>
      </c>
    </row>
    <row r="13" spans="1:8" ht="12.75" customHeight="1">
      <c r="A13" s="79"/>
      <c r="B13" s="79"/>
      <c r="C13" s="79"/>
      <c r="D13" s="79"/>
      <c r="E13" s="79"/>
      <c r="F13" s="79"/>
      <c r="G13" s="79"/>
      <c r="H13" s="79"/>
    </row>
    <row r="14" spans="1:8" ht="12.75" customHeight="1">
      <c r="A14" s="79" t="s">
        <v>1162</v>
      </c>
      <c r="B14" s="79" t="s">
        <v>1162</v>
      </c>
      <c r="C14" s="79" t="s">
        <v>1162</v>
      </c>
      <c r="D14" s="79">
        <v>20</v>
      </c>
      <c r="E14" s="79" t="s">
        <v>1162</v>
      </c>
      <c r="F14" s="79" t="s">
        <v>1162</v>
      </c>
      <c r="G14" s="79" t="s">
        <v>1162</v>
      </c>
      <c r="H14" s="79" t="s">
        <v>1162</v>
      </c>
    </row>
    <row r="15" spans="1:8" ht="12.75" customHeight="1">
      <c r="A15" s="79"/>
      <c r="B15" s="79"/>
      <c r="C15" s="79"/>
      <c r="D15" s="79"/>
      <c r="E15" s="79"/>
      <c r="F15" s="79"/>
      <c r="G15" s="79"/>
      <c r="H15" s="79"/>
    </row>
    <row r="16" spans="1:8" ht="13.5" customHeight="1">
      <c r="A16" s="79" t="s">
        <v>1162</v>
      </c>
      <c r="B16" s="79" t="s">
        <v>1162</v>
      </c>
      <c r="C16" s="79" t="s">
        <v>1162</v>
      </c>
      <c r="D16" s="79">
        <v>37</v>
      </c>
      <c r="E16" s="79" t="s">
        <v>1162</v>
      </c>
      <c r="F16" s="79" t="s">
        <v>1162</v>
      </c>
      <c r="G16" s="79" t="s">
        <v>1162</v>
      </c>
      <c r="H16" s="79" t="s">
        <v>1162</v>
      </c>
    </row>
    <row r="17" spans="1:8" ht="12.75" customHeight="1">
      <c r="A17" s="79"/>
      <c r="B17" s="79"/>
      <c r="C17" s="79"/>
      <c r="D17" s="79"/>
      <c r="E17" s="79"/>
      <c r="F17" s="79"/>
      <c r="G17" s="79"/>
      <c r="H17" s="79"/>
    </row>
    <row r="18" spans="1:8" ht="13.5" customHeight="1">
      <c r="A18" s="79" t="s">
        <v>1162</v>
      </c>
      <c r="B18" s="79" t="s">
        <v>1162</v>
      </c>
      <c r="C18" s="79" t="s">
        <v>1162</v>
      </c>
      <c r="D18" s="79">
        <v>13</v>
      </c>
      <c r="E18" s="79" t="s">
        <v>1162</v>
      </c>
      <c r="F18" s="79" t="s">
        <v>1162</v>
      </c>
      <c r="G18" s="79" t="s">
        <v>1162</v>
      </c>
      <c r="H18" s="79" t="s">
        <v>1162</v>
      </c>
    </row>
    <row r="19" spans="1:8" ht="12.75" customHeight="1">
      <c r="A19" s="79"/>
      <c r="B19" s="79"/>
      <c r="C19" s="79"/>
      <c r="D19" s="79"/>
      <c r="E19" s="79"/>
      <c r="F19" s="79"/>
      <c r="G19" s="79"/>
      <c r="H19" s="79"/>
    </row>
    <row r="20" spans="1:8" ht="13.5" customHeight="1">
      <c r="A20" s="79" t="s">
        <v>1162</v>
      </c>
      <c r="B20" s="79" t="s">
        <v>1162</v>
      </c>
      <c r="C20" s="79" t="s">
        <v>1162</v>
      </c>
      <c r="D20" s="79">
        <v>9</v>
      </c>
      <c r="E20" s="79" t="s">
        <v>1162</v>
      </c>
      <c r="F20" s="79" t="s">
        <v>1162</v>
      </c>
      <c r="G20" s="79" t="s">
        <v>1162</v>
      </c>
      <c r="H20" s="79" t="s">
        <v>1162</v>
      </c>
    </row>
    <row r="21" spans="1:8" ht="12.75" customHeight="1">
      <c r="A21" s="79"/>
      <c r="B21" s="79"/>
      <c r="C21" s="79"/>
      <c r="D21" s="79"/>
      <c r="E21" s="79"/>
      <c r="F21" s="79"/>
      <c r="G21" s="79"/>
      <c r="H21" s="79"/>
    </row>
    <row r="22" spans="1:8" ht="13.5" customHeight="1">
      <c r="A22" s="79" t="s">
        <v>1162</v>
      </c>
      <c r="B22" s="79" t="s">
        <v>1162</v>
      </c>
      <c r="C22" s="79" t="s">
        <v>1162</v>
      </c>
      <c r="D22" s="79" t="s">
        <v>1162</v>
      </c>
      <c r="E22" s="79" t="s">
        <v>1162</v>
      </c>
      <c r="F22" s="79" t="s">
        <v>1162</v>
      </c>
      <c r="G22" s="79">
        <v>30</v>
      </c>
      <c r="H22" s="79" t="s">
        <v>1162</v>
      </c>
    </row>
    <row r="23" spans="1:8" ht="12.75" customHeight="1">
      <c r="A23" s="79"/>
      <c r="B23" s="79"/>
      <c r="C23" s="79"/>
      <c r="D23" s="79"/>
      <c r="E23" s="79"/>
      <c r="F23" s="79"/>
      <c r="G23" s="79"/>
      <c r="H23" s="79"/>
    </row>
    <row r="24" spans="1:8" ht="13.5" customHeight="1">
      <c r="A24" s="79" t="s">
        <v>1162</v>
      </c>
      <c r="B24" s="79" t="s">
        <v>1162</v>
      </c>
      <c r="C24" s="79" t="s">
        <v>1162</v>
      </c>
      <c r="D24" s="79" t="s">
        <v>1162</v>
      </c>
      <c r="E24" s="79" t="s">
        <v>1162</v>
      </c>
      <c r="F24" s="79" t="s">
        <v>1162</v>
      </c>
      <c r="G24" s="79">
        <v>26</v>
      </c>
      <c r="H24" s="79" t="s">
        <v>1162</v>
      </c>
    </row>
    <row r="25" spans="1:8" ht="12.75" customHeight="1">
      <c r="A25" s="79"/>
      <c r="B25" s="79"/>
      <c r="C25" s="79"/>
      <c r="D25" s="79"/>
      <c r="E25" s="79"/>
      <c r="F25" s="79"/>
      <c r="G25" s="79"/>
      <c r="H25" s="79"/>
    </row>
    <row r="26" spans="1:8" ht="13.5" customHeight="1">
      <c r="A26" s="79" t="s">
        <v>1162</v>
      </c>
      <c r="B26" s="79" t="s">
        <v>1162</v>
      </c>
      <c r="C26" s="79" t="s">
        <v>1162</v>
      </c>
      <c r="D26" s="79" t="s">
        <v>1162</v>
      </c>
      <c r="E26" s="79" t="s">
        <v>1162</v>
      </c>
      <c r="F26" s="79" t="s">
        <v>1162</v>
      </c>
      <c r="G26" s="79" t="s">
        <v>1162</v>
      </c>
      <c r="H26" s="79" t="s">
        <v>1162</v>
      </c>
    </row>
    <row r="27" spans="1:8" ht="12.75" customHeight="1">
      <c r="A27" s="79"/>
      <c r="B27" s="79"/>
      <c r="C27" s="79"/>
      <c r="D27" s="79"/>
      <c r="E27" s="79"/>
      <c r="F27" s="79"/>
      <c r="G27" s="79"/>
      <c r="H27" s="79"/>
    </row>
    <row r="28" spans="1:8" ht="13.5" customHeight="1">
      <c r="A28" s="79" t="s">
        <v>1162</v>
      </c>
      <c r="B28" s="79" t="s">
        <v>1162</v>
      </c>
      <c r="C28" s="79" t="s">
        <v>1162</v>
      </c>
      <c r="D28" s="79" t="s">
        <v>1162</v>
      </c>
      <c r="E28" s="79" t="s">
        <v>1162</v>
      </c>
      <c r="F28" s="79" t="s">
        <v>1162</v>
      </c>
      <c r="G28" s="79" t="s">
        <v>1162</v>
      </c>
      <c r="H28" s="79" t="s">
        <v>1162</v>
      </c>
    </row>
    <row r="29" spans="1:8" ht="12.75" customHeight="1">
      <c r="A29" s="79"/>
      <c r="B29" s="79"/>
      <c r="C29" s="79"/>
      <c r="D29" s="79"/>
      <c r="E29" s="79"/>
      <c r="F29" s="79"/>
      <c r="G29" s="79"/>
      <c r="H29" s="79"/>
    </row>
    <row r="30" spans="1:8" ht="13.5" customHeight="1">
      <c r="A30" s="79" t="s">
        <v>1162</v>
      </c>
      <c r="B30" s="79" t="s">
        <v>1162</v>
      </c>
      <c r="C30" s="79" t="s">
        <v>1162</v>
      </c>
      <c r="D30" s="79" t="s">
        <v>1162</v>
      </c>
      <c r="E30" s="79" t="s">
        <v>1162</v>
      </c>
      <c r="F30" s="79" t="s">
        <v>1162</v>
      </c>
      <c r="G30" s="79" t="s">
        <v>1162</v>
      </c>
      <c r="H30" s="79" t="s">
        <v>1162</v>
      </c>
    </row>
    <row r="31" spans="1:8" ht="12.75" customHeight="1">
      <c r="A31" s="79"/>
      <c r="B31" s="79"/>
      <c r="C31" s="79"/>
      <c r="D31" s="79"/>
      <c r="E31" s="79"/>
      <c r="F31" s="79"/>
      <c r="G31" s="79"/>
      <c r="H31" s="79"/>
    </row>
    <row r="32" spans="1:8" ht="13.5" customHeight="1">
      <c r="A32" s="79" t="s">
        <v>1162</v>
      </c>
      <c r="B32" s="79" t="s">
        <v>1162</v>
      </c>
      <c r="C32" s="79" t="s">
        <v>1162</v>
      </c>
      <c r="D32" s="79" t="s">
        <v>1162</v>
      </c>
      <c r="E32" s="79" t="s">
        <v>1162</v>
      </c>
      <c r="F32" s="79" t="s">
        <v>1162</v>
      </c>
      <c r="G32" s="79" t="s">
        <v>1162</v>
      </c>
      <c r="H32" s="79" t="s">
        <v>1162</v>
      </c>
    </row>
    <row r="33" spans="1:8" ht="12.75" customHeight="1">
      <c r="A33" s="79"/>
      <c r="B33" s="79"/>
      <c r="C33" s="79"/>
      <c r="D33" s="79"/>
      <c r="E33" s="79"/>
      <c r="F33" s="79"/>
      <c r="G33" s="79"/>
      <c r="H33" s="79"/>
    </row>
    <row r="34" spans="1:8" ht="13.5" customHeight="1">
      <c r="A34" s="79" t="s">
        <v>1162</v>
      </c>
      <c r="B34" s="79" t="s">
        <v>1162</v>
      </c>
      <c r="C34" s="79" t="s">
        <v>1162</v>
      </c>
      <c r="D34" s="79" t="s">
        <v>1162</v>
      </c>
      <c r="E34" s="79" t="s">
        <v>1162</v>
      </c>
      <c r="F34" s="79" t="s">
        <v>1162</v>
      </c>
      <c r="G34" s="79" t="s">
        <v>1162</v>
      </c>
      <c r="H34" s="79" t="s">
        <v>1162</v>
      </c>
    </row>
    <row r="35" spans="1:8" ht="12.75" customHeight="1">
      <c r="A35" s="79"/>
      <c r="B35" s="79"/>
      <c r="C35" s="79"/>
      <c r="D35" s="79"/>
      <c r="E35" s="79"/>
      <c r="F35" s="79"/>
      <c r="G35" s="79"/>
      <c r="H35" s="79"/>
    </row>
    <row r="36" spans="1:8" ht="13.5" customHeight="1">
      <c r="A36" s="79" t="s">
        <v>1162</v>
      </c>
      <c r="B36" s="79" t="s">
        <v>1162</v>
      </c>
      <c r="C36" s="79" t="s">
        <v>1162</v>
      </c>
      <c r="D36" s="79" t="s">
        <v>1162</v>
      </c>
      <c r="E36" s="79" t="s">
        <v>1162</v>
      </c>
      <c r="F36" s="79" t="s">
        <v>1162</v>
      </c>
      <c r="G36" s="79">
        <v>5</v>
      </c>
      <c r="H36" s="79" t="s">
        <v>1162</v>
      </c>
    </row>
    <row r="37" spans="1:8" ht="12.75" customHeight="1">
      <c r="A37" s="79"/>
      <c r="B37" s="79"/>
      <c r="C37" s="79"/>
      <c r="D37" s="79"/>
      <c r="E37" s="79"/>
      <c r="F37" s="79"/>
      <c r="G37" s="79"/>
      <c r="H37" s="79"/>
    </row>
    <row r="38" spans="1:8" ht="13.5" customHeight="1">
      <c r="A38" s="79" t="s">
        <v>1162</v>
      </c>
      <c r="B38" s="79" t="s">
        <v>1162</v>
      </c>
      <c r="C38" s="79" t="s">
        <v>1162</v>
      </c>
      <c r="D38" s="79">
        <v>67</v>
      </c>
      <c r="E38" s="79" t="s">
        <v>1162</v>
      </c>
      <c r="F38" s="79" t="s">
        <v>1162</v>
      </c>
      <c r="G38" s="79" t="s">
        <v>1162</v>
      </c>
      <c r="H38" s="79" t="s">
        <v>1162</v>
      </c>
    </row>
    <row r="39" spans="1:8" ht="12.75" customHeight="1">
      <c r="A39" s="79"/>
      <c r="B39" s="79"/>
      <c r="C39" s="79"/>
      <c r="D39" s="79"/>
      <c r="E39" s="79"/>
      <c r="F39" s="79"/>
      <c r="G39" s="79"/>
      <c r="H39" s="79"/>
    </row>
    <row r="40" spans="1:8" ht="13.5" customHeight="1">
      <c r="A40" s="79" t="s">
        <v>1162</v>
      </c>
      <c r="B40" s="79" t="s">
        <v>1162</v>
      </c>
      <c r="C40" s="79" t="s">
        <v>1162</v>
      </c>
      <c r="D40" s="79">
        <v>22</v>
      </c>
      <c r="E40" s="79" t="s">
        <v>1162</v>
      </c>
      <c r="F40" s="79" t="s">
        <v>1162</v>
      </c>
      <c r="G40" s="79" t="s">
        <v>1162</v>
      </c>
      <c r="H40" s="79" t="s">
        <v>1162</v>
      </c>
    </row>
    <row r="41" spans="1:8" ht="12.75" customHeight="1">
      <c r="A41" s="79"/>
      <c r="B41" s="79"/>
      <c r="C41" s="79"/>
      <c r="D41" s="79"/>
      <c r="E41" s="79"/>
      <c r="F41" s="79"/>
      <c r="G41" s="79"/>
      <c r="H41" s="79"/>
    </row>
    <row r="42" spans="1:8" ht="13.5" customHeight="1">
      <c r="A42" s="79" t="s">
        <v>1162</v>
      </c>
      <c r="B42" s="79" t="s">
        <v>1162</v>
      </c>
      <c r="C42" s="79" t="s">
        <v>1162</v>
      </c>
      <c r="D42" s="79">
        <v>37</v>
      </c>
      <c r="E42" s="79" t="s">
        <v>1162</v>
      </c>
      <c r="F42" s="79" t="s">
        <v>1162</v>
      </c>
      <c r="G42" s="79" t="s">
        <v>1162</v>
      </c>
      <c r="H42" s="79" t="s">
        <v>1162</v>
      </c>
    </row>
    <row r="43" spans="1:8" ht="12.75" customHeight="1">
      <c r="A43" s="79"/>
      <c r="B43" s="79"/>
      <c r="C43" s="79"/>
      <c r="D43" s="79"/>
      <c r="E43" s="79"/>
      <c r="F43" s="79"/>
      <c r="G43" s="79"/>
      <c r="H43" s="79"/>
    </row>
    <row r="44" spans="1:8" ht="12.75" customHeight="1">
      <c r="A44" s="79" t="s">
        <v>1162</v>
      </c>
      <c r="B44" s="79" t="s">
        <v>1162</v>
      </c>
      <c r="C44" s="79" t="s">
        <v>1162</v>
      </c>
      <c r="D44" s="79" t="s">
        <v>1162</v>
      </c>
      <c r="E44" s="79" t="s">
        <v>1162</v>
      </c>
      <c r="F44" s="79" t="s">
        <v>1162</v>
      </c>
      <c r="G44" s="79" t="s">
        <v>1162</v>
      </c>
      <c r="H44" s="79">
        <v>55</v>
      </c>
    </row>
    <row r="45" spans="1:8" ht="12.75" customHeight="1">
      <c r="A45" s="79"/>
      <c r="B45" s="79"/>
      <c r="C45" s="79"/>
      <c r="D45" s="79"/>
      <c r="E45" s="79"/>
      <c r="F45" s="79"/>
      <c r="G45" s="79"/>
      <c r="H45" s="79"/>
    </row>
    <row r="46" spans="1:8" ht="12.75" customHeight="1">
      <c r="A46" s="79" t="s">
        <v>1162</v>
      </c>
      <c r="B46" s="79" t="s">
        <v>1162</v>
      </c>
      <c r="C46" s="79" t="s">
        <v>1162</v>
      </c>
      <c r="D46" s="79" t="s">
        <v>1162</v>
      </c>
      <c r="E46" s="79" t="s">
        <v>1162</v>
      </c>
      <c r="F46" s="79" t="s">
        <v>1162</v>
      </c>
      <c r="G46" s="79" t="s">
        <v>1162</v>
      </c>
      <c r="H46" s="79">
        <v>35</v>
      </c>
    </row>
    <row r="47" spans="1:8" ht="12.75" customHeight="1">
      <c r="A47" s="79"/>
      <c r="B47" s="79"/>
      <c r="C47" s="79"/>
      <c r="D47" s="79"/>
      <c r="E47" s="79"/>
      <c r="F47" s="79"/>
      <c r="G47" s="79"/>
      <c r="H47" s="79"/>
    </row>
    <row r="48" spans="1:8" ht="12.75" customHeight="1">
      <c r="A48" s="79" t="s">
        <v>1162</v>
      </c>
      <c r="B48" s="79" t="s">
        <v>1162</v>
      </c>
      <c r="C48" s="79" t="s">
        <v>1162</v>
      </c>
      <c r="D48" s="79">
        <v>9</v>
      </c>
      <c r="E48" s="79" t="s">
        <v>1162</v>
      </c>
      <c r="F48" s="79" t="s">
        <v>1162</v>
      </c>
      <c r="G48" s="79" t="s">
        <v>1162</v>
      </c>
      <c r="H48" s="79" t="s">
        <v>1162</v>
      </c>
    </row>
    <row r="49" spans="1:8" ht="12.75" customHeight="1">
      <c r="A49" s="79"/>
      <c r="B49" s="79"/>
      <c r="C49" s="79"/>
      <c r="D49" s="79"/>
      <c r="E49" s="79"/>
      <c r="F49" s="79"/>
      <c r="G49" s="79"/>
      <c r="H49" s="79"/>
    </row>
    <row r="50" spans="1:8" ht="12.75" customHeight="1">
      <c r="A50" s="79" t="s">
        <v>1162</v>
      </c>
      <c r="B50" s="79" t="s">
        <v>1162</v>
      </c>
      <c r="C50" s="79" t="s">
        <v>1162</v>
      </c>
      <c r="D50" s="79">
        <v>8</v>
      </c>
      <c r="E50" s="79" t="s">
        <v>1162</v>
      </c>
      <c r="F50" s="79" t="s">
        <v>1162</v>
      </c>
      <c r="G50" s="79" t="s">
        <v>1162</v>
      </c>
      <c r="H50" s="79" t="s">
        <v>1162</v>
      </c>
    </row>
    <row r="51" spans="1:8" ht="12.75" customHeight="1">
      <c r="A51" s="79"/>
      <c r="B51" s="79"/>
      <c r="C51" s="79"/>
      <c r="D51" s="79"/>
      <c r="E51" s="79"/>
      <c r="F51" s="79"/>
      <c r="G51" s="79"/>
      <c r="H51" s="79"/>
    </row>
    <row r="52" spans="1:8" ht="12.75" customHeight="1">
      <c r="A52" s="79" t="s">
        <v>1162</v>
      </c>
      <c r="B52" s="79" t="s">
        <v>1162</v>
      </c>
      <c r="C52" s="79" t="s">
        <v>1162</v>
      </c>
      <c r="D52" s="79">
        <v>4</v>
      </c>
      <c r="E52" s="79" t="s">
        <v>1162</v>
      </c>
      <c r="F52" s="79" t="s">
        <v>1162</v>
      </c>
      <c r="G52" s="79" t="s">
        <v>1162</v>
      </c>
      <c r="H52" s="79" t="s">
        <v>1162</v>
      </c>
    </row>
    <row r="53" spans="1:8" ht="12.75" customHeight="1">
      <c r="A53" s="79"/>
      <c r="B53" s="79"/>
      <c r="C53" s="79"/>
      <c r="D53" s="79"/>
      <c r="E53" s="79"/>
      <c r="F53" s="79"/>
      <c r="G53" s="79"/>
      <c r="H53" s="79"/>
    </row>
    <row r="54" spans="1:8" ht="12.75" customHeight="1">
      <c r="A54" s="79" t="s">
        <v>1162</v>
      </c>
      <c r="B54" s="79" t="s">
        <v>1162</v>
      </c>
      <c r="C54" s="79" t="s">
        <v>1162</v>
      </c>
      <c r="D54" s="79">
        <v>3</v>
      </c>
      <c r="E54" s="79" t="s">
        <v>1162</v>
      </c>
      <c r="F54" s="79" t="s">
        <v>1162</v>
      </c>
      <c r="G54" s="79" t="s">
        <v>1162</v>
      </c>
      <c r="H54" s="79" t="s">
        <v>1162</v>
      </c>
    </row>
    <row r="55" spans="1:8" ht="12.75" customHeight="1">
      <c r="A55" s="79"/>
      <c r="B55" s="79"/>
      <c r="C55" s="79"/>
      <c r="D55" s="79"/>
      <c r="E55" s="79"/>
      <c r="F55" s="79"/>
      <c r="G55" s="79"/>
      <c r="H55" s="79"/>
    </row>
    <row r="56" spans="1:8" ht="13.5" customHeight="1">
      <c r="A56" s="79" t="s">
        <v>1162</v>
      </c>
      <c r="B56" s="79" t="s">
        <v>1162</v>
      </c>
      <c r="C56" s="79" t="s">
        <v>1162</v>
      </c>
      <c r="D56" s="79">
        <v>2</v>
      </c>
      <c r="E56" s="79" t="s">
        <v>1162</v>
      </c>
      <c r="F56" s="79" t="s">
        <v>1162</v>
      </c>
      <c r="G56" s="79" t="s">
        <v>1162</v>
      </c>
      <c r="H56" s="79" t="s">
        <v>1162</v>
      </c>
    </row>
    <row r="57" spans="1:8" ht="12.75" customHeight="1">
      <c r="A57" s="79"/>
      <c r="B57" s="79"/>
      <c r="C57" s="79"/>
      <c r="D57" s="79"/>
      <c r="E57" s="79"/>
      <c r="F57" s="79"/>
      <c r="G57" s="79"/>
      <c r="H57" s="79"/>
    </row>
    <row r="58" spans="1:8" ht="12.75" customHeight="1">
      <c r="A58" s="79" t="s">
        <v>1162</v>
      </c>
      <c r="B58" s="79" t="s">
        <v>1162</v>
      </c>
      <c r="C58" s="79" t="s">
        <v>1162</v>
      </c>
      <c r="D58" s="79">
        <v>9</v>
      </c>
      <c r="E58" s="79" t="s">
        <v>1162</v>
      </c>
      <c r="F58" s="79" t="s">
        <v>1162</v>
      </c>
      <c r="G58" s="79" t="s">
        <v>1162</v>
      </c>
      <c r="H58" s="79" t="s">
        <v>1162</v>
      </c>
    </row>
    <row r="59" spans="1:8" ht="12.75" customHeight="1">
      <c r="A59" s="79"/>
      <c r="B59" s="79"/>
      <c r="C59" s="79"/>
      <c r="D59" s="79"/>
      <c r="E59" s="79"/>
      <c r="F59" s="79"/>
      <c r="G59" s="79"/>
      <c r="H59" s="79"/>
    </row>
    <row r="60" spans="1:8" ht="12.75" customHeight="1">
      <c r="A60" s="79" t="s">
        <v>1162</v>
      </c>
      <c r="B60" s="79" t="s">
        <v>1162</v>
      </c>
      <c r="C60" s="79" t="s">
        <v>1162</v>
      </c>
      <c r="D60" s="79" t="s">
        <v>1162</v>
      </c>
      <c r="E60" s="79" t="s">
        <v>1162</v>
      </c>
      <c r="F60" s="79" t="s">
        <v>1162</v>
      </c>
      <c r="G60" s="79">
        <v>47</v>
      </c>
      <c r="H60" s="79" t="s">
        <v>1162</v>
      </c>
    </row>
    <row r="61" spans="1:8" ht="12.75" customHeight="1">
      <c r="A61" s="79"/>
      <c r="B61" s="79"/>
      <c r="C61" s="79"/>
      <c r="D61" s="79"/>
      <c r="E61" s="79"/>
      <c r="F61" s="79"/>
      <c r="G61" s="79"/>
      <c r="H61" s="79"/>
    </row>
    <row r="62" spans="1:8" ht="12.75" customHeight="1">
      <c r="A62" s="79" t="s">
        <v>1162</v>
      </c>
      <c r="B62" s="79" t="s">
        <v>1162</v>
      </c>
      <c r="C62" s="79" t="s">
        <v>1162</v>
      </c>
      <c r="D62" s="79" t="s">
        <v>1162</v>
      </c>
      <c r="E62" s="79" t="s">
        <v>1162</v>
      </c>
      <c r="F62" s="79" t="s">
        <v>1162</v>
      </c>
      <c r="G62" s="79" t="s">
        <v>1162</v>
      </c>
      <c r="H62" s="79">
        <v>5</v>
      </c>
    </row>
    <row r="63" spans="1:8" ht="12.75" customHeight="1">
      <c r="A63" s="79"/>
      <c r="B63" s="79"/>
      <c r="C63" s="79"/>
      <c r="D63" s="79"/>
      <c r="E63" s="79"/>
      <c r="F63" s="79"/>
      <c r="G63" s="79"/>
      <c r="H63" s="79"/>
    </row>
    <row r="64" spans="1:8" ht="12.75" customHeight="1">
      <c r="A64" s="79" t="s">
        <v>1162</v>
      </c>
      <c r="B64" s="79" t="s">
        <v>1162</v>
      </c>
      <c r="C64" s="79" t="s">
        <v>1162</v>
      </c>
      <c r="D64" s="79">
        <v>3</v>
      </c>
      <c r="E64" s="79" t="s">
        <v>1162</v>
      </c>
      <c r="F64" s="79" t="s">
        <v>1162</v>
      </c>
      <c r="G64" s="79" t="s">
        <v>1162</v>
      </c>
      <c r="H64" s="79" t="s">
        <v>1162</v>
      </c>
    </row>
    <row r="65" spans="1:8" ht="12.75" customHeight="1">
      <c r="A65" s="79"/>
      <c r="B65" s="79"/>
      <c r="C65" s="79"/>
      <c r="D65" s="79"/>
      <c r="E65" s="79"/>
      <c r="F65" s="79"/>
      <c r="G65" s="79"/>
      <c r="H65" s="79"/>
    </row>
    <row r="66" spans="1:8" ht="12.75" customHeight="1">
      <c r="A66" s="79" t="s">
        <v>1162</v>
      </c>
      <c r="B66" s="79" t="s">
        <v>1162</v>
      </c>
      <c r="C66" s="79" t="s">
        <v>1162</v>
      </c>
      <c r="D66" s="79" t="s">
        <v>1162</v>
      </c>
      <c r="E66" s="79" t="s">
        <v>1162</v>
      </c>
      <c r="F66" s="79" t="s">
        <v>1162</v>
      </c>
      <c r="G66" s="79" t="s">
        <v>1162</v>
      </c>
      <c r="H66" s="79">
        <v>2</v>
      </c>
    </row>
    <row r="67" spans="1:8" ht="12.75" customHeight="1">
      <c r="A67" s="79"/>
      <c r="B67" s="79"/>
      <c r="C67" s="79"/>
      <c r="D67" s="79"/>
      <c r="E67" s="79"/>
      <c r="F67" s="79"/>
      <c r="G67" s="79"/>
      <c r="H67" s="79"/>
    </row>
    <row r="68" spans="1:8" ht="12.75" customHeight="1">
      <c r="A68" s="79" t="s">
        <v>1162</v>
      </c>
      <c r="B68" s="79" t="s">
        <v>1162</v>
      </c>
      <c r="C68" s="79" t="s">
        <v>1162</v>
      </c>
      <c r="D68" s="79">
        <v>2</v>
      </c>
      <c r="E68" s="79" t="s">
        <v>1162</v>
      </c>
      <c r="F68" s="79" t="s">
        <v>1162</v>
      </c>
      <c r="G68" s="79" t="s">
        <v>1162</v>
      </c>
      <c r="H68" s="79" t="s">
        <v>1162</v>
      </c>
    </row>
    <row r="69" spans="1:8" ht="12.75" customHeight="1">
      <c r="A69" s="79"/>
      <c r="B69" s="79"/>
      <c r="C69" s="79"/>
      <c r="D69" s="79"/>
      <c r="E69" s="79"/>
      <c r="F69" s="79"/>
      <c r="G69" s="79"/>
      <c r="H69" s="79"/>
    </row>
    <row r="70" spans="1:8" ht="12.75" customHeight="1">
      <c r="A70" s="79" t="s">
        <v>1162</v>
      </c>
      <c r="B70" s="79" t="s">
        <v>1162</v>
      </c>
      <c r="C70" s="79" t="s">
        <v>1162</v>
      </c>
      <c r="D70" s="79" t="s">
        <v>1162</v>
      </c>
      <c r="E70" s="79" t="s">
        <v>1162</v>
      </c>
      <c r="F70" s="79">
        <v>18</v>
      </c>
      <c r="G70" s="79" t="s">
        <v>1162</v>
      </c>
      <c r="H70" s="79" t="s">
        <v>1162</v>
      </c>
    </row>
    <row r="71" spans="1:8" ht="12.75" customHeight="1">
      <c r="A71" s="79"/>
      <c r="B71" s="79"/>
      <c r="C71" s="79"/>
      <c r="D71" s="79"/>
      <c r="E71" s="79"/>
      <c r="F71" s="79"/>
      <c r="G71" s="79"/>
      <c r="H71" s="79"/>
    </row>
    <row r="72" spans="1:8" ht="12.75" customHeight="1">
      <c r="A72" s="79" t="s">
        <v>1162</v>
      </c>
      <c r="B72" s="79" t="s">
        <v>1162</v>
      </c>
      <c r="C72" s="79" t="s">
        <v>1162</v>
      </c>
      <c r="D72" s="79" t="s">
        <v>1162</v>
      </c>
      <c r="E72" s="79" t="s">
        <v>1162</v>
      </c>
      <c r="F72" s="79">
        <v>10</v>
      </c>
      <c r="G72" s="79" t="s">
        <v>1162</v>
      </c>
      <c r="H72" s="79" t="s">
        <v>1162</v>
      </c>
    </row>
    <row r="73" spans="1:8" ht="12.75" customHeight="1">
      <c r="A73" s="79"/>
      <c r="B73" s="79"/>
      <c r="C73" s="79"/>
      <c r="D73" s="79"/>
      <c r="E73" s="79"/>
      <c r="F73" s="79"/>
      <c r="G73" s="79"/>
      <c r="H73" s="79"/>
    </row>
    <row r="74" spans="1:8" ht="12.75" customHeight="1">
      <c r="A74" s="79" t="s">
        <v>1162</v>
      </c>
      <c r="B74" s="79" t="s">
        <v>1162</v>
      </c>
      <c r="C74" s="79" t="s">
        <v>1162</v>
      </c>
      <c r="D74" s="79" t="s">
        <v>1162</v>
      </c>
      <c r="E74" s="79" t="s">
        <v>1162</v>
      </c>
      <c r="F74" s="79">
        <v>4</v>
      </c>
      <c r="G74" s="79" t="s">
        <v>1162</v>
      </c>
      <c r="H74" s="79" t="s">
        <v>1162</v>
      </c>
    </row>
    <row r="75" spans="1:8" ht="12.75" customHeight="1">
      <c r="A75" s="79"/>
      <c r="B75" s="79"/>
      <c r="C75" s="79"/>
      <c r="D75" s="79"/>
      <c r="E75" s="79"/>
      <c r="F75" s="79"/>
      <c r="G75" s="79"/>
      <c r="H75" s="79"/>
    </row>
    <row r="76" spans="1:8" ht="12.75" customHeight="1">
      <c r="A76" s="79" t="s">
        <v>1162</v>
      </c>
      <c r="B76" s="79" t="s">
        <v>1162</v>
      </c>
      <c r="C76" s="79" t="s">
        <v>1162</v>
      </c>
      <c r="D76" s="79" t="s">
        <v>1162</v>
      </c>
      <c r="E76" s="79" t="s">
        <v>1162</v>
      </c>
      <c r="F76" s="79">
        <v>15</v>
      </c>
      <c r="G76" s="79" t="s">
        <v>1162</v>
      </c>
      <c r="H76" s="79" t="s">
        <v>1162</v>
      </c>
    </row>
    <row r="77" spans="1:8" ht="12.75" customHeight="1">
      <c r="A77" s="79"/>
      <c r="B77" s="79"/>
      <c r="C77" s="79"/>
      <c r="D77" s="79"/>
      <c r="E77" s="79"/>
      <c r="F77" s="79"/>
      <c r="G77" s="79"/>
      <c r="H77" s="79"/>
    </row>
    <row r="78" spans="1:8" ht="12.75" customHeight="1">
      <c r="A78" s="79" t="s">
        <v>1162</v>
      </c>
      <c r="B78" s="79" t="s">
        <v>1162</v>
      </c>
      <c r="C78" s="79" t="s">
        <v>1162</v>
      </c>
      <c r="D78" s="79" t="s">
        <v>1162</v>
      </c>
      <c r="E78" s="79" t="s">
        <v>1162</v>
      </c>
      <c r="F78" s="79">
        <v>0</v>
      </c>
      <c r="G78" s="79" t="s">
        <v>1162</v>
      </c>
      <c r="H78" s="79" t="s">
        <v>1162</v>
      </c>
    </row>
    <row r="79" spans="1:8" ht="12.75" customHeight="1">
      <c r="A79" s="79"/>
      <c r="B79" s="79"/>
      <c r="C79" s="79"/>
      <c r="D79" s="79"/>
      <c r="E79" s="79"/>
      <c r="F79" s="79"/>
      <c r="G79" s="79"/>
      <c r="H79" s="79"/>
    </row>
    <row r="80" spans="1:8" ht="12.75" customHeight="1">
      <c r="A80" s="79" t="s">
        <v>1162</v>
      </c>
      <c r="B80" s="79" t="s">
        <v>1162</v>
      </c>
      <c r="C80" s="79" t="s">
        <v>1162</v>
      </c>
      <c r="D80" s="79" t="s">
        <v>1162</v>
      </c>
      <c r="E80" s="79" t="s">
        <v>1162</v>
      </c>
      <c r="F80" s="79" t="s">
        <v>1162</v>
      </c>
      <c r="G80" s="79">
        <v>24</v>
      </c>
      <c r="H80" s="79" t="s">
        <v>1162</v>
      </c>
    </row>
    <row r="81" spans="1:8" ht="12.75" customHeight="1">
      <c r="A81" s="79"/>
      <c r="B81" s="79"/>
      <c r="C81" s="79"/>
      <c r="D81" s="79"/>
      <c r="E81" s="79"/>
      <c r="F81" s="79"/>
      <c r="G81" s="79"/>
      <c r="H81" s="79"/>
    </row>
    <row r="82" spans="1:8" ht="13.5" customHeight="1">
      <c r="A82" s="79" t="s">
        <v>1162</v>
      </c>
      <c r="B82" s="79" t="s">
        <v>1162</v>
      </c>
      <c r="C82" s="79" t="s">
        <v>1162</v>
      </c>
      <c r="D82" s="79" t="s">
        <v>1162</v>
      </c>
      <c r="E82" s="79" t="s">
        <v>1162</v>
      </c>
      <c r="F82" s="79" t="s">
        <v>1162</v>
      </c>
      <c r="G82" s="79" t="s">
        <v>1162</v>
      </c>
      <c r="H82" s="79" t="s">
        <v>1162</v>
      </c>
    </row>
    <row r="83" spans="1:8" ht="12.75" customHeight="1">
      <c r="A83" s="79"/>
      <c r="B83" s="79"/>
      <c r="C83" s="79"/>
      <c r="D83" s="79"/>
      <c r="E83" s="79"/>
      <c r="F83" s="79"/>
      <c r="G83" s="79"/>
      <c r="H83" s="79"/>
    </row>
    <row r="84" spans="1:8" ht="13.5" customHeight="1">
      <c r="A84" s="79" t="s">
        <v>1162</v>
      </c>
      <c r="B84" s="79" t="s">
        <v>1162</v>
      </c>
      <c r="C84" s="79" t="s">
        <v>1162</v>
      </c>
      <c r="D84" s="79">
        <v>8</v>
      </c>
      <c r="E84" s="79" t="s">
        <v>1162</v>
      </c>
      <c r="F84" s="79" t="s">
        <v>1162</v>
      </c>
      <c r="G84" s="79" t="s">
        <v>1162</v>
      </c>
      <c r="H84" s="79" t="s">
        <v>1162</v>
      </c>
    </row>
    <row r="85" spans="1:8" ht="12.75" customHeight="1">
      <c r="A85" s="79"/>
      <c r="B85" s="79"/>
      <c r="C85" s="79"/>
      <c r="D85" s="79"/>
      <c r="E85" s="79"/>
      <c r="F85" s="79"/>
      <c r="G85" s="79"/>
      <c r="H85" s="79"/>
    </row>
    <row r="86" spans="1:8" ht="12" customHeight="1">
      <c r="A86" s="79" t="s">
        <v>1162</v>
      </c>
      <c r="B86" s="79" t="s">
        <v>1162</v>
      </c>
      <c r="C86" s="79" t="s">
        <v>1162</v>
      </c>
      <c r="D86" s="79">
        <v>28</v>
      </c>
      <c r="E86" s="79" t="s">
        <v>1162</v>
      </c>
      <c r="F86" s="79" t="s">
        <v>1162</v>
      </c>
      <c r="G86" s="79" t="s">
        <v>1162</v>
      </c>
      <c r="H86" s="79" t="s">
        <v>1162</v>
      </c>
    </row>
    <row r="87" spans="1:8" ht="12.75" customHeight="1">
      <c r="A87" s="79"/>
      <c r="B87" s="79"/>
      <c r="C87" s="79"/>
      <c r="D87" s="79"/>
      <c r="E87" s="79"/>
      <c r="F87" s="79"/>
      <c r="G87" s="79"/>
      <c r="H87" s="79"/>
    </row>
    <row r="88" spans="1:8" ht="14.25" customHeight="1">
      <c r="A88" s="79" t="s">
        <v>1162</v>
      </c>
      <c r="B88" s="79" t="s">
        <v>1162</v>
      </c>
      <c r="C88" s="79" t="s">
        <v>1162</v>
      </c>
      <c r="D88" s="79" t="s">
        <v>1162</v>
      </c>
      <c r="E88" s="79" t="s">
        <v>1162</v>
      </c>
      <c r="F88" s="79" t="s">
        <v>1162</v>
      </c>
      <c r="G88" s="79">
        <v>95</v>
      </c>
      <c r="H88" s="79" t="s">
        <v>1162</v>
      </c>
    </row>
    <row r="89" spans="1:8" ht="14.25" customHeight="1">
      <c r="A89" s="79"/>
      <c r="B89" s="79"/>
      <c r="C89" s="79"/>
      <c r="D89" s="79"/>
      <c r="E89" s="79"/>
      <c r="F89" s="79"/>
      <c r="G89" s="79"/>
      <c r="H89" s="79"/>
    </row>
    <row r="90" spans="1:8" ht="13.5" customHeight="1">
      <c r="A90" s="79" t="s">
        <v>1162</v>
      </c>
      <c r="B90" s="79" t="s">
        <v>1162</v>
      </c>
      <c r="C90" s="79" t="s">
        <v>1162</v>
      </c>
      <c r="D90" s="79">
        <v>50</v>
      </c>
      <c r="E90" s="79" t="s">
        <v>1162</v>
      </c>
      <c r="F90" s="79" t="s">
        <v>1162</v>
      </c>
      <c r="G90" s="79" t="s">
        <v>1162</v>
      </c>
      <c r="H90" s="79" t="s">
        <v>1162</v>
      </c>
    </row>
    <row r="91" spans="1:8" ht="12.75" customHeight="1">
      <c r="A91" s="79"/>
      <c r="B91" s="79"/>
      <c r="C91" s="79"/>
      <c r="D91" s="79"/>
      <c r="E91" s="79"/>
      <c r="F91" s="79"/>
      <c r="G91" s="79"/>
      <c r="H91" s="79"/>
    </row>
    <row r="92" spans="1:8" ht="14.25" customHeight="1">
      <c r="A92" s="79" t="s">
        <v>1162</v>
      </c>
      <c r="B92" s="79" t="s">
        <v>1162</v>
      </c>
      <c r="C92" s="79" t="s">
        <v>1162</v>
      </c>
      <c r="D92" s="79">
        <v>11</v>
      </c>
      <c r="E92" s="79" t="s">
        <v>1162</v>
      </c>
      <c r="F92" s="79" t="s">
        <v>1162</v>
      </c>
      <c r="G92" s="79" t="s">
        <v>1162</v>
      </c>
      <c r="H92" s="79" t="s">
        <v>1162</v>
      </c>
    </row>
    <row r="93" spans="1:8" ht="14.25" customHeight="1">
      <c r="A93" s="79"/>
      <c r="B93" s="79"/>
      <c r="C93" s="79"/>
      <c r="D93" s="79"/>
      <c r="E93" s="79"/>
      <c r="F93" s="79"/>
      <c r="G93" s="79"/>
      <c r="H93" s="79"/>
    </row>
    <row r="94" spans="1:8" ht="13.5" customHeight="1">
      <c r="A94" s="79" t="s">
        <v>1162</v>
      </c>
      <c r="B94" s="79" t="s">
        <v>1162</v>
      </c>
      <c r="C94" s="79" t="s">
        <v>1162</v>
      </c>
      <c r="D94" s="79">
        <v>71</v>
      </c>
      <c r="E94" s="79" t="s">
        <v>1162</v>
      </c>
      <c r="F94" s="79" t="s">
        <v>1162</v>
      </c>
      <c r="G94" s="79" t="s">
        <v>1162</v>
      </c>
      <c r="H94" s="79" t="s">
        <v>1162</v>
      </c>
    </row>
    <row r="95" spans="1:8" ht="12.75" customHeight="1">
      <c r="A95" s="79"/>
      <c r="B95" s="79"/>
      <c r="C95" s="79"/>
      <c r="D95" s="79"/>
      <c r="E95" s="79"/>
      <c r="F95" s="79"/>
      <c r="G95" s="79"/>
      <c r="H95" s="79"/>
    </row>
    <row r="96" spans="1:8" ht="13.5" customHeight="1">
      <c r="A96" s="79" t="s">
        <v>1162</v>
      </c>
      <c r="B96" s="79" t="s">
        <v>1162</v>
      </c>
      <c r="C96" s="79" t="s">
        <v>1162</v>
      </c>
      <c r="D96" s="79" t="s">
        <v>1162</v>
      </c>
      <c r="E96" s="79" t="s">
        <v>1162</v>
      </c>
      <c r="F96" s="79" t="s">
        <v>1162</v>
      </c>
      <c r="G96" s="79" t="s">
        <v>1162</v>
      </c>
      <c r="H96" s="79">
        <v>10</v>
      </c>
    </row>
    <row r="97" spans="1:8" ht="12.75" customHeight="1">
      <c r="A97" s="79"/>
      <c r="B97" s="79"/>
      <c r="C97" s="79"/>
      <c r="D97" s="79"/>
      <c r="E97" s="79"/>
      <c r="F97" s="79"/>
      <c r="G97" s="79"/>
      <c r="H97" s="79"/>
    </row>
    <row r="98" spans="1:8" ht="13.5" customHeight="1">
      <c r="A98" s="79" t="s">
        <v>1162</v>
      </c>
      <c r="B98" s="79" t="s">
        <v>1162</v>
      </c>
      <c r="C98" s="79">
        <v>4</v>
      </c>
      <c r="D98" s="79" t="s">
        <v>1162</v>
      </c>
      <c r="E98" s="79" t="s">
        <v>1162</v>
      </c>
      <c r="F98" s="79" t="s">
        <v>1162</v>
      </c>
      <c r="G98" s="79" t="s">
        <v>1162</v>
      </c>
      <c r="H98" s="79" t="s">
        <v>1162</v>
      </c>
    </row>
    <row r="99" spans="1:8" ht="12.75" customHeight="1">
      <c r="A99" s="79"/>
      <c r="B99" s="79"/>
      <c r="C99" s="79"/>
      <c r="D99" s="79"/>
      <c r="E99" s="79"/>
      <c r="F99" s="79"/>
      <c r="G99" s="79"/>
      <c r="H99" s="79"/>
    </row>
    <row r="100" spans="1:8" ht="13.5" customHeight="1">
      <c r="A100" s="79" t="s">
        <v>1162</v>
      </c>
      <c r="B100" s="79" t="s">
        <v>1162</v>
      </c>
      <c r="C100" s="79" t="s">
        <v>1162</v>
      </c>
      <c r="D100" s="79">
        <v>7</v>
      </c>
      <c r="E100" s="79" t="s">
        <v>1162</v>
      </c>
      <c r="F100" s="79" t="s">
        <v>1162</v>
      </c>
      <c r="G100" s="79" t="s">
        <v>1162</v>
      </c>
      <c r="H100" s="79" t="s">
        <v>1162</v>
      </c>
    </row>
    <row r="101" spans="1:8" ht="12.75" customHeight="1">
      <c r="A101" s="79"/>
      <c r="B101" s="79"/>
      <c r="C101" s="79"/>
      <c r="D101" s="79"/>
      <c r="E101" s="79"/>
      <c r="F101" s="79"/>
      <c r="G101" s="79"/>
      <c r="H101" s="79"/>
    </row>
    <row r="102" spans="1:8" ht="13.5" customHeight="1">
      <c r="A102" s="79" t="s">
        <v>1162</v>
      </c>
      <c r="B102" s="79" t="s">
        <v>1162</v>
      </c>
      <c r="C102" s="79" t="s">
        <v>1162</v>
      </c>
      <c r="D102" s="79" t="s">
        <v>1162</v>
      </c>
      <c r="E102" s="79" t="s">
        <v>1162</v>
      </c>
      <c r="F102" s="79" t="s">
        <v>1162</v>
      </c>
      <c r="G102" s="79" t="s">
        <v>1162</v>
      </c>
      <c r="H102" s="79">
        <v>6</v>
      </c>
    </row>
    <row r="103" spans="1:8" ht="12.75" customHeight="1">
      <c r="A103" s="79"/>
      <c r="B103" s="79"/>
      <c r="C103" s="79"/>
      <c r="D103" s="79"/>
      <c r="E103" s="79"/>
      <c r="F103" s="79"/>
      <c r="G103" s="79"/>
      <c r="H103" s="79"/>
    </row>
    <row r="104" spans="1:8" ht="13.5" customHeight="1">
      <c r="A104" s="79" t="s">
        <v>1162</v>
      </c>
      <c r="B104" s="79" t="s">
        <v>1162</v>
      </c>
      <c r="C104" s="79" t="s">
        <v>1162</v>
      </c>
      <c r="D104" s="79" t="s">
        <v>1162</v>
      </c>
      <c r="E104" s="79" t="s">
        <v>1162</v>
      </c>
      <c r="F104" s="79" t="s">
        <v>1162</v>
      </c>
      <c r="G104" s="79" t="s">
        <v>1162</v>
      </c>
      <c r="H104" s="79">
        <v>14</v>
      </c>
    </row>
    <row r="105" spans="1:8" ht="12.75" customHeight="1">
      <c r="A105" s="79"/>
      <c r="B105" s="79"/>
      <c r="C105" s="79"/>
      <c r="D105" s="79"/>
      <c r="E105" s="79"/>
      <c r="F105" s="79"/>
      <c r="G105" s="79"/>
      <c r="H105" s="79"/>
    </row>
    <row r="106" spans="1:8" ht="13.5" customHeight="1">
      <c r="A106" s="79" t="s">
        <v>1162</v>
      </c>
      <c r="B106" s="79" t="s">
        <v>1162</v>
      </c>
      <c r="C106" s="79" t="s">
        <v>1162</v>
      </c>
      <c r="D106" s="79">
        <v>11</v>
      </c>
      <c r="E106" s="79" t="s">
        <v>1162</v>
      </c>
      <c r="F106" s="79" t="s">
        <v>1162</v>
      </c>
      <c r="G106" s="79" t="s">
        <v>1162</v>
      </c>
      <c r="H106" s="79" t="s">
        <v>1162</v>
      </c>
    </row>
    <row r="107" spans="1:8" ht="12.75" customHeight="1">
      <c r="A107" s="79"/>
      <c r="B107" s="79"/>
      <c r="C107" s="79"/>
      <c r="D107" s="79"/>
      <c r="E107" s="79"/>
      <c r="F107" s="79"/>
      <c r="G107" s="79"/>
      <c r="H107" s="79"/>
    </row>
    <row r="108" spans="1:8" ht="13.5" customHeight="1">
      <c r="A108" s="79" t="s">
        <v>1162</v>
      </c>
      <c r="B108" s="79" t="s">
        <v>1162</v>
      </c>
      <c r="C108" s="79" t="s">
        <v>1162</v>
      </c>
      <c r="D108" s="79">
        <v>9</v>
      </c>
      <c r="E108" s="79" t="s">
        <v>1162</v>
      </c>
      <c r="F108" s="79" t="s">
        <v>1162</v>
      </c>
      <c r="G108" s="79" t="s">
        <v>1162</v>
      </c>
      <c r="H108" s="79" t="s">
        <v>1162</v>
      </c>
    </row>
    <row r="109" spans="1:8" ht="12.75" customHeight="1">
      <c r="A109" s="79"/>
      <c r="B109" s="79"/>
      <c r="C109" s="79"/>
      <c r="D109" s="79"/>
      <c r="E109" s="79"/>
      <c r="F109" s="79"/>
      <c r="G109" s="79"/>
      <c r="H109" s="79"/>
    </row>
    <row r="110" spans="1:8" ht="13.5" customHeight="1">
      <c r="A110" s="79" t="s">
        <v>1162</v>
      </c>
      <c r="B110" s="79" t="s">
        <v>1162</v>
      </c>
      <c r="C110" s="79" t="s">
        <v>1162</v>
      </c>
      <c r="D110" s="79">
        <v>5</v>
      </c>
      <c r="E110" s="79" t="s">
        <v>1162</v>
      </c>
      <c r="F110" s="79" t="s">
        <v>1162</v>
      </c>
      <c r="G110" s="79" t="s">
        <v>1162</v>
      </c>
      <c r="H110" s="79" t="s">
        <v>1162</v>
      </c>
    </row>
    <row r="111" spans="1:8" ht="12.75" customHeight="1">
      <c r="A111" s="79"/>
      <c r="B111" s="79"/>
      <c r="C111" s="79"/>
      <c r="D111" s="79"/>
      <c r="E111" s="79"/>
      <c r="F111" s="79"/>
      <c r="G111" s="79"/>
      <c r="H111" s="79"/>
    </row>
    <row r="112" spans="1:8" ht="13.5" customHeight="1">
      <c r="A112" s="79" t="s">
        <v>1162</v>
      </c>
      <c r="B112" s="79" t="s">
        <v>1162</v>
      </c>
      <c r="C112" s="79" t="s">
        <v>1162</v>
      </c>
      <c r="D112" s="79">
        <v>2</v>
      </c>
      <c r="E112" s="79" t="s">
        <v>1162</v>
      </c>
      <c r="F112" s="79" t="s">
        <v>1162</v>
      </c>
      <c r="G112" s="79" t="s">
        <v>1162</v>
      </c>
      <c r="H112" s="79" t="s">
        <v>1162</v>
      </c>
    </row>
    <row r="113" spans="1:8" ht="12.75" customHeight="1">
      <c r="A113" s="79"/>
      <c r="B113" s="79"/>
      <c r="C113" s="79"/>
      <c r="D113" s="79"/>
      <c r="E113" s="79"/>
      <c r="F113" s="79"/>
      <c r="G113" s="79"/>
      <c r="H113" s="79"/>
    </row>
    <row r="114" spans="1:8" ht="13.5" customHeight="1">
      <c r="A114" s="79" t="s">
        <v>1162</v>
      </c>
      <c r="B114" s="79" t="s">
        <v>1162</v>
      </c>
      <c r="C114" s="79" t="s">
        <v>1162</v>
      </c>
      <c r="D114" s="79">
        <v>2</v>
      </c>
      <c r="E114" s="79" t="s">
        <v>1162</v>
      </c>
      <c r="F114" s="79" t="s">
        <v>1162</v>
      </c>
      <c r="G114" s="79" t="s">
        <v>1162</v>
      </c>
      <c r="H114" s="79" t="s">
        <v>1162</v>
      </c>
    </row>
    <row r="115" spans="1:8" ht="12.75" customHeight="1">
      <c r="A115" s="79"/>
      <c r="B115" s="79"/>
      <c r="C115" s="79"/>
      <c r="D115" s="79"/>
      <c r="E115" s="79"/>
      <c r="F115" s="79"/>
      <c r="G115" s="79"/>
      <c r="H115" s="79"/>
    </row>
    <row r="116" spans="1:8" ht="13.5" customHeight="1">
      <c r="A116" s="79" t="s">
        <v>1162</v>
      </c>
      <c r="B116" s="79" t="s">
        <v>1162</v>
      </c>
      <c r="C116" s="79" t="s">
        <v>1162</v>
      </c>
      <c r="D116" s="79" t="s">
        <v>1162</v>
      </c>
      <c r="E116" s="79" t="s">
        <v>1162</v>
      </c>
      <c r="F116" s="79" t="s">
        <v>1162</v>
      </c>
      <c r="G116" s="79">
        <v>23</v>
      </c>
      <c r="H116" s="79" t="s">
        <v>1162</v>
      </c>
    </row>
    <row r="117" spans="1:8" ht="12.75" customHeight="1">
      <c r="A117" s="79"/>
      <c r="B117" s="79"/>
      <c r="C117" s="79"/>
      <c r="D117" s="79"/>
      <c r="E117" s="79"/>
      <c r="F117" s="79"/>
      <c r="G117" s="79"/>
      <c r="H117" s="79"/>
    </row>
    <row r="118" spans="1:8" ht="13.5" customHeight="1">
      <c r="A118" s="79" t="s">
        <v>1162</v>
      </c>
      <c r="B118" s="79" t="s">
        <v>1162</v>
      </c>
      <c r="C118" s="79" t="s">
        <v>1162</v>
      </c>
      <c r="D118" s="79" t="s">
        <v>1162</v>
      </c>
      <c r="E118" s="79" t="s">
        <v>1162</v>
      </c>
      <c r="F118" s="79" t="s">
        <v>1162</v>
      </c>
      <c r="G118" s="79">
        <v>29</v>
      </c>
      <c r="H118" s="79" t="s">
        <v>1162</v>
      </c>
    </row>
    <row r="119" spans="1:8" ht="12.75" customHeight="1">
      <c r="A119" s="79"/>
      <c r="B119" s="79"/>
      <c r="C119" s="79"/>
      <c r="D119" s="79"/>
      <c r="E119" s="79"/>
      <c r="F119" s="79"/>
      <c r="G119" s="79"/>
      <c r="H119" s="79"/>
    </row>
    <row r="120" spans="1:8" ht="13.5" customHeight="1">
      <c r="A120" s="79" t="s">
        <v>1162</v>
      </c>
      <c r="B120" s="79" t="s">
        <v>1162</v>
      </c>
      <c r="C120" s="79" t="s">
        <v>1162</v>
      </c>
      <c r="D120" s="79" t="s">
        <v>1162</v>
      </c>
      <c r="E120" s="79" t="s">
        <v>1162</v>
      </c>
      <c r="F120" s="79" t="s">
        <v>1162</v>
      </c>
      <c r="G120" s="79">
        <v>37</v>
      </c>
      <c r="H120" s="79" t="s">
        <v>1162</v>
      </c>
    </row>
    <row r="121" spans="1:8" ht="12.75" customHeight="1">
      <c r="A121" s="79"/>
      <c r="B121" s="79"/>
      <c r="C121" s="79"/>
      <c r="D121" s="79"/>
      <c r="E121" s="79"/>
      <c r="F121" s="79"/>
      <c r="G121" s="79"/>
      <c r="H121" s="79"/>
    </row>
    <row r="122" spans="1:8" ht="13.5" customHeight="1">
      <c r="A122" s="79" t="s">
        <v>1162</v>
      </c>
      <c r="B122" s="79" t="s">
        <v>1162</v>
      </c>
      <c r="C122" s="79" t="s">
        <v>1162</v>
      </c>
      <c r="D122" s="79">
        <v>10</v>
      </c>
      <c r="E122" s="79" t="s">
        <v>1162</v>
      </c>
      <c r="F122" s="79" t="s">
        <v>1162</v>
      </c>
      <c r="G122" s="79" t="s">
        <v>1162</v>
      </c>
      <c r="H122" s="79" t="s">
        <v>1162</v>
      </c>
    </row>
    <row r="123" spans="1:8" ht="12.75" customHeight="1">
      <c r="A123" s="79"/>
      <c r="B123" s="79"/>
      <c r="C123" s="79"/>
      <c r="D123" s="79"/>
      <c r="E123" s="79"/>
      <c r="F123" s="79"/>
      <c r="G123" s="79"/>
      <c r="H123" s="79"/>
    </row>
    <row r="124" spans="1:8" ht="13.5" customHeight="1">
      <c r="A124" s="79" t="s">
        <v>1162</v>
      </c>
      <c r="B124" s="79" t="s">
        <v>1162</v>
      </c>
      <c r="C124" s="79" t="s">
        <v>1162</v>
      </c>
      <c r="D124" s="79" t="s">
        <v>1162</v>
      </c>
      <c r="E124" s="79" t="s">
        <v>1162</v>
      </c>
      <c r="F124" s="79" t="s">
        <v>1162</v>
      </c>
      <c r="G124" s="79" t="s">
        <v>1162</v>
      </c>
      <c r="H124" s="79" t="s">
        <v>1162</v>
      </c>
    </row>
    <row r="125" spans="1:8" ht="12.75" customHeight="1">
      <c r="A125" s="79"/>
      <c r="B125" s="79"/>
      <c r="C125" s="79"/>
      <c r="D125" s="79"/>
      <c r="E125" s="79"/>
      <c r="F125" s="79"/>
      <c r="G125" s="79"/>
      <c r="H125" s="79"/>
    </row>
    <row r="126" spans="1:8" ht="13.5" customHeight="1">
      <c r="A126" s="79" t="s">
        <v>1162</v>
      </c>
      <c r="B126" s="79" t="s">
        <v>1162</v>
      </c>
      <c r="C126" s="79" t="s">
        <v>1162</v>
      </c>
      <c r="D126" s="79" t="s">
        <v>1162</v>
      </c>
      <c r="E126" s="79" t="s">
        <v>1162</v>
      </c>
      <c r="F126" s="79" t="s">
        <v>1162</v>
      </c>
      <c r="G126" s="79" t="s">
        <v>1162</v>
      </c>
      <c r="H126" s="79" t="s">
        <v>1162</v>
      </c>
    </row>
    <row r="127" spans="1:8" ht="12.75" customHeight="1">
      <c r="A127" s="79"/>
      <c r="B127" s="79"/>
      <c r="C127" s="79"/>
      <c r="D127" s="79"/>
      <c r="E127" s="79"/>
      <c r="F127" s="79"/>
      <c r="G127" s="79"/>
      <c r="H127" s="79"/>
    </row>
    <row r="128" spans="1:8" ht="12.75" customHeight="1">
      <c r="A128" s="79" t="s">
        <v>1162</v>
      </c>
      <c r="B128" s="79" t="s">
        <v>1162</v>
      </c>
      <c r="C128" s="79">
        <v>28</v>
      </c>
      <c r="D128" s="79" t="s">
        <v>1162</v>
      </c>
      <c r="E128" s="79" t="s">
        <v>1162</v>
      </c>
      <c r="F128" s="79" t="s">
        <v>1162</v>
      </c>
      <c r="G128" s="79" t="s">
        <v>1162</v>
      </c>
      <c r="H128" s="79" t="s">
        <v>1162</v>
      </c>
    </row>
    <row r="129" spans="1:8" ht="12.75" customHeight="1">
      <c r="A129" s="79"/>
      <c r="B129" s="79"/>
      <c r="C129" s="79"/>
      <c r="D129" s="79"/>
      <c r="E129" s="79"/>
      <c r="F129" s="79"/>
      <c r="G129" s="79"/>
      <c r="H129" s="79"/>
    </row>
    <row r="130" spans="1:8" ht="12.75" customHeight="1">
      <c r="A130" s="79" t="s">
        <v>1162</v>
      </c>
      <c r="B130" s="79" t="s">
        <v>1162</v>
      </c>
      <c r="C130" s="79" t="s">
        <v>1162</v>
      </c>
      <c r="D130" s="79" t="s">
        <v>1162</v>
      </c>
      <c r="E130" s="79" t="s">
        <v>1162</v>
      </c>
      <c r="F130" s="79">
        <v>22</v>
      </c>
      <c r="G130" s="79" t="s">
        <v>1162</v>
      </c>
      <c r="H130" s="79" t="s">
        <v>1162</v>
      </c>
    </row>
    <row r="131" spans="1:8" ht="12.75" customHeight="1">
      <c r="A131" s="79"/>
      <c r="B131" s="79"/>
      <c r="C131" s="79"/>
      <c r="D131" s="79"/>
      <c r="E131" s="79"/>
      <c r="F131" s="79"/>
      <c r="G131" s="79"/>
      <c r="H131" s="79"/>
    </row>
    <row r="132" spans="1:8" ht="12.75" customHeight="1">
      <c r="A132" s="79" t="s">
        <v>1162</v>
      </c>
      <c r="B132" s="79" t="s">
        <v>1162</v>
      </c>
      <c r="C132" s="79" t="s">
        <v>1162</v>
      </c>
      <c r="D132" s="79" t="s">
        <v>1162</v>
      </c>
      <c r="E132" s="79" t="s">
        <v>1162</v>
      </c>
      <c r="F132" s="79" t="s">
        <v>1162</v>
      </c>
      <c r="G132" s="79" t="s">
        <v>1162</v>
      </c>
      <c r="H132" s="79">
        <v>41</v>
      </c>
    </row>
    <row r="133" spans="1:8" ht="12.75" customHeight="1">
      <c r="A133" s="79"/>
      <c r="B133" s="79"/>
      <c r="C133" s="79"/>
      <c r="D133" s="79"/>
      <c r="E133" s="79"/>
      <c r="F133" s="79"/>
      <c r="G133" s="79"/>
      <c r="H133" s="79"/>
    </row>
    <row r="134" spans="1:8" ht="12.75" customHeight="1">
      <c r="A134" s="79" t="s">
        <v>1162</v>
      </c>
      <c r="B134" s="79" t="s">
        <v>1162</v>
      </c>
      <c r="C134" s="79" t="s">
        <v>1162</v>
      </c>
      <c r="D134" s="79" t="s">
        <v>1162</v>
      </c>
      <c r="E134" s="79" t="s">
        <v>1162</v>
      </c>
      <c r="F134" s="79" t="s">
        <v>1162</v>
      </c>
      <c r="G134" s="79" t="s">
        <v>1162</v>
      </c>
      <c r="H134" s="79">
        <v>38</v>
      </c>
    </row>
    <row r="135" spans="1:8" ht="12.75" customHeight="1">
      <c r="A135" s="79"/>
      <c r="B135" s="79"/>
      <c r="C135" s="79"/>
      <c r="D135" s="79"/>
      <c r="E135" s="79"/>
      <c r="F135" s="79"/>
      <c r="G135" s="79"/>
      <c r="H135" s="79"/>
    </row>
    <row r="136" spans="1:8" ht="12.75" customHeight="1">
      <c r="A136" s="79" t="s">
        <v>1162</v>
      </c>
      <c r="B136" s="79" t="s">
        <v>1162</v>
      </c>
      <c r="C136" s="79" t="s">
        <v>1162</v>
      </c>
      <c r="D136" s="79" t="s">
        <v>1162</v>
      </c>
      <c r="E136" s="79" t="s">
        <v>1162</v>
      </c>
      <c r="F136" s="79" t="s">
        <v>1162</v>
      </c>
      <c r="G136" s="79" t="s">
        <v>1162</v>
      </c>
      <c r="H136" s="79">
        <v>23</v>
      </c>
    </row>
    <row r="137" spans="1:8" ht="12.75" customHeight="1">
      <c r="A137" s="79"/>
      <c r="B137" s="79"/>
      <c r="C137" s="79"/>
      <c r="D137" s="79"/>
      <c r="E137" s="79"/>
      <c r="F137" s="79"/>
      <c r="G137" s="79"/>
      <c r="H137" s="79"/>
    </row>
    <row r="138" spans="1:8" ht="12.75" customHeight="1">
      <c r="A138" s="79" t="s">
        <v>1162</v>
      </c>
      <c r="B138" s="79" t="s">
        <v>1162</v>
      </c>
      <c r="C138" s="79" t="s">
        <v>1162</v>
      </c>
      <c r="D138" s="79" t="s">
        <v>1162</v>
      </c>
      <c r="E138" s="79" t="s">
        <v>1162</v>
      </c>
      <c r="F138" s="79" t="s">
        <v>1162</v>
      </c>
      <c r="G138" s="79" t="s">
        <v>1162</v>
      </c>
      <c r="H138" s="79">
        <v>12</v>
      </c>
    </row>
    <row r="139" spans="1:8" ht="12.75" customHeight="1">
      <c r="A139" s="79"/>
      <c r="B139" s="79"/>
      <c r="C139" s="79"/>
      <c r="D139" s="79"/>
      <c r="E139" s="79"/>
      <c r="F139" s="79"/>
      <c r="G139" s="79"/>
      <c r="H139" s="79"/>
    </row>
    <row r="140" spans="1:8" ht="12.75" customHeight="1">
      <c r="A140" s="79" t="s">
        <v>1162</v>
      </c>
      <c r="B140" s="79" t="s">
        <v>1162</v>
      </c>
      <c r="C140" s="79" t="s">
        <v>1162</v>
      </c>
      <c r="D140" s="79" t="s">
        <v>1162</v>
      </c>
      <c r="E140" s="79" t="s">
        <v>1162</v>
      </c>
      <c r="F140" s="79" t="s">
        <v>1162</v>
      </c>
      <c r="G140" s="79" t="s">
        <v>1162</v>
      </c>
      <c r="H140" s="79">
        <v>25</v>
      </c>
    </row>
    <row r="141" spans="1:8" ht="12.75" customHeight="1">
      <c r="A141" s="79"/>
      <c r="B141" s="79"/>
      <c r="C141" s="79"/>
      <c r="D141" s="79"/>
      <c r="E141" s="79"/>
      <c r="F141" s="79"/>
      <c r="G141" s="79"/>
      <c r="H141" s="79"/>
    </row>
    <row r="142" spans="1:8" ht="12.75" customHeight="1">
      <c r="A142" s="79" t="s">
        <v>1162</v>
      </c>
      <c r="B142" s="79" t="s">
        <v>1162</v>
      </c>
      <c r="C142" s="79" t="s">
        <v>1162</v>
      </c>
      <c r="D142" s="79" t="s">
        <v>1162</v>
      </c>
      <c r="E142" s="79" t="s">
        <v>1162</v>
      </c>
      <c r="F142" s="79">
        <v>4</v>
      </c>
      <c r="G142" s="79" t="s">
        <v>1162</v>
      </c>
      <c r="H142" s="79" t="s">
        <v>1162</v>
      </c>
    </row>
    <row r="143" spans="1:8" ht="12.75" customHeight="1">
      <c r="A143" s="79"/>
      <c r="B143" s="79"/>
      <c r="C143" s="79"/>
      <c r="D143" s="79"/>
      <c r="E143" s="79"/>
      <c r="F143" s="79"/>
      <c r="G143" s="79"/>
      <c r="H143" s="79"/>
    </row>
    <row r="144" spans="1:8" ht="12.75" customHeight="1">
      <c r="A144" s="79" t="s">
        <v>1162</v>
      </c>
      <c r="B144" s="79" t="s">
        <v>1162</v>
      </c>
      <c r="C144" s="79" t="s">
        <v>1162</v>
      </c>
      <c r="D144" s="79" t="s">
        <v>1162</v>
      </c>
      <c r="E144" s="79" t="s">
        <v>1162</v>
      </c>
      <c r="F144" s="79">
        <v>4</v>
      </c>
      <c r="G144" s="79" t="s">
        <v>1162</v>
      </c>
      <c r="H144" s="79" t="s">
        <v>1162</v>
      </c>
    </row>
    <row r="145" spans="1:8" ht="12.75" customHeight="1">
      <c r="A145" s="79"/>
      <c r="B145" s="79"/>
      <c r="C145" s="79"/>
      <c r="D145" s="79"/>
      <c r="E145" s="79"/>
      <c r="F145" s="79"/>
      <c r="G145" s="79"/>
      <c r="H145" s="79"/>
    </row>
    <row r="146" spans="1:8" ht="12.75" customHeight="1">
      <c r="A146" s="79" t="s">
        <v>1162</v>
      </c>
      <c r="B146" s="79" t="s">
        <v>1162</v>
      </c>
      <c r="C146" s="79" t="s">
        <v>1162</v>
      </c>
      <c r="D146" s="79">
        <v>6</v>
      </c>
      <c r="E146" s="79" t="s">
        <v>1162</v>
      </c>
      <c r="F146" s="79" t="s">
        <v>1162</v>
      </c>
      <c r="G146" s="79" t="s">
        <v>1162</v>
      </c>
      <c r="H146" s="79" t="s">
        <v>1162</v>
      </c>
    </row>
    <row r="147" spans="1:8" ht="12.75" customHeight="1">
      <c r="A147" s="79"/>
      <c r="B147" s="79"/>
      <c r="C147" s="79"/>
      <c r="D147" s="79"/>
      <c r="E147" s="79"/>
      <c r="F147" s="79"/>
      <c r="G147" s="79"/>
      <c r="H147" s="79"/>
    </row>
    <row r="148" spans="1:8" ht="12.75" customHeight="1">
      <c r="A148" s="79" t="s">
        <v>1162</v>
      </c>
      <c r="B148" s="79" t="s">
        <v>1162</v>
      </c>
      <c r="C148" s="79" t="s">
        <v>1162</v>
      </c>
      <c r="D148" s="79" t="s">
        <v>1162</v>
      </c>
      <c r="E148" s="79" t="s">
        <v>1162</v>
      </c>
      <c r="F148" s="79" t="s">
        <v>1162</v>
      </c>
      <c r="G148" s="79">
        <v>43</v>
      </c>
      <c r="H148" s="79" t="s">
        <v>1162</v>
      </c>
    </row>
    <row r="149" spans="1:8" ht="12.75" customHeight="1">
      <c r="A149" s="79"/>
      <c r="B149" s="79"/>
      <c r="C149" s="79"/>
      <c r="D149" s="79"/>
      <c r="E149" s="79"/>
      <c r="F149" s="79"/>
      <c r="G149" s="79"/>
      <c r="H149" s="79"/>
    </row>
    <row r="150" spans="1:8" ht="12.75" customHeight="1">
      <c r="A150" s="79" t="s">
        <v>1162</v>
      </c>
      <c r="B150" s="79" t="s">
        <v>1162</v>
      </c>
      <c r="C150" s="79" t="s">
        <v>1162</v>
      </c>
      <c r="D150" s="79">
        <v>31</v>
      </c>
      <c r="E150" s="79" t="s">
        <v>1162</v>
      </c>
      <c r="F150" s="79" t="s">
        <v>1162</v>
      </c>
      <c r="G150" s="79" t="s">
        <v>1162</v>
      </c>
      <c r="H150" s="79" t="s">
        <v>1162</v>
      </c>
    </row>
    <row r="151" spans="1:8" ht="12.75" customHeight="1">
      <c r="A151" s="79"/>
      <c r="B151" s="79"/>
      <c r="C151" s="79"/>
      <c r="D151" s="79"/>
      <c r="E151" s="79"/>
      <c r="F151" s="79"/>
      <c r="G151" s="79"/>
      <c r="H151" s="79"/>
    </row>
    <row r="152" spans="1:8" ht="12.75" customHeight="1">
      <c r="A152" s="79" t="s">
        <v>1162</v>
      </c>
      <c r="B152" s="79" t="s">
        <v>1162</v>
      </c>
      <c r="C152" s="79" t="s">
        <v>1162</v>
      </c>
      <c r="D152" s="79">
        <v>38</v>
      </c>
      <c r="E152" s="79" t="s">
        <v>1162</v>
      </c>
      <c r="F152" s="79" t="s">
        <v>1162</v>
      </c>
      <c r="G152" s="79" t="s">
        <v>1162</v>
      </c>
      <c r="H152" s="79" t="s">
        <v>1162</v>
      </c>
    </row>
    <row r="153" spans="1:8" ht="12.75" customHeight="1">
      <c r="A153" s="79"/>
      <c r="B153" s="79"/>
      <c r="C153" s="79"/>
      <c r="D153" s="79"/>
      <c r="E153" s="79"/>
      <c r="F153" s="79"/>
      <c r="G153" s="79"/>
      <c r="H153" s="79"/>
    </row>
    <row r="154" spans="1:8" ht="12.75" customHeight="1">
      <c r="A154" s="79" t="s">
        <v>1162</v>
      </c>
      <c r="B154" s="79" t="s">
        <v>1162</v>
      </c>
      <c r="C154" s="79">
        <v>4</v>
      </c>
      <c r="D154" s="79" t="s">
        <v>1162</v>
      </c>
      <c r="E154" s="79" t="s">
        <v>1162</v>
      </c>
      <c r="F154" s="79" t="s">
        <v>1162</v>
      </c>
      <c r="G154" s="79" t="s">
        <v>1162</v>
      </c>
      <c r="H154" s="79" t="s">
        <v>1162</v>
      </c>
    </row>
    <row r="155" spans="1:8" ht="12.75" customHeight="1">
      <c r="A155" s="79"/>
      <c r="B155" s="79"/>
      <c r="C155" s="79"/>
      <c r="D155" s="79"/>
      <c r="E155" s="79"/>
      <c r="F155" s="79"/>
      <c r="G155" s="79"/>
      <c r="H155" s="79"/>
    </row>
    <row r="156" spans="1:8" ht="12.75" customHeight="1">
      <c r="A156" s="79" t="s">
        <v>1162</v>
      </c>
      <c r="B156" s="79" t="s">
        <v>1162</v>
      </c>
      <c r="C156" s="79">
        <v>5</v>
      </c>
      <c r="D156" s="79" t="s">
        <v>1162</v>
      </c>
      <c r="E156" s="79" t="s">
        <v>1162</v>
      </c>
      <c r="F156" s="79" t="s">
        <v>1162</v>
      </c>
      <c r="G156" s="79" t="s">
        <v>1162</v>
      </c>
      <c r="H156" s="79" t="s">
        <v>1162</v>
      </c>
    </row>
    <row r="157" spans="1:8" ht="12.75" customHeight="1">
      <c r="A157" s="79"/>
      <c r="B157" s="79"/>
      <c r="C157" s="79"/>
      <c r="D157" s="79"/>
      <c r="E157" s="79"/>
      <c r="F157" s="79"/>
      <c r="G157" s="79"/>
      <c r="H157" s="79"/>
    </row>
    <row r="158" spans="1:8" ht="12.75" customHeight="1">
      <c r="A158" s="79" t="s">
        <v>1162</v>
      </c>
      <c r="B158" s="79" t="s">
        <v>1162</v>
      </c>
      <c r="C158" s="79" t="s">
        <v>1162</v>
      </c>
      <c r="D158" s="79" t="s">
        <v>1162</v>
      </c>
      <c r="E158" s="79" t="s">
        <v>1162</v>
      </c>
      <c r="F158" s="79" t="s">
        <v>1162</v>
      </c>
      <c r="G158" s="79" t="s">
        <v>1162</v>
      </c>
      <c r="H158" s="79">
        <v>9</v>
      </c>
    </row>
    <row r="159" spans="1:8" ht="12.75" customHeight="1">
      <c r="A159" s="79"/>
      <c r="B159" s="79"/>
      <c r="C159" s="79"/>
      <c r="D159" s="79"/>
      <c r="E159" s="79"/>
      <c r="F159" s="79"/>
      <c r="G159" s="79"/>
      <c r="H159" s="79"/>
    </row>
    <row r="160" spans="1:8" ht="12.75" customHeight="1">
      <c r="A160" s="79" t="s">
        <v>1162</v>
      </c>
      <c r="B160" s="79" t="s">
        <v>1162</v>
      </c>
      <c r="C160" s="79" t="s">
        <v>1162</v>
      </c>
      <c r="D160" s="79" t="s">
        <v>1162</v>
      </c>
      <c r="E160" s="79" t="s">
        <v>1162</v>
      </c>
      <c r="F160" s="79" t="s">
        <v>1162</v>
      </c>
      <c r="G160" s="79" t="s">
        <v>1162</v>
      </c>
      <c r="H160" s="79">
        <v>10</v>
      </c>
    </row>
    <row r="161" spans="1:8" ht="12.75" customHeight="1">
      <c r="A161" s="79"/>
      <c r="B161" s="79"/>
      <c r="C161" s="79"/>
      <c r="D161" s="79"/>
      <c r="E161" s="79"/>
      <c r="F161" s="79"/>
      <c r="G161" s="79"/>
      <c r="H161" s="79"/>
    </row>
    <row r="162" spans="1:8" ht="12.75" customHeight="1">
      <c r="A162" s="79" t="s">
        <v>1162</v>
      </c>
      <c r="B162" s="79" t="s">
        <v>1162</v>
      </c>
      <c r="C162" s="79" t="s">
        <v>1162</v>
      </c>
      <c r="D162" s="79" t="s">
        <v>1162</v>
      </c>
      <c r="E162" s="79" t="s">
        <v>1162</v>
      </c>
      <c r="F162" s="79" t="s">
        <v>1162</v>
      </c>
      <c r="G162" s="79" t="s">
        <v>1162</v>
      </c>
      <c r="H162" s="79">
        <v>6</v>
      </c>
    </row>
    <row r="163" spans="1:8" ht="12.75" customHeight="1">
      <c r="A163" s="79"/>
      <c r="B163" s="79"/>
      <c r="C163" s="79"/>
      <c r="D163" s="79"/>
      <c r="E163" s="79"/>
      <c r="F163" s="79"/>
      <c r="G163" s="79"/>
      <c r="H163" s="79"/>
    </row>
    <row r="164" spans="1:8" ht="12.75" customHeight="1">
      <c r="A164" s="79" t="s">
        <v>1162</v>
      </c>
      <c r="B164" s="79" t="s">
        <v>1162</v>
      </c>
      <c r="C164" s="79" t="s">
        <v>1162</v>
      </c>
      <c r="D164" s="79">
        <v>6</v>
      </c>
      <c r="E164" s="79" t="s">
        <v>1162</v>
      </c>
      <c r="F164" s="79" t="s">
        <v>1162</v>
      </c>
      <c r="G164" s="79" t="s">
        <v>1162</v>
      </c>
      <c r="H164" s="79" t="s">
        <v>1162</v>
      </c>
    </row>
    <row r="165" spans="1:8" ht="12.75" customHeight="1">
      <c r="A165" s="79"/>
      <c r="B165" s="79"/>
      <c r="C165" s="79"/>
      <c r="D165" s="79"/>
      <c r="E165" s="79"/>
      <c r="F165" s="79"/>
      <c r="G165" s="79"/>
      <c r="H165" s="79"/>
    </row>
    <row r="166" spans="1:8" ht="12.75" customHeight="1">
      <c r="A166" s="79" t="s">
        <v>1162</v>
      </c>
      <c r="B166" s="79" t="s">
        <v>1162</v>
      </c>
      <c r="C166" s="79" t="s">
        <v>1162</v>
      </c>
      <c r="D166" s="79">
        <v>4</v>
      </c>
      <c r="E166" s="79" t="s">
        <v>1162</v>
      </c>
      <c r="F166" s="79" t="s">
        <v>1162</v>
      </c>
      <c r="G166" s="79" t="s">
        <v>1162</v>
      </c>
      <c r="H166" s="79" t="s">
        <v>1162</v>
      </c>
    </row>
    <row r="167" spans="1:8" ht="12.75" customHeight="1">
      <c r="A167" s="79"/>
      <c r="B167" s="79"/>
      <c r="C167" s="79"/>
      <c r="D167" s="79"/>
      <c r="E167" s="79"/>
      <c r="F167" s="79"/>
      <c r="G167" s="79"/>
      <c r="H167" s="79"/>
    </row>
    <row r="168" spans="1:8" ht="12.75" customHeight="1">
      <c r="A168" s="79" t="s">
        <v>1162</v>
      </c>
      <c r="B168" s="79" t="s">
        <v>1162</v>
      </c>
      <c r="C168" s="79" t="s">
        <v>1162</v>
      </c>
      <c r="D168" s="79">
        <v>2</v>
      </c>
      <c r="E168" s="79" t="s">
        <v>1162</v>
      </c>
      <c r="F168" s="79" t="s">
        <v>1162</v>
      </c>
      <c r="G168" s="79" t="s">
        <v>1162</v>
      </c>
      <c r="H168" s="79" t="s">
        <v>1162</v>
      </c>
    </row>
    <row r="169" spans="1:8" ht="12.75" customHeight="1">
      <c r="A169" s="79"/>
      <c r="B169" s="79"/>
      <c r="C169" s="79"/>
      <c r="D169" s="79"/>
      <c r="E169" s="79"/>
      <c r="F169" s="79"/>
      <c r="G169" s="79"/>
      <c r="H169" s="79"/>
    </row>
    <row r="170" spans="1:8" ht="12.75" customHeight="1">
      <c r="A170" s="79" t="s">
        <v>1162</v>
      </c>
      <c r="B170" s="79" t="s">
        <v>1162</v>
      </c>
      <c r="C170" s="79" t="s">
        <v>1162</v>
      </c>
      <c r="D170" s="79">
        <v>2</v>
      </c>
      <c r="E170" s="79" t="s">
        <v>1162</v>
      </c>
      <c r="F170" s="79" t="s">
        <v>1162</v>
      </c>
      <c r="G170" s="79" t="s">
        <v>1162</v>
      </c>
      <c r="H170" s="79" t="s">
        <v>1162</v>
      </c>
    </row>
    <row r="171" spans="1:8" ht="12.75" customHeight="1">
      <c r="A171" s="79"/>
      <c r="B171" s="79"/>
      <c r="C171" s="79"/>
      <c r="D171" s="79"/>
      <c r="E171" s="79"/>
      <c r="F171" s="79"/>
      <c r="G171" s="79"/>
      <c r="H171" s="79"/>
    </row>
    <row r="172" spans="1:8" ht="12.75" customHeight="1">
      <c r="A172" s="79" t="s">
        <v>1162</v>
      </c>
      <c r="B172" s="79" t="s">
        <v>1162</v>
      </c>
      <c r="C172" s="79" t="s">
        <v>1162</v>
      </c>
      <c r="D172" s="79" t="s">
        <v>1162</v>
      </c>
      <c r="E172" s="79" t="s">
        <v>1162</v>
      </c>
      <c r="F172" s="79" t="s">
        <v>1162</v>
      </c>
      <c r="G172" s="79" t="s">
        <v>1162</v>
      </c>
      <c r="H172" s="79">
        <v>2</v>
      </c>
    </row>
    <row r="173" spans="1:8" ht="12.75" customHeight="1">
      <c r="A173" s="79"/>
      <c r="B173" s="79"/>
      <c r="C173" s="79"/>
      <c r="D173" s="79"/>
      <c r="E173" s="79"/>
      <c r="F173" s="79"/>
      <c r="G173" s="79"/>
      <c r="H173" s="79"/>
    </row>
    <row r="174" spans="1:8" ht="12.75" customHeight="1">
      <c r="A174" s="79" t="s">
        <v>1162</v>
      </c>
      <c r="B174" s="79" t="s">
        <v>1162</v>
      </c>
      <c r="C174" s="79" t="s">
        <v>1162</v>
      </c>
      <c r="D174" s="79">
        <v>5</v>
      </c>
      <c r="E174" s="79" t="s">
        <v>1162</v>
      </c>
      <c r="F174" s="79" t="s">
        <v>1162</v>
      </c>
      <c r="G174" s="79" t="s">
        <v>1162</v>
      </c>
      <c r="H174" s="79" t="s">
        <v>1162</v>
      </c>
    </row>
    <row r="175" spans="1:8" ht="12.75" customHeight="1">
      <c r="A175" s="79"/>
      <c r="B175" s="79"/>
      <c r="C175" s="79"/>
      <c r="D175" s="79"/>
      <c r="E175" s="79"/>
      <c r="F175" s="79"/>
      <c r="G175" s="79"/>
      <c r="H175" s="79"/>
    </row>
    <row r="176" spans="1:8" ht="12.75" customHeight="1">
      <c r="A176" s="79" t="s">
        <v>1162</v>
      </c>
      <c r="B176" s="79" t="s">
        <v>1162</v>
      </c>
      <c r="C176" s="79" t="s">
        <v>1162</v>
      </c>
      <c r="D176" s="79" t="s">
        <v>1162</v>
      </c>
      <c r="E176" s="79" t="s">
        <v>1162</v>
      </c>
      <c r="F176" s="79" t="s">
        <v>1162</v>
      </c>
      <c r="G176" s="79" t="s">
        <v>1162</v>
      </c>
      <c r="H176" s="79">
        <v>2</v>
      </c>
    </row>
    <row r="177" spans="1:8" ht="12.75" customHeight="1">
      <c r="A177" s="79"/>
      <c r="B177" s="79"/>
      <c r="C177" s="79"/>
      <c r="D177" s="79"/>
      <c r="E177" s="79"/>
      <c r="F177" s="79"/>
      <c r="G177" s="79"/>
      <c r="H177" s="79"/>
    </row>
    <row r="178" spans="1:8" ht="12.75" customHeight="1">
      <c r="A178" s="79" t="s">
        <v>1162</v>
      </c>
      <c r="B178" s="79" t="s">
        <v>1162</v>
      </c>
      <c r="C178" s="79" t="s">
        <v>1162</v>
      </c>
      <c r="D178" s="79">
        <v>2</v>
      </c>
      <c r="E178" s="79" t="s">
        <v>1162</v>
      </c>
      <c r="F178" s="79" t="s">
        <v>1162</v>
      </c>
      <c r="G178" s="79" t="s">
        <v>1162</v>
      </c>
      <c r="H178" s="79" t="s">
        <v>1162</v>
      </c>
    </row>
    <row r="179" spans="1:8" ht="12.75" customHeight="1">
      <c r="A179" s="79"/>
      <c r="B179" s="79"/>
      <c r="C179" s="79"/>
      <c r="D179" s="79"/>
      <c r="E179" s="79"/>
      <c r="F179" s="79"/>
      <c r="G179" s="79"/>
      <c r="H179" s="79"/>
    </row>
    <row r="180" spans="1:8" ht="12.75" customHeight="1">
      <c r="A180" s="79" t="s">
        <v>1162</v>
      </c>
      <c r="B180" s="79" t="s">
        <v>1162</v>
      </c>
      <c r="C180" s="79" t="s">
        <v>1162</v>
      </c>
      <c r="D180" s="79">
        <v>2</v>
      </c>
      <c r="E180" s="79" t="s">
        <v>1162</v>
      </c>
      <c r="F180" s="79" t="s">
        <v>1162</v>
      </c>
      <c r="G180" s="79" t="s">
        <v>1162</v>
      </c>
      <c r="H180" s="79" t="s">
        <v>1162</v>
      </c>
    </row>
    <row r="181" spans="1:8" ht="12.75" customHeight="1">
      <c r="A181" s="79"/>
      <c r="B181" s="79"/>
      <c r="C181" s="79"/>
      <c r="D181" s="79"/>
      <c r="E181" s="79"/>
      <c r="F181" s="79"/>
      <c r="G181" s="79"/>
      <c r="H181" s="79"/>
    </row>
    <row r="182" spans="1:8" ht="12.75" customHeight="1">
      <c r="A182" s="79" t="s">
        <v>1162</v>
      </c>
      <c r="B182" s="79" t="s">
        <v>1162</v>
      </c>
      <c r="C182" s="79" t="s">
        <v>1162</v>
      </c>
      <c r="D182" s="79">
        <v>2</v>
      </c>
      <c r="E182" s="79" t="s">
        <v>1162</v>
      </c>
      <c r="F182" s="79" t="s">
        <v>1162</v>
      </c>
      <c r="G182" s="79" t="s">
        <v>1162</v>
      </c>
      <c r="H182" s="79" t="s">
        <v>1162</v>
      </c>
    </row>
    <row r="183" spans="1:8" ht="12.75" customHeight="1">
      <c r="A183" s="79"/>
      <c r="B183" s="79"/>
      <c r="C183" s="79"/>
      <c r="D183" s="79"/>
      <c r="E183" s="79"/>
      <c r="F183" s="79"/>
      <c r="G183" s="79"/>
      <c r="H183" s="79"/>
    </row>
    <row r="184" spans="1:8" ht="12.75" customHeight="1">
      <c r="A184" s="79" t="s">
        <v>1162</v>
      </c>
      <c r="B184" s="79" t="s">
        <v>1162</v>
      </c>
      <c r="C184" s="79" t="s">
        <v>1162</v>
      </c>
      <c r="D184" s="79">
        <v>2</v>
      </c>
      <c r="E184" s="79" t="s">
        <v>1162</v>
      </c>
      <c r="F184" s="79" t="s">
        <v>1162</v>
      </c>
      <c r="G184" s="79" t="s">
        <v>1162</v>
      </c>
      <c r="H184" s="79" t="s">
        <v>1162</v>
      </c>
    </row>
    <row r="185" spans="1:8" ht="12.75" customHeight="1">
      <c r="A185" s="79"/>
      <c r="B185" s="79"/>
      <c r="C185" s="79"/>
      <c r="D185" s="79"/>
      <c r="E185" s="79"/>
      <c r="F185" s="79"/>
      <c r="G185" s="79"/>
      <c r="H185" s="79"/>
    </row>
    <row r="186" spans="1:8" ht="12.75" customHeight="1">
      <c r="A186" s="79" t="s">
        <v>1162</v>
      </c>
      <c r="B186" s="79" t="s">
        <v>1162</v>
      </c>
      <c r="C186" s="79" t="s">
        <v>1162</v>
      </c>
      <c r="D186" s="79">
        <v>2</v>
      </c>
      <c r="E186" s="79" t="s">
        <v>1162</v>
      </c>
      <c r="F186" s="79" t="s">
        <v>1162</v>
      </c>
      <c r="G186" s="79" t="s">
        <v>1162</v>
      </c>
      <c r="H186" s="79" t="s">
        <v>1162</v>
      </c>
    </row>
    <row r="187" spans="1:8" ht="12.75" customHeight="1">
      <c r="A187" s="79"/>
      <c r="B187" s="79"/>
      <c r="C187" s="79"/>
      <c r="D187" s="79"/>
      <c r="E187" s="79"/>
      <c r="F187" s="79"/>
      <c r="G187" s="79"/>
      <c r="H187" s="79"/>
    </row>
    <row r="188" spans="1:8" ht="12.75" customHeight="1">
      <c r="A188" s="79" t="s">
        <v>1162</v>
      </c>
      <c r="B188" s="79" t="s">
        <v>1162</v>
      </c>
      <c r="C188" s="79" t="s">
        <v>1162</v>
      </c>
      <c r="D188" s="79">
        <v>2</v>
      </c>
      <c r="E188" s="79" t="s">
        <v>1162</v>
      </c>
      <c r="F188" s="79" t="s">
        <v>1162</v>
      </c>
      <c r="G188" s="79" t="s">
        <v>1162</v>
      </c>
      <c r="H188" s="79" t="s">
        <v>1162</v>
      </c>
    </row>
    <row r="189" spans="1:8" ht="12.75" customHeight="1">
      <c r="A189" s="79"/>
      <c r="B189" s="79"/>
      <c r="C189" s="79"/>
      <c r="D189" s="79"/>
      <c r="E189" s="79"/>
      <c r="F189" s="79"/>
      <c r="G189" s="79"/>
      <c r="H189" s="79"/>
    </row>
    <row r="190" spans="1:8" ht="12.75" customHeight="1">
      <c r="A190" s="79" t="s">
        <v>1162</v>
      </c>
      <c r="B190" s="79" t="s">
        <v>1162</v>
      </c>
      <c r="C190" s="79" t="s">
        <v>1162</v>
      </c>
      <c r="D190" s="79" t="s">
        <v>1162</v>
      </c>
      <c r="E190" s="79" t="s">
        <v>1162</v>
      </c>
      <c r="F190" s="79">
        <v>4</v>
      </c>
      <c r="G190" s="79" t="s">
        <v>1162</v>
      </c>
      <c r="H190" s="79" t="s">
        <v>1162</v>
      </c>
    </row>
    <row r="191" spans="1:8" ht="12.75" customHeight="1">
      <c r="A191" s="79"/>
      <c r="B191" s="79"/>
      <c r="C191" s="79"/>
      <c r="D191" s="79"/>
      <c r="E191" s="79"/>
      <c r="F191" s="79"/>
      <c r="G191" s="79"/>
      <c r="H191" s="79"/>
    </row>
    <row r="192" spans="1:8" ht="12.75" customHeight="1">
      <c r="A192" s="79" t="s">
        <v>1162</v>
      </c>
      <c r="B192" s="79" t="s">
        <v>1162</v>
      </c>
      <c r="C192" s="79" t="s">
        <v>1162</v>
      </c>
      <c r="D192" s="79" t="s">
        <v>1162</v>
      </c>
      <c r="E192" s="79" t="s">
        <v>1162</v>
      </c>
      <c r="F192" s="79">
        <v>22</v>
      </c>
      <c r="G192" s="79" t="s">
        <v>1162</v>
      </c>
      <c r="H192" s="79" t="s">
        <v>1162</v>
      </c>
    </row>
    <row r="193" spans="1:8" ht="12.75" customHeight="1">
      <c r="A193" s="79"/>
      <c r="B193" s="79"/>
      <c r="C193" s="79"/>
      <c r="D193" s="79"/>
      <c r="E193" s="79"/>
      <c r="F193" s="79"/>
      <c r="G193" s="79"/>
      <c r="H193" s="79"/>
    </row>
    <row r="194" spans="1:8" ht="12.75" customHeight="1">
      <c r="A194" s="79" t="s">
        <v>1162</v>
      </c>
      <c r="B194" s="79" t="s">
        <v>1162</v>
      </c>
      <c r="C194" s="79" t="s">
        <v>1162</v>
      </c>
      <c r="D194" s="79" t="s">
        <v>1162</v>
      </c>
      <c r="E194" s="79" t="s">
        <v>1162</v>
      </c>
      <c r="F194" s="79">
        <v>24</v>
      </c>
      <c r="G194" s="79" t="s">
        <v>1162</v>
      </c>
      <c r="H194" s="79" t="s">
        <v>1162</v>
      </c>
    </row>
    <row r="195" spans="1:8" ht="12.75" customHeight="1">
      <c r="A195" s="79"/>
      <c r="B195" s="79"/>
      <c r="C195" s="79"/>
      <c r="D195" s="79"/>
      <c r="E195" s="79"/>
      <c r="F195" s="79"/>
      <c r="G195" s="79"/>
      <c r="H195" s="79"/>
    </row>
    <row r="196" spans="1:8" ht="12.75" customHeight="1">
      <c r="A196" s="79" t="s">
        <v>1162</v>
      </c>
      <c r="B196" s="79" t="s">
        <v>1162</v>
      </c>
      <c r="C196" s="79" t="s">
        <v>1162</v>
      </c>
      <c r="D196" s="79" t="s">
        <v>1162</v>
      </c>
      <c r="E196" s="79" t="s">
        <v>1162</v>
      </c>
      <c r="F196" s="79">
        <v>20</v>
      </c>
      <c r="G196" s="79" t="s">
        <v>1162</v>
      </c>
      <c r="H196" s="79" t="s">
        <v>1162</v>
      </c>
    </row>
    <row r="197" spans="1:8" ht="12.75" customHeight="1">
      <c r="A197" s="79"/>
      <c r="B197" s="79"/>
      <c r="C197" s="79"/>
      <c r="D197" s="79"/>
      <c r="E197" s="79"/>
      <c r="F197" s="79"/>
      <c r="G197" s="79"/>
      <c r="H197" s="79"/>
    </row>
    <row r="198" spans="1:8" ht="12.75" customHeight="1">
      <c r="A198" s="79" t="s">
        <v>1162</v>
      </c>
      <c r="B198" s="79" t="s">
        <v>1162</v>
      </c>
      <c r="C198" s="79" t="s">
        <v>1162</v>
      </c>
      <c r="D198" s="79" t="s">
        <v>1162</v>
      </c>
      <c r="E198" s="79" t="s">
        <v>1162</v>
      </c>
      <c r="F198" s="79">
        <v>30</v>
      </c>
      <c r="G198" s="79" t="s">
        <v>1162</v>
      </c>
      <c r="H198" s="79" t="s">
        <v>1162</v>
      </c>
    </row>
    <row r="199" spans="1:8" ht="12.75" customHeight="1">
      <c r="A199" s="79"/>
      <c r="B199" s="79"/>
      <c r="C199" s="79"/>
      <c r="D199" s="79"/>
      <c r="E199" s="79"/>
      <c r="F199" s="79"/>
      <c r="G199" s="79"/>
      <c r="H199" s="79"/>
    </row>
    <row r="200" spans="1:8" ht="12.75" customHeight="1">
      <c r="A200" s="79" t="s">
        <v>1162</v>
      </c>
      <c r="B200" s="79" t="s">
        <v>1162</v>
      </c>
      <c r="C200" s="79" t="s">
        <v>1162</v>
      </c>
      <c r="D200" s="79">
        <v>4</v>
      </c>
      <c r="E200" s="79" t="s">
        <v>1162</v>
      </c>
      <c r="F200" s="79" t="s">
        <v>1162</v>
      </c>
      <c r="G200" s="79" t="s">
        <v>1162</v>
      </c>
      <c r="H200" s="79" t="s">
        <v>1162</v>
      </c>
    </row>
    <row r="201" spans="1:8" ht="12.75" customHeight="1">
      <c r="A201" s="79"/>
      <c r="B201" s="79"/>
      <c r="C201" s="79"/>
      <c r="D201" s="79"/>
      <c r="E201" s="79"/>
      <c r="F201" s="79"/>
      <c r="G201" s="79"/>
      <c r="H201" s="79"/>
    </row>
    <row r="202" spans="1:8" ht="12.75" customHeight="1">
      <c r="A202" s="79" t="s">
        <v>1162</v>
      </c>
      <c r="B202" s="79" t="s">
        <v>1162</v>
      </c>
      <c r="C202" s="79" t="s">
        <v>1162</v>
      </c>
      <c r="D202" s="79" t="s">
        <v>1162</v>
      </c>
      <c r="E202" s="79" t="s">
        <v>1162</v>
      </c>
      <c r="F202" s="79" t="s">
        <v>1162</v>
      </c>
      <c r="G202" s="79">
        <v>2</v>
      </c>
      <c r="H202" s="79" t="s">
        <v>1162</v>
      </c>
    </row>
    <row r="203" spans="1:8" ht="12.75" customHeight="1">
      <c r="A203" s="79"/>
      <c r="B203" s="79"/>
      <c r="C203" s="79"/>
      <c r="D203" s="79"/>
      <c r="E203" s="79"/>
      <c r="F203" s="79"/>
      <c r="G203" s="79"/>
      <c r="H203" s="79"/>
    </row>
    <row r="204" spans="1:8" ht="12.75" customHeight="1">
      <c r="A204" s="79" t="s">
        <v>1162</v>
      </c>
      <c r="B204" s="79" t="s">
        <v>1162</v>
      </c>
      <c r="C204" s="79" t="s">
        <v>1162</v>
      </c>
      <c r="D204" s="79" t="s">
        <v>1162</v>
      </c>
      <c r="E204" s="79" t="s">
        <v>1162</v>
      </c>
      <c r="F204" s="79" t="s">
        <v>1162</v>
      </c>
      <c r="G204" s="79">
        <v>19</v>
      </c>
      <c r="H204" s="79" t="s">
        <v>1162</v>
      </c>
    </row>
    <row r="205" spans="1:8" ht="12.75" customHeight="1">
      <c r="A205" s="79"/>
      <c r="B205" s="79"/>
      <c r="C205" s="79"/>
      <c r="D205" s="79"/>
      <c r="E205" s="79"/>
      <c r="F205" s="79"/>
      <c r="G205" s="79"/>
      <c r="H205" s="79"/>
    </row>
    <row r="206" spans="1:8" ht="12.75" customHeight="1">
      <c r="A206" s="79" t="s">
        <v>1162</v>
      </c>
      <c r="B206" s="79" t="s">
        <v>1162</v>
      </c>
      <c r="C206" s="79" t="s">
        <v>1162</v>
      </c>
      <c r="D206" s="79" t="s">
        <v>1162</v>
      </c>
      <c r="E206" s="79" t="s">
        <v>1162</v>
      </c>
      <c r="F206" s="79" t="s">
        <v>1162</v>
      </c>
      <c r="G206" s="79">
        <v>2</v>
      </c>
      <c r="H206" s="79" t="s">
        <v>1162</v>
      </c>
    </row>
    <row r="207" spans="1:8" ht="12.75" customHeight="1">
      <c r="A207" s="79"/>
      <c r="B207" s="79"/>
      <c r="C207" s="79"/>
      <c r="D207" s="79"/>
      <c r="E207" s="79"/>
      <c r="F207" s="79"/>
      <c r="G207" s="79"/>
      <c r="H207" s="79"/>
    </row>
    <row r="208" spans="1:8" ht="12.75" customHeight="1">
      <c r="A208" s="79" t="s">
        <v>1162</v>
      </c>
      <c r="B208" s="79" t="s">
        <v>1162</v>
      </c>
      <c r="C208" s="79" t="s">
        <v>1162</v>
      </c>
      <c r="D208" s="79" t="s">
        <v>1162</v>
      </c>
      <c r="E208" s="79" t="s">
        <v>1162</v>
      </c>
      <c r="F208" s="79">
        <v>4</v>
      </c>
      <c r="G208" s="79" t="s">
        <v>1162</v>
      </c>
      <c r="H208" s="79" t="s">
        <v>1162</v>
      </c>
    </row>
    <row r="209" spans="1:8" ht="12.75" customHeight="1">
      <c r="A209" s="79"/>
      <c r="B209" s="79"/>
      <c r="C209" s="79"/>
      <c r="D209" s="79"/>
      <c r="E209" s="79"/>
      <c r="F209" s="79"/>
      <c r="G209" s="79"/>
      <c r="H209" s="79"/>
    </row>
    <row r="210" spans="1:8" ht="12.75" customHeight="1">
      <c r="A210" s="79" t="s">
        <v>1162</v>
      </c>
      <c r="B210" s="79" t="s">
        <v>1162</v>
      </c>
      <c r="C210" s="79" t="s">
        <v>1162</v>
      </c>
      <c r="D210" s="79" t="s">
        <v>1162</v>
      </c>
      <c r="E210" s="79" t="s">
        <v>1162</v>
      </c>
      <c r="F210" s="79" t="s">
        <v>1162</v>
      </c>
      <c r="G210" s="79" t="s">
        <v>1162</v>
      </c>
      <c r="H210" s="79" t="s">
        <v>1162</v>
      </c>
    </row>
    <row r="211" spans="1:8" ht="12.75" customHeight="1">
      <c r="A211" s="79"/>
      <c r="B211" s="79"/>
      <c r="C211" s="79"/>
      <c r="D211" s="79"/>
      <c r="E211" s="79"/>
      <c r="F211" s="79"/>
      <c r="G211" s="79"/>
      <c r="H211" s="79"/>
    </row>
    <row r="212" spans="1:8" ht="12.75" customHeight="1">
      <c r="A212" s="79" t="s">
        <v>1162</v>
      </c>
      <c r="B212" s="79" t="s">
        <v>1162</v>
      </c>
      <c r="C212" s="79">
        <v>58</v>
      </c>
      <c r="D212" s="79" t="s">
        <v>1162</v>
      </c>
      <c r="E212" s="79" t="s">
        <v>1162</v>
      </c>
      <c r="F212" s="79" t="s">
        <v>1162</v>
      </c>
      <c r="G212" s="79" t="s">
        <v>1162</v>
      </c>
      <c r="H212" s="79" t="s">
        <v>1162</v>
      </c>
    </row>
    <row r="213" spans="1:8" ht="12.75" customHeight="1">
      <c r="A213" s="79"/>
      <c r="B213" s="79"/>
      <c r="C213" s="79"/>
      <c r="D213" s="79"/>
      <c r="E213" s="79"/>
      <c r="F213" s="79"/>
      <c r="G213" s="79"/>
      <c r="H213" s="79"/>
    </row>
    <row r="214" spans="1:8" ht="12.75" customHeight="1">
      <c r="A214" s="79" t="s">
        <v>1162</v>
      </c>
      <c r="B214" s="79" t="s">
        <v>1162</v>
      </c>
      <c r="C214" s="79">
        <v>18</v>
      </c>
      <c r="D214" s="79" t="s">
        <v>1162</v>
      </c>
      <c r="E214" s="79" t="s">
        <v>1162</v>
      </c>
      <c r="F214" s="79" t="s">
        <v>1162</v>
      </c>
      <c r="G214" s="79" t="s">
        <v>1162</v>
      </c>
      <c r="H214" s="79" t="s">
        <v>1162</v>
      </c>
    </row>
    <row r="215" spans="1:8" ht="12.75" customHeight="1">
      <c r="A215" s="79"/>
      <c r="B215" s="79"/>
      <c r="C215" s="79"/>
      <c r="D215" s="79"/>
      <c r="E215" s="79"/>
      <c r="F215" s="79"/>
      <c r="G215" s="79"/>
      <c r="H215" s="79"/>
    </row>
    <row r="216" spans="1:8" ht="12.75" customHeight="1">
      <c r="A216" s="79" t="s">
        <v>1162</v>
      </c>
      <c r="B216" s="79" t="s">
        <v>1162</v>
      </c>
      <c r="C216" s="79">
        <v>20</v>
      </c>
      <c r="D216" s="79" t="s">
        <v>1162</v>
      </c>
      <c r="E216" s="79" t="s">
        <v>1162</v>
      </c>
      <c r="F216" s="79" t="s">
        <v>1162</v>
      </c>
      <c r="G216" s="79" t="s">
        <v>1162</v>
      </c>
      <c r="H216" s="79" t="s">
        <v>1162</v>
      </c>
    </row>
    <row r="217" spans="1:8" ht="12.75" customHeight="1">
      <c r="A217" s="79"/>
      <c r="B217" s="79"/>
      <c r="C217" s="79"/>
      <c r="D217" s="79"/>
      <c r="E217" s="79"/>
      <c r="F217" s="79"/>
      <c r="G217" s="79"/>
      <c r="H217" s="79"/>
    </row>
    <row r="218" spans="1:8" ht="13.5" customHeight="1">
      <c r="A218" s="79" t="s">
        <v>1162</v>
      </c>
      <c r="B218" s="79" t="s">
        <v>1162</v>
      </c>
      <c r="C218" s="79">
        <v>16</v>
      </c>
      <c r="D218" s="79" t="s">
        <v>1162</v>
      </c>
      <c r="E218" s="79" t="s">
        <v>1162</v>
      </c>
      <c r="F218" s="79" t="s">
        <v>1162</v>
      </c>
      <c r="G218" s="79" t="s">
        <v>1162</v>
      </c>
      <c r="H218" s="79" t="s">
        <v>1162</v>
      </c>
    </row>
    <row r="219" spans="1:8" ht="12.75" customHeight="1">
      <c r="A219" s="79"/>
      <c r="B219" s="79"/>
      <c r="C219" s="79"/>
      <c r="D219" s="79"/>
      <c r="E219" s="79"/>
      <c r="F219" s="79"/>
      <c r="G219" s="79"/>
      <c r="H219" s="79"/>
    </row>
    <row r="220" spans="1:8" ht="13.5" customHeight="1">
      <c r="A220" s="79" t="s">
        <v>1162</v>
      </c>
      <c r="B220" s="79" t="s">
        <v>1162</v>
      </c>
      <c r="C220" s="79" t="s">
        <v>1162</v>
      </c>
      <c r="D220" s="79">
        <v>10</v>
      </c>
      <c r="E220" s="79" t="s">
        <v>1162</v>
      </c>
      <c r="F220" s="79" t="s">
        <v>1162</v>
      </c>
      <c r="G220" s="79" t="s">
        <v>1162</v>
      </c>
      <c r="H220" s="79" t="s">
        <v>1162</v>
      </c>
    </row>
    <row r="221" spans="1:8" ht="12.75" customHeight="1">
      <c r="A221" s="79"/>
      <c r="B221" s="79"/>
      <c r="C221" s="79"/>
      <c r="D221" s="79"/>
      <c r="E221" s="79"/>
      <c r="F221" s="79"/>
      <c r="G221" s="79"/>
      <c r="H221" s="79"/>
    </row>
    <row r="222" spans="1:8" ht="13.5" customHeight="1">
      <c r="A222" s="79" t="s">
        <v>1162</v>
      </c>
      <c r="B222" s="79" t="s">
        <v>1162</v>
      </c>
      <c r="C222" s="79" t="s">
        <v>1162</v>
      </c>
      <c r="D222" s="79" t="s">
        <v>1162</v>
      </c>
      <c r="E222" s="79" t="s">
        <v>1162</v>
      </c>
      <c r="F222" s="79" t="s">
        <v>1162</v>
      </c>
      <c r="G222" s="79" t="s">
        <v>1162</v>
      </c>
      <c r="H222" s="79">
        <v>70</v>
      </c>
    </row>
    <row r="223" spans="1:8" ht="12.75" customHeight="1">
      <c r="A223" s="79"/>
      <c r="B223" s="79"/>
      <c r="C223" s="79"/>
      <c r="D223" s="79"/>
      <c r="E223" s="79"/>
      <c r="F223" s="79"/>
      <c r="G223" s="79"/>
      <c r="H223" s="79"/>
    </row>
    <row r="224" spans="1:8" ht="13.5" customHeight="1">
      <c r="A224" s="79" t="s">
        <v>1162</v>
      </c>
      <c r="B224" s="79" t="s">
        <v>1162</v>
      </c>
      <c r="C224" s="79" t="s">
        <v>1162</v>
      </c>
      <c r="D224" s="79">
        <v>55</v>
      </c>
      <c r="E224" s="79" t="s">
        <v>1162</v>
      </c>
      <c r="F224" s="79" t="s">
        <v>1162</v>
      </c>
      <c r="G224" s="79" t="s">
        <v>1162</v>
      </c>
      <c r="H224" s="79" t="s">
        <v>1162</v>
      </c>
    </row>
    <row r="225" spans="1:8" ht="12.75" customHeight="1">
      <c r="A225" s="79"/>
      <c r="B225" s="79"/>
      <c r="C225" s="79"/>
      <c r="D225" s="79"/>
      <c r="E225" s="79"/>
      <c r="F225" s="79"/>
      <c r="G225" s="79"/>
      <c r="H225" s="79"/>
    </row>
    <row r="226" spans="1:8" ht="13.5" customHeight="1">
      <c r="A226" s="79" t="s">
        <v>1162</v>
      </c>
      <c r="B226" s="79" t="s">
        <v>1162</v>
      </c>
      <c r="C226" s="79" t="s">
        <v>1162</v>
      </c>
      <c r="D226" s="79">
        <v>13</v>
      </c>
      <c r="E226" s="79" t="s">
        <v>1162</v>
      </c>
      <c r="F226" s="79" t="s">
        <v>1162</v>
      </c>
      <c r="G226" s="79" t="s">
        <v>1162</v>
      </c>
      <c r="H226" s="79" t="s">
        <v>1162</v>
      </c>
    </row>
    <row r="227" spans="1:8" ht="12.75" customHeight="1">
      <c r="A227" s="79"/>
      <c r="B227" s="79"/>
      <c r="C227" s="79"/>
      <c r="D227" s="79"/>
      <c r="E227" s="79"/>
      <c r="F227" s="79"/>
      <c r="G227" s="79"/>
      <c r="H227" s="79"/>
    </row>
    <row r="228" spans="1:8" ht="13.5" customHeight="1">
      <c r="A228" s="79" t="s">
        <v>1162</v>
      </c>
      <c r="B228" s="79" t="s">
        <v>1162</v>
      </c>
      <c r="C228" s="79">
        <v>4</v>
      </c>
      <c r="D228" s="79" t="s">
        <v>1162</v>
      </c>
      <c r="E228" s="79" t="s">
        <v>1162</v>
      </c>
      <c r="F228" s="79" t="s">
        <v>1162</v>
      </c>
      <c r="G228" s="79" t="s">
        <v>1162</v>
      </c>
      <c r="H228" s="79" t="s">
        <v>1162</v>
      </c>
    </row>
    <row r="229" spans="1:8" ht="12.75" customHeight="1">
      <c r="A229" s="79"/>
      <c r="B229" s="79"/>
      <c r="C229" s="79"/>
      <c r="D229" s="79"/>
      <c r="E229" s="79"/>
      <c r="F229" s="79"/>
      <c r="G229" s="79"/>
      <c r="H229" s="79"/>
    </row>
    <row r="230" spans="1:8" ht="13.5" customHeight="1">
      <c r="A230" s="79" t="s">
        <v>1162</v>
      </c>
      <c r="B230" s="79" t="s">
        <v>1162</v>
      </c>
      <c r="C230" s="79" t="s">
        <v>1162</v>
      </c>
      <c r="D230" s="79" t="s">
        <v>1162</v>
      </c>
      <c r="E230" s="79" t="s">
        <v>1162</v>
      </c>
      <c r="F230" s="79">
        <v>15</v>
      </c>
      <c r="G230" s="79" t="s">
        <v>1162</v>
      </c>
      <c r="H230" s="79" t="s">
        <v>1162</v>
      </c>
    </row>
    <row r="231" spans="1:8" ht="12.75" customHeight="1">
      <c r="A231" s="79"/>
      <c r="B231" s="79"/>
      <c r="C231" s="79"/>
      <c r="D231" s="79"/>
      <c r="E231" s="79"/>
      <c r="F231" s="79"/>
      <c r="G231" s="79"/>
      <c r="H231" s="79"/>
    </row>
    <row r="232" spans="1:8" ht="13.5" customHeight="1">
      <c r="A232" s="79" t="s">
        <v>1162</v>
      </c>
      <c r="B232" s="79" t="s">
        <v>1162</v>
      </c>
      <c r="C232" s="79" t="s">
        <v>1162</v>
      </c>
      <c r="D232" s="79">
        <v>7</v>
      </c>
      <c r="E232" s="79" t="s">
        <v>1162</v>
      </c>
      <c r="F232" s="79" t="s">
        <v>1162</v>
      </c>
      <c r="G232" s="79" t="s">
        <v>1162</v>
      </c>
      <c r="H232" s="79" t="s">
        <v>1162</v>
      </c>
    </row>
    <row r="233" spans="1:8" ht="12.75" customHeight="1">
      <c r="A233" s="79"/>
      <c r="B233" s="79"/>
      <c r="C233" s="79"/>
      <c r="D233" s="79"/>
      <c r="E233" s="79"/>
      <c r="F233" s="79"/>
      <c r="G233" s="79"/>
      <c r="H233" s="79"/>
    </row>
    <row r="234" spans="1:8" ht="13.5" customHeight="1">
      <c r="A234" s="79" t="s">
        <v>1162</v>
      </c>
      <c r="B234" s="79" t="s">
        <v>1162</v>
      </c>
      <c r="C234" s="79" t="s">
        <v>1162</v>
      </c>
      <c r="D234" s="79" t="s">
        <v>1162</v>
      </c>
      <c r="E234" s="79" t="s">
        <v>1162</v>
      </c>
      <c r="F234" s="79" t="s">
        <v>1162</v>
      </c>
      <c r="G234" s="79">
        <v>13</v>
      </c>
      <c r="H234" s="79" t="s">
        <v>1162</v>
      </c>
    </row>
    <row r="235" spans="1:8" ht="12.75" customHeight="1">
      <c r="A235" s="79"/>
      <c r="B235" s="79"/>
      <c r="C235" s="79"/>
      <c r="D235" s="79"/>
      <c r="E235" s="79"/>
      <c r="F235" s="79"/>
      <c r="G235" s="79"/>
      <c r="H235" s="79"/>
    </row>
    <row r="236" spans="1:8" ht="13.5" customHeight="1">
      <c r="A236" s="79" t="s">
        <v>1162</v>
      </c>
      <c r="B236" s="79" t="s">
        <v>1162</v>
      </c>
      <c r="C236" s="79" t="s">
        <v>1162</v>
      </c>
      <c r="D236" s="79" t="s">
        <v>1162</v>
      </c>
      <c r="E236" s="79" t="s">
        <v>1162</v>
      </c>
      <c r="F236" s="79">
        <v>15</v>
      </c>
      <c r="G236" s="79" t="s">
        <v>1162</v>
      </c>
      <c r="H236" s="79" t="s">
        <v>1162</v>
      </c>
    </row>
    <row r="237" spans="1:8" ht="12.75" customHeight="1">
      <c r="A237" s="79"/>
      <c r="B237" s="79"/>
      <c r="C237" s="79"/>
      <c r="D237" s="79"/>
      <c r="E237" s="79"/>
      <c r="F237" s="79"/>
      <c r="G237" s="79"/>
      <c r="H237" s="79"/>
    </row>
    <row r="238" spans="1:8" ht="13.5" customHeight="1">
      <c r="A238" s="79" t="s">
        <v>1162</v>
      </c>
      <c r="B238" s="79" t="s">
        <v>1162</v>
      </c>
      <c r="C238" s="79" t="s">
        <v>1162</v>
      </c>
      <c r="D238" s="79" t="s">
        <v>1162</v>
      </c>
      <c r="E238" s="79" t="s">
        <v>1162</v>
      </c>
      <c r="F238" s="79">
        <v>11</v>
      </c>
      <c r="G238" s="79" t="s">
        <v>1162</v>
      </c>
      <c r="H238" s="79" t="s">
        <v>1162</v>
      </c>
    </row>
    <row r="239" spans="1:8" ht="12.75" customHeight="1">
      <c r="A239" s="79"/>
      <c r="B239" s="79"/>
      <c r="C239" s="79"/>
      <c r="D239" s="79"/>
      <c r="E239" s="79"/>
      <c r="F239" s="79"/>
      <c r="G239" s="79"/>
      <c r="H239" s="79"/>
    </row>
    <row r="240" spans="1:8" ht="13.5" customHeight="1">
      <c r="A240" s="79" t="s">
        <v>1162</v>
      </c>
      <c r="B240" s="79" t="s">
        <v>1162</v>
      </c>
      <c r="C240" s="79" t="s">
        <v>1162</v>
      </c>
      <c r="D240" s="79" t="s">
        <v>1162</v>
      </c>
      <c r="E240" s="79" t="s">
        <v>1162</v>
      </c>
      <c r="F240" s="79">
        <v>18</v>
      </c>
      <c r="G240" s="79" t="s">
        <v>1162</v>
      </c>
      <c r="H240" s="79" t="s">
        <v>1162</v>
      </c>
    </row>
    <row r="241" spans="1:8" ht="12.75" customHeight="1">
      <c r="A241" s="79"/>
      <c r="B241" s="79"/>
      <c r="C241" s="79"/>
      <c r="D241" s="79"/>
      <c r="E241" s="79"/>
      <c r="F241" s="79"/>
      <c r="G241" s="79"/>
      <c r="H241" s="79"/>
    </row>
    <row r="242" spans="1:8" ht="13.5" customHeight="1">
      <c r="A242" s="79" t="s">
        <v>1162</v>
      </c>
      <c r="B242" s="79" t="s">
        <v>1162</v>
      </c>
      <c r="C242" s="79" t="s">
        <v>1162</v>
      </c>
      <c r="D242" s="79" t="s">
        <v>1162</v>
      </c>
      <c r="E242" s="79" t="s">
        <v>1162</v>
      </c>
      <c r="F242" s="79" t="s">
        <v>1162</v>
      </c>
      <c r="G242" s="79" t="s">
        <v>1162</v>
      </c>
      <c r="H242" s="79" t="s">
        <v>1162</v>
      </c>
    </row>
    <row r="243" spans="1:8" ht="12.75" customHeight="1">
      <c r="A243" s="79"/>
      <c r="B243" s="79"/>
      <c r="C243" s="79"/>
      <c r="D243" s="79"/>
      <c r="E243" s="79"/>
      <c r="F243" s="79"/>
      <c r="G243" s="79"/>
      <c r="H243" s="79"/>
    </row>
    <row r="244" spans="1:8" ht="12.75" customHeight="1">
      <c r="A244" s="79" t="s">
        <v>1162</v>
      </c>
      <c r="B244" s="79" t="s">
        <v>1162</v>
      </c>
      <c r="C244" s="79" t="s">
        <v>1162</v>
      </c>
      <c r="D244" s="79" t="s">
        <v>1162</v>
      </c>
      <c r="E244" s="79" t="s">
        <v>1162</v>
      </c>
      <c r="F244" s="79">
        <v>59</v>
      </c>
      <c r="G244" s="79" t="s">
        <v>1162</v>
      </c>
      <c r="H244" s="79" t="s">
        <v>1162</v>
      </c>
    </row>
    <row r="245" spans="1:8" ht="12.75" customHeight="1">
      <c r="A245" s="79"/>
      <c r="B245" s="79"/>
      <c r="C245" s="79"/>
      <c r="D245" s="79"/>
      <c r="E245" s="79"/>
      <c r="F245" s="79"/>
      <c r="G245" s="79"/>
      <c r="H245" s="79"/>
    </row>
    <row r="246" spans="1:8" ht="12.75" customHeight="1">
      <c r="A246" s="79" t="s">
        <v>1162</v>
      </c>
      <c r="B246" s="79" t="s">
        <v>1162</v>
      </c>
      <c r="C246" s="79">
        <v>24</v>
      </c>
      <c r="D246" s="79" t="s">
        <v>1162</v>
      </c>
      <c r="E246" s="79" t="s">
        <v>1162</v>
      </c>
      <c r="F246" s="79" t="s">
        <v>1162</v>
      </c>
      <c r="G246" s="79" t="s">
        <v>1162</v>
      </c>
      <c r="H246" s="79" t="s">
        <v>1162</v>
      </c>
    </row>
    <row r="247" spans="1:8" ht="12.75" customHeight="1">
      <c r="A247" s="79"/>
      <c r="B247" s="79"/>
      <c r="C247" s="79"/>
      <c r="D247" s="79"/>
      <c r="E247" s="79"/>
      <c r="F247" s="79"/>
      <c r="G247" s="79"/>
      <c r="H247" s="79"/>
    </row>
    <row r="248" spans="1:8" ht="12.75" customHeight="1">
      <c r="A248" s="79" t="s">
        <v>1162</v>
      </c>
      <c r="B248" s="79" t="s">
        <v>1162</v>
      </c>
      <c r="C248" s="79" t="s">
        <v>1162</v>
      </c>
      <c r="D248" s="79" t="s">
        <v>1162</v>
      </c>
      <c r="E248" s="79" t="s">
        <v>1162</v>
      </c>
      <c r="F248" s="79" t="s">
        <v>1162</v>
      </c>
      <c r="G248" s="79" t="s">
        <v>1162</v>
      </c>
      <c r="H248" s="79">
        <v>26</v>
      </c>
    </row>
    <row r="249" spans="1:8" ht="12.75" customHeight="1">
      <c r="A249" s="79"/>
      <c r="B249" s="79"/>
      <c r="C249" s="79"/>
      <c r="D249" s="79"/>
      <c r="E249" s="79"/>
      <c r="F249" s="79"/>
      <c r="G249" s="79"/>
      <c r="H249" s="79"/>
    </row>
    <row r="250" spans="1:8" ht="12.75" customHeight="1">
      <c r="A250" s="79" t="s">
        <v>1162</v>
      </c>
      <c r="B250" s="79" t="s">
        <v>1162</v>
      </c>
      <c r="C250" s="79" t="s">
        <v>1162</v>
      </c>
      <c r="D250" s="79">
        <v>61</v>
      </c>
      <c r="E250" s="79" t="s">
        <v>1162</v>
      </c>
      <c r="F250" s="79" t="s">
        <v>1162</v>
      </c>
      <c r="G250" s="79" t="s">
        <v>1162</v>
      </c>
      <c r="H250" s="79" t="s">
        <v>1162</v>
      </c>
    </row>
    <row r="251" spans="1:8" ht="12.75" customHeight="1">
      <c r="A251" s="79"/>
      <c r="B251" s="79"/>
      <c r="C251" s="79"/>
      <c r="D251" s="79"/>
      <c r="E251" s="79"/>
      <c r="F251" s="79"/>
      <c r="G251" s="79"/>
      <c r="H251" s="79"/>
    </row>
    <row r="252" spans="1:8" ht="12.75" customHeight="1">
      <c r="A252" s="79" t="s">
        <v>1162</v>
      </c>
      <c r="B252" s="79" t="s">
        <v>1162</v>
      </c>
      <c r="C252" s="79">
        <v>20</v>
      </c>
      <c r="D252" s="79" t="s">
        <v>1162</v>
      </c>
      <c r="E252" s="79" t="s">
        <v>1162</v>
      </c>
      <c r="F252" s="79" t="s">
        <v>1162</v>
      </c>
      <c r="G252" s="79" t="s">
        <v>1162</v>
      </c>
      <c r="H252" s="79" t="s">
        <v>1162</v>
      </c>
    </row>
    <row r="253" spans="1:8" ht="12.75" customHeight="1">
      <c r="A253" s="79"/>
      <c r="B253" s="79"/>
      <c r="C253" s="79"/>
      <c r="D253" s="79"/>
      <c r="E253" s="79"/>
      <c r="F253" s="79"/>
      <c r="G253" s="79"/>
      <c r="H253" s="79"/>
    </row>
    <row r="254" spans="1:8" ht="12.75" customHeight="1">
      <c r="A254" s="79" t="s">
        <v>1162</v>
      </c>
      <c r="B254" s="79" t="s">
        <v>1162</v>
      </c>
      <c r="C254" s="79" t="s">
        <v>1162</v>
      </c>
      <c r="D254" s="79" t="s">
        <v>1162</v>
      </c>
      <c r="E254" s="79" t="s">
        <v>1162</v>
      </c>
      <c r="F254" s="79" t="s">
        <v>1162</v>
      </c>
      <c r="G254" s="79">
        <v>32</v>
      </c>
      <c r="H254" s="79" t="s">
        <v>1162</v>
      </c>
    </row>
    <row r="255" spans="1:8" ht="12.75" customHeight="1">
      <c r="A255" s="79"/>
      <c r="B255" s="79"/>
      <c r="C255" s="79"/>
      <c r="D255" s="79"/>
      <c r="E255" s="79"/>
      <c r="F255" s="79"/>
      <c r="G255" s="79"/>
      <c r="H255" s="79"/>
    </row>
    <row r="256" spans="1:8" ht="12.75" customHeight="1">
      <c r="A256" s="79" t="s">
        <v>1162</v>
      </c>
      <c r="B256" s="79" t="s">
        <v>1162</v>
      </c>
      <c r="C256" s="79">
        <v>10</v>
      </c>
      <c r="D256" s="79" t="s">
        <v>1162</v>
      </c>
      <c r="E256" s="79" t="s">
        <v>1162</v>
      </c>
      <c r="F256" s="79" t="s">
        <v>1162</v>
      </c>
      <c r="G256" s="79" t="s">
        <v>1162</v>
      </c>
      <c r="H256" s="79" t="s">
        <v>1162</v>
      </c>
    </row>
    <row r="257" spans="1:8" ht="12.75" customHeight="1">
      <c r="A257" s="79"/>
      <c r="B257" s="79"/>
      <c r="C257" s="79"/>
      <c r="D257" s="79"/>
      <c r="E257" s="79"/>
      <c r="F257" s="79"/>
      <c r="G257" s="79"/>
      <c r="H257" s="79"/>
    </row>
    <row r="258" spans="1:8" ht="12.75" customHeight="1">
      <c r="A258" s="79" t="s">
        <v>1162</v>
      </c>
      <c r="B258" s="79" t="s">
        <v>1162</v>
      </c>
      <c r="C258" s="79" t="s">
        <v>1162</v>
      </c>
      <c r="D258" s="79" t="s">
        <v>1162</v>
      </c>
      <c r="E258" s="79" t="s">
        <v>1162</v>
      </c>
      <c r="F258" s="79" t="s">
        <v>1162</v>
      </c>
      <c r="G258" s="79" t="s">
        <v>1162</v>
      </c>
      <c r="H258" s="79">
        <v>6</v>
      </c>
    </row>
    <row r="259" spans="1:8" ht="12.75" customHeight="1">
      <c r="A259" s="79"/>
      <c r="B259" s="79"/>
      <c r="C259" s="79"/>
      <c r="D259" s="79"/>
      <c r="E259" s="79"/>
      <c r="F259" s="79"/>
      <c r="G259" s="79"/>
      <c r="H259" s="79"/>
    </row>
    <row r="260" spans="1:8" ht="12.75" customHeight="1">
      <c r="A260" s="79" t="s">
        <v>1162</v>
      </c>
      <c r="B260" s="79" t="s">
        <v>1162</v>
      </c>
      <c r="C260" s="79" t="s">
        <v>1162</v>
      </c>
      <c r="D260" s="79">
        <v>18</v>
      </c>
      <c r="E260" s="79" t="s">
        <v>1162</v>
      </c>
      <c r="F260" s="79" t="s">
        <v>1162</v>
      </c>
      <c r="G260" s="79" t="s">
        <v>1162</v>
      </c>
      <c r="H260" s="79" t="s">
        <v>1162</v>
      </c>
    </row>
    <row r="261" spans="1:8" ht="12.75" customHeight="1">
      <c r="A261" s="79"/>
      <c r="B261" s="79"/>
      <c r="C261" s="79"/>
      <c r="D261" s="79"/>
      <c r="E261" s="79"/>
      <c r="F261" s="79"/>
      <c r="G261" s="79"/>
      <c r="H261" s="79"/>
    </row>
    <row r="262" spans="1:8" ht="12.75" customHeight="1">
      <c r="A262" s="79" t="s">
        <v>1162</v>
      </c>
      <c r="B262" s="79" t="s">
        <v>1162</v>
      </c>
      <c r="C262" s="79" t="s">
        <v>1162</v>
      </c>
      <c r="D262" s="79">
        <v>15</v>
      </c>
      <c r="E262" s="79" t="s">
        <v>1162</v>
      </c>
      <c r="F262" s="79" t="s">
        <v>1162</v>
      </c>
      <c r="G262" s="79" t="s">
        <v>1162</v>
      </c>
      <c r="H262" s="79" t="s">
        <v>1162</v>
      </c>
    </row>
    <row r="263" spans="1:8" ht="12.75" customHeight="1">
      <c r="A263" s="79"/>
      <c r="B263" s="79"/>
      <c r="C263" s="79"/>
      <c r="D263" s="79"/>
      <c r="E263" s="79"/>
      <c r="F263" s="79"/>
      <c r="G263" s="79"/>
      <c r="H263" s="79"/>
    </row>
    <row r="264" spans="1:8" ht="12.75" customHeight="1">
      <c r="A264" s="79" t="s">
        <v>1162</v>
      </c>
      <c r="B264" s="79" t="s">
        <v>1162</v>
      </c>
      <c r="C264" s="79" t="s">
        <v>1162</v>
      </c>
      <c r="D264" s="79" t="s">
        <v>1162</v>
      </c>
      <c r="E264" s="79" t="s">
        <v>1162</v>
      </c>
      <c r="F264" s="79" t="s">
        <v>1162</v>
      </c>
      <c r="G264" s="79" t="s">
        <v>1162</v>
      </c>
      <c r="H264" s="79">
        <v>11</v>
      </c>
    </row>
    <row r="265" spans="1:8" ht="12.75" customHeight="1">
      <c r="A265" s="79"/>
      <c r="B265" s="79"/>
      <c r="C265" s="79"/>
      <c r="D265" s="79"/>
      <c r="E265" s="79"/>
      <c r="F265" s="79"/>
      <c r="G265" s="79"/>
      <c r="H265" s="79"/>
    </row>
    <row r="266" spans="1:8" ht="12.75" customHeight="1">
      <c r="A266" s="79" t="s">
        <v>1162</v>
      </c>
      <c r="B266" s="79" t="s">
        <v>1162</v>
      </c>
      <c r="C266" s="79" t="s">
        <v>1162</v>
      </c>
      <c r="D266" s="79" t="s">
        <v>1162</v>
      </c>
      <c r="E266" s="79" t="s">
        <v>1162</v>
      </c>
      <c r="F266" s="79">
        <v>29</v>
      </c>
      <c r="G266" s="79" t="s">
        <v>1162</v>
      </c>
      <c r="H266" s="79" t="s">
        <v>1162</v>
      </c>
    </row>
    <row r="267" spans="1:8" ht="12.75" customHeight="1">
      <c r="A267" s="79"/>
      <c r="B267" s="79"/>
      <c r="C267" s="79"/>
      <c r="D267" s="79"/>
      <c r="E267" s="79"/>
      <c r="F267" s="79"/>
      <c r="G267" s="79"/>
      <c r="H267" s="79"/>
    </row>
    <row r="268" spans="1:8" ht="12.75" customHeight="1">
      <c r="A268" s="79" t="s">
        <v>1162</v>
      </c>
      <c r="B268" s="79" t="s">
        <v>1162</v>
      </c>
      <c r="C268" s="79" t="s">
        <v>1162</v>
      </c>
      <c r="D268" s="79">
        <v>3</v>
      </c>
      <c r="E268" s="79" t="s">
        <v>1162</v>
      </c>
      <c r="F268" s="79" t="s">
        <v>1162</v>
      </c>
      <c r="G268" s="79" t="s">
        <v>1162</v>
      </c>
      <c r="H268" s="79" t="s">
        <v>1162</v>
      </c>
    </row>
    <row r="269" spans="1:8" ht="12.75" customHeight="1">
      <c r="A269" s="79"/>
      <c r="B269" s="79"/>
      <c r="C269" s="79"/>
      <c r="D269" s="79"/>
      <c r="E269" s="79"/>
      <c r="F269" s="79"/>
      <c r="G269" s="79"/>
      <c r="H269" s="79"/>
    </row>
    <row r="270" spans="1:8" ht="12.75" customHeight="1">
      <c r="A270" s="79">
        <v>17</v>
      </c>
      <c r="B270" s="79" t="s">
        <v>1162</v>
      </c>
      <c r="C270" s="79" t="s">
        <v>1162</v>
      </c>
      <c r="D270" s="79" t="s">
        <v>1162</v>
      </c>
      <c r="E270" s="79" t="s">
        <v>1162</v>
      </c>
      <c r="F270" s="79" t="s">
        <v>1162</v>
      </c>
      <c r="G270" s="79" t="s">
        <v>1162</v>
      </c>
      <c r="H270" s="79" t="s">
        <v>1162</v>
      </c>
    </row>
    <row r="271" spans="1:8" ht="12.75" customHeight="1">
      <c r="A271" s="79"/>
      <c r="B271" s="79"/>
      <c r="C271" s="79"/>
      <c r="D271" s="79"/>
      <c r="E271" s="79"/>
      <c r="F271" s="79"/>
      <c r="G271" s="79"/>
      <c r="H271" s="79"/>
    </row>
    <row r="272" spans="1:8" ht="12.75" customHeight="1">
      <c r="A272" s="79">
        <v>25</v>
      </c>
      <c r="B272" s="79" t="s">
        <v>1162</v>
      </c>
      <c r="C272" s="79" t="s">
        <v>1162</v>
      </c>
      <c r="D272" s="79" t="s">
        <v>1162</v>
      </c>
      <c r="E272" s="79" t="s">
        <v>1162</v>
      </c>
      <c r="F272" s="79" t="s">
        <v>1162</v>
      </c>
      <c r="G272" s="79" t="s">
        <v>1162</v>
      </c>
      <c r="H272" s="79" t="s">
        <v>1162</v>
      </c>
    </row>
    <row r="273" spans="1:8" ht="12.75" customHeight="1">
      <c r="A273" s="79"/>
      <c r="B273" s="79"/>
      <c r="C273" s="79"/>
      <c r="D273" s="79"/>
      <c r="E273" s="79"/>
      <c r="F273" s="79"/>
      <c r="G273" s="79"/>
      <c r="H273" s="79"/>
    </row>
    <row r="274" spans="1:8" ht="12.75" customHeight="1">
      <c r="A274" s="79" t="s">
        <v>1162</v>
      </c>
      <c r="B274" s="79" t="s">
        <v>1162</v>
      </c>
      <c r="C274" s="79" t="s">
        <v>1162</v>
      </c>
      <c r="D274" s="79" t="s">
        <v>1162</v>
      </c>
      <c r="E274" s="79" t="s">
        <v>1162</v>
      </c>
      <c r="F274" s="79">
        <v>9</v>
      </c>
      <c r="G274" s="79" t="s">
        <v>1162</v>
      </c>
      <c r="H274" s="79" t="s">
        <v>1162</v>
      </c>
    </row>
    <row r="275" spans="1:8" ht="12.75" customHeight="1">
      <c r="A275" s="79"/>
      <c r="B275" s="79"/>
      <c r="C275" s="79"/>
      <c r="D275" s="79"/>
      <c r="E275" s="79"/>
      <c r="F275" s="79"/>
      <c r="G275" s="79"/>
      <c r="H275" s="79"/>
    </row>
    <row r="276" spans="1:8" ht="12.75" customHeight="1">
      <c r="A276" s="79" t="s">
        <v>1162</v>
      </c>
      <c r="B276" s="79" t="s">
        <v>1162</v>
      </c>
      <c r="C276" s="79" t="s">
        <v>1162</v>
      </c>
      <c r="D276" s="79" t="s">
        <v>1162</v>
      </c>
      <c r="E276" s="79" t="s">
        <v>1162</v>
      </c>
      <c r="F276" s="79">
        <v>0</v>
      </c>
      <c r="G276" s="79" t="s">
        <v>1162</v>
      </c>
      <c r="H276" s="79" t="s">
        <v>1162</v>
      </c>
    </row>
    <row r="277" spans="1:8" ht="12.75" customHeight="1">
      <c r="A277" s="79"/>
      <c r="B277" s="79"/>
      <c r="C277" s="79"/>
      <c r="D277" s="79"/>
      <c r="E277" s="79"/>
      <c r="F277" s="79"/>
      <c r="G277" s="79"/>
      <c r="H277" s="79"/>
    </row>
    <row r="278" spans="1:8" ht="12.75" customHeight="1">
      <c r="A278" s="79" t="s">
        <v>1162</v>
      </c>
      <c r="B278" s="79" t="s">
        <v>1162</v>
      </c>
      <c r="C278" s="79" t="s">
        <v>1162</v>
      </c>
      <c r="D278" s="79" t="s">
        <v>1162</v>
      </c>
      <c r="E278" s="79" t="s">
        <v>1162</v>
      </c>
      <c r="F278" s="79">
        <v>4</v>
      </c>
      <c r="G278" s="79" t="s">
        <v>1162</v>
      </c>
      <c r="H278" s="79" t="s">
        <v>1162</v>
      </c>
    </row>
    <row r="279" spans="1:8" ht="12.75" customHeight="1">
      <c r="A279" s="79"/>
      <c r="B279" s="79"/>
      <c r="C279" s="79"/>
      <c r="D279" s="79"/>
      <c r="E279" s="79"/>
      <c r="F279" s="79"/>
      <c r="G279" s="79"/>
      <c r="H279" s="79"/>
    </row>
    <row r="280" spans="1:8" ht="12.75" customHeight="1">
      <c r="A280" s="79" t="s">
        <v>1162</v>
      </c>
      <c r="B280" s="79" t="s">
        <v>1162</v>
      </c>
      <c r="C280" s="79" t="s">
        <v>1162</v>
      </c>
      <c r="D280" s="79" t="s">
        <v>1162</v>
      </c>
      <c r="E280" s="79" t="s">
        <v>1162</v>
      </c>
      <c r="F280" s="79">
        <v>0</v>
      </c>
      <c r="G280" s="79" t="s">
        <v>1162</v>
      </c>
      <c r="H280" s="79" t="s">
        <v>1162</v>
      </c>
    </row>
    <row r="281" spans="1:8" ht="12.75" customHeight="1">
      <c r="A281" s="79"/>
      <c r="B281" s="79"/>
      <c r="C281" s="79"/>
      <c r="D281" s="79"/>
      <c r="E281" s="79"/>
      <c r="F281" s="79"/>
      <c r="G281" s="79"/>
      <c r="H281" s="79"/>
    </row>
    <row r="282" spans="1:8" ht="12.75" customHeight="1">
      <c r="A282" s="79" t="s">
        <v>1162</v>
      </c>
      <c r="B282" s="79" t="s">
        <v>1162</v>
      </c>
      <c r="C282" s="79" t="s">
        <v>1162</v>
      </c>
      <c r="D282" s="79" t="s">
        <v>1162</v>
      </c>
      <c r="E282" s="79" t="s">
        <v>1162</v>
      </c>
      <c r="F282" s="79" t="s">
        <v>1162</v>
      </c>
      <c r="G282" s="79">
        <v>7</v>
      </c>
      <c r="H282" s="79" t="s">
        <v>1162</v>
      </c>
    </row>
    <row r="283" spans="1:8" ht="12.75" customHeight="1">
      <c r="A283" s="79"/>
      <c r="B283" s="79"/>
      <c r="C283" s="79"/>
      <c r="D283" s="79"/>
      <c r="E283" s="79"/>
      <c r="F283" s="79"/>
      <c r="G283" s="79"/>
      <c r="H283" s="79"/>
    </row>
    <row r="284" spans="1:8" ht="12.75" customHeight="1">
      <c r="A284" s="79" t="s">
        <v>1162</v>
      </c>
      <c r="B284" s="79" t="s">
        <v>1162</v>
      </c>
      <c r="C284" s="79" t="s">
        <v>1162</v>
      </c>
      <c r="D284" s="79" t="s">
        <v>1162</v>
      </c>
      <c r="E284" s="79" t="s">
        <v>1162</v>
      </c>
      <c r="F284" s="79" t="s">
        <v>1162</v>
      </c>
      <c r="G284" s="79">
        <v>10</v>
      </c>
      <c r="H284" s="79" t="s">
        <v>1162</v>
      </c>
    </row>
    <row r="285" spans="1:8" ht="12.75" customHeight="1">
      <c r="A285" s="79"/>
      <c r="B285" s="79"/>
      <c r="C285" s="79"/>
      <c r="D285" s="79"/>
      <c r="E285" s="79"/>
      <c r="F285" s="79"/>
      <c r="G285" s="79"/>
      <c r="H285" s="79"/>
    </row>
    <row r="286" spans="1:8" ht="12.75" customHeight="1">
      <c r="A286" s="79" t="s">
        <v>1162</v>
      </c>
      <c r="B286" s="79" t="s">
        <v>1162</v>
      </c>
      <c r="C286" s="79" t="s">
        <v>1162</v>
      </c>
      <c r="D286" s="79" t="s">
        <v>1162</v>
      </c>
      <c r="E286" s="79" t="s">
        <v>1162</v>
      </c>
      <c r="F286" s="79" t="s">
        <v>1162</v>
      </c>
      <c r="G286" s="79">
        <v>23</v>
      </c>
      <c r="H286" s="79" t="s">
        <v>1162</v>
      </c>
    </row>
    <row r="287" spans="1:8" ht="12.75" customHeight="1">
      <c r="A287" s="79"/>
      <c r="B287" s="79"/>
      <c r="C287" s="79"/>
      <c r="D287" s="79"/>
      <c r="E287" s="79"/>
      <c r="F287" s="79"/>
      <c r="G287" s="79"/>
      <c r="H287" s="79"/>
    </row>
    <row r="288" spans="1:8" ht="12.75" customHeight="1">
      <c r="A288" s="79" t="s">
        <v>1162</v>
      </c>
      <c r="B288" s="79" t="s">
        <v>1162</v>
      </c>
      <c r="C288" s="79" t="s">
        <v>1162</v>
      </c>
      <c r="D288" s="79" t="s">
        <v>1162</v>
      </c>
      <c r="E288" s="79" t="s">
        <v>1162</v>
      </c>
      <c r="F288" s="79" t="s">
        <v>1162</v>
      </c>
      <c r="G288" s="79">
        <v>39</v>
      </c>
      <c r="H288" s="79" t="s">
        <v>1162</v>
      </c>
    </row>
    <row r="289" spans="1:8" ht="12.75" customHeight="1">
      <c r="A289" s="79"/>
      <c r="B289" s="79"/>
      <c r="C289" s="79"/>
      <c r="D289" s="79"/>
      <c r="E289" s="79"/>
      <c r="F289" s="79"/>
      <c r="G289" s="79"/>
      <c r="H289" s="79"/>
    </row>
    <row r="290" spans="1:8" ht="12.75" customHeight="1">
      <c r="A290" s="79" t="s">
        <v>1162</v>
      </c>
      <c r="B290" s="79" t="s">
        <v>1162</v>
      </c>
      <c r="C290" s="79" t="s">
        <v>1162</v>
      </c>
      <c r="D290" s="79" t="s">
        <v>1162</v>
      </c>
      <c r="E290" s="79" t="s">
        <v>1162</v>
      </c>
      <c r="F290" s="79" t="s">
        <v>1162</v>
      </c>
      <c r="G290" s="79" t="s">
        <v>1162</v>
      </c>
      <c r="H290" s="79" t="s">
        <v>1162</v>
      </c>
    </row>
    <row r="291" spans="1:8" ht="12.75" customHeight="1">
      <c r="A291" s="79"/>
      <c r="B291" s="79"/>
      <c r="C291" s="79"/>
      <c r="D291" s="79"/>
      <c r="E291" s="79"/>
      <c r="F291" s="79"/>
      <c r="G291" s="79"/>
      <c r="H291" s="79"/>
    </row>
    <row r="292" spans="1:8" ht="12.75" customHeight="1">
      <c r="A292" s="79" t="s">
        <v>1162</v>
      </c>
      <c r="B292" s="79" t="s">
        <v>1162</v>
      </c>
      <c r="C292" s="79" t="s">
        <v>1162</v>
      </c>
      <c r="D292" s="79" t="s">
        <v>1162</v>
      </c>
      <c r="E292" s="79" t="s">
        <v>1162</v>
      </c>
      <c r="F292" s="79" t="s">
        <v>1162</v>
      </c>
      <c r="G292" s="79" t="s">
        <v>1162</v>
      </c>
      <c r="H292" s="79" t="s">
        <v>1162</v>
      </c>
    </row>
    <row r="293" spans="1:8" ht="12.75" customHeight="1">
      <c r="A293" s="79"/>
      <c r="B293" s="79"/>
      <c r="C293" s="79"/>
      <c r="D293" s="79"/>
      <c r="E293" s="79"/>
      <c r="F293" s="79"/>
      <c r="G293" s="79"/>
      <c r="H293" s="79"/>
    </row>
    <row r="294" spans="1:8" ht="12.75" customHeight="1">
      <c r="A294" s="79" t="s">
        <v>1162</v>
      </c>
      <c r="B294" s="79" t="s">
        <v>1162</v>
      </c>
      <c r="C294" s="79" t="s">
        <v>1162</v>
      </c>
      <c r="D294" s="79" t="s">
        <v>1162</v>
      </c>
      <c r="E294" s="79" t="s">
        <v>1162</v>
      </c>
      <c r="F294" s="79" t="s">
        <v>1162</v>
      </c>
      <c r="G294" s="79">
        <v>115</v>
      </c>
      <c r="H294" s="79" t="s">
        <v>1162</v>
      </c>
    </row>
    <row r="295" spans="1:8" ht="12.75" customHeight="1">
      <c r="A295" s="79"/>
      <c r="B295" s="79"/>
      <c r="C295" s="79"/>
      <c r="D295" s="79"/>
      <c r="E295" s="79"/>
      <c r="F295" s="79"/>
      <c r="G295" s="79"/>
      <c r="H295" s="79"/>
    </row>
    <row r="296" spans="1:8" ht="12.75" customHeight="1">
      <c r="A296" s="79" t="s">
        <v>1162</v>
      </c>
      <c r="B296" s="79" t="s">
        <v>1162</v>
      </c>
      <c r="C296" s="79" t="s">
        <v>1162</v>
      </c>
      <c r="D296" s="79">
        <v>35</v>
      </c>
      <c r="E296" s="79" t="s">
        <v>1162</v>
      </c>
      <c r="F296" s="79" t="s">
        <v>1162</v>
      </c>
      <c r="G296" s="79" t="s">
        <v>1162</v>
      </c>
      <c r="H296" s="79" t="s">
        <v>1162</v>
      </c>
    </row>
    <row r="297" spans="1:8" ht="12.75" customHeight="1">
      <c r="A297" s="79"/>
      <c r="B297" s="79"/>
      <c r="C297" s="79"/>
      <c r="D297" s="79"/>
      <c r="E297" s="79"/>
      <c r="F297" s="79"/>
      <c r="G297" s="79"/>
      <c r="H297" s="79"/>
    </row>
    <row r="298" spans="1:8" ht="13.5" customHeight="1">
      <c r="A298" s="79" t="s">
        <v>1162</v>
      </c>
      <c r="B298" s="79" t="s">
        <v>1162</v>
      </c>
      <c r="C298" s="79" t="s">
        <v>1162</v>
      </c>
      <c r="D298" s="79" t="s">
        <v>1162</v>
      </c>
      <c r="E298" s="79" t="s">
        <v>1162</v>
      </c>
      <c r="F298" s="79" t="s">
        <v>1162</v>
      </c>
      <c r="G298" s="79">
        <v>127</v>
      </c>
      <c r="H298" s="79" t="s">
        <v>1162</v>
      </c>
    </row>
    <row r="299" spans="1:8" ht="12.75" customHeight="1">
      <c r="A299" s="79"/>
      <c r="B299" s="79"/>
      <c r="C299" s="79"/>
      <c r="D299" s="79"/>
      <c r="E299" s="79"/>
      <c r="F299" s="79"/>
      <c r="G299" s="79"/>
      <c r="H299" s="79"/>
    </row>
    <row r="300" spans="1:8" ht="12.75" customHeight="1">
      <c r="A300" s="79" t="s">
        <v>1162</v>
      </c>
      <c r="B300" s="79" t="s">
        <v>1162</v>
      </c>
      <c r="C300" s="79" t="s">
        <v>1162</v>
      </c>
      <c r="D300" s="79">
        <v>26</v>
      </c>
      <c r="E300" s="79" t="s">
        <v>1162</v>
      </c>
      <c r="F300" s="79" t="s">
        <v>1162</v>
      </c>
      <c r="G300" s="79" t="s">
        <v>1162</v>
      </c>
      <c r="H300" s="79" t="s">
        <v>1162</v>
      </c>
    </row>
    <row r="301" spans="1:8" ht="12.75" customHeight="1">
      <c r="A301" s="79"/>
      <c r="B301" s="79"/>
      <c r="C301" s="79"/>
      <c r="D301" s="79"/>
      <c r="E301" s="79"/>
      <c r="F301" s="79"/>
      <c r="G301" s="79"/>
      <c r="H301" s="79"/>
    </row>
    <row r="302" spans="1:8" ht="12.75" customHeight="1">
      <c r="A302" s="79" t="s">
        <v>1162</v>
      </c>
      <c r="B302" s="79" t="s">
        <v>1162</v>
      </c>
      <c r="C302" s="79">
        <v>28</v>
      </c>
      <c r="D302" s="79" t="s">
        <v>1162</v>
      </c>
      <c r="E302" s="79" t="s">
        <v>1162</v>
      </c>
      <c r="F302" s="79" t="s">
        <v>1162</v>
      </c>
      <c r="G302" s="79" t="s">
        <v>1162</v>
      </c>
      <c r="H302" s="79" t="s">
        <v>1162</v>
      </c>
    </row>
    <row r="303" spans="1:8" ht="12.75" customHeight="1">
      <c r="A303" s="79"/>
      <c r="B303" s="79"/>
      <c r="C303" s="79"/>
      <c r="D303" s="79"/>
      <c r="E303" s="79"/>
      <c r="F303" s="79"/>
      <c r="G303" s="79"/>
      <c r="H303" s="79"/>
    </row>
    <row r="304" spans="1:8" ht="12.75" customHeight="1">
      <c r="A304" s="79" t="s">
        <v>1162</v>
      </c>
      <c r="B304" s="79" t="s">
        <v>1162</v>
      </c>
      <c r="C304" s="79" t="s">
        <v>1162</v>
      </c>
      <c r="D304" s="79" t="s">
        <v>1162</v>
      </c>
      <c r="E304" s="79" t="s">
        <v>1162</v>
      </c>
      <c r="F304" s="79" t="s">
        <v>1162</v>
      </c>
      <c r="G304" s="79">
        <v>19</v>
      </c>
      <c r="H304" s="79" t="s">
        <v>1162</v>
      </c>
    </row>
    <row r="305" spans="1:8" ht="12.75" customHeight="1">
      <c r="A305" s="79"/>
      <c r="B305" s="79"/>
      <c r="C305" s="79"/>
      <c r="D305" s="79"/>
      <c r="E305" s="79"/>
      <c r="F305" s="79"/>
      <c r="G305" s="79"/>
      <c r="H305" s="79"/>
    </row>
    <row r="306" spans="1:8" ht="12.75" customHeight="1">
      <c r="A306" s="79" t="s">
        <v>1162</v>
      </c>
      <c r="B306" s="79" t="s">
        <v>1162</v>
      </c>
      <c r="C306" s="79" t="s">
        <v>1162</v>
      </c>
      <c r="D306" s="79">
        <v>14</v>
      </c>
      <c r="E306" s="79" t="s">
        <v>1162</v>
      </c>
      <c r="F306" s="79" t="s">
        <v>1162</v>
      </c>
      <c r="G306" s="79" t="s">
        <v>1162</v>
      </c>
      <c r="H306" s="79" t="s">
        <v>1162</v>
      </c>
    </row>
    <row r="307" spans="1:8" ht="12.75" customHeight="1">
      <c r="A307" s="79"/>
      <c r="B307" s="79"/>
      <c r="C307" s="79"/>
      <c r="D307" s="79"/>
      <c r="E307" s="79"/>
      <c r="F307" s="79"/>
      <c r="G307" s="79"/>
      <c r="H307" s="79"/>
    </row>
    <row r="308" spans="1:8" ht="12.75" customHeight="1">
      <c r="A308" s="79" t="s">
        <v>1162</v>
      </c>
      <c r="B308" s="79" t="s">
        <v>1162</v>
      </c>
      <c r="C308" s="79" t="s">
        <v>1162</v>
      </c>
      <c r="D308" s="79">
        <v>7</v>
      </c>
      <c r="E308" s="79" t="s">
        <v>1162</v>
      </c>
      <c r="F308" s="79" t="s">
        <v>1162</v>
      </c>
      <c r="G308" s="79" t="s">
        <v>1162</v>
      </c>
      <c r="H308" s="79" t="s">
        <v>1162</v>
      </c>
    </row>
    <row r="309" spans="1:8" ht="12.75" customHeight="1">
      <c r="A309" s="79"/>
      <c r="B309" s="79"/>
      <c r="C309" s="79"/>
      <c r="D309" s="79"/>
      <c r="E309" s="79"/>
      <c r="F309" s="79"/>
      <c r="G309" s="79"/>
      <c r="H309" s="79"/>
    </row>
    <row r="310" spans="1:8" ht="12.75" customHeight="1">
      <c r="A310" s="79" t="s">
        <v>1162</v>
      </c>
      <c r="B310" s="79" t="s">
        <v>1162</v>
      </c>
      <c r="C310" s="79" t="s">
        <v>1162</v>
      </c>
      <c r="D310" s="79">
        <v>8</v>
      </c>
      <c r="E310" s="79" t="s">
        <v>1162</v>
      </c>
      <c r="F310" s="79" t="s">
        <v>1162</v>
      </c>
      <c r="G310" s="79" t="s">
        <v>1162</v>
      </c>
      <c r="H310" s="79" t="s">
        <v>1162</v>
      </c>
    </row>
    <row r="311" spans="1:8" ht="12.75" customHeight="1">
      <c r="A311" s="79"/>
      <c r="B311" s="79"/>
      <c r="C311" s="79"/>
      <c r="D311" s="79"/>
      <c r="E311" s="79"/>
      <c r="F311" s="79"/>
      <c r="G311" s="79"/>
      <c r="H311" s="79"/>
    </row>
    <row r="312" spans="1:8" ht="12.75" customHeight="1">
      <c r="A312" s="79" t="s">
        <v>1162</v>
      </c>
      <c r="B312" s="79" t="s">
        <v>1162</v>
      </c>
      <c r="C312" s="79">
        <v>74</v>
      </c>
      <c r="D312" s="79" t="s">
        <v>1162</v>
      </c>
      <c r="E312" s="79" t="s">
        <v>1162</v>
      </c>
      <c r="F312" s="79" t="s">
        <v>1162</v>
      </c>
      <c r="G312" s="79" t="s">
        <v>1162</v>
      </c>
      <c r="H312" s="79" t="s">
        <v>1162</v>
      </c>
    </row>
    <row r="313" spans="1:8" ht="12.75" customHeight="1">
      <c r="A313" s="79"/>
      <c r="B313" s="79"/>
      <c r="C313" s="79"/>
      <c r="D313" s="79"/>
      <c r="E313" s="79"/>
      <c r="F313" s="79"/>
      <c r="G313" s="79"/>
      <c r="H313" s="79"/>
    </row>
    <row r="314" spans="1:8" ht="12.75" customHeight="1">
      <c r="A314" s="79" t="s">
        <v>1162</v>
      </c>
      <c r="B314" s="79" t="s">
        <v>1162</v>
      </c>
      <c r="C314" s="79">
        <v>39</v>
      </c>
      <c r="D314" s="79" t="s">
        <v>1162</v>
      </c>
      <c r="E314" s="79" t="s">
        <v>1162</v>
      </c>
      <c r="F314" s="79" t="s">
        <v>1162</v>
      </c>
      <c r="G314" s="79" t="s">
        <v>1162</v>
      </c>
      <c r="H314" s="79" t="s">
        <v>1162</v>
      </c>
    </row>
    <row r="315" spans="1:8" ht="12.75" customHeight="1">
      <c r="A315" s="79"/>
      <c r="B315" s="79"/>
      <c r="C315" s="79"/>
      <c r="D315" s="79"/>
      <c r="E315" s="79"/>
      <c r="F315" s="79"/>
      <c r="G315" s="79"/>
      <c r="H315" s="79"/>
    </row>
    <row r="316" spans="1:8" ht="12.75" customHeight="1">
      <c r="A316" s="79" t="s">
        <v>1162</v>
      </c>
      <c r="B316" s="79" t="s">
        <v>1162</v>
      </c>
      <c r="C316" s="79">
        <v>23</v>
      </c>
      <c r="D316" s="79" t="s">
        <v>1162</v>
      </c>
      <c r="E316" s="79" t="s">
        <v>1162</v>
      </c>
      <c r="F316" s="79" t="s">
        <v>1162</v>
      </c>
      <c r="G316" s="79" t="s">
        <v>1162</v>
      </c>
      <c r="H316" s="79" t="s">
        <v>1162</v>
      </c>
    </row>
    <row r="317" spans="1:8" ht="12.75" customHeight="1">
      <c r="A317" s="79"/>
      <c r="B317" s="79"/>
      <c r="C317" s="79"/>
      <c r="D317" s="79"/>
      <c r="E317" s="79"/>
      <c r="F317" s="79"/>
      <c r="G317" s="79"/>
      <c r="H317" s="79"/>
    </row>
    <row r="318" spans="1:8" ht="12.75" customHeight="1">
      <c r="A318" s="79" t="s">
        <v>1162</v>
      </c>
      <c r="B318" s="79" t="s">
        <v>1162</v>
      </c>
      <c r="C318" s="79">
        <v>19</v>
      </c>
      <c r="D318" s="79" t="s">
        <v>1162</v>
      </c>
      <c r="E318" s="79" t="s">
        <v>1162</v>
      </c>
      <c r="F318" s="79" t="s">
        <v>1162</v>
      </c>
      <c r="G318" s="79" t="s">
        <v>1162</v>
      </c>
      <c r="H318" s="79" t="s">
        <v>1162</v>
      </c>
    </row>
    <row r="319" spans="1:8" ht="12.75" customHeight="1">
      <c r="A319" s="79"/>
      <c r="B319" s="79"/>
      <c r="C319" s="79"/>
      <c r="D319" s="79"/>
      <c r="E319" s="79"/>
      <c r="F319" s="79"/>
      <c r="G319" s="79"/>
      <c r="H319" s="79"/>
    </row>
    <row r="320" spans="1:8" ht="12.75" customHeight="1">
      <c r="A320" s="79" t="s">
        <v>1162</v>
      </c>
      <c r="B320" s="79" t="s">
        <v>1162</v>
      </c>
      <c r="C320" s="79">
        <v>6</v>
      </c>
      <c r="D320" s="79" t="s">
        <v>1162</v>
      </c>
      <c r="E320" s="79" t="s">
        <v>1162</v>
      </c>
      <c r="F320" s="79" t="s">
        <v>1162</v>
      </c>
      <c r="G320" s="79" t="s">
        <v>1162</v>
      </c>
      <c r="H320" s="79" t="s">
        <v>1162</v>
      </c>
    </row>
    <row r="321" spans="1:8" ht="12.75" customHeight="1">
      <c r="A321" s="79"/>
      <c r="B321" s="79"/>
      <c r="C321" s="79"/>
      <c r="D321" s="79"/>
      <c r="E321" s="79"/>
      <c r="F321" s="79"/>
      <c r="G321" s="79"/>
      <c r="H321" s="79"/>
    </row>
    <row r="322" spans="1:8" ht="12.75" customHeight="1">
      <c r="A322" s="79" t="s">
        <v>1162</v>
      </c>
      <c r="B322" s="79" t="s">
        <v>1162</v>
      </c>
      <c r="C322" s="79">
        <v>15</v>
      </c>
      <c r="D322" s="79" t="s">
        <v>1162</v>
      </c>
      <c r="E322" s="79" t="s">
        <v>1162</v>
      </c>
      <c r="F322" s="79" t="s">
        <v>1162</v>
      </c>
      <c r="G322" s="79" t="s">
        <v>1162</v>
      </c>
      <c r="H322" s="79" t="s">
        <v>1162</v>
      </c>
    </row>
    <row r="323" spans="1:8" ht="12.75" customHeight="1">
      <c r="A323" s="79"/>
      <c r="B323" s="79"/>
      <c r="C323" s="79"/>
      <c r="D323" s="79"/>
      <c r="E323" s="79"/>
      <c r="F323" s="79"/>
      <c r="G323" s="79"/>
      <c r="H323" s="79"/>
    </row>
    <row r="324" spans="1:8" ht="12.75" customHeight="1">
      <c r="A324" s="79" t="s">
        <v>1162</v>
      </c>
      <c r="B324" s="79">
        <v>15</v>
      </c>
      <c r="C324" s="79" t="s">
        <v>1162</v>
      </c>
      <c r="D324" s="79" t="s">
        <v>1162</v>
      </c>
      <c r="E324" s="79" t="s">
        <v>1162</v>
      </c>
      <c r="F324" s="79" t="s">
        <v>1162</v>
      </c>
      <c r="G324" s="79" t="s">
        <v>1162</v>
      </c>
      <c r="H324" s="79" t="s">
        <v>1162</v>
      </c>
    </row>
    <row r="325" spans="1:8" ht="12.75" customHeight="1">
      <c r="A325" s="79"/>
      <c r="B325" s="79"/>
      <c r="C325" s="79"/>
      <c r="D325" s="79"/>
      <c r="E325" s="79"/>
      <c r="F325" s="79"/>
      <c r="G325" s="79"/>
      <c r="H325" s="79"/>
    </row>
    <row r="326" spans="1:8" ht="12.75" customHeight="1">
      <c r="A326" s="79" t="s">
        <v>1162</v>
      </c>
      <c r="B326" s="79" t="s">
        <v>1162</v>
      </c>
      <c r="C326" s="79" t="s">
        <v>1162</v>
      </c>
      <c r="D326" s="79" t="s">
        <v>1162</v>
      </c>
      <c r="E326" s="79" t="s">
        <v>1162</v>
      </c>
      <c r="F326" s="79">
        <v>5</v>
      </c>
      <c r="G326" s="79" t="s">
        <v>1162</v>
      </c>
      <c r="H326" s="79" t="s">
        <v>1162</v>
      </c>
    </row>
    <row r="327" spans="1:8" ht="12.75" customHeight="1">
      <c r="A327" s="79"/>
      <c r="B327" s="79"/>
      <c r="C327" s="79"/>
      <c r="D327" s="79"/>
      <c r="E327" s="79"/>
      <c r="F327" s="79"/>
      <c r="G327" s="79"/>
      <c r="H327" s="79"/>
    </row>
    <row r="328" spans="1:8" ht="12.75" customHeight="1">
      <c r="A328" s="79" t="s">
        <v>1162</v>
      </c>
      <c r="B328" s="79">
        <v>10</v>
      </c>
      <c r="C328" s="79" t="s">
        <v>1162</v>
      </c>
      <c r="D328" s="79" t="s">
        <v>1162</v>
      </c>
      <c r="E328" s="79" t="s">
        <v>1162</v>
      </c>
      <c r="F328" s="79" t="s">
        <v>1162</v>
      </c>
      <c r="G328" s="79" t="s">
        <v>1162</v>
      </c>
      <c r="H328" s="79" t="s">
        <v>1162</v>
      </c>
    </row>
    <row r="329" spans="1:8" ht="12.75" customHeight="1">
      <c r="A329" s="79"/>
      <c r="B329" s="79"/>
      <c r="C329" s="79"/>
      <c r="D329" s="79"/>
      <c r="E329" s="79"/>
      <c r="F329" s="79"/>
      <c r="G329" s="79"/>
      <c r="H329" s="79"/>
    </row>
    <row r="330" spans="1:8" ht="12.75" customHeight="1">
      <c r="A330" s="79" t="s">
        <v>1162</v>
      </c>
      <c r="B330" s="79" t="s">
        <v>1162</v>
      </c>
      <c r="C330" s="79" t="s">
        <v>1162</v>
      </c>
      <c r="D330" s="79">
        <v>4</v>
      </c>
      <c r="E330" s="79" t="s">
        <v>1162</v>
      </c>
      <c r="F330" s="79" t="s">
        <v>1162</v>
      </c>
      <c r="G330" s="79" t="s">
        <v>1162</v>
      </c>
      <c r="H330" s="79" t="s">
        <v>1162</v>
      </c>
    </row>
    <row r="331" spans="1:8" ht="12.75" customHeight="1">
      <c r="A331" s="79"/>
      <c r="B331" s="79"/>
      <c r="C331" s="79"/>
      <c r="D331" s="79"/>
      <c r="E331" s="79"/>
      <c r="F331" s="79"/>
      <c r="G331" s="79"/>
      <c r="H331" s="79"/>
    </row>
    <row r="332" spans="1:8" ht="12.75" customHeight="1">
      <c r="A332" s="79" t="s">
        <v>1162</v>
      </c>
      <c r="B332" s="79" t="s">
        <v>1162</v>
      </c>
      <c r="C332" s="79" t="s">
        <v>1162</v>
      </c>
      <c r="D332" s="79">
        <v>4</v>
      </c>
      <c r="E332" s="79" t="s">
        <v>1162</v>
      </c>
      <c r="F332" s="79" t="s">
        <v>1162</v>
      </c>
      <c r="G332" s="79" t="s">
        <v>1162</v>
      </c>
      <c r="H332" s="79" t="s">
        <v>1162</v>
      </c>
    </row>
    <row r="333" spans="1:8" ht="12.75" customHeight="1">
      <c r="A333" s="79"/>
      <c r="B333" s="79"/>
      <c r="C333" s="79"/>
      <c r="D333" s="79"/>
      <c r="E333" s="79"/>
      <c r="F333" s="79"/>
      <c r="G333" s="79"/>
      <c r="H333" s="79"/>
    </row>
    <row r="334" spans="1:8" ht="12.75" customHeight="1">
      <c r="A334" s="79" t="s">
        <v>1162</v>
      </c>
      <c r="B334" s="79" t="s">
        <v>1162</v>
      </c>
      <c r="C334" s="79" t="s">
        <v>1162</v>
      </c>
      <c r="D334" s="79" t="s">
        <v>1162</v>
      </c>
      <c r="E334" s="79" t="s">
        <v>1162</v>
      </c>
      <c r="F334" s="79">
        <v>15</v>
      </c>
      <c r="G334" s="79" t="s">
        <v>1162</v>
      </c>
      <c r="H334" s="79" t="s">
        <v>1162</v>
      </c>
    </row>
    <row r="335" spans="1:8" ht="12.75" customHeight="1">
      <c r="A335" s="79"/>
      <c r="B335" s="79"/>
      <c r="C335" s="79"/>
      <c r="D335" s="79"/>
      <c r="E335" s="79"/>
      <c r="F335" s="79"/>
      <c r="G335" s="79"/>
      <c r="H335" s="79"/>
    </row>
    <row r="336" spans="1:8" ht="12.75" customHeight="1">
      <c r="A336" s="79" t="s">
        <v>1162</v>
      </c>
      <c r="B336" s="79" t="s">
        <v>1162</v>
      </c>
      <c r="C336" s="79" t="s">
        <v>1162</v>
      </c>
      <c r="D336" s="79" t="s">
        <v>1162</v>
      </c>
      <c r="E336" s="79" t="s">
        <v>1162</v>
      </c>
      <c r="F336" s="79">
        <v>9</v>
      </c>
      <c r="G336" s="79" t="s">
        <v>1162</v>
      </c>
      <c r="H336" s="79" t="s">
        <v>1162</v>
      </c>
    </row>
    <row r="337" spans="1:8" ht="12.75" customHeight="1">
      <c r="A337" s="79"/>
      <c r="B337" s="79"/>
      <c r="C337" s="79"/>
      <c r="D337" s="79"/>
      <c r="E337" s="79"/>
      <c r="F337" s="79"/>
      <c r="G337" s="79"/>
      <c r="H337" s="79"/>
    </row>
    <row r="338" spans="1:8" ht="12.75" customHeight="1">
      <c r="A338" s="79" t="s">
        <v>1162</v>
      </c>
      <c r="B338" s="79" t="s">
        <v>1162</v>
      </c>
      <c r="C338" s="79" t="s">
        <v>1162</v>
      </c>
      <c r="D338" s="79" t="s">
        <v>1162</v>
      </c>
      <c r="E338" s="79" t="s">
        <v>1162</v>
      </c>
      <c r="F338" s="79">
        <v>2</v>
      </c>
      <c r="G338" s="79" t="s">
        <v>1162</v>
      </c>
      <c r="H338" s="79" t="s">
        <v>1162</v>
      </c>
    </row>
    <row r="339" spans="1:8" ht="12.75" customHeight="1">
      <c r="A339" s="79"/>
      <c r="B339" s="79"/>
      <c r="C339" s="79"/>
      <c r="D339" s="79"/>
      <c r="E339" s="79"/>
      <c r="F339" s="79"/>
      <c r="G339" s="79"/>
      <c r="H339" s="79"/>
    </row>
    <row r="340" spans="1:8" ht="12.75" customHeight="1">
      <c r="A340" s="79" t="s">
        <v>1162</v>
      </c>
      <c r="B340" s="79" t="s">
        <v>1162</v>
      </c>
      <c r="C340" s="79" t="s">
        <v>1162</v>
      </c>
      <c r="D340" s="79">
        <v>2</v>
      </c>
      <c r="E340" s="79" t="s">
        <v>1162</v>
      </c>
      <c r="F340" s="79" t="s">
        <v>1162</v>
      </c>
      <c r="G340" s="79" t="s">
        <v>1162</v>
      </c>
      <c r="H340" s="79" t="s">
        <v>1162</v>
      </c>
    </row>
    <row r="341" spans="1:8" ht="12.75" customHeight="1">
      <c r="A341" s="79"/>
      <c r="B341" s="79"/>
      <c r="C341" s="79"/>
      <c r="D341" s="79"/>
      <c r="E341" s="79"/>
      <c r="F341" s="79"/>
      <c r="G341" s="79"/>
      <c r="H341" s="79"/>
    </row>
    <row r="342" spans="1:8" ht="12.75" customHeight="1">
      <c r="A342" s="79" t="s">
        <v>1162</v>
      </c>
      <c r="B342" s="79" t="s">
        <v>1162</v>
      </c>
      <c r="C342" s="79" t="s">
        <v>1162</v>
      </c>
      <c r="D342" s="79" t="s">
        <v>1162</v>
      </c>
      <c r="E342" s="79" t="s">
        <v>1162</v>
      </c>
      <c r="F342" s="79">
        <v>2</v>
      </c>
      <c r="G342" s="79" t="s">
        <v>1162</v>
      </c>
      <c r="H342" s="79" t="s">
        <v>1162</v>
      </c>
    </row>
    <row r="343" spans="1:8" ht="12.75" customHeight="1">
      <c r="A343" s="79"/>
      <c r="B343" s="79"/>
      <c r="C343" s="79"/>
      <c r="D343" s="79"/>
      <c r="E343" s="79"/>
      <c r="F343" s="79"/>
      <c r="G343" s="79"/>
      <c r="H343" s="79"/>
    </row>
    <row r="344" spans="1:8" ht="12.75" customHeight="1">
      <c r="A344" s="79" t="s">
        <v>1162</v>
      </c>
      <c r="B344" s="79" t="s">
        <v>1162</v>
      </c>
      <c r="C344" s="79" t="s">
        <v>1162</v>
      </c>
      <c r="D344" s="79">
        <v>7</v>
      </c>
      <c r="E344" s="79" t="s">
        <v>1162</v>
      </c>
      <c r="F344" s="79" t="s">
        <v>1162</v>
      </c>
      <c r="G344" s="79" t="s">
        <v>1162</v>
      </c>
      <c r="H344" s="79" t="s">
        <v>1162</v>
      </c>
    </row>
    <row r="345" spans="1:8" ht="12.75" customHeight="1">
      <c r="A345" s="79"/>
      <c r="B345" s="79"/>
      <c r="C345" s="79"/>
      <c r="D345" s="79"/>
      <c r="E345" s="79"/>
      <c r="F345" s="79"/>
      <c r="G345" s="79"/>
      <c r="H345" s="79"/>
    </row>
    <row r="346" spans="1:8" ht="12.75" customHeight="1">
      <c r="A346" s="79" t="s">
        <v>1162</v>
      </c>
      <c r="B346" s="79" t="s">
        <v>1162</v>
      </c>
      <c r="C346" s="79" t="s">
        <v>1162</v>
      </c>
      <c r="D346" s="79" t="s">
        <v>1162</v>
      </c>
      <c r="E346" s="79" t="s">
        <v>1162</v>
      </c>
      <c r="F346" s="79" t="s">
        <v>1162</v>
      </c>
      <c r="G346" s="79" t="s">
        <v>1162</v>
      </c>
      <c r="H346" s="79" t="s">
        <v>1162</v>
      </c>
    </row>
    <row r="347" spans="1:8" ht="12.75" customHeight="1">
      <c r="A347" s="79"/>
      <c r="B347" s="79"/>
      <c r="C347" s="79"/>
      <c r="D347" s="79"/>
      <c r="E347" s="79"/>
      <c r="F347" s="79"/>
      <c r="G347" s="79"/>
      <c r="H347" s="79"/>
    </row>
    <row r="348" spans="1:8" ht="12.75" customHeight="1">
      <c r="A348" s="79" t="s">
        <v>1162</v>
      </c>
      <c r="B348" s="79" t="s">
        <v>1162</v>
      </c>
      <c r="C348" s="79" t="s">
        <v>1162</v>
      </c>
      <c r="D348" s="79" t="s">
        <v>1162</v>
      </c>
      <c r="E348" s="79" t="s">
        <v>1162</v>
      </c>
      <c r="F348" s="79" t="s">
        <v>1162</v>
      </c>
      <c r="G348" s="79" t="s">
        <v>1162</v>
      </c>
      <c r="H348" s="79" t="s">
        <v>1162</v>
      </c>
    </row>
    <row r="349" spans="1:8" ht="12.75" customHeight="1">
      <c r="A349" s="79"/>
      <c r="B349" s="79"/>
      <c r="C349" s="79"/>
      <c r="D349" s="79"/>
      <c r="E349" s="79"/>
      <c r="F349" s="79"/>
      <c r="G349" s="79"/>
      <c r="H349" s="79"/>
    </row>
    <row r="350" spans="1:8" ht="12.75" customHeight="1">
      <c r="A350" s="79" t="s">
        <v>1162</v>
      </c>
      <c r="B350" s="79" t="s">
        <v>1162</v>
      </c>
      <c r="C350" s="79" t="s">
        <v>1162</v>
      </c>
      <c r="D350" s="79" t="s">
        <v>1162</v>
      </c>
      <c r="E350" s="79" t="s">
        <v>1162</v>
      </c>
      <c r="F350" s="79" t="s">
        <v>1162</v>
      </c>
      <c r="G350" s="79" t="s">
        <v>1162</v>
      </c>
      <c r="H350" s="79" t="s">
        <v>1162</v>
      </c>
    </row>
    <row r="351" spans="1:8" ht="12.75" customHeight="1">
      <c r="A351" s="79"/>
      <c r="B351" s="79"/>
      <c r="C351" s="79"/>
      <c r="D351" s="79"/>
      <c r="E351" s="79"/>
      <c r="F351" s="79"/>
      <c r="G351" s="79"/>
      <c r="H351" s="79"/>
    </row>
    <row r="352" spans="1:8" ht="12.75" customHeight="1">
      <c r="A352" s="79" t="s">
        <v>1162</v>
      </c>
      <c r="B352" s="79" t="s">
        <v>1162</v>
      </c>
      <c r="C352" s="79" t="s">
        <v>1162</v>
      </c>
      <c r="D352" s="79" t="s">
        <v>1162</v>
      </c>
      <c r="E352" s="79" t="s">
        <v>1162</v>
      </c>
      <c r="F352" s="79" t="s">
        <v>1162</v>
      </c>
      <c r="G352" s="79">
        <v>159</v>
      </c>
      <c r="H352" s="79" t="s">
        <v>1162</v>
      </c>
    </row>
    <row r="353" spans="1:8" ht="12.75" customHeight="1">
      <c r="A353" s="79"/>
      <c r="B353" s="79"/>
      <c r="C353" s="79"/>
      <c r="D353" s="79"/>
      <c r="E353" s="79"/>
      <c r="F353" s="79"/>
      <c r="G353" s="79"/>
      <c r="H353" s="79"/>
    </row>
    <row r="354" spans="1:8" ht="12.75" customHeight="1">
      <c r="A354" s="79" t="s">
        <v>1162</v>
      </c>
      <c r="B354" s="79" t="s">
        <v>1162</v>
      </c>
      <c r="C354" s="79" t="s">
        <v>1162</v>
      </c>
      <c r="D354" s="79">
        <v>100</v>
      </c>
      <c r="E354" s="79" t="s">
        <v>1162</v>
      </c>
      <c r="F354" s="79" t="s">
        <v>1162</v>
      </c>
      <c r="G354" s="79" t="s">
        <v>1162</v>
      </c>
      <c r="H354" s="79" t="s">
        <v>1162</v>
      </c>
    </row>
    <row r="355" spans="1:8" ht="12.75" customHeight="1">
      <c r="A355" s="79"/>
      <c r="B355" s="79"/>
      <c r="C355" s="79"/>
      <c r="D355" s="79"/>
      <c r="E355" s="79"/>
      <c r="F355" s="79"/>
      <c r="G355" s="79"/>
      <c r="H355" s="79"/>
    </row>
    <row r="356" spans="1:8" ht="12.75" customHeight="1">
      <c r="A356" s="79" t="s">
        <v>1162</v>
      </c>
      <c r="B356" s="79" t="s">
        <v>1162</v>
      </c>
      <c r="C356" s="79" t="s">
        <v>1162</v>
      </c>
      <c r="D356" s="79" t="s">
        <v>1162</v>
      </c>
      <c r="E356" s="79" t="s">
        <v>1162</v>
      </c>
      <c r="F356" s="79" t="s">
        <v>1162</v>
      </c>
      <c r="G356" s="79">
        <v>78</v>
      </c>
      <c r="H356" s="79" t="s">
        <v>1162</v>
      </c>
    </row>
    <row r="357" spans="1:8" ht="12.75" customHeight="1">
      <c r="A357" s="79"/>
      <c r="B357" s="79"/>
      <c r="C357" s="79"/>
      <c r="D357" s="79"/>
      <c r="E357" s="79"/>
      <c r="F357" s="79"/>
      <c r="G357" s="79"/>
      <c r="H357" s="79"/>
    </row>
    <row r="358" spans="1:8" ht="12.75" customHeight="1">
      <c r="A358" s="79" t="s">
        <v>1162</v>
      </c>
      <c r="B358" s="79" t="s">
        <v>1162</v>
      </c>
      <c r="C358" s="79" t="s">
        <v>1162</v>
      </c>
      <c r="D358" s="79">
        <v>79</v>
      </c>
      <c r="E358" s="79" t="s">
        <v>1162</v>
      </c>
      <c r="F358" s="79" t="s">
        <v>1162</v>
      </c>
      <c r="G358" s="79" t="s">
        <v>1162</v>
      </c>
      <c r="H358" s="79" t="s">
        <v>1162</v>
      </c>
    </row>
    <row r="359" spans="1:8" ht="12.75" customHeight="1">
      <c r="A359" s="79"/>
      <c r="B359" s="79"/>
      <c r="C359" s="79"/>
      <c r="D359" s="79"/>
      <c r="E359" s="79"/>
      <c r="F359" s="79"/>
      <c r="G359" s="79"/>
      <c r="H359" s="79"/>
    </row>
    <row r="360" spans="1:8" ht="13.5" customHeight="1">
      <c r="A360" s="79" t="s">
        <v>1162</v>
      </c>
      <c r="B360" s="79" t="s">
        <v>1162</v>
      </c>
      <c r="C360" s="79">
        <v>43</v>
      </c>
      <c r="D360" s="79" t="s">
        <v>1162</v>
      </c>
      <c r="E360" s="79" t="s">
        <v>1162</v>
      </c>
      <c r="F360" s="79" t="s">
        <v>1162</v>
      </c>
      <c r="G360" s="79" t="s">
        <v>1162</v>
      </c>
      <c r="H360" s="79" t="s">
        <v>1162</v>
      </c>
    </row>
    <row r="361" spans="1:8" ht="12.75" customHeight="1">
      <c r="A361" s="79"/>
      <c r="B361" s="79"/>
      <c r="C361" s="79"/>
      <c r="D361" s="79"/>
      <c r="E361" s="79"/>
      <c r="F361" s="79"/>
      <c r="G361" s="79"/>
      <c r="H361" s="79"/>
    </row>
    <row r="362" spans="1:8" ht="12.75" customHeight="1">
      <c r="A362" s="79" t="s">
        <v>1162</v>
      </c>
      <c r="B362" s="79" t="s">
        <v>1162</v>
      </c>
      <c r="C362" s="79">
        <v>18</v>
      </c>
      <c r="D362" s="79" t="s">
        <v>1162</v>
      </c>
      <c r="E362" s="79" t="s">
        <v>1162</v>
      </c>
      <c r="F362" s="79" t="s">
        <v>1162</v>
      </c>
      <c r="G362" s="79" t="s">
        <v>1162</v>
      </c>
      <c r="H362" s="79" t="s">
        <v>1162</v>
      </c>
    </row>
    <row r="363" spans="1:8" ht="12.75" customHeight="1">
      <c r="A363" s="79"/>
      <c r="B363" s="79"/>
      <c r="C363" s="79"/>
      <c r="D363" s="79"/>
      <c r="E363" s="79"/>
      <c r="F363" s="79"/>
      <c r="G363" s="79"/>
      <c r="H363" s="79"/>
    </row>
    <row r="364" spans="1:8" ht="12.75" customHeight="1">
      <c r="A364" s="79" t="s">
        <v>1162</v>
      </c>
      <c r="B364" s="79" t="s">
        <v>1162</v>
      </c>
      <c r="C364" s="79">
        <v>5</v>
      </c>
      <c r="D364" s="79" t="s">
        <v>1162</v>
      </c>
      <c r="E364" s="79" t="s">
        <v>1162</v>
      </c>
      <c r="F364" s="79" t="s">
        <v>1162</v>
      </c>
      <c r="G364" s="79" t="s">
        <v>1162</v>
      </c>
      <c r="H364" s="79" t="s">
        <v>1162</v>
      </c>
    </row>
    <row r="365" spans="1:8" ht="12.75" customHeight="1">
      <c r="A365" s="79"/>
      <c r="B365" s="79"/>
      <c r="C365" s="79"/>
      <c r="D365" s="79"/>
      <c r="E365" s="79"/>
      <c r="F365" s="79"/>
      <c r="G365" s="79"/>
      <c r="H365" s="79"/>
    </row>
    <row r="366" spans="1:8" ht="12.75" customHeight="1">
      <c r="A366" s="79" t="s">
        <v>1162</v>
      </c>
      <c r="B366" s="79" t="s">
        <v>1162</v>
      </c>
      <c r="C366" s="79" t="s">
        <v>1162</v>
      </c>
      <c r="D366" s="79" t="s">
        <v>1162</v>
      </c>
      <c r="E366" s="79" t="s">
        <v>1162</v>
      </c>
      <c r="F366" s="79">
        <v>11</v>
      </c>
      <c r="G366" s="79" t="s">
        <v>1162</v>
      </c>
      <c r="H366" s="79" t="s">
        <v>1162</v>
      </c>
    </row>
    <row r="367" spans="1:8" ht="12.75" customHeight="1">
      <c r="A367" s="79"/>
      <c r="B367" s="79"/>
      <c r="C367" s="79"/>
      <c r="D367" s="79"/>
      <c r="E367" s="79"/>
      <c r="F367" s="79"/>
      <c r="G367" s="79"/>
      <c r="H367" s="79"/>
    </row>
    <row r="368" spans="1:8" ht="12.75" customHeight="1">
      <c r="A368" s="79" t="s">
        <v>1162</v>
      </c>
      <c r="B368" s="79" t="s">
        <v>1162</v>
      </c>
      <c r="C368" s="79" t="s">
        <v>1162</v>
      </c>
      <c r="D368" s="79" t="s">
        <v>1162</v>
      </c>
      <c r="E368" s="79" t="s">
        <v>1162</v>
      </c>
      <c r="F368" s="79">
        <v>9</v>
      </c>
      <c r="G368" s="79" t="s">
        <v>1162</v>
      </c>
      <c r="H368" s="79" t="s">
        <v>1162</v>
      </c>
    </row>
    <row r="369" spans="1:8" ht="12.75" customHeight="1">
      <c r="A369" s="79"/>
      <c r="B369" s="79"/>
      <c r="C369" s="79"/>
      <c r="D369" s="79"/>
      <c r="E369" s="79"/>
      <c r="F369" s="79"/>
      <c r="G369" s="79"/>
      <c r="H369" s="79"/>
    </row>
    <row r="370" spans="1:8" ht="12.75" customHeight="1">
      <c r="A370" s="79" t="s">
        <v>1162</v>
      </c>
      <c r="B370" s="79" t="s">
        <v>1162</v>
      </c>
      <c r="C370" s="79" t="s">
        <v>1162</v>
      </c>
      <c r="D370" s="79" t="s">
        <v>1162</v>
      </c>
      <c r="E370" s="79" t="s">
        <v>1162</v>
      </c>
      <c r="F370" s="79" t="s">
        <v>1162</v>
      </c>
      <c r="G370" s="79">
        <v>28</v>
      </c>
      <c r="H370" s="79" t="s">
        <v>1162</v>
      </c>
    </row>
    <row r="371" spans="1:8" ht="12.75" customHeight="1">
      <c r="A371" s="79"/>
      <c r="B371" s="79"/>
      <c r="C371" s="79"/>
      <c r="D371" s="79"/>
      <c r="E371" s="79"/>
      <c r="F371" s="79"/>
      <c r="G371" s="79"/>
      <c r="H371" s="79"/>
    </row>
    <row r="372" spans="1:8" ht="12.75" customHeight="1">
      <c r="A372" s="79" t="s">
        <v>1162</v>
      </c>
      <c r="B372" s="79" t="s">
        <v>1162</v>
      </c>
      <c r="C372" s="79" t="s">
        <v>1162</v>
      </c>
      <c r="D372" s="79" t="s">
        <v>1162</v>
      </c>
      <c r="E372" s="79" t="s">
        <v>1162</v>
      </c>
      <c r="F372" s="79" t="s">
        <v>1162</v>
      </c>
      <c r="G372" s="79" t="s">
        <v>1162</v>
      </c>
      <c r="H372" s="79" t="s">
        <v>1162</v>
      </c>
    </row>
    <row r="373" spans="1:8" ht="12.75" customHeight="1">
      <c r="A373" s="79"/>
      <c r="B373" s="79"/>
      <c r="C373" s="79"/>
      <c r="D373" s="79"/>
      <c r="E373" s="79"/>
      <c r="F373" s="79"/>
      <c r="G373" s="79"/>
      <c r="H373" s="79"/>
    </row>
    <row r="374" spans="1:8" ht="12.75" customHeight="1">
      <c r="A374" s="79" t="s">
        <v>1162</v>
      </c>
      <c r="B374" s="79" t="s">
        <v>1162</v>
      </c>
      <c r="C374" s="79" t="s">
        <v>1162</v>
      </c>
      <c r="D374" s="79" t="s">
        <v>1162</v>
      </c>
      <c r="E374" s="79" t="s">
        <v>1162</v>
      </c>
      <c r="F374" s="79" t="s">
        <v>1162</v>
      </c>
      <c r="G374" s="79" t="s">
        <v>1162</v>
      </c>
      <c r="H374" s="79" t="s">
        <v>1162</v>
      </c>
    </row>
    <row r="375" spans="1:8" ht="12.75" customHeight="1">
      <c r="A375" s="79"/>
      <c r="B375" s="79"/>
      <c r="C375" s="79"/>
      <c r="D375" s="79"/>
      <c r="E375" s="79"/>
      <c r="F375" s="79"/>
      <c r="G375" s="79"/>
      <c r="H375" s="79"/>
    </row>
    <row r="376" spans="1:8" ht="12.75" customHeight="1">
      <c r="A376" s="79" t="s">
        <v>1162</v>
      </c>
      <c r="B376" s="79" t="s">
        <v>1162</v>
      </c>
      <c r="C376" s="79" t="s">
        <v>1162</v>
      </c>
      <c r="D376" s="79" t="s">
        <v>1162</v>
      </c>
      <c r="E376" s="79" t="s">
        <v>1162</v>
      </c>
      <c r="F376" s="79" t="s">
        <v>1162</v>
      </c>
      <c r="G376" s="79" t="s">
        <v>1162</v>
      </c>
      <c r="H376" s="79" t="s">
        <v>1162</v>
      </c>
    </row>
    <row r="377" spans="1:8" ht="12.75" customHeight="1">
      <c r="A377" s="79"/>
      <c r="B377" s="79"/>
      <c r="C377" s="79"/>
      <c r="D377" s="79"/>
      <c r="E377" s="79"/>
      <c r="F377" s="79"/>
      <c r="G377" s="79"/>
      <c r="H377" s="79"/>
    </row>
    <row r="378" spans="1:8" ht="12.75" customHeight="1">
      <c r="A378" s="79" t="s">
        <v>1162</v>
      </c>
      <c r="B378" s="79" t="s">
        <v>1162</v>
      </c>
      <c r="C378" s="79" t="s">
        <v>1162</v>
      </c>
      <c r="D378" s="79" t="s">
        <v>1162</v>
      </c>
      <c r="E378" s="79" t="s">
        <v>1162</v>
      </c>
      <c r="F378" s="79" t="s">
        <v>1162</v>
      </c>
      <c r="G378" s="79" t="s">
        <v>1162</v>
      </c>
      <c r="H378" s="79" t="s">
        <v>1162</v>
      </c>
    </row>
    <row r="379" spans="1:8" ht="12.75" customHeight="1">
      <c r="A379" s="79"/>
      <c r="B379" s="79"/>
      <c r="C379" s="79"/>
      <c r="D379" s="79"/>
      <c r="E379" s="79"/>
      <c r="F379" s="79"/>
      <c r="G379" s="79"/>
      <c r="H379" s="79"/>
    </row>
    <row r="380" spans="1:8" ht="12.75" customHeight="1">
      <c r="A380" s="92" t="s">
        <v>1162</v>
      </c>
      <c r="B380" s="92" t="s">
        <v>1162</v>
      </c>
      <c r="C380" s="92" t="s">
        <v>1162</v>
      </c>
      <c r="D380" s="92" t="s">
        <v>1162</v>
      </c>
      <c r="E380" s="92" t="s">
        <v>1162</v>
      </c>
      <c r="F380" s="92" t="s">
        <v>1162</v>
      </c>
      <c r="G380" s="92" t="s">
        <v>1162</v>
      </c>
      <c r="H380" s="92" t="s">
        <v>1162</v>
      </c>
    </row>
    <row r="381" spans="1:8" ht="12.75" customHeight="1">
      <c r="A381" s="93"/>
      <c r="B381" s="93"/>
      <c r="C381" s="93"/>
      <c r="D381" s="93"/>
      <c r="E381" s="93"/>
      <c r="F381" s="93"/>
      <c r="G381" s="93"/>
      <c r="H381" s="93"/>
    </row>
    <row r="382" spans="1:8" ht="12.75" customHeight="1">
      <c r="A382" s="92" t="s">
        <v>1162</v>
      </c>
      <c r="B382" s="92" t="s">
        <v>1162</v>
      </c>
      <c r="C382" s="92" t="s">
        <v>1162</v>
      </c>
      <c r="D382" s="92" t="s">
        <v>1162</v>
      </c>
      <c r="E382" s="92" t="s">
        <v>1162</v>
      </c>
      <c r="F382" s="92" t="s">
        <v>1162</v>
      </c>
      <c r="G382" s="92">
        <v>34</v>
      </c>
      <c r="H382" s="92" t="s">
        <v>1162</v>
      </c>
    </row>
    <row r="383" spans="1:8" ht="12.75" customHeight="1">
      <c r="A383" s="93"/>
      <c r="B383" s="93"/>
      <c r="C383" s="93"/>
      <c r="D383" s="93"/>
      <c r="E383" s="93"/>
      <c r="F383" s="93"/>
      <c r="G383" s="93"/>
      <c r="H383" s="93"/>
    </row>
    <row r="384" spans="1:8" ht="12.75" customHeight="1">
      <c r="A384" s="92" t="s">
        <v>1162</v>
      </c>
      <c r="B384" s="92" t="s">
        <v>1162</v>
      </c>
      <c r="C384" s="92" t="s">
        <v>1162</v>
      </c>
      <c r="D384" s="92" t="s">
        <v>1162</v>
      </c>
      <c r="E384" s="92" t="s">
        <v>1162</v>
      </c>
      <c r="F384" s="92">
        <v>24</v>
      </c>
      <c r="G384" s="92" t="s">
        <v>1162</v>
      </c>
      <c r="H384" s="92" t="s">
        <v>1162</v>
      </c>
    </row>
    <row r="385" spans="1:8" ht="12.75" customHeight="1">
      <c r="A385" s="93"/>
      <c r="B385" s="93"/>
      <c r="C385" s="93"/>
      <c r="D385" s="93"/>
      <c r="E385" s="93"/>
      <c r="F385" s="93"/>
      <c r="G385" s="93"/>
      <c r="H385" s="93"/>
    </row>
    <row r="386" spans="1:8" ht="12.75" customHeight="1">
      <c r="A386" s="92" t="s">
        <v>1162</v>
      </c>
      <c r="B386" s="92" t="s">
        <v>1162</v>
      </c>
      <c r="C386" s="92">
        <v>5</v>
      </c>
      <c r="D386" s="92" t="s">
        <v>1162</v>
      </c>
      <c r="E386" s="92" t="s">
        <v>1162</v>
      </c>
      <c r="F386" s="92" t="s">
        <v>1162</v>
      </c>
      <c r="G386" s="92" t="s">
        <v>1162</v>
      </c>
      <c r="H386" s="92" t="s">
        <v>1162</v>
      </c>
    </row>
    <row r="387" spans="1:8" ht="12.75" customHeight="1">
      <c r="A387" s="93"/>
      <c r="B387" s="93"/>
      <c r="C387" s="93"/>
      <c r="D387" s="93"/>
      <c r="E387" s="93"/>
      <c r="F387" s="93"/>
      <c r="G387" s="93"/>
      <c r="H387" s="93"/>
    </row>
    <row r="388" spans="1:8" ht="12.75" customHeight="1">
      <c r="A388" s="92" t="s">
        <v>1162</v>
      </c>
      <c r="B388" s="92" t="s">
        <v>1162</v>
      </c>
      <c r="C388" s="92">
        <v>55</v>
      </c>
      <c r="D388" s="92" t="s">
        <v>1162</v>
      </c>
      <c r="E388" s="92" t="s">
        <v>1162</v>
      </c>
      <c r="F388" s="92" t="s">
        <v>1162</v>
      </c>
      <c r="G388" s="92" t="s">
        <v>1162</v>
      </c>
      <c r="H388" s="92" t="s">
        <v>1162</v>
      </c>
    </row>
    <row r="389" spans="1:8" ht="12.75" customHeight="1">
      <c r="A389" s="93"/>
      <c r="B389" s="93"/>
      <c r="C389" s="93"/>
      <c r="D389" s="93"/>
      <c r="E389" s="93"/>
      <c r="F389" s="93"/>
      <c r="G389" s="93"/>
      <c r="H389" s="93"/>
    </row>
    <row r="390" spans="1:8" ht="12.75" customHeight="1">
      <c r="A390" s="92" t="s">
        <v>1162</v>
      </c>
      <c r="B390" s="92" t="s">
        <v>1162</v>
      </c>
      <c r="C390" s="92">
        <v>99</v>
      </c>
      <c r="D390" s="92" t="s">
        <v>1162</v>
      </c>
      <c r="E390" s="92" t="s">
        <v>1162</v>
      </c>
      <c r="F390" s="92" t="s">
        <v>1162</v>
      </c>
      <c r="G390" s="92" t="s">
        <v>1162</v>
      </c>
      <c r="H390" s="92" t="s">
        <v>1162</v>
      </c>
    </row>
    <row r="391" spans="1:8" ht="12.75" customHeight="1">
      <c r="A391" s="93"/>
      <c r="B391" s="93"/>
      <c r="C391" s="93"/>
      <c r="D391" s="93"/>
      <c r="E391" s="93"/>
      <c r="F391" s="93"/>
      <c r="G391" s="93"/>
      <c r="H391" s="93"/>
    </row>
    <row r="392" spans="1:8" ht="12.75" customHeight="1">
      <c r="A392" s="92" t="s">
        <v>1162</v>
      </c>
      <c r="B392" s="92" t="s">
        <v>1162</v>
      </c>
      <c r="C392" s="92">
        <v>89</v>
      </c>
      <c r="D392" s="92" t="s">
        <v>1162</v>
      </c>
      <c r="E392" s="92" t="s">
        <v>1162</v>
      </c>
      <c r="F392" s="92" t="s">
        <v>1162</v>
      </c>
      <c r="G392" s="92" t="s">
        <v>1162</v>
      </c>
      <c r="H392" s="92" t="s">
        <v>1162</v>
      </c>
    </row>
    <row r="393" spans="1:8" ht="12.75" customHeight="1">
      <c r="A393" s="93"/>
      <c r="B393" s="93"/>
      <c r="C393" s="93"/>
      <c r="D393" s="93"/>
      <c r="E393" s="93"/>
      <c r="F393" s="93"/>
      <c r="G393" s="93"/>
      <c r="H393" s="93"/>
    </row>
    <row r="394" spans="1:8" ht="12.75" customHeight="1">
      <c r="A394" s="92" t="s">
        <v>1162</v>
      </c>
      <c r="B394" s="92" t="s">
        <v>1162</v>
      </c>
      <c r="C394" s="92" t="s">
        <v>1162</v>
      </c>
      <c r="D394" s="92">
        <v>18</v>
      </c>
      <c r="E394" s="92" t="s">
        <v>1162</v>
      </c>
      <c r="F394" s="92" t="s">
        <v>1162</v>
      </c>
      <c r="G394" s="92" t="s">
        <v>1162</v>
      </c>
      <c r="H394" s="92" t="s">
        <v>1162</v>
      </c>
    </row>
    <row r="395" spans="1:8" ht="12.75" customHeight="1">
      <c r="A395" s="93"/>
      <c r="B395" s="93"/>
      <c r="C395" s="93"/>
      <c r="D395" s="93"/>
      <c r="E395" s="93"/>
      <c r="F395" s="93"/>
      <c r="G395" s="93"/>
      <c r="H395" s="93"/>
    </row>
    <row r="396" spans="1:8" ht="12.75" customHeight="1">
      <c r="A396" s="79" t="s">
        <v>1162</v>
      </c>
      <c r="B396" s="79">
        <v>73</v>
      </c>
      <c r="C396" s="79" t="s">
        <v>1162</v>
      </c>
      <c r="D396" s="79" t="s">
        <v>1162</v>
      </c>
      <c r="E396" s="79" t="s">
        <v>1162</v>
      </c>
      <c r="F396" s="79" t="s">
        <v>1162</v>
      </c>
      <c r="G396" s="79" t="s">
        <v>1162</v>
      </c>
      <c r="H396" s="79" t="s">
        <v>1162</v>
      </c>
    </row>
    <row r="397" spans="1:8" ht="12.75" customHeight="1">
      <c r="A397" s="79"/>
      <c r="B397" s="79"/>
      <c r="C397" s="79"/>
      <c r="D397" s="79"/>
      <c r="E397" s="79"/>
      <c r="F397" s="79"/>
      <c r="G397" s="79"/>
      <c r="H397" s="79"/>
    </row>
    <row r="398" spans="1:8" ht="12.75" customHeight="1">
      <c r="A398" s="79" t="s">
        <v>1162</v>
      </c>
      <c r="B398" s="79" t="s">
        <v>1162</v>
      </c>
      <c r="C398" s="79" t="s">
        <v>1162</v>
      </c>
      <c r="D398" s="79">
        <v>18</v>
      </c>
      <c r="E398" s="79" t="s">
        <v>1162</v>
      </c>
      <c r="F398" s="79" t="s">
        <v>1162</v>
      </c>
      <c r="G398" s="79" t="s">
        <v>1162</v>
      </c>
      <c r="H398" s="79" t="s">
        <v>1162</v>
      </c>
    </row>
    <row r="399" spans="1:8" ht="12.75" customHeight="1">
      <c r="A399" s="79"/>
      <c r="B399" s="79"/>
      <c r="C399" s="79"/>
      <c r="D399" s="79"/>
      <c r="E399" s="79"/>
      <c r="F399" s="79"/>
      <c r="G399" s="79"/>
      <c r="H399" s="79"/>
    </row>
    <row r="400" spans="1:8" ht="12.75" customHeight="1">
      <c r="A400" s="79" t="s">
        <v>1162</v>
      </c>
      <c r="B400" s="79" t="s">
        <v>1162</v>
      </c>
      <c r="C400" s="79" t="s">
        <v>1162</v>
      </c>
      <c r="D400" s="79">
        <v>13</v>
      </c>
      <c r="E400" s="79" t="s">
        <v>1162</v>
      </c>
      <c r="F400" s="79" t="s">
        <v>1162</v>
      </c>
      <c r="G400" s="79" t="s">
        <v>1162</v>
      </c>
      <c r="H400" s="79" t="s">
        <v>1162</v>
      </c>
    </row>
    <row r="401" spans="1:8" ht="12.75" customHeight="1">
      <c r="A401" s="79"/>
      <c r="B401" s="79"/>
      <c r="C401" s="79"/>
      <c r="D401" s="79"/>
      <c r="E401" s="79"/>
      <c r="F401" s="79"/>
      <c r="G401" s="79"/>
      <c r="H401" s="79"/>
    </row>
    <row r="402" spans="1:8" ht="12.75" customHeight="1">
      <c r="A402" s="79" t="s">
        <v>1162</v>
      </c>
      <c r="B402" s="79" t="s">
        <v>1162</v>
      </c>
      <c r="C402" s="79" t="s">
        <v>1162</v>
      </c>
      <c r="D402" s="79" t="s">
        <v>1162</v>
      </c>
      <c r="E402" s="79" t="s">
        <v>1162</v>
      </c>
      <c r="F402" s="79">
        <v>28</v>
      </c>
      <c r="G402" s="79" t="s">
        <v>1162</v>
      </c>
      <c r="H402" s="79" t="s">
        <v>1162</v>
      </c>
    </row>
    <row r="403" spans="1:8" ht="12.75" customHeight="1">
      <c r="A403" s="79"/>
      <c r="B403" s="79"/>
      <c r="C403" s="79"/>
      <c r="D403" s="79"/>
      <c r="E403" s="79"/>
      <c r="F403" s="79"/>
      <c r="G403" s="79"/>
      <c r="H403" s="79"/>
    </row>
    <row r="404" spans="1:8" ht="12.75" customHeight="1">
      <c r="A404" s="79" t="s">
        <v>1162</v>
      </c>
      <c r="B404" s="79" t="s">
        <v>1162</v>
      </c>
      <c r="C404" s="79" t="s">
        <v>1162</v>
      </c>
      <c r="D404" s="79" t="s">
        <v>1162</v>
      </c>
      <c r="E404" s="79" t="s">
        <v>1162</v>
      </c>
      <c r="F404" s="79">
        <v>22</v>
      </c>
      <c r="G404" s="79" t="s">
        <v>1162</v>
      </c>
      <c r="H404" s="79" t="s">
        <v>1162</v>
      </c>
    </row>
    <row r="405" spans="1:8" ht="12.75" customHeight="1">
      <c r="A405" s="79"/>
      <c r="B405" s="79"/>
      <c r="C405" s="79"/>
      <c r="D405" s="79"/>
      <c r="E405" s="79"/>
      <c r="F405" s="79"/>
      <c r="G405" s="79"/>
      <c r="H405" s="79"/>
    </row>
    <row r="406" spans="1:8" ht="12.75" customHeight="1">
      <c r="A406" s="79" t="s">
        <v>1162</v>
      </c>
      <c r="B406" s="79" t="s">
        <v>1162</v>
      </c>
      <c r="C406" s="79">
        <v>7</v>
      </c>
      <c r="D406" s="79" t="s">
        <v>1162</v>
      </c>
      <c r="E406" s="79" t="s">
        <v>1162</v>
      </c>
      <c r="F406" s="79" t="s">
        <v>1162</v>
      </c>
      <c r="G406" s="79" t="s">
        <v>1162</v>
      </c>
      <c r="H406" s="79" t="s">
        <v>1162</v>
      </c>
    </row>
    <row r="407" spans="1:8" ht="12.75" customHeight="1">
      <c r="A407" s="79"/>
      <c r="B407" s="79"/>
      <c r="C407" s="79"/>
      <c r="D407" s="79"/>
      <c r="E407" s="79"/>
      <c r="F407" s="79"/>
      <c r="G407" s="79"/>
      <c r="H407" s="79"/>
    </row>
    <row r="408" spans="1:8" ht="12.75" customHeight="1">
      <c r="A408" s="79" t="s">
        <v>1162</v>
      </c>
      <c r="B408" s="79" t="s">
        <v>1162</v>
      </c>
      <c r="C408" s="79">
        <v>42</v>
      </c>
      <c r="D408" s="79" t="s">
        <v>1162</v>
      </c>
      <c r="E408" s="79" t="s">
        <v>1162</v>
      </c>
      <c r="F408" s="79" t="s">
        <v>1162</v>
      </c>
      <c r="G408" s="79" t="s">
        <v>1162</v>
      </c>
      <c r="H408" s="79" t="s">
        <v>1162</v>
      </c>
    </row>
    <row r="409" spans="1:8" ht="12.75" customHeight="1">
      <c r="A409" s="79"/>
      <c r="B409" s="79"/>
      <c r="C409" s="79"/>
      <c r="D409" s="79"/>
      <c r="E409" s="79"/>
      <c r="F409" s="79"/>
      <c r="G409" s="79"/>
      <c r="H409" s="79"/>
    </row>
    <row r="410" spans="1:8" ht="12.75" customHeight="1">
      <c r="A410" s="79" t="s">
        <v>1162</v>
      </c>
      <c r="B410" s="79" t="s">
        <v>1162</v>
      </c>
      <c r="C410" s="79">
        <v>2</v>
      </c>
      <c r="D410" s="79" t="s">
        <v>1162</v>
      </c>
      <c r="E410" s="79" t="s">
        <v>1162</v>
      </c>
      <c r="F410" s="79" t="s">
        <v>1162</v>
      </c>
      <c r="G410" s="79" t="s">
        <v>1162</v>
      </c>
      <c r="H410" s="79" t="s">
        <v>1162</v>
      </c>
    </row>
    <row r="411" spans="1:8" ht="12.75" customHeight="1">
      <c r="A411" s="79"/>
      <c r="B411" s="79"/>
      <c r="C411" s="79"/>
      <c r="D411" s="79"/>
      <c r="E411" s="79"/>
      <c r="F411" s="79"/>
      <c r="G411" s="79"/>
      <c r="H411" s="79"/>
    </row>
    <row r="412" spans="1:8" ht="12.75" customHeight="1">
      <c r="A412" s="79" t="s">
        <v>1162</v>
      </c>
      <c r="B412" s="79" t="s">
        <v>1162</v>
      </c>
      <c r="C412" s="79" t="s">
        <v>1162</v>
      </c>
      <c r="D412" s="79" t="s">
        <v>1162</v>
      </c>
      <c r="E412" s="79" t="s">
        <v>1162</v>
      </c>
      <c r="F412" s="79" t="s">
        <v>1162</v>
      </c>
      <c r="G412" s="79">
        <v>33</v>
      </c>
      <c r="H412" s="79" t="s">
        <v>1162</v>
      </c>
    </row>
    <row r="413" spans="1:8" ht="12.75" customHeight="1">
      <c r="A413" s="79"/>
      <c r="B413" s="79"/>
      <c r="C413" s="79"/>
      <c r="D413" s="79"/>
      <c r="E413" s="79"/>
      <c r="F413" s="79"/>
      <c r="G413" s="79"/>
      <c r="H413" s="79"/>
    </row>
    <row r="414" spans="1:8" ht="12.75" customHeight="1">
      <c r="A414" s="79" t="s">
        <v>1162</v>
      </c>
      <c r="B414" s="79" t="s">
        <v>1162</v>
      </c>
      <c r="C414" s="79" t="s">
        <v>1162</v>
      </c>
      <c r="D414" s="79" t="s">
        <v>1162</v>
      </c>
      <c r="E414" s="79" t="s">
        <v>1162</v>
      </c>
      <c r="F414" s="79" t="s">
        <v>1162</v>
      </c>
      <c r="G414" s="79">
        <v>91</v>
      </c>
      <c r="H414" s="79" t="s">
        <v>1162</v>
      </c>
    </row>
    <row r="415" spans="1:8" ht="12.75" customHeight="1">
      <c r="A415" s="79"/>
      <c r="B415" s="79"/>
      <c r="C415" s="79"/>
      <c r="D415" s="79"/>
      <c r="E415" s="79"/>
      <c r="F415" s="79"/>
      <c r="G415" s="79"/>
      <c r="H415" s="79"/>
    </row>
    <row r="416" spans="1:8" ht="12.75" customHeight="1">
      <c r="A416" s="79" t="s">
        <v>1162</v>
      </c>
      <c r="B416" s="79" t="s">
        <v>1162</v>
      </c>
      <c r="C416" s="79" t="s">
        <v>1162</v>
      </c>
      <c r="D416" s="79" t="s">
        <v>1162</v>
      </c>
      <c r="E416" s="79" t="s">
        <v>1162</v>
      </c>
      <c r="F416" s="79" t="s">
        <v>1162</v>
      </c>
      <c r="G416" s="79" t="s">
        <v>1162</v>
      </c>
      <c r="H416" s="79" t="s">
        <v>1162</v>
      </c>
    </row>
    <row r="417" spans="1:8" ht="12.75" customHeight="1">
      <c r="A417" s="79"/>
      <c r="B417" s="79"/>
      <c r="C417" s="79"/>
      <c r="D417" s="79"/>
      <c r="E417" s="79"/>
      <c r="F417" s="79"/>
      <c r="G417" s="79"/>
      <c r="H417" s="79"/>
    </row>
    <row r="418" spans="1:8" ht="12.75" customHeight="1">
      <c r="A418" s="79" t="s">
        <v>1162</v>
      </c>
      <c r="B418" s="79" t="s">
        <v>1162</v>
      </c>
      <c r="C418" s="79" t="s">
        <v>1162</v>
      </c>
      <c r="D418" s="79" t="s">
        <v>1162</v>
      </c>
      <c r="E418" s="79" t="s">
        <v>1162</v>
      </c>
      <c r="F418" s="79" t="s">
        <v>1162</v>
      </c>
      <c r="G418" s="79">
        <v>45</v>
      </c>
      <c r="H418" s="79" t="s">
        <v>1162</v>
      </c>
    </row>
    <row r="419" spans="1:8" ht="12.75" customHeight="1">
      <c r="A419" s="79"/>
      <c r="B419" s="79"/>
      <c r="C419" s="79"/>
      <c r="D419" s="79"/>
      <c r="E419" s="79"/>
      <c r="F419" s="79"/>
      <c r="G419" s="79"/>
      <c r="H419" s="79"/>
    </row>
    <row r="420" spans="1:8" ht="12.75" customHeight="1">
      <c r="A420" s="79" t="s">
        <v>1162</v>
      </c>
      <c r="B420" s="79" t="s">
        <v>1162</v>
      </c>
      <c r="C420" s="79">
        <v>58</v>
      </c>
      <c r="D420" s="79" t="s">
        <v>1162</v>
      </c>
      <c r="E420" s="79" t="s">
        <v>1162</v>
      </c>
      <c r="F420" s="79" t="s">
        <v>1162</v>
      </c>
      <c r="G420" s="79" t="s">
        <v>1162</v>
      </c>
      <c r="H420" s="79" t="s">
        <v>1162</v>
      </c>
    </row>
    <row r="421" spans="1:8" ht="12.75" customHeight="1">
      <c r="A421" s="79"/>
      <c r="B421" s="79"/>
      <c r="C421" s="79"/>
      <c r="D421" s="79"/>
      <c r="E421" s="79"/>
      <c r="F421" s="79"/>
      <c r="G421" s="79"/>
      <c r="H421" s="79"/>
    </row>
    <row r="422" spans="1:8" ht="12.75" customHeight="1">
      <c r="A422" s="79" t="s">
        <v>1162</v>
      </c>
      <c r="B422" s="79" t="s">
        <v>1162</v>
      </c>
      <c r="C422" s="79" t="s">
        <v>1162</v>
      </c>
      <c r="D422" s="79" t="s">
        <v>1162</v>
      </c>
      <c r="E422" s="79" t="s">
        <v>1162</v>
      </c>
      <c r="F422" s="79" t="s">
        <v>1162</v>
      </c>
      <c r="G422" s="79">
        <v>131</v>
      </c>
      <c r="H422" s="79" t="s">
        <v>1162</v>
      </c>
    </row>
    <row r="423" spans="1:8" ht="12.75" customHeight="1">
      <c r="A423" s="79"/>
      <c r="B423" s="79"/>
      <c r="C423" s="79"/>
      <c r="D423" s="79"/>
      <c r="E423" s="79"/>
      <c r="F423" s="79"/>
      <c r="G423" s="79"/>
      <c r="H423" s="79"/>
    </row>
    <row r="424" spans="1:8" ht="12.75" customHeight="1">
      <c r="A424" s="79" t="s">
        <v>1162</v>
      </c>
      <c r="B424" s="79" t="s">
        <v>1162</v>
      </c>
      <c r="C424" s="79" t="s">
        <v>1162</v>
      </c>
      <c r="D424" s="79" t="s">
        <v>1162</v>
      </c>
      <c r="E424" s="79" t="s">
        <v>1162</v>
      </c>
      <c r="F424" s="79" t="s">
        <v>1162</v>
      </c>
      <c r="G424" s="79">
        <v>132</v>
      </c>
      <c r="H424" s="79" t="s">
        <v>1162</v>
      </c>
    </row>
    <row r="425" spans="1:8" ht="12.75" customHeight="1">
      <c r="A425" s="79"/>
      <c r="B425" s="79"/>
      <c r="C425" s="79"/>
      <c r="D425" s="79"/>
      <c r="E425" s="79"/>
      <c r="F425" s="79"/>
      <c r="G425" s="79"/>
      <c r="H425" s="79"/>
    </row>
    <row r="426" spans="1:8" ht="12.75" customHeight="1">
      <c r="A426" s="79">
        <v>11</v>
      </c>
      <c r="B426" s="79" t="s">
        <v>1162</v>
      </c>
      <c r="C426" s="79" t="s">
        <v>1162</v>
      </c>
      <c r="D426" s="79" t="s">
        <v>1162</v>
      </c>
      <c r="E426" s="79" t="s">
        <v>1162</v>
      </c>
      <c r="F426" s="79" t="s">
        <v>1162</v>
      </c>
      <c r="G426" s="79" t="s">
        <v>1162</v>
      </c>
      <c r="H426" s="79" t="s">
        <v>1162</v>
      </c>
    </row>
    <row r="427" spans="1:8" ht="12.75" customHeight="1">
      <c r="A427" s="79"/>
      <c r="B427" s="79"/>
      <c r="C427" s="79"/>
      <c r="D427" s="79"/>
      <c r="E427" s="79"/>
      <c r="F427" s="79"/>
      <c r="G427" s="79"/>
      <c r="H427" s="79"/>
    </row>
    <row r="428" spans="1:8" ht="12.75" customHeight="1">
      <c r="A428" s="79" t="s">
        <v>1162</v>
      </c>
      <c r="B428" s="79" t="s">
        <v>1162</v>
      </c>
      <c r="C428" s="79">
        <v>19</v>
      </c>
      <c r="D428" s="79" t="s">
        <v>1162</v>
      </c>
      <c r="E428" s="79" t="s">
        <v>1162</v>
      </c>
      <c r="F428" s="79" t="s">
        <v>1162</v>
      </c>
      <c r="G428" s="79" t="s">
        <v>1162</v>
      </c>
      <c r="H428" s="79" t="s">
        <v>1162</v>
      </c>
    </row>
    <row r="429" spans="1:8" ht="12.75" customHeight="1">
      <c r="A429" s="79"/>
      <c r="B429" s="79"/>
      <c r="C429" s="79"/>
      <c r="D429" s="79"/>
      <c r="E429" s="79"/>
      <c r="F429" s="79"/>
      <c r="G429" s="79"/>
      <c r="H429" s="79"/>
    </row>
    <row r="430" spans="1:8" ht="13.5" customHeight="1">
      <c r="A430" s="79">
        <v>14</v>
      </c>
      <c r="B430" s="79" t="s">
        <v>1162</v>
      </c>
      <c r="C430" s="79" t="s">
        <v>1162</v>
      </c>
      <c r="D430" s="79" t="s">
        <v>1162</v>
      </c>
      <c r="E430" s="79" t="s">
        <v>1162</v>
      </c>
      <c r="F430" s="79" t="s">
        <v>1162</v>
      </c>
      <c r="G430" s="79" t="s">
        <v>1162</v>
      </c>
      <c r="H430" s="79" t="s">
        <v>1162</v>
      </c>
    </row>
    <row r="431" spans="1:8" ht="12.75" customHeight="1">
      <c r="A431" s="79"/>
      <c r="B431" s="79"/>
      <c r="C431" s="79"/>
      <c r="D431" s="79"/>
      <c r="E431" s="79"/>
      <c r="F431" s="79"/>
      <c r="G431" s="79"/>
      <c r="H431" s="79"/>
    </row>
    <row r="432" spans="1:8" ht="12.75" customHeight="1">
      <c r="A432" s="79">
        <v>2</v>
      </c>
      <c r="B432" s="79" t="s">
        <v>1162</v>
      </c>
      <c r="C432" s="79" t="s">
        <v>1162</v>
      </c>
      <c r="D432" s="79" t="s">
        <v>1162</v>
      </c>
      <c r="E432" s="79" t="s">
        <v>1162</v>
      </c>
      <c r="F432" s="79" t="s">
        <v>1162</v>
      </c>
      <c r="G432" s="79" t="s">
        <v>1162</v>
      </c>
      <c r="H432" s="79" t="s">
        <v>1162</v>
      </c>
    </row>
    <row r="433" spans="1:8" ht="12.75" customHeight="1">
      <c r="A433" s="79"/>
      <c r="B433" s="79"/>
      <c r="C433" s="79"/>
      <c r="D433" s="79"/>
      <c r="E433" s="79"/>
      <c r="F433" s="79"/>
      <c r="G433" s="79"/>
      <c r="H433" s="79"/>
    </row>
    <row r="434" spans="1:8" ht="12.75" customHeight="1">
      <c r="A434" s="79" t="s">
        <v>1162</v>
      </c>
      <c r="B434" s="79" t="s">
        <v>1162</v>
      </c>
      <c r="C434" s="79" t="s">
        <v>1162</v>
      </c>
      <c r="D434" s="79" t="s">
        <v>1162</v>
      </c>
      <c r="E434" s="79" t="s">
        <v>1162</v>
      </c>
      <c r="F434" s="79" t="s">
        <v>1162</v>
      </c>
      <c r="G434" s="79">
        <v>64</v>
      </c>
      <c r="H434" s="79" t="s">
        <v>1162</v>
      </c>
    </row>
    <row r="435" spans="1:8" ht="12.75" customHeight="1">
      <c r="A435" s="79"/>
      <c r="B435" s="79"/>
      <c r="C435" s="79"/>
      <c r="D435" s="79"/>
      <c r="E435" s="79"/>
      <c r="F435" s="79"/>
      <c r="G435" s="79"/>
      <c r="H435" s="79"/>
    </row>
    <row r="436" spans="1:8" ht="12.75" customHeight="1">
      <c r="A436" s="79" t="s">
        <v>1162</v>
      </c>
      <c r="B436" s="79" t="s">
        <v>1162</v>
      </c>
      <c r="C436" s="79" t="s">
        <v>1162</v>
      </c>
      <c r="D436" s="79" t="s">
        <v>1162</v>
      </c>
      <c r="E436" s="79" t="s">
        <v>1162</v>
      </c>
      <c r="F436" s="79" t="s">
        <v>1162</v>
      </c>
      <c r="G436" s="79">
        <v>58</v>
      </c>
      <c r="H436" s="79" t="s">
        <v>1162</v>
      </c>
    </row>
    <row r="437" spans="1:8" ht="12.75" customHeight="1">
      <c r="A437" s="79"/>
      <c r="B437" s="79"/>
      <c r="C437" s="79"/>
      <c r="D437" s="79"/>
      <c r="E437" s="79"/>
      <c r="F437" s="79"/>
      <c r="G437" s="79"/>
      <c r="H437" s="79"/>
    </row>
    <row r="438" spans="1:8" ht="12.75" customHeight="1">
      <c r="A438" s="79" t="s">
        <v>1162</v>
      </c>
      <c r="B438" s="79" t="s">
        <v>1162</v>
      </c>
      <c r="C438" s="79" t="s">
        <v>1162</v>
      </c>
      <c r="D438" s="79">
        <v>11</v>
      </c>
      <c r="E438" s="79" t="s">
        <v>1162</v>
      </c>
      <c r="F438" s="79" t="s">
        <v>1162</v>
      </c>
      <c r="G438" s="79" t="s">
        <v>1162</v>
      </c>
      <c r="H438" s="79" t="s">
        <v>1162</v>
      </c>
    </row>
    <row r="439" spans="1:8" ht="12.75" customHeight="1">
      <c r="A439" s="79"/>
      <c r="B439" s="79"/>
      <c r="C439" s="79"/>
      <c r="D439" s="79"/>
      <c r="E439" s="79"/>
      <c r="F439" s="79"/>
      <c r="G439" s="79"/>
      <c r="H439" s="79"/>
    </row>
    <row r="440" spans="1:8" ht="12.75" customHeight="1">
      <c r="A440" s="79" t="s">
        <v>1162</v>
      </c>
      <c r="B440" s="79" t="s">
        <v>1162</v>
      </c>
      <c r="C440" s="79" t="s">
        <v>1162</v>
      </c>
      <c r="D440" s="79" t="s">
        <v>1162</v>
      </c>
      <c r="E440" s="79" t="s">
        <v>1162</v>
      </c>
      <c r="F440" s="79" t="s">
        <v>1162</v>
      </c>
      <c r="G440" s="79">
        <v>63</v>
      </c>
      <c r="H440" s="79" t="s">
        <v>1162</v>
      </c>
    </row>
    <row r="441" spans="1:8" ht="12.75" customHeight="1">
      <c r="A441" s="79"/>
      <c r="B441" s="79"/>
      <c r="C441" s="79"/>
      <c r="D441" s="79"/>
      <c r="E441" s="79"/>
      <c r="F441" s="79"/>
      <c r="G441" s="79"/>
      <c r="H441" s="79"/>
    </row>
    <row r="442" spans="1:8" ht="12.75" customHeight="1">
      <c r="A442" s="79">
        <v>16</v>
      </c>
      <c r="B442" s="79" t="s">
        <v>1162</v>
      </c>
      <c r="C442" s="79" t="s">
        <v>1162</v>
      </c>
      <c r="D442" s="79" t="s">
        <v>1162</v>
      </c>
      <c r="E442" s="79" t="s">
        <v>1162</v>
      </c>
      <c r="F442" s="79" t="s">
        <v>1162</v>
      </c>
      <c r="G442" s="79" t="s">
        <v>1162</v>
      </c>
      <c r="H442" s="79" t="s">
        <v>1162</v>
      </c>
    </row>
    <row r="443" spans="1:8" ht="12.75" customHeight="1">
      <c r="A443" s="79"/>
      <c r="B443" s="79"/>
      <c r="C443" s="79"/>
      <c r="D443" s="79"/>
      <c r="E443" s="79"/>
      <c r="F443" s="79"/>
      <c r="G443" s="79"/>
      <c r="H443" s="79"/>
    </row>
    <row r="444" spans="1:8" ht="12.75" customHeight="1">
      <c r="A444" s="79" t="s">
        <v>1162</v>
      </c>
      <c r="B444" s="79" t="s">
        <v>1162</v>
      </c>
      <c r="C444" s="79" t="s">
        <v>1162</v>
      </c>
      <c r="D444" s="79">
        <v>6</v>
      </c>
      <c r="E444" s="79" t="s">
        <v>1162</v>
      </c>
      <c r="F444" s="79" t="s">
        <v>1162</v>
      </c>
      <c r="G444" s="79" t="s">
        <v>1162</v>
      </c>
      <c r="H444" s="79" t="s">
        <v>1162</v>
      </c>
    </row>
    <row r="445" spans="1:8" ht="12.75" customHeight="1">
      <c r="A445" s="79"/>
      <c r="B445" s="79"/>
      <c r="C445" s="79"/>
      <c r="D445" s="79"/>
      <c r="E445" s="79"/>
      <c r="F445" s="79"/>
      <c r="G445" s="79"/>
      <c r="H445" s="79"/>
    </row>
    <row r="446" spans="1:8" ht="12.75" customHeight="1">
      <c r="A446" s="79" t="s">
        <v>1162</v>
      </c>
      <c r="B446" s="79" t="s">
        <v>1162</v>
      </c>
      <c r="C446" s="79" t="s">
        <v>1162</v>
      </c>
      <c r="D446" s="79" t="s">
        <v>1162</v>
      </c>
      <c r="E446" s="79" t="s">
        <v>1162</v>
      </c>
      <c r="F446" s="79">
        <v>2</v>
      </c>
      <c r="G446" s="79" t="s">
        <v>1162</v>
      </c>
      <c r="H446" s="79" t="s">
        <v>1162</v>
      </c>
    </row>
    <row r="447" spans="1:8" ht="12.75" customHeight="1">
      <c r="A447" s="79"/>
      <c r="B447" s="79"/>
      <c r="C447" s="79"/>
      <c r="D447" s="79"/>
      <c r="E447" s="79"/>
      <c r="F447" s="79"/>
      <c r="G447" s="79"/>
      <c r="H447" s="79"/>
    </row>
    <row r="448" spans="1:8" ht="12.75" customHeight="1">
      <c r="A448" s="79" t="s">
        <v>1162</v>
      </c>
      <c r="B448" s="79" t="s">
        <v>1162</v>
      </c>
      <c r="C448" s="79" t="s">
        <v>1162</v>
      </c>
      <c r="D448" s="79" t="s">
        <v>1162</v>
      </c>
      <c r="E448" s="79" t="s">
        <v>1162</v>
      </c>
      <c r="F448" s="79">
        <v>13</v>
      </c>
      <c r="G448" s="79" t="s">
        <v>1162</v>
      </c>
      <c r="H448" s="79" t="s">
        <v>1162</v>
      </c>
    </row>
    <row r="449" spans="1:8" ht="12.75" customHeight="1">
      <c r="A449" s="79"/>
      <c r="B449" s="79"/>
      <c r="C449" s="79"/>
      <c r="D449" s="79"/>
      <c r="E449" s="79"/>
      <c r="F449" s="79"/>
      <c r="G449" s="79"/>
      <c r="H449" s="79"/>
    </row>
    <row r="450" spans="1:8" ht="12.75" customHeight="1">
      <c r="A450" s="79">
        <v>64</v>
      </c>
      <c r="B450" s="79" t="s">
        <v>1162</v>
      </c>
      <c r="C450" s="79" t="s">
        <v>1162</v>
      </c>
      <c r="D450" s="79" t="s">
        <v>1162</v>
      </c>
      <c r="E450" s="79" t="s">
        <v>1162</v>
      </c>
      <c r="F450" s="79" t="s">
        <v>1162</v>
      </c>
      <c r="G450" s="79" t="s">
        <v>1162</v>
      </c>
      <c r="H450" s="79" t="s">
        <v>1162</v>
      </c>
    </row>
    <row r="451" spans="1:8" ht="12.75" customHeight="1">
      <c r="A451" s="79"/>
      <c r="B451" s="79"/>
      <c r="C451" s="79"/>
      <c r="D451" s="79"/>
      <c r="E451" s="79"/>
      <c r="F451" s="79"/>
      <c r="G451" s="79"/>
      <c r="H451" s="79"/>
    </row>
    <row r="452" spans="1:8" ht="12.75" customHeight="1">
      <c r="A452" s="79">
        <v>9</v>
      </c>
      <c r="B452" s="79" t="s">
        <v>1162</v>
      </c>
      <c r="C452" s="79" t="s">
        <v>1162</v>
      </c>
      <c r="D452" s="79" t="s">
        <v>1162</v>
      </c>
      <c r="E452" s="79" t="s">
        <v>1162</v>
      </c>
      <c r="F452" s="79" t="s">
        <v>1162</v>
      </c>
      <c r="G452" s="79" t="s">
        <v>1162</v>
      </c>
      <c r="H452" s="79" t="s">
        <v>1162</v>
      </c>
    </row>
    <row r="453" spans="1:8" ht="12.75" customHeight="1">
      <c r="A453" s="79"/>
      <c r="B453" s="79"/>
      <c r="C453" s="79"/>
      <c r="D453" s="79"/>
      <c r="E453" s="79"/>
      <c r="F453" s="79"/>
      <c r="G453" s="79"/>
      <c r="H453" s="79"/>
    </row>
    <row r="454" spans="1:8" ht="12.75" customHeight="1">
      <c r="A454" s="79" t="s">
        <v>1162</v>
      </c>
      <c r="B454" s="79" t="s">
        <v>1162</v>
      </c>
      <c r="C454" s="79" t="s">
        <v>1162</v>
      </c>
      <c r="D454" s="79">
        <v>5</v>
      </c>
      <c r="E454" s="79" t="s">
        <v>1162</v>
      </c>
      <c r="F454" s="79" t="s">
        <v>1162</v>
      </c>
      <c r="G454" s="79" t="s">
        <v>1162</v>
      </c>
      <c r="H454" s="79" t="s">
        <v>1162</v>
      </c>
    </row>
    <row r="455" spans="1:8" ht="12.75" customHeight="1">
      <c r="A455" s="79"/>
      <c r="B455" s="79"/>
      <c r="C455" s="79"/>
      <c r="D455" s="79"/>
      <c r="E455" s="79"/>
      <c r="F455" s="79"/>
      <c r="G455" s="79"/>
      <c r="H455" s="79"/>
    </row>
    <row r="456" spans="1:8" ht="12.75" customHeight="1">
      <c r="A456" s="79">
        <v>3</v>
      </c>
      <c r="B456" s="79" t="s">
        <v>1162</v>
      </c>
      <c r="C456" s="79" t="s">
        <v>1162</v>
      </c>
      <c r="D456" s="79" t="s">
        <v>1162</v>
      </c>
      <c r="E456" s="79" t="s">
        <v>1162</v>
      </c>
      <c r="F456" s="79" t="s">
        <v>1162</v>
      </c>
      <c r="G456" s="79" t="s">
        <v>1162</v>
      </c>
      <c r="H456" s="79" t="s">
        <v>1162</v>
      </c>
    </row>
    <row r="457" spans="1:8" ht="12.75" customHeight="1">
      <c r="A457" s="79"/>
      <c r="B457" s="79"/>
      <c r="C457" s="79"/>
      <c r="D457" s="79"/>
      <c r="E457" s="79"/>
      <c r="F457" s="79"/>
      <c r="G457" s="79"/>
      <c r="H457" s="79"/>
    </row>
    <row r="458" spans="1:8" ht="12.75" customHeight="1">
      <c r="A458" s="79" t="s">
        <v>1162</v>
      </c>
      <c r="B458" s="79" t="s">
        <v>1162</v>
      </c>
      <c r="C458" s="79">
        <v>17</v>
      </c>
      <c r="D458" s="79" t="s">
        <v>1162</v>
      </c>
      <c r="E458" s="79" t="s">
        <v>1162</v>
      </c>
      <c r="F458" s="79" t="s">
        <v>1162</v>
      </c>
      <c r="G458" s="79" t="s">
        <v>1162</v>
      </c>
      <c r="H458" s="79" t="s">
        <v>1162</v>
      </c>
    </row>
    <row r="459" spans="1:8" ht="12.75" customHeight="1">
      <c r="A459" s="79"/>
      <c r="B459" s="79"/>
      <c r="C459" s="79"/>
      <c r="D459" s="79"/>
      <c r="E459" s="79"/>
      <c r="F459" s="79"/>
      <c r="G459" s="79"/>
      <c r="H459" s="79"/>
    </row>
    <row r="460" spans="1:8" ht="12.75" customHeight="1">
      <c r="A460" s="79" t="s">
        <v>1162</v>
      </c>
      <c r="B460" s="79" t="s">
        <v>1162</v>
      </c>
      <c r="C460" s="79">
        <v>2</v>
      </c>
      <c r="D460" s="79" t="s">
        <v>1162</v>
      </c>
      <c r="E460" s="79" t="s">
        <v>1162</v>
      </c>
      <c r="F460" s="79" t="s">
        <v>1162</v>
      </c>
      <c r="G460" s="79" t="s">
        <v>1162</v>
      </c>
      <c r="H460" s="79" t="s">
        <v>1162</v>
      </c>
    </row>
    <row r="461" spans="1:8" ht="12.75" customHeight="1">
      <c r="A461" s="79"/>
      <c r="B461" s="79"/>
      <c r="C461" s="79"/>
      <c r="D461" s="79"/>
      <c r="E461" s="79"/>
      <c r="F461" s="79"/>
      <c r="G461" s="79"/>
      <c r="H461" s="79"/>
    </row>
    <row r="462" spans="1:8" ht="12.75" customHeight="1">
      <c r="A462" s="92" t="s">
        <v>1162</v>
      </c>
      <c r="B462" s="92" t="s">
        <v>1162</v>
      </c>
      <c r="C462" s="92" t="s">
        <v>1162</v>
      </c>
      <c r="D462" s="92">
        <v>15</v>
      </c>
      <c r="E462" s="92" t="s">
        <v>1162</v>
      </c>
      <c r="F462" s="92" t="s">
        <v>1162</v>
      </c>
      <c r="G462" s="92" t="s">
        <v>1162</v>
      </c>
      <c r="H462" s="92" t="s">
        <v>1162</v>
      </c>
    </row>
    <row r="463" spans="1:8" ht="12.75" customHeight="1">
      <c r="A463" s="93"/>
      <c r="B463" s="93"/>
      <c r="C463" s="93"/>
      <c r="D463" s="93"/>
      <c r="E463" s="93"/>
      <c r="F463" s="93"/>
      <c r="G463" s="93"/>
      <c r="H463" s="93"/>
    </row>
    <row r="464" spans="1:8" ht="12.75" customHeight="1">
      <c r="A464" s="92" t="s">
        <v>1162</v>
      </c>
      <c r="B464" s="92" t="s">
        <v>1162</v>
      </c>
      <c r="C464" s="92" t="s">
        <v>1162</v>
      </c>
      <c r="D464" s="92" t="s">
        <v>1162</v>
      </c>
      <c r="E464" s="92" t="s">
        <v>1162</v>
      </c>
      <c r="F464" s="92">
        <v>14</v>
      </c>
      <c r="G464" s="92" t="s">
        <v>1162</v>
      </c>
      <c r="H464" s="92" t="s">
        <v>1162</v>
      </c>
    </row>
    <row r="465" spans="1:8" ht="12.75" customHeight="1">
      <c r="A465" s="93"/>
      <c r="B465" s="93"/>
      <c r="C465" s="93"/>
      <c r="D465" s="93"/>
      <c r="E465" s="93"/>
      <c r="F465" s="93"/>
      <c r="G465" s="93"/>
      <c r="H465" s="93"/>
    </row>
    <row r="466" spans="1:8" ht="12.75" customHeight="1">
      <c r="A466" s="92">
        <v>11</v>
      </c>
      <c r="B466" s="92" t="s">
        <v>1162</v>
      </c>
      <c r="C466" s="92" t="s">
        <v>1162</v>
      </c>
      <c r="D466" s="92" t="s">
        <v>1162</v>
      </c>
      <c r="E466" s="92" t="s">
        <v>1162</v>
      </c>
      <c r="F466" s="92" t="s">
        <v>1162</v>
      </c>
      <c r="G466" s="92" t="s">
        <v>1162</v>
      </c>
      <c r="H466" s="92" t="s">
        <v>1162</v>
      </c>
    </row>
    <row r="467" spans="1:8" ht="12.75" customHeight="1">
      <c r="A467" s="93"/>
      <c r="B467" s="93"/>
      <c r="C467" s="93"/>
      <c r="D467" s="93"/>
      <c r="E467" s="93"/>
      <c r="F467" s="93"/>
      <c r="G467" s="93"/>
      <c r="H467" s="93"/>
    </row>
    <row r="468" spans="1:8" ht="12.75" customHeight="1">
      <c r="A468" s="92">
        <v>11</v>
      </c>
      <c r="B468" s="92" t="s">
        <v>1162</v>
      </c>
      <c r="C468" s="92" t="s">
        <v>1162</v>
      </c>
      <c r="D468" s="92" t="s">
        <v>1162</v>
      </c>
      <c r="E468" s="92" t="s">
        <v>1162</v>
      </c>
      <c r="F468" s="92" t="s">
        <v>1162</v>
      </c>
      <c r="G468" s="92" t="s">
        <v>1162</v>
      </c>
      <c r="H468" s="92" t="s">
        <v>1162</v>
      </c>
    </row>
    <row r="469" spans="1:8" ht="12.75" customHeight="1">
      <c r="A469" s="93"/>
      <c r="B469" s="93"/>
      <c r="C469" s="93"/>
      <c r="D469" s="93"/>
      <c r="E469" s="93"/>
      <c r="F469" s="93"/>
      <c r="G469" s="93"/>
      <c r="H469" s="93"/>
    </row>
    <row r="470" spans="1:8" ht="12.75" customHeight="1">
      <c r="A470" s="92" t="s">
        <v>1162</v>
      </c>
      <c r="B470" s="92" t="s">
        <v>1162</v>
      </c>
      <c r="C470" s="92" t="s">
        <v>1162</v>
      </c>
      <c r="D470" s="92" t="s">
        <v>1162</v>
      </c>
      <c r="E470" s="92" t="s">
        <v>1162</v>
      </c>
      <c r="F470" s="92">
        <v>7</v>
      </c>
      <c r="G470" s="92" t="s">
        <v>1162</v>
      </c>
      <c r="H470" s="92" t="s">
        <v>1162</v>
      </c>
    </row>
    <row r="471" spans="1:8" ht="12.75" customHeight="1">
      <c r="A471" s="93"/>
      <c r="B471" s="93"/>
      <c r="C471" s="93"/>
      <c r="D471" s="93"/>
      <c r="E471" s="93"/>
      <c r="F471" s="93"/>
      <c r="G471" s="93"/>
      <c r="H471" s="93"/>
    </row>
    <row r="472" spans="1:8" ht="12.75" customHeight="1">
      <c r="A472" s="92" t="s">
        <v>1162</v>
      </c>
      <c r="B472" s="92" t="s">
        <v>1162</v>
      </c>
      <c r="C472" s="92" t="s">
        <v>1162</v>
      </c>
      <c r="D472" s="92" t="s">
        <v>1162</v>
      </c>
      <c r="E472" s="92" t="s">
        <v>1162</v>
      </c>
      <c r="F472" s="92">
        <v>2</v>
      </c>
      <c r="G472" s="92" t="s">
        <v>1162</v>
      </c>
      <c r="H472" s="92" t="s">
        <v>1162</v>
      </c>
    </row>
    <row r="473" spans="1:8" ht="12.75" customHeight="1">
      <c r="A473" s="93"/>
      <c r="B473" s="93"/>
      <c r="C473" s="93"/>
      <c r="D473" s="93"/>
      <c r="E473" s="93"/>
      <c r="F473" s="93"/>
      <c r="G473" s="93"/>
      <c r="H473" s="93"/>
    </row>
    <row r="474" spans="1:8" ht="12.75" customHeight="1">
      <c r="A474" s="92" t="s">
        <v>1162</v>
      </c>
      <c r="B474" s="92" t="s">
        <v>1162</v>
      </c>
      <c r="C474" s="92" t="s">
        <v>1162</v>
      </c>
      <c r="D474" s="92">
        <v>3</v>
      </c>
      <c r="E474" s="92" t="s">
        <v>1162</v>
      </c>
      <c r="F474" s="92" t="s">
        <v>1162</v>
      </c>
      <c r="G474" s="92" t="s">
        <v>1162</v>
      </c>
      <c r="H474" s="92" t="s">
        <v>1162</v>
      </c>
    </row>
    <row r="475" spans="1:8" ht="12.75" customHeight="1">
      <c r="A475" s="93"/>
      <c r="B475" s="93"/>
      <c r="C475" s="93"/>
      <c r="D475" s="93"/>
      <c r="E475" s="93"/>
      <c r="F475" s="93"/>
      <c r="G475" s="93"/>
      <c r="H475" s="93"/>
    </row>
    <row r="476" spans="1:8" ht="12.75" customHeight="1">
      <c r="A476" s="92" t="s">
        <v>1162</v>
      </c>
      <c r="B476" s="92" t="s">
        <v>1162</v>
      </c>
      <c r="C476" s="92" t="s">
        <v>1162</v>
      </c>
      <c r="D476" s="92" t="s">
        <v>1162</v>
      </c>
      <c r="E476" s="92" t="s">
        <v>1162</v>
      </c>
      <c r="F476" s="92" t="s">
        <v>1162</v>
      </c>
      <c r="G476" s="92" t="s">
        <v>1162</v>
      </c>
      <c r="H476" s="92" t="s">
        <v>1162</v>
      </c>
    </row>
    <row r="477" spans="1:8" ht="12.75" customHeight="1">
      <c r="A477" s="93"/>
      <c r="B477" s="93"/>
      <c r="C477" s="93"/>
      <c r="D477" s="93"/>
      <c r="E477" s="93"/>
      <c r="F477" s="93"/>
      <c r="G477" s="93"/>
      <c r="H477" s="93"/>
    </row>
    <row r="478" spans="1:8" ht="12.75" customHeight="1">
      <c r="A478" s="92" t="s">
        <v>1162</v>
      </c>
      <c r="B478" s="92" t="s">
        <v>1162</v>
      </c>
      <c r="C478" s="92" t="s">
        <v>1162</v>
      </c>
      <c r="D478" s="92" t="s">
        <v>1162</v>
      </c>
      <c r="E478" s="92" t="s">
        <v>1162</v>
      </c>
      <c r="F478" s="92" t="s">
        <v>1162</v>
      </c>
      <c r="G478" s="92" t="s">
        <v>1162</v>
      </c>
      <c r="H478" s="92" t="s">
        <v>1162</v>
      </c>
    </row>
    <row r="479" spans="1:8" ht="12.75" customHeight="1">
      <c r="A479" s="93"/>
      <c r="B479" s="93"/>
      <c r="C479" s="93"/>
      <c r="D479" s="93"/>
      <c r="E479" s="93"/>
      <c r="F479" s="93"/>
      <c r="G479" s="93"/>
      <c r="H479" s="93"/>
    </row>
    <row r="480" spans="1:8" ht="12.75" customHeight="1">
      <c r="A480" s="79" t="s">
        <v>1162</v>
      </c>
      <c r="B480" s="79" t="s">
        <v>1162</v>
      </c>
      <c r="C480" s="79" t="s">
        <v>1162</v>
      </c>
      <c r="D480" s="79">
        <v>30</v>
      </c>
      <c r="E480" s="79" t="s">
        <v>1162</v>
      </c>
      <c r="F480" s="79" t="s">
        <v>1162</v>
      </c>
      <c r="G480" s="79" t="s">
        <v>1162</v>
      </c>
      <c r="H480" s="79" t="s">
        <v>1162</v>
      </c>
    </row>
    <row r="481" spans="1:8" ht="12.75" customHeight="1">
      <c r="A481" s="79"/>
      <c r="B481" s="79"/>
      <c r="C481" s="79"/>
      <c r="D481" s="79"/>
      <c r="E481" s="79"/>
      <c r="F481" s="79"/>
      <c r="G481" s="79"/>
      <c r="H481" s="79"/>
    </row>
    <row r="482" spans="1:8" ht="12.75" customHeight="1">
      <c r="A482" s="79" t="s">
        <v>1162</v>
      </c>
      <c r="B482" s="79" t="s">
        <v>1162</v>
      </c>
      <c r="C482" s="79">
        <v>39</v>
      </c>
      <c r="D482" s="79" t="s">
        <v>1162</v>
      </c>
      <c r="E482" s="79" t="s">
        <v>1162</v>
      </c>
      <c r="F482" s="79" t="s">
        <v>1162</v>
      </c>
      <c r="G482" s="79" t="s">
        <v>1162</v>
      </c>
      <c r="H482" s="79" t="s">
        <v>1162</v>
      </c>
    </row>
    <row r="483" spans="1:8" ht="12.75" customHeight="1">
      <c r="A483" s="79"/>
      <c r="B483" s="79"/>
      <c r="C483" s="79"/>
      <c r="D483" s="79"/>
      <c r="E483" s="79"/>
      <c r="F483" s="79"/>
      <c r="G483" s="79"/>
      <c r="H483" s="79"/>
    </row>
    <row r="484" spans="1:8" ht="12.75" customHeight="1">
      <c r="A484" s="79" t="s">
        <v>1162</v>
      </c>
      <c r="B484" s="79" t="s">
        <v>1162</v>
      </c>
      <c r="C484" s="79">
        <v>11</v>
      </c>
      <c r="D484" s="79" t="s">
        <v>1162</v>
      </c>
      <c r="E484" s="79" t="s">
        <v>1162</v>
      </c>
      <c r="F484" s="79" t="s">
        <v>1162</v>
      </c>
      <c r="G484" s="79" t="s">
        <v>1162</v>
      </c>
      <c r="H484" s="79" t="s">
        <v>1162</v>
      </c>
    </row>
    <row r="485" spans="1:8" ht="12.75" customHeight="1">
      <c r="A485" s="79"/>
      <c r="B485" s="79"/>
      <c r="C485" s="79"/>
      <c r="D485" s="79"/>
      <c r="E485" s="79"/>
      <c r="F485" s="79"/>
      <c r="G485" s="79"/>
      <c r="H485" s="79"/>
    </row>
    <row r="486" spans="1:8" ht="12.75" customHeight="1">
      <c r="A486" s="79" t="s">
        <v>1162</v>
      </c>
      <c r="B486" s="79" t="s">
        <v>1162</v>
      </c>
      <c r="C486" s="79" t="s">
        <v>1162</v>
      </c>
      <c r="D486" s="79" t="s">
        <v>1162</v>
      </c>
      <c r="E486" s="79" t="s">
        <v>1162</v>
      </c>
      <c r="F486" s="79" t="s">
        <v>1162</v>
      </c>
      <c r="G486" s="79">
        <v>56</v>
      </c>
      <c r="H486" s="79" t="s">
        <v>1162</v>
      </c>
    </row>
    <row r="487" spans="1:8" ht="12.75" customHeight="1">
      <c r="A487" s="79"/>
      <c r="B487" s="79"/>
      <c r="C487" s="79"/>
      <c r="D487" s="79"/>
      <c r="E487" s="79"/>
      <c r="F487" s="79"/>
      <c r="G487" s="79"/>
      <c r="H487" s="79"/>
    </row>
    <row r="488" spans="1:8" ht="12.75" customHeight="1">
      <c r="A488" s="79" t="s">
        <v>1162</v>
      </c>
      <c r="B488" s="79" t="s">
        <v>1162</v>
      </c>
      <c r="C488" s="79" t="s">
        <v>1162</v>
      </c>
      <c r="D488" s="79" t="s">
        <v>1162</v>
      </c>
      <c r="E488" s="79" t="s">
        <v>1162</v>
      </c>
      <c r="F488" s="79">
        <v>15</v>
      </c>
      <c r="G488" s="79" t="s">
        <v>1162</v>
      </c>
      <c r="H488" s="79" t="s">
        <v>1162</v>
      </c>
    </row>
    <row r="489" spans="1:8" ht="12.75" customHeight="1">
      <c r="A489" s="79"/>
      <c r="B489" s="79"/>
      <c r="C489" s="79"/>
      <c r="D489" s="79"/>
      <c r="E489" s="79"/>
      <c r="F489" s="79"/>
      <c r="G489" s="79"/>
      <c r="H489" s="79"/>
    </row>
    <row r="490" spans="1:8" ht="12.75" customHeight="1">
      <c r="A490" s="79" t="s">
        <v>1162</v>
      </c>
      <c r="B490" s="79" t="s">
        <v>1162</v>
      </c>
      <c r="C490" s="79" t="s">
        <v>1162</v>
      </c>
      <c r="D490" s="79" t="s">
        <v>1162</v>
      </c>
      <c r="E490" s="79" t="s">
        <v>1162</v>
      </c>
      <c r="F490" s="79">
        <v>30</v>
      </c>
      <c r="G490" s="79" t="s">
        <v>1162</v>
      </c>
      <c r="H490" s="79" t="s">
        <v>1162</v>
      </c>
    </row>
    <row r="491" spans="1:8" ht="12.75" customHeight="1">
      <c r="A491" s="79"/>
      <c r="B491" s="79"/>
      <c r="C491" s="79"/>
      <c r="D491" s="79"/>
      <c r="E491" s="79"/>
      <c r="F491" s="79"/>
      <c r="G491" s="79"/>
      <c r="H491" s="79"/>
    </row>
    <row r="492" spans="1:8" ht="12.75" customHeight="1">
      <c r="A492" s="79" t="s">
        <v>1162</v>
      </c>
      <c r="B492" s="79" t="s">
        <v>1162</v>
      </c>
      <c r="C492" s="79" t="s">
        <v>1162</v>
      </c>
      <c r="D492" s="79" t="s">
        <v>1162</v>
      </c>
      <c r="E492" s="79" t="s">
        <v>1162</v>
      </c>
      <c r="F492" s="79">
        <v>13</v>
      </c>
      <c r="G492" s="79" t="s">
        <v>1162</v>
      </c>
      <c r="H492" s="79" t="s">
        <v>1162</v>
      </c>
    </row>
    <row r="493" spans="1:8" ht="12.75" customHeight="1">
      <c r="A493" s="79"/>
      <c r="B493" s="79"/>
      <c r="C493" s="79"/>
      <c r="D493" s="79"/>
      <c r="E493" s="79"/>
      <c r="F493" s="79"/>
      <c r="G493" s="79"/>
      <c r="H493" s="79"/>
    </row>
    <row r="494" spans="1:8" ht="12.75" customHeight="1">
      <c r="A494" s="79" t="s">
        <v>1162</v>
      </c>
      <c r="B494" s="79" t="s">
        <v>1162</v>
      </c>
      <c r="C494" s="79" t="s">
        <v>1162</v>
      </c>
      <c r="D494" s="79" t="s">
        <v>1162</v>
      </c>
      <c r="E494" s="79" t="s">
        <v>1162</v>
      </c>
      <c r="F494" s="79">
        <v>11</v>
      </c>
      <c r="G494" s="79" t="s">
        <v>1162</v>
      </c>
      <c r="H494" s="79" t="s">
        <v>1162</v>
      </c>
    </row>
    <row r="495" spans="1:8" ht="12.75" customHeight="1">
      <c r="A495" s="79"/>
      <c r="B495" s="79"/>
      <c r="C495" s="79"/>
      <c r="D495" s="79"/>
      <c r="E495" s="79"/>
      <c r="F495" s="79"/>
      <c r="G495" s="79"/>
      <c r="H495" s="79"/>
    </row>
    <row r="496" spans="1:8" ht="12.75" customHeight="1">
      <c r="A496" s="79" t="s">
        <v>1162</v>
      </c>
      <c r="B496" s="79" t="s">
        <v>1162</v>
      </c>
      <c r="C496" s="79" t="s">
        <v>1162</v>
      </c>
      <c r="D496" s="79" t="s">
        <v>1162</v>
      </c>
      <c r="E496" s="79" t="s">
        <v>1162</v>
      </c>
      <c r="F496" s="79" t="s">
        <v>1162</v>
      </c>
      <c r="G496" s="79" t="s">
        <v>1162</v>
      </c>
      <c r="H496" s="79" t="s">
        <v>1162</v>
      </c>
    </row>
    <row r="497" spans="1:8" ht="12.75" customHeight="1">
      <c r="A497" s="79"/>
      <c r="B497" s="79"/>
      <c r="C497" s="79"/>
      <c r="D497" s="79"/>
      <c r="E497" s="79"/>
      <c r="F497" s="79"/>
      <c r="G497" s="79"/>
      <c r="H497" s="79"/>
    </row>
    <row r="498" spans="1:8" ht="12.75" customHeight="1">
      <c r="A498" s="79" t="s">
        <v>1162</v>
      </c>
      <c r="B498" s="79" t="s">
        <v>1162</v>
      </c>
      <c r="C498" s="79" t="s">
        <v>1162</v>
      </c>
      <c r="D498" s="79" t="s">
        <v>1162</v>
      </c>
      <c r="E498" s="79" t="s">
        <v>1162</v>
      </c>
      <c r="F498" s="79" t="s">
        <v>1162</v>
      </c>
      <c r="G498" s="79" t="s">
        <v>1162</v>
      </c>
      <c r="H498" s="79" t="s">
        <v>1162</v>
      </c>
    </row>
    <row r="499" spans="1:8" ht="12.75" customHeight="1">
      <c r="A499" s="79"/>
      <c r="B499" s="79"/>
      <c r="C499" s="79"/>
      <c r="D499" s="79"/>
      <c r="E499" s="79"/>
      <c r="F499" s="79"/>
      <c r="G499" s="79"/>
      <c r="H499" s="79"/>
    </row>
    <row r="500" spans="1:8" ht="12.75" customHeight="1">
      <c r="A500" s="79" t="s">
        <v>1162</v>
      </c>
      <c r="B500" s="79" t="s">
        <v>1162</v>
      </c>
      <c r="C500" s="79">
        <v>25</v>
      </c>
      <c r="D500" s="79" t="s">
        <v>1162</v>
      </c>
      <c r="E500" s="79" t="s">
        <v>1162</v>
      </c>
      <c r="F500" s="79" t="s">
        <v>1162</v>
      </c>
      <c r="G500" s="79" t="s">
        <v>1162</v>
      </c>
      <c r="H500" s="79" t="s">
        <v>1162</v>
      </c>
    </row>
    <row r="501" spans="1:8" ht="12.75" customHeight="1">
      <c r="A501" s="79"/>
      <c r="B501" s="79"/>
      <c r="C501" s="79"/>
      <c r="D501" s="79"/>
      <c r="E501" s="79"/>
      <c r="F501" s="79"/>
      <c r="G501" s="79"/>
      <c r="H501" s="79"/>
    </row>
    <row r="502" spans="1:8" ht="12.75" customHeight="1">
      <c r="A502" s="79" t="s">
        <v>1162</v>
      </c>
      <c r="B502" s="79" t="s">
        <v>1162</v>
      </c>
      <c r="C502" s="79" t="s">
        <v>1162</v>
      </c>
      <c r="D502" s="79" t="s">
        <v>1162</v>
      </c>
      <c r="E502" s="79" t="s">
        <v>1162</v>
      </c>
      <c r="F502" s="79" t="s">
        <v>1162</v>
      </c>
      <c r="G502" s="79">
        <v>26</v>
      </c>
      <c r="H502" s="79" t="s">
        <v>1162</v>
      </c>
    </row>
    <row r="503" spans="1:8" ht="12.75" customHeight="1">
      <c r="A503" s="79"/>
      <c r="B503" s="79"/>
      <c r="C503" s="79"/>
      <c r="D503" s="79"/>
      <c r="E503" s="79"/>
      <c r="F503" s="79"/>
      <c r="G503" s="79"/>
      <c r="H503" s="79"/>
    </row>
    <row r="504" spans="1:8" ht="12.75" customHeight="1">
      <c r="A504" s="79" t="s">
        <v>1162</v>
      </c>
      <c r="B504" s="79" t="s">
        <v>1162</v>
      </c>
      <c r="C504" s="79" t="s">
        <v>1162</v>
      </c>
      <c r="D504" s="79" t="s">
        <v>1162</v>
      </c>
      <c r="E504" s="79" t="s">
        <v>1162</v>
      </c>
      <c r="F504" s="79" t="s">
        <v>1162</v>
      </c>
      <c r="G504" s="79">
        <v>128</v>
      </c>
      <c r="H504" s="79" t="s">
        <v>1162</v>
      </c>
    </row>
    <row r="505" spans="1:8" ht="12.75" customHeight="1">
      <c r="A505" s="79"/>
      <c r="B505" s="79"/>
      <c r="C505" s="79"/>
      <c r="D505" s="79"/>
      <c r="E505" s="79"/>
      <c r="F505" s="79"/>
      <c r="G505" s="79"/>
      <c r="H505" s="79"/>
    </row>
    <row r="506" spans="1:8" ht="12.75" customHeight="1">
      <c r="A506" s="79" t="s">
        <v>1162</v>
      </c>
      <c r="B506" s="79" t="s">
        <v>1162</v>
      </c>
      <c r="C506" s="79" t="s">
        <v>1162</v>
      </c>
      <c r="D506" s="79" t="s">
        <v>1162</v>
      </c>
      <c r="E506" s="79" t="s">
        <v>1162</v>
      </c>
      <c r="F506" s="79" t="s">
        <v>1162</v>
      </c>
      <c r="G506" s="79">
        <v>13</v>
      </c>
      <c r="H506" s="79" t="s">
        <v>1162</v>
      </c>
    </row>
    <row r="507" spans="1:8" ht="12.75" customHeight="1">
      <c r="A507" s="79"/>
      <c r="B507" s="79"/>
      <c r="C507" s="79"/>
      <c r="D507" s="79"/>
      <c r="E507" s="79"/>
      <c r="F507" s="79"/>
      <c r="G507" s="79"/>
      <c r="H507" s="79"/>
    </row>
    <row r="508" spans="1:8" ht="12.75" customHeight="1">
      <c r="A508" s="79" t="s">
        <v>1162</v>
      </c>
      <c r="B508" s="79" t="s">
        <v>1162</v>
      </c>
      <c r="C508" s="79" t="s">
        <v>1162</v>
      </c>
      <c r="D508" s="79" t="s">
        <v>1162</v>
      </c>
      <c r="E508" s="79" t="s">
        <v>1162</v>
      </c>
      <c r="F508" s="79" t="s">
        <v>1162</v>
      </c>
      <c r="G508" s="79">
        <v>48</v>
      </c>
      <c r="H508" s="79" t="s">
        <v>1162</v>
      </c>
    </row>
    <row r="509" spans="1:8" ht="12.75" customHeight="1">
      <c r="A509" s="79"/>
      <c r="B509" s="79"/>
      <c r="C509" s="79"/>
      <c r="D509" s="79"/>
      <c r="E509" s="79"/>
      <c r="F509" s="79"/>
      <c r="G509" s="79"/>
      <c r="H509" s="79"/>
    </row>
    <row r="510" spans="1:8" ht="12.75" customHeight="1">
      <c r="A510" s="79" t="s">
        <v>1162</v>
      </c>
      <c r="B510" s="79" t="s">
        <v>1162</v>
      </c>
      <c r="C510" s="79" t="s">
        <v>1162</v>
      </c>
      <c r="D510" s="79" t="s">
        <v>1162</v>
      </c>
      <c r="E510" s="79" t="s">
        <v>1162</v>
      </c>
      <c r="F510" s="79" t="s">
        <v>1162</v>
      </c>
      <c r="G510" s="79">
        <v>104</v>
      </c>
      <c r="H510" s="79" t="s">
        <v>1162</v>
      </c>
    </row>
    <row r="511" spans="1:8" ht="12.75" customHeight="1">
      <c r="A511" s="79"/>
      <c r="B511" s="79"/>
      <c r="C511" s="79"/>
      <c r="D511" s="79"/>
      <c r="E511" s="79"/>
      <c r="F511" s="79"/>
      <c r="G511" s="79"/>
      <c r="H511" s="79"/>
    </row>
    <row r="512" spans="1:8" ht="12.75" customHeight="1">
      <c r="A512" s="79" t="s">
        <v>1162</v>
      </c>
      <c r="B512" s="79" t="s">
        <v>1162</v>
      </c>
      <c r="C512" s="79">
        <v>36</v>
      </c>
      <c r="D512" s="79" t="s">
        <v>1162</v>
      </c>
      <c r="E512" s="79" t="s">
        <v>1162</v>
      </c>
      <c r="F512" s="79" t="s">
        <v>1162</v>
      </c>
      <c r="G512" s="79" t="s">
        <v>1162</v>
      </c>
      <c r="H512" s="79" t="s">
        <v>1162</v>
      </c>
    </row>
    <row r="513" spans="1:8" ht="12.75" customHeight="1">
      <c r="A513" s="79"/>
      <c r="B513" s="79"/>
      <c r="C513" s="79"/>
      <c r="D513" s="79"/>
      <c r="E513" s="79"/>
      <c r="F513" s="79"/>
      <c r="G513" s="79"/>
      <c r="H513" s="79"/>
    </row>
    <row r="514" spans="1:8" ht="12.75" customHeight="1">
      <c r="A514" s="79" t="s">
        <v>1162</v>
      </c>
      <c r="B514" s="79" t="s">
        <v>1162</v>
      </c>
      <c r="C514" s="79" t="s">
        <v>1162</v>
      </c>
      <c r="D514" s="79" t="s">
        <v>1162</v>
      </c>
      <c r="E514" s="79" t="s">
        <v>1162</v>
      </c>
      <c r="F514" s="79" t="s">
        <v>1162</v>
      </c>
      <c r="G514" s="79">
        <v>61</v>
      </c>
      <c r="H514" s="79" t="s">
        <v>1162</v>
      </c>
    </row>
    <row r="515" spans="1:8" ht="12.75" customHeight="1">
      <c r="A515" s="79"/>
      <c r="B515" s="79"/>
      <c r="C515" s="79"/>
      <c r="D515" s="79"/>
      <c r="E515" s="79"/>
      <c r="F515" s="79"/>
      <c r="G515" s="79"/>
      <c r="H515" s="79"/>
    </row>
    <row r="516" spans="1:8" ht="12.75" customHeight="1">
      <c r="A516" s="79" t="s">
        <v>1162</v>
      </c>
      <c r="B516" s="79" t="s">
        <v>1162</v>
      </c>
      <c r="C516" s="79" t="s">
        <v>1162</v>
      </c>
      <c r="D516" s="79" t="s">
        <v>1162</v>
      </c>
      <c r="E516" s="79" t="s">
        <v>1162</v>
      </c>
      <c r="F516" s="79" t="s">
        <v>1162</v>
      </c>
      <c r="G516" s="79">
        <v>54</v>
      </c>
      <c r="H516" s="79" t="s">
        <v>1162</v>
      </c>
    </row>
    <row r="517" spans="1:8" ht="12.75" customHeight="1">
      <c r="A517" s="79"/>
      <c r="B517" s="79"/>
      <c r="C517" s="79"/>
      <c r="D517" s="79"/>
      <c r="E517" s="79"/>
      <c r="F517" s="79"/>
      <c r="G517" s="79"/>
      <c r="H517" s="79"/>
    </row>
    <row r="518" spans="1:8" ht="12.75" customHeight="1">
      <c r="A518" s="79" t="s">
        <v>1162</v>
      </c>
      <c r="B518" s="79" t="s">
        <v>1162</v>
      </c>
      <c r="C518" s="79" t="s">
        <v>1162</v>
      </c>
      <c r="D518" s="79" t="s">
        <v>1162</v>
      </c>
      <c r="E518" s="79" t="s">
        <v>1162</v>
      </c>
      <c r="F518" s="79" t="s">
        <v>1162</v>
      </c>
      <c r="G518" s="79">
        <v>63</v>
      </c>
      <c r="H518" s="79" t="s">
        <v>1162</v>
      </c>
    </row>
    <row r="519" spans="1:8" ht="12.75" customHeight="1">
      <c r="A519" s="79"/>
      <c r="B519" s="79"/>
      <c r="C519" s="79"/>
      <c r="D519" s="79"/>
      <c r="E519" s="79"/>
      <c r="F519" s="79"/>
      <c r="G519" s="79"/>
      <c r="H519" s="79"/>
    </row>
    <row r="520" spans="1:8" ht="12.75" customHeight="1">
      <c r="A520" s="79" t="s">
        <v>1162</v>
      </c>
      <c r="B520" s="79" t="s">
        <v>1162</v>
      </c>
      <c r="C520" s="79" t="s">
        <v>1162</v>
      </c>
      <c r="D520" s="79" t="s">
        <v>1162</v>
      </c>
      <c r="E520" s="79" t="s">
        <v>1162</v>
      </c>
      <c r="F520" s="79" t="s">
        <v>1162</v>
      </c>
      <c r="G520" s="79">
        <v>22</v>
      </c>
      <c r="H520" s="79" t="s">
        <v>1162</v>
      </c>
    </row>
    <row r="521" spans="1:8" ht="12.75" customHeight="1">
      <c r="A521" s="79"/>
      <c r="B521" s="79"/>
      <c r="C521" s="79"/>
      <c r="D521" s="79"/>
      <c r="E521" s="79"/>
      <c r="F521" s="79"/>
      <c r="G521" s="79"/>
      <c r="H521" s="79"/>
    </row>
    <row r="522" spans="1:8" ht="12.75" customHeight="1">
      <c r="A522" s="79" t="s">
        <v>1162</v>
      </c>
      <c r="B522" s="79" t="s">
        <v>1162</v>
      </c>
      <c r="C522" s="79" t="s">
        <v>1162</v>
      </c>
      <c r="D522" s="79" t="s">
        <v>1162</v>
      </c>
      <c r="E522" s="79" t="s">
        <v>1162</v>
      </c>
      <c r="F522" s="79">
        <v>19</v>
      </c>
      <c r="G522" s="79" t="s">
        <v>1162</v>
      </c>
      <c r="H522" s="79" t="s">
        <v>1162</v>
      </c>
    </row>
    <row r="523" spans="1:8" ht="12.75" customHeight="1">
      <c r="A523" s="79"/>
      <c r="B523" s="79"/>
      <c r="C523" s="79"/>
      <c r="D523" s="79"/>
      <c r="E523" s="79"/>
      <c r="F523" s="79"/>
      <c r="G523" s="79"/>
      <c r="H523" s="79"/>
    </row>
    <row r="524" spans="1:8" ht="12.75" customHeight="1">
      <c r="A524" s="79" t="s">
        <v>1162</v>
      </c>
      <c r="B524" s="79" t="s">
        <v>1162</v>
      </c>
      <c r="C524" s="79" t="s">
        <v>1162</v>
      </c>
      <c r="D524" s="79" t="s">
        <v>1162</v>
      </c>
      <c r="E524" s="79" t="s">
        <v>1162</v>
      </c>
      <c r="F524" s="79" t="s">
        <v>1162</v>
      </c>
      <c r="G524" s="79">
        <v>17</v>
      </c>
      <c r="H524" s="79" t="s">
        <v>1162</v>
      </c>
    </row>
    <row r="525" spans="1:8" ht="12.75" customHeight="1">
      <c r="A525" s="79"/>
      <c r="B525" s="79"/>
      <c r="C525" s="79"/>
      <c r="D525" s="79"/>
      <c r="E525" s="79"/>
      <c r="F525" s="79"/>
      <c r="G525" s="79"/>
      <c r="H525" s="79"/>
    </row>
    <row r="526" spans="1:8" ht="12.75" customHeight="1">
      <c r="A526" s="79" t="s">
        <v>1162</v>
      </c>
      <c r="B526" s="79" t="s">
        <v>1162</v>
      </c>
      <c r="C526" s="79" t="s">
        <v>1162</v>
      </c>
      <c r="D526" s="79" t="s">
        <v>1162</v>
      </c>
      <c r="E526" s="79" t="s">
        <v>1162</v>
      </c>
      <c r="F526" s="79" t="s">
        <v>1162</v>
      </c>
      <c r="G526" s="79">
        <v>36</v>
      </c>
      <c r="H526" s="79" t="s">
        <v>1162</v>
      </c>
    </row>
    <row r="527" spans="1:8" ht="12.75" customHeight="1">
      <c r="A527" s="79"/>
      <c r="B527" s="79"/>
      <c r="C527" s="79"/>
      <c r="D527" s="79"/>
      <c r="E527" s="79"/>
      <c r="F527" s="79"/>
      <c r="G527" s="79"/>
      <c r="H527" s="79"/>
    </row>
    <row r="528" spans="1:8" ht="12.75" customHeight="1">
      <c r="A528" s="79" t="s">
        <v>1162</v>
      </c>
      <c r="B528" s="79" t="s">
        <v>1162</v>
      </c>
      <c r="C528" s="79" t="s">
        <v>1162</v>
      </c>
      <c r="D528" s="79" t="s">
        <v>1162</v>
      </c>
      <c r="E528" s="79" t="s">
        <v>1162</v>
      </c>
      <c r="F528" s="79">
        <v>11</v>
      </c>
      <c r="G528" s="79" t="s">
        <v>1162</v>
      </c>
      <c r="H528" s="79" t="s">
        <v>1162</v>
      </c>
    </row>
    <row r="529" spans="1:8" ht="12.75" customHeight="1">
      <c r="A529" s="79"/>
      <c r="B529" s="79"/>
      <c r="C529" s="79"/>
      <c r="D529" s="79"/>
      <c r="E529" s="79"/>
      <c r="F529" s="79"/>
      <c r="G529" s="79"/>
      <c r="H529" s="79"/>
    </row>
    <row r="530" spans="1:8" ht="12.75" customHeight="1">
      <c r="A530" s="79" t="s">
        <v>1162</v>
      </c>
      <c r="B530" s="79" t="s">
        <v>1162</v>
      </c>
      <c r="C530" s="79" t="s">
        <v>1162</v>
      </c>
      <c r="D530" s="79" t="s">
        <v>1162</v>
      </c>
      <c r="E530" s="79" t="s">
        <v>1162</v>
      </c>
      <c r="F530" s="79">
        <v>5</v>
      </c>
      <c r="G530" s="79" t="s">
        <v>1162</v>
      </c>
      <c r="H530" s="79" t="s">
        <v>1162</v>
      </c>
    </row>
    <row r="531" spans="1:8" ht="12.75" customHeight="1">
      <c r="A531" s="79"/>
      <c r="B531" s="79"/>
      <c r="C531" s="79"/>
      <c r="D531" s="79"/>
      <c r="E531" s="79"/>
      <c r="F531" s="79"/>
      <c r="G531" s="79"/>
      <c r="H531" s="79"/>
    </row>
    <row r="532" spans="1:8" ht="12.75" customHeight="1">
      <c r="A532" s="79" t="s">
        <v>1162</v>
      </c>
      <c r="B532" s="79" t="s">
        <v>1162</v>
      </c>
      <c r="C532" s="79" t="s">
        <v>1162</v>
      </c>
      <c r="D532" s="79" t="s">
        <v>1162</v>
      </c>
      <c r="E532" s="79" t="s">
        <v>1162</v>
      </c>
      <c r="F532" s="79" t="s">
        <v>1162</v>
      </c>
      <c r="G532" s="79">
        <v>2</v>
      </c>
      <c r="H532" s="79" t="s">
        <v>1162</v>
      </c>
    </row>
    <row r="533" spans="1:8" ht="12.75" customHeight="1">
      <c r="A533" s="79"/>
      <c r="B533" s="79"/>
      <c r="C533" s="79"/>
      <c r="D533" s="79"/>
      <c r="E533" s="79"/>
      <c r="F533" s="79"/>
      <c r="G533" s="79"/>
      <c r="H533" s="79"/>
    </row>
    <row r="534" spans="1:8" ht="12.75" customHeight="1">
      <c r="A534" s="79" t="s">
        <v>1162</v>
      </c>
      <c r="B534" s="79" t="s">
        <v>1162</v>
      </c>
      <c r="C534" s="79" t="s">
        <v>1162</v>
      </c>
      <c r="D534" s="79" t="s">
        <v>1162</v>
      </c>
      <c r="E534" s="79" t="s">
        <v>1162</v>
      </c>
      <c r="F534" s="79">
        <v>15</v>
      </c>
      <c r="G534" s="79" t="s">
        <v>1162</v>
      </c>
      <c r="H534" s="79" t="s">
        <v>1162</v>
      </c>
    </row>
    <row r="535" spans="1:8" ht="12.75" customHeight="1">
      <c r="A535" s="79"/>
      <c r="B535" s="79"/>
      <c r="C535" s="79"/>
      <c r="D535" s="79"/>
      <c r="E535" s="79"/>
      <c r="F535" s="79"/>
      <c r="G535" s="79"/>
      <c r="H535" s="79"/>
    </row>
    <row r="536" spans="1:8" ht="12.75" customHeight="1">
      <c r="A536" s="79" t="s">
        <v>1162</v>
      </c>
      <c r="B536" s="79" t="s">
        <v>1162</v>
      </c>
      <c r="C536" s="79" t="s">
        <v>1162</v>
      </c>
      <c r="D536" s="79" t="s">
        <v>1162</v>
      </c>
      <c r="E536" s="79" t="s">
        <v>1162</v>
      </c>
      <c r="F536" s="79" t="s">
        <v>1162</v>
      </c>
      <c r="G536" s="79" t="s">
        <v>1162</v>
      </c>
      <c r="H536" s="79" t="s">
        <v>1162</v>
      </c>
    </row>
    <row r="537" spans="1:8" ht="12.75" customHeight="1">
      <c r="A537" s="79"/>
      <c r="B537" s="79"/>
      <c r="C537" s="79"/>
      <c r="D537" s="79"/>
      <c r="E537" s="79"/>
      <c r="F537" s="79"/>
      <c r="G537" s="79"/>
      <c r="H537" s="79"/>
    </row>
    <row r="538" spans="1:8" ht="12.75" customHeight="1">
      <c r="A538" s="79" t="s">
        <v>1162</v>
      </c>
      <c r="B538" s="79" t="s">
        <v>1162</v>
      </c>
      <c r="C538" s="79" t="s">
        <v>1162</v>
      </c>
      <c r="D538" s="79" t="s">
        <v>1162</v>
      </c>
      <c r="E538" s="79" t="s">
        <v>1162</v>
      </c>
      <c r="F538" s="79" t="s">
        <v>1162</v>
      </c>
      <c r="G538" s="79" t="s">
        <v>1162</v>
      </c>
      <c r="H538" s="79" t="s">
        <v>1162</v>
      </c>
    </row>
    <row r="539" spans="1:8" ht="12.75" customHeight="1">
      <c r="A539" s="79"/>
      <c r="B539" s="79"/>
      <c r="C539" s="79"/>
      <c r="D539" s="79"/>
      <c r="E539" s="79"/>
      <c r="F539" s="79"/>
      <c r="G539" s="79"/>
      <c r="H539" s="79"/>
    </row>
    <row r="540" spans="1:8" ht="12.75" customHeight="1">
      <c r="A540" s="79" t="s">
        <v>1162</v>
      </c>
      <c r="B540" s="79">
        <v>45</v>
      </c>
      <c r="C540" s="79" t="s">
        <v>1162</v>
      </c>
      <c r="D540" s="79" t="s">
        <v>1162</v>
      </c>
      <c r="E540" s="79" t="s">
        <v>1162</v>
      </c>
      <c r="F540" s="79" t="s">
        <v>1162</v>
      </c>
      <c r="G540" s="79" t="s">
        <v>1162</v>
      </c>
      <c r="H540" s="79" t="s">
        <v>1162</v>
      </c>
    </row>
    <row r="541" spans="1:8" ht="12.75" customHeight="1">
      <c r="A541" s="79"/>
      <c r="B541" s="79"/>
      <c r="C541" s="79"/>
      <c r="D541" s="79"/>
      <c r="E541" s="79"/>
      <c r="F541" s="79"/>
      <c r="G541" s="79"/>
      <c r="H541" s="79"/>
    </row>
    <row r="542" spans="1:8" ht="12.75" customHeight="1">
      <c r="A542" s="79" t="s">
        <v>1162</v>
      </c>
      <c r="B542" s="79" t="s">
        <v>1162</v>
      </c>
      <c r="C542" s="79">
        <v>52</v>
      </c>
      <c r="D542" s="79" t="s">
        <v>1162</v>
      </c>
      <c r="E542" s="79" t="s">
        <v>1162</v>
      </c>
      <c r="F542" s="79" t="s">
        <v>1162</v>
      </c>
      <c r="G542" s="79" t="s">
        <v>1162</v>
      </c>
      <c r="H542" s="79" t="s">
        <v>1162</v>
      </c>
    </row>
    <row r="543" spans="1:8" ht="12.75" customHeight="1">
      <c r="A543" s="79"/>
      <c r="B543" s="79"/>
      <c r="C543" s="79"/>
      <c r="D543" s="79"/>
      <c r="E543" s="79"/>
      <c r="F543" s="79"/>
      <c r="G543" s="79"/>
      <c r="H543" s="79"/>
    </row>
    <row r="544" spans="1:8" ht="12.75" customHeight="1">
      <c r="A544" s="79" t="s">
        <v>1162</v>
      </c>
      <c r="B544" s="79" t="s">
        <v>1162</v>
      </c>
      <c r="C544" s="79" t="s">
        <v>1162</v>
      </c>
      <c r="D544" s="79" t="s">
        <v>1162</v>
      </c>
      <c r="E544" s="79" t="s">
        <v>1162</v>
      </c>
      <c r="F544" s="79" t="s">
        <v>1162</v>
      </c>
      <c r="G544" s="79">
        <v>15</v>
      </c>
      <c r="H544" s="79" t="s">
        <v>1162</v>
      </c>
    </row>
    <row r="545" spans="1:8" ht="12.75" customHeight="1">
      <c r="A545" s="79"/>
      <c r="B545" s="79"/>
      <c r="C545" s="79"/>
      <c r="D545" s="79"/>
      <c r="E545" s="79"/>
      <c r="F545" s="79"/>
      <c r="G545" s="79"/>
      <c r="H545" s="79"/>
    </row>
    <row r="546" spans="1:8" ht="12.75" customHeight="1">
      <c r="A546" s="79" t="s">
        <v>1162</v>
      </c>
      <c r="B546" s="79" t="s">
        <v>1162</v>
      </c>
      <c r="C546" s="79" t="s">
        <v>1162</v>
      </c>
      <c r="D546" s="79">
        <v>15</v>
      </c>
      <c r="E546" s="79" t="s">
        <v>1162</v>
      </c>
      <c r="F546" s="79" t="s">
        <v>1162</v>
      </c>
      <c r="G546" s="79" t="s">
        <v>1162</v>
      </c>
      <c r="H546" s="79" t="s">
        <v>1162</v>
      </c>
    </row>
    <row r="547" spans="1:8" ht="12.75" customHeight="1">
      <c r="A547" s="79"/>
      <c r="B547" s="79"/>
      <c r="C547" s="79"/>
      <c r="D547" s="79"/>
      <c r="E547" s="79"/>
      <c r="F547" s="79"/>
      <c r="G547" s="79"/>
      <c r="H547" s="79"/>
    </row>
    <row r="548" spans="1:8" ht="12.75" customHeight="1">
      <c r="A548" s="79" t="s">
        <v>1162</v>
      </c>
      <c r="B548" s="79" t="s">
        <v>1162</v>
      </c>
      <c r="C548" s="79" t="s">
        <v>1162</v>
      </c>
      <c r="D548" s="79" t="s">
        <v>1162</v>
      </c>
      <c r="E548" s="79" t="s">
        <v>1162</v>
      </c>
      <c r="F548" s="79" t="s">
        <v>1162</v>
      </c>
      <c r="G548" s="79" t="s">
        <v>1162</v>
      </c>
      <c r="H548" s="79" t="s">
        <v>1162</v>
      </c>
    </row>
    <row r="549" spans="1:8" ht="12.75" customHeight="1">
      <c r="A549" s="79"/>
      <c r="B549" s="79"/>
      <c r="C549" s="79"/>
      <c r="D549" s="79"/>
      <c r="E549" s="79"/>
      <c r="F549" s="79"/>
      <c r="G549" s="79"/>
      <c r="H549" s="79"/>
    </row>
    <row r="550" spans="1:8" ht="13.5" customHeight="1">
      <c r="A550" s="79" t="s">
        <v>1162</v>
      </c>
      <c r="B550" s="79" t="s">
        <v>1162</v>
      </c>
      <c r="C550" s="79" t="s">
        <v>1162</v>
      </c>
      <c r="D550" s="79" t="s">
        <v>1162</v>
      </c>
      <c r="E550" s="79" t="s">
        <v>1162</v>
      </c>
      <c r="F550" s="79" t="s">
        <v>1162</v>
      </c>
      <c r="G550" s="79" t="s">
        <v>1162</v>
      </c>
      <c r="H550" s="79" t="s">
        <v>1162</v>
      </c>
    </row>
    <row r="551" spans="1:8" ht="12.75" customHeight="1">
      <c r="A551" s="79"/>
      <c r="B551" s="79"/>
      <c r="C551" s="79"/>
      <c r="D551" s="79"/>
      <c r="E551" s="79"/>
      <c r="F551" s="79"/>
      <c r="G551" s="79"/>
      <c r="H551" s="79"/>
    </row>
    <row r="552" spans="1:8" ht="13.5" customHeight="1">
      <c r="A552" s="79" t="s">
        <v>1162</v>
      </c>
      <c r="B552" s="79" t="s">
        <v>1162</v>
      </c>
      <c r="C552" s="79" t="s">
        <v>1162</v>
      </c>
      <c r="D552" s="79" t="s">
        <v>1162</v>
      </c>
      <c r="E552" s="79" t="s">
        <v>1162</v>
      </c>
      <c r="F552" s="79" t="s">
        <v>1162</v>
      </c>
      <c r="G552" s="79" t="s">
        <v>1162</v>
      </c>
      <c r="H552" s="79" t="s">
        <v>1162</v>
      </c>
    </row>
    <row r="553" spans="1:8" ht="12.75" customHeight="1">
      <c r="A553" s="79"/>
      <c r="B553" s="79"/>
      <c r="C553" s="79"/>
      <c r="D553" s="79"/>
      <c r="E553" s="79"/>
      <c r="F553" s="79"/>
      <c r="G553" s="79"/>
      <c r="H553" s="79"/>
    </row>
    <row r="554" spans="1:8" ht="13.5" customHeight="1">
      <c r="A554" s="79" t="s">
        <v>1162</v>
      </c>
      <c r="B554" s="79" t="s">
        <v>1162</v>
      </c>
      <c r="C554" s="79" t="s">
        <v>1162</v>
      </c>
      <c r="D554" s="79" t="s">
        <v>1162</v>
      </c>
      <c r="E554" s="79" t="s">
        <v>1162</v>
      </c>
      <c r="F554" s="79" t="s">
        <v>1162</v>
      </c>
      <c r="G554" s="79" t="s">
        <v>1162</v>
      </c>
      <c r="H554" s="79" t="s">
        <v>1162</v>
      </c>
    </row>
    <row r="555" spans="1:8" ht="12.75" customHeight="1">
      <c r="A555" s="79"/>
      <c r="B555" s="79"/>
      <c r="C555" s="79"/>
      <c r="D555" s="79"/>
      <c r="E555" s="79"/>
      <c r="F555" s="79"/>
      <c r="G555" s="79"/>
      <c r="H555" s="79"/>
    </row>
    <row r="556" spans="1:8" ht="13.5" customHeight="1">
      <c r="A556" s="79" t="s">
        <v>1162</v>
      </c>
      <c r="B556" s="79" t="s">
        <v>1162</v>
      </c>
      <c r="C556" s="79" t="s">
        <v>1162</v>
      </c>
      <c r="D556" s="79" t="s">
        <v>1162</v>
      </c>
      <c r="E556" s="79" t="s">
        <v>1162</v>
      </c>
      <c r="F556" s="79" t="s">
        <v>1162</v>
      </c>
      <c r="G556" s="79" t="s">
        <v>1162</v>
      </c>
      <c r="H556" s="79" t="s">
        <v>1162</v>
      </c>
    </row>
    <row r="557" spans="1:8" ht="12.75" customHeight="1">
      <c r="A557" s="79"/>
      <c r="B557" s="79"/>
      <c r="C557" s="79"/>
      <c r="D557" s="79"/>
      <c r="E557" s="79"/>
      <c r="F557" s="79"/>
      <c r="G557" s="79"/>
      <c r="H557" s="79"/>
    </row>
    <row r="558" spans="1:8" ht="13.5" customHeight="1">
      <c r="A558" s="79" t="s">
        <v>1162</v>
      </c>
      <c r="B558" s="79" t="s">
        <v>1162</v>
      </c>
      <c r="C558" s="79" t="s">
        <v>1162</v>
      </c>
      <c r="D558" s="79" t="s">
        <v>1162</v>
      </c>
      <c r="E558" s="79" t="s">
        <v>1162</v>
      </c>
      <c r="F558" s="79" t="s">
        <v>1162</v>
      </c>
      <c r="G558" s="79" t="s">
        <v>1162</v>
      </c>
      <c r="H558" s="79" t="s">
        <v>1162</v>
      </c>
    </row>
    <row r="559" spans="1:8" ht="12.75" customHeight="1">
      <c r="A559" s="79"/>
      <c r="B559" s="79"/>
      <c r="C559" s="79"/>
      <c r="D559" s="79"/>
      <c r="E559" s="79"/>
      <c r="F559" s="79"/>
      <c r="G559" s="79"/>
      <c r="H559" s="79"/>
    </row>
    <row r="560" spans="1:8" ht="13.5" customHeight="1">
      <c r="A560" s="79" t="s">
        <v>1162</v>
      </c>
      <c r="B560" s="79" t="s">
        <v>1162</v>
      </c>
      <c r="C560" s="79" t="s">
        <v>1162</v>
      </c>
      <c r="D560" s="79" t="s">
        <v>1162</v>
      </c>
      <c r="E560" s="79" t="s">
        <v>1162</v>
      </c>
      <c r="F560" s="79" t="s">
        <v>1162</v>
      </c>
      <c r="G560" s="79" t="s">
        <v>1162</v>
      </c>
      <c r="H560" s="79" t="s">
        <v>1162</v>
      </c>
    </row>
    <row r="561" spans="1:8" ht="12.75" customHeight="1">
      <c r="A561" s="79"/>
      <c r="B561" s="79"/>
      <c r="C561" s="79"/>
      <c r="D561" s="79"/>
      <c r="E561" s="79"/>
      <c r="F561" s="79"/>
      <c r="G561" s="79"/>
      <c r="H561" s="79"/>
    </row>
    <row r="562" spans="1:8" ht="13.5" customHeight="1">
      <c r="A562" s="79" t="s">
        <v>1162</v>
      </c>
      <c r="B562" s="79" t="s">
        <v>1162</v>
      </c>
      <c r="C562" s="79" t="s">
        <v>1162</v>
      </c>
      <c r="D562" s="79" t="s">
        <v>1162</v>
      </c>
      <c r="E562" s="79" t="s">
        <v>1162</v>
      </c>
      <c r="F562" s="79" t="s">
        <v>1162</v>
      </c>
      <c r="G562" s="79" t="s">
        <v>1162</v>
      </c>
      <c r="H562" s="79" t="s">
        <v>1162</v>
      </c>
    </row>
    <row r="563" spans="1:8" ht="12.75" customHeight="1">
      <c r="A563" s="79"/>
      <c r="B563" s="79"/>
      <c r="C563" s="79"/>
      <c r="D563" s="79"/>
      <c r="E563" s="79"/>
      <c r="F563" s="79"/>
      <c r="G563" s="79"/>
      <c r="H563" s="79"/>
    </row>
    <row r="564" spans="1:8" ht="13.5" customHeight="1">
      <c r="A564" s="79" t="s">
        <v>1162</v>
      </c>
      <c r="B564" s="79" t="s">
        <v>1162</v>
      </c>
      <c r="C564" s="79" t="s">
        <v>1162</v>
      </c>
      <c r="D564" s="79">
        <v>15</v>
      </c>
      <c r="E564" s="79" t="s">
        <v>1162</v>
      </c>
      <c r="F564" s="79" t="s">
        <v>1162</v>
      </c>
      <c r="G564" s="79" t="s">
        <v>1162</v>
      </c>
      <c r="H564" s="79" t="s">
        <v>1162</v>
      </c>
    </row>
    <row r="565" spans="1:8" ht="12.75" customHeight="1">
      <c r="A565" s="79"/>
      <c r="B565" s="79"/>
      <c r="C565" s="79"/>
      <c r="D565" s="79"/>
      <c r="E565" s="79"/>
      <c r="F565" s="79"/>
      <c r="G565" s="79"/>
      <c r="H565" s="79"/>
    </row>
    <row r="566" spans="1:8" ht="13.5" customHeight="1">
      <c r="A566" s="79" t="s">
        <v>1162</v>
      </c>
      <c r="B566" s="79" t="s">
        <v>1162</v>
      </c>
      <c r="C566" s="79" t="s">
        <v>1162</v>
      </c>
      <c r="D566" s="79">
        <v>65</v>
      </c>
      <c r="E566" s="79" t="s">
        <v>1162</v>
      </c>
      <c r="F566" s="79" t="s">
        <v>1162</v>
      </c>
      <c r="G566" s="79" t="s">
        <v>1162</v>
      </c>
      <c r="H566" s="79" t="s">
        <v>1162</v>
      </c>
    </row>
    <row r="567" spans="1:8" ht="12.75" customHeight="1">
      <c r="A567" s="79"/>
      <c r="B567" s="79"/>
      <c r="C567" s="79"/>
      <c r="D567" s="79"/>
      <c r="E567" s="79"/>
      <c r="F567" s="79"/>
      <c r="G567" s="79"/>
      <c r="H567" s="79"/>
    </row>
    <row r="568" spans="1:8" ht="13.5" customHeight="1">
      <c r="A568" s="79" t="s">
        <v>1162</v>
      </c>
      <c r="B568" s="79" t="s">
        <v>1162</v>
      </c>
      <c r="C568" s="79" t="s">
        <v>1162</v>
      </c>
      <c r="D568" s="79">
        <v>11</v>
      </c>
      <c r="E568" s="79" t="s">
        <v>1162</v>
      </c>
      <c r="F568" s="79" t="s">
        <v>1162</v>
      </c>
      <c r="G568" s="79" t="s">
        <v>1162</v>
      </c>
      <c r="H568" s="79" t="s">
        <v>1162</v>
      </c>
    </row>
    <row r="569" spans="1:8" ht="12.75" customHeight="1">
      <c r="A569" s="79"/>
      <c r="B569" s="79"/>
      <c r="C569" s="79"/>
      <c r="D569" s="79"/>
      <c r="E569" s="79"/>
      <c r="F569" s="79"/>
      <c r="G569" s="79"/>
      <c r="H569" s="79"/>
    </row>
    <row r="570" spans="1:8" ht="12.75" customHeight="1">
      <c r="A570" s="79" t="s">
        <v>1162</v>
      </c>
      <c r="B570" s="79" t="s">
        <v>1162</v>
      </c>
      <c r="C570" s="79">
        <v>53</v>
      </c>
      <c r="D570" s="79" t="s">
        <v>1162</v>
      </c>
      <c r="E570" s="79" t="s">
        <v>1162</v>
      </c>
      <c r="F570" s="79" t="s">
        <v>1162</v>
      </c>
      <c r="G570" s="79" t="s">
        <v>1162</v>
      </c>
      <c r="H570" s="79" t="s">
        <v>1162</v>
      </c>
    </row>
    <row r="571" spans="1:8" ht="12.75" customHeight="1">
      <c r="A571" s="79"/>
      <c r="B571" s="79"/>
      <c r="C571" s="79"/>
      <c r="D571" s="79"/>
      <c r="E571" s="79"/>
      <c r="F571" s="79"/>
      <c r="G571" s="79"/>
      <c r="H571" s="79"/>
    </row>
    <row r="572" spans="1:8" ht="12.75" customHeight="1">
      <c r="A572" s="79" t="s">
        <v>1162</v>
      </c>
      <c r="B572" s="79" t="s">
        <v>1162</v>
      </c>
      <c r="C572" s="79" t="s">
        <v>1162</v>
      </c>
      <c r="D572" s="79" t="s">
        <v>1162</v>
      </c>
      <c r="E572" s="79" t="s">
        <v>1162</v>
      </c>
      <c r="F572" s="79" t="s">
        <v>1162</v>
      </c>
      <c r="G572" s="79">
        <v>47</v>
      </c>
      <c r="H572" s="79" t="s">
        <v>1162</v>
      </c>
    </row>
    <row r="573" spans="1:8" ht="12.75" customHeight="1">
      <c r="A573" s="79"/>
      <c r="B573" s="79"/>
      <c r="C573" s="79"/>
      <c r="D573" s="79"/>
      <c r="E573" s="79"/>
      <c r="F573" s="79"/>
      <c r="G573" s="79"/>
      <c r="H573" s="79"/>
    </row>
    <row r="574" spans="1:8" ht="12.75" customHeight="1">
      <c r="A574" s="79" t="s">
        <v>1162</v>
      </c>
      <c r="B574" s="79" t="s">
        <v>1162</v>
      </c>
      <c r="C574" s="79">
        <v>56</v>
      </c>
      <c r="D574" s="79" t="s">
        <v>1162</v>
      </c>
      <c r="E574" s="79" t="s">
        <v>1162</v>
      </c>
      <c r="F574" s="79" t="s">
        <v>1162</v>
      </c>
      <c r="G574" s="79" t="s">
        <v>1162</v>
      </c>
      <c r="H574" s="79" t="s">
        <v>1162</v>
      </c>
    </row>
    <row r="575" spans="1:8" ht="12.75" customHeight="1">
      <c r="A575" s="79"/>
      <c r="B575" s="79"/>
      <c r="C575" s="79"/>
      <c r="D575" s="79"/>
      <c r="E575" s="79"/>
      <c r="F575" s="79"/>
      <c r="G575" s="79"/>
      <c r="H575" s="79"/>
    </row>
    <row r="576" spans="1:8" ht="12.75" customHeight="1">
      <c r="A576" s="79" t="s">
        <v>1162</v>
      </c>
      <c r="B576" s="79">
        <v>35</v>
      </c>
      <c r="C576" s="79" t="s">
        <v>1162</v>
      </c>
      <c r="D576" s="79" t="s">
        <v>1162</v>
      </c>
      <c r="E576" s="79" t="s">
        <v>1162</v>
      </c>
      <c r="F576" s="79" t="s">
        <v>1162</v>
      </c>
      <c r="G576" s="79" t="s">
        <v>1162</v>
      </c>
      <c r="H576" s="79" t="s">
        <v>1162</v>
      </c>
    </row>
    <row r="577" spans="1:8" ht="12.75" customHeight="1">
      <c r="A577" s="79"/>
      <c r="B577" s="79"/>
      <c r="C577" s="79"/>
      <c r="D577" s="79"/>
      <c r="E577" s="79"/>
      <c r="F577" s="79"/>
      <c r="G577" s="79"/>
      <c r="H577" s="79"/>
    </row>
    <row r="578" spans="1:8" ht="13.5" customHeight="1">
      <c r="A578" s="79" t="s">
        <v>1162</v>
      </c>
      <c r="B578" s="79" t="s">
        <v>1162</v>
      </c>
      <c r="C578" s="79" t="s">
        <v>1162</v>
      </c>
      <c r="D578" s="79">
        <v>11</v>
      </c>
      <c r="E578" s="79" t="s">
        <v>1162</v>
      </c>
      <c r="F578" s="79" t="s">
        <v>1162</v>
      </c>
      <c r="G578" s="79" t="s">
        <v>1162</v>
      </c>
      <c r="H578" s="79" t="s">
        <v>1162</v>
      </c>
    </row>
    <row r="579" spans="1:8" ht="12.75" customHeight="1">
      <c r="A579" s="79"/>
      <c r="B579" s="79"/>
      <c r="C579" s="79"/>
      <c r="D579" s="79"/>
      <c r="E579" s="79"/>
      <c r="F579" s="79"/>
      <c r="G579" s="79"/>
      <c r="H579" s="79"/>
    </row>
    <row r="580" spans="1:8" ht="12.75" customHeight="1">
      <c r="A580" s="79" t="s">
        <v>1162</v>
      </c>
      <c r="B580" s="79" t="s">
        <v>1162</v>
      </c>
      <c r="C580" s="79" t="s">
        <v>1162</v>
      </c>
      <c r="D580" s="79" t="s">
        <v>1162</v>
      </c>
      <c r="E580" s="79" t="s">
        <v>1162</v>
      </c>
      <c r="F580" s="79" t="s">
        <v>1162</v>
      </c>
      <c r="G580" s="79">
        <v>9</v>
      </c>
      <c r="H580" s="79" t="s">
        <v>1162</v>
      </c>
    </row>
    <row r="581" spans="1:8" ht="12.75" customHeight="1">
      <c r="A581" s="79"/>
      <c r="B581" s="79"/>
      <c r="C581" s="79"/>
      <c r="D581" s="79"/>
      <c r="E581" s="79"/>
      <c r="F581" s="79"/>
      <c r="G581" s="79"/>
      <c r="H581" s="79"/>
    </row>
    <row r="582" spans="1:8" ht="12.75" customHeight="1">
      <c r="A582" s="79" t="s">
        <v>1162</v>
      </c>
      <c r="B582" s="79" t="s">
        <v>1162</v>
      </c>
      <c r="C582" s="79" t="s">
        <v>1162</v>
      </c>
      <c r="D582" s="79">
        <v>12</v>
      </c>
      <c r="E582" s="79" t="s">
        <v>1162</v>
      </c>
      <c r="F582" s="79" t="s">
        <v>1162</v>
      </c>
      <c r="G582" s="79" t="s">
        <v>1162</v>
      </c>
      <c r="H582" s="79" t="s">
        <v>1162</v>
      </c>
    </row>
    <row r="583" spans="1:8" ht="12.75" customHeight="1">
      <c r="A583" s="79"/>
      <c r="B583" s="79"/>
      <c r="C583" s="79"/>
      <c r="D583" s="79"/>
      <c r="E583" s="79"/>
      <c r="F583" s="79"/>
      <c r="G583" s="79"/>
      <c r="H583" s="79"/>
    </row>
    <row r="584" spans="1:8" ht="12.75" customHeight="1">
      <c r="A584" s="79" t="s">
        <v>1162</v>
      </c>
      <c r="B584" s="79" t="s">
        <v>1162</v>
      </c>
      <c r="C584" s="79" t="s">
        <v>1162</v>
      </c>
      <c r="D584" s="79" t="s">
        <v>1162</v>
      </c>
      <c r="E584" s="79" t="s">
        <v>1162</v>
      </c>
      <c r="F584" s="79" t="s">
        <v>1162</v>
      </c>
      <c r="G584" s="79" t="s">
        <v>1162</v>
      </c>
      <c r="H584" s="79">
        <v>5</v>
      </c>
    </row>
    <row r="585" spans="1:8" ht="12.75" customHeight="1">
      <c r="A585" s="79"/>
      <c r="B585" s="79"/>
      <c r="C585" s="79"/>
      <c r="D585" s="79"/>
      <c r="E585" s="79"/>
      <c r="F585" s="79"/>
      <c r="G585" s="79"/>
      <c r="H585" s="79"/>
    </row>
    <row r="586" spans="1:8" ht="13.5" customHeight="1">
      <c r="A586" s="79" t="s">
        <v>1162</v>
      </c>
      <c r="B586" s="79" t="s">
        <v>1162</v>
      </c>
      <c r="C586" s="79" t="s">
        <v>1162</v>
      </c>
      <c r="D586" s="79">
        <v>29</v>
      </c>
      <c r="E586" s="79" t="s">
        <v>1162</v>
      </c>
      <c r="F586" s="79" t="s">
        <v>1162</v>
      </c>
      <c r="G586" s="79" t="s">
        <v>1162</v>
      </c>
      <c r="H586" s="79" t="s">
        <v>1162</v>
      </c>
    </row>
    <row r="587" spans="1:8" ht="12.75" customHeight="1">
      <c r="A587" s="79"/>
      <c r="B587" s="79"/>
      <c r="C587" s="79"/>
      <c r="D587" s="79"/>
      <c r="E587" s="79"/>
      <c r="F587" s="79"/>
      <c r="G587" s="79"/>
      <c r="H587" s="79"/>
    </row>
    <row r="588" spans="1:8" ht="12.75" customHeight="1">
      <c r="A588" s="79" t="s">
        <v>1162</v>
      </c>
      <c r="B588" s="79" t="s">
        <v>1162</v>
      </c>
      <c r="C588" s="79" t="s">
        <v>1162</v>
      </c>
      <c r="D588" s="79" t="s">
        <v>1162</v>
      </c>
      <c r="E588" s="79">
        <v>34</v>
      </c>
      <c r="F588" s="79" t="s">
        <v>1162</v>
      </c>
      <c r="G588" s="79" t="s">
        <v>1162</v>
      </c>
      <c r="H588" s="79" t="s">
        <v>1162</v>
      </c>
    </row>
    <row r="589" spans="1:8" ht="12.75" customHeight="1">
      <c r="A589" s="79"/>
      <c r="B589" s="79"/>
      <c r="C589" s="79"/>
      <c r="D589" s="79"/>
      <c r="E589" s="79"/>
      <c r="F589" s="79"/>
      <c r="G589" s="79"/>
      <c r="H589" s="79"/>
    </row>
    <row r="590" spans="1:8" ht="12.75" customHeight="1">
      <c r="A590" s="79" t="s">
        <v>1162</v>
      </c>
      <c r="B590" s="79" t="s">
        <v>1162</v>
      </c>
      <c r="C590" s="79" t="s">
        <v>1162</v>
      </c>
      <c r="D590" s="79" t="s">
        <v>1162</v>
      </c>
      <c r="E590" s="79" t="s">
        <v>1162</v>
      </c>
      <c r="F590" s="79">
        <v>15</v>
      </c>
      <c r="G590" s="79" t="s">
        <v>1162</v>
      </c>
      <c r="H590" s="79" t="s">
        <v>1162</v>
      </c>
    </row>
    <row r="591" spans="1:8" ht="12.75" customHeight="1">
      <c r="A591" s="79"/>
      <c r="B591" s="79"/>
      <c r="C591" s="79"/>
      <c r="D591" s="79"/>
      <c r="E591" s="79"/>
      <c r="F591" s="79"/>
      <c r="G591" s="79"/>
      <c r="H591" s="79"/>
    </row>
    <row r="592" spans="1:8" ht="12.75" customHeight="1">
      <c r="A592" s="79" t="s">
        <v>1162</v>
      </c>
      <c r="B592" s="79" t="s">
        <v>1162</v>
      </c>
      <c r="C592" s="79" t="s">
        <v>1162</v>
      </c>
      <c r="D592" s="79" t="s">
        <v>1162</v>
      </c>
      <c r="E592" s="79" t="s">
        <v>1162</v>
      </c>
      <c r="F592" s="79" t="s">
        <v>1162</v>
      </c>
      <c r="G592" s="79">
        <v>7</v>
      </c>
      <c r="H592" s="79" t="s">
        <v>1162</v>
      </c>
    </row>
    <row r="593" spans="1:8" ht="12.75" customHeight="1">
      <c r="A593" s="79"/>
      <c r="B593" s="79"/>
      <c r="C593" s="79"/>
      <c r="D593" s="79"/>
      <c r="E593" s="79"/>
      <c r="F593" s="79"/>
      <c r="G593" s="79"/>
      <c r="H593" s="79"/>
    </row>
    <row r="594" spans="1:8" ht="12.75" customHeight="1">
      <c r="A594" s="79" t="s">
        <v>1162</v>
      </c>
      <c r="B594" s="79" t="s">
        <v>1162</v>
      </c>
      <c r="C594" s="79" t="s">
        <v>1162</v>
      </c>
      <c r="D594" s="79" t="s">
        <v>1162</v>
      </c>
      <c r="E594" s="79" t="s">
        <v>1162</v>
      </c>
      <c r="F594" s="79">
        <v>39</v>
      </c>
      <c r="G594" s="79" t="s">
        <v>1162</v>
      </c>
      <c r="H594" s="79" t="s">
        <v>1162</v>
      </c>
    </row>
    <row r="595" spans="1:8" ht="12.75" customHeight="1">
      <c r="A595" s="79"/>
      <c r="B595" s="79"/>
      <c r="C595" s="79"/>
      <c r="D595" s="79"/>
      <c r="E595" s="79"/>
      <c r="F595" s="79"/>
      <c r="G595" s="79"/>
      <c r="H595" s="79"/>
    </row>
    <row r="596" spans="1:8" ht="12.75" customHeight="1">
      <c r="A596" s="79" t="s">
        <v>1162</v>
      </c>
      <c r="B596" s="79" t="s">
        <v>1162</v>
      </c>
      <c r="C596" s="79" t="s">
        <v>1162</v>
      </c>
      <c r="D596" s="79" t="s">
        <v>1162</v>
      </c>
      <c r="E596" s="79" t="s">
        <v>1162</v>
      </c>
      <c r="F596" s="79">
        <v>22</v>
      </c>
      <c r="G596" s="79" t="s">
        <v>1162</v>
      </c>
      <c r="H596" s="79" t="s">
        <v>1162</v>
      </c>
    </row>
    <row r="597" spans="1:8" ht="12.75" customHeight="1">
      <c r="A597" s="79"/>
      <c r="B597" s="79"/>
      <c r="C597" s="79"/>
      <c r="D597" s="79"/>
      <c r="E597" s="79"/>
      <c r="F597" s="79"/>
      <c r="G597" s="79"/>
      <c r="H597" s="79"/>
    </row>
    <row r="598" spans="1:8" ht="13.5" customHeight="1">
      <c r="A598" s="79" t="s">
        <v>1162</v>
      </c>
      <c r="B598" s="79" t="s">
        <v>1162</v>
      </c>
      <c r="C598" s="79">
        <v>35</v>
      </c>
      <c r="D598" s="79" t="s">
        <v>1162</v>
      </c>
      <c r="E598" s="79" t="s">
        <v>1162</v>
      </c>
      <c r="F598" s="79" t="s">
        <v>1162</v>
      </c>
      <c r="G598" s="79" t="s">
        <v>1162</v>
      </c>
      <c r="H598" s="79" t="s">
        <v>1162</v>
      </c>
    </row>
    <row r="599" spans="1:8" ht="12.75" customHeight="1">
      <c r="A599" s="79"/>
      <c r="B599" s="79"/>
      <c r="C599" s="79"/>
      <c r="D599" s="79"/>
      <c r="E599" s="79"/>
      <c r="F599" s="79"/>
      <c r="G599" s="79"/>
      <c r="H599" s="79"/>
    </row>
    <row r="600" spans="1:8" ht="12.75" customHeight="1">
      <c r="A600" s="79" t="s">
        <v>1162</v>
      </c>
      <c r="B600" s="79" t="s">
        <v>1162</v>
      </c>
      <c r="C600" s="79" t="s">
        <v>1162</v>
      </c>
      <c r="D600" s="79">
        <v>15</v>
      </c>
      <c r="E600" s="79" t="s">
        <v>1162</v>
      </c>
      <c r="F600" s="79" t="s">
        <v>1162</v>
      </c>
      <c r="G600" s="79" t="s">
        <v>1162</v>
      </c>
      <c r="H600" s="79" t="s">
        <v>1162</v>
      </c>
    </row>
    <row r="601" spans="1:8" ht="12.75" customHeight="1">
      <c r="A601" s="79"/>
      <c r="B601" s="79"/>
      <c r="C601" s="79"/>
      <c r="D601" s="79"/>
      <c r="E601" s="79"/>
      <c r="F601" s="79"/>
      <c r="G601" s="79"/>
      <c r="H601" s="79"/>
    </row>
    <row r="602" spans="1:8" ht="12.75" customHeight="1">
      <c r="A602" s="79" t="s">
        <v>1162</v>
      </c>
      <c r="B602" s="79" t="s">
        <v>1162</v>
      </c>
      <c r="C602" s="79" t="s">
        <v>1162</v>
      </c>
      <c r="D602" s="79" t="s">
        <v>1162</v>
      </c>
      <c r="E602" s="79" t="s">
        <v>1162</v>
      </c>
      <c r="F602" s="79">
        <v>9</v>
      </c>
      <c r="G602" s="79" t="s">
        <v>1162</v>
      </c>
      <c r="H602" s="79" t="s">
        <v>1162</v>
      </c>
    </row>
    <row r="603" spans="1:8" ht="12.75" customHeight="1">
      <c r="A603" s="79"/>
      <c r="B603" s="79"/>
      <c r="C603" s="79"/>
      <c r="D603" s="79"/>
      <c r="E603" s="79"/>
      <c r="F603" s="79"/>
      <c r="G603" s="79"/>
      <c r="H603" s="79"/>
    </row>
    <row r="604" spans="1:8" ht="12.75" customHeight="1">
      <c r="A604" s="79" t="s">
        <v>1162</v>
      </c>
      <c r="B604" s="79" t="s">
        <v>1162</v>
      </c>
      <c r="C604" s="79" t="s">
        <v>1162</v>
      </c>
      <c r="D604" s="79" t="s">
        <v>1162</v>
      </c>
      <c r="E604" s="79" t="s">
        <v>1162</v>
      </c>
      <c r="F604" s="79" t="s">
        <v>1162</v>
      </c>
      <c r="G604" s="79" t="s">
        <v>1162</v>
      </c>
      <c r="H604" s="79">
        <v>5</v>
      </c>
    </row>
    <row r="605" spans="1:8" ht="12.75" customHeight="1">
      <c r="A605" s="79"/>
      <c r="B605" s="79"/>
      <c r="C605" s="79"/>
      <c r="D605" s="79"/>
      <c r="E605" s="79"/>
      <c r="F605" s="79"/>
      <c r="G605" s="79"/>
      <c r="H605" s="79"/>
    </row>
    <row r="606" spans="1:8" ht="12.75" customHeight="1">
      <c r="A606" s="79" t="s">
        <v>1162</v>
      </c>
      <c r="B606" s="79" t="s">
        <v>1162</v>
      </c>
      <c r="C606" s="79" t="s">
        <v>1162</v>
      </c>
      <c r="D606" s="79" t="s">
        <v>1162</v>
      </c>
      <c r="E606" s="79" t="s">
        <v>1162</v>
      </c>
      <c r="F606" s="79">
        <v>9</v>
      </c>
      <c r="G606" s="79" t="s">
        <v>1162</v>
      </c>
      <c r="H606" s="79" t="s">
        <v>1162</v>
      </c>
    </row>
    <row r="607" spans="1:8" ht="12.75" customHeight="1">
      <c r="A607" s="79"/>
      <c r="B607" s="79"/>
      <c r="C607" s="79"/>
      <c r="D607" s="79"/>
      <c r="E607" s="79"/>
      <c r="F607" s="79"/>
      <c r="G607" s="79"/>
      <c r="H607" s="79"/>
    </row>
    <row r="608" spans="1:8" ht="12.75" customHeight="1">
      <c r="A608" s="79" t="s">
        <v>1162</v>
      </c>
      <c r="B608" s="79" t="s">
        <v>1162</v>
      </c>
      <c r="C608" s="79" t="s">
        <v>1162</v>
      </c>
      <c r="D608" s="79" t="s">
        <v>1162</v>
      </c>
      <c r="E608" s="79" t="s">
        <v>1162</v>
      </c>
      <c r="F608" s="79">
        <v>28</v>
      </c>
      <c r="G608" s="79" t="s">
        <v>1162</v>
      </c>
      <c r="H608" s="79" t="s">
        <v>1162</v>
      </c>
    </row>
    <row r="609" spans="1:8" ht="12.75" customHeight="1">
      <c r="A609" s="79"/>
      <c r="B609" s="79"/>
      <c r="C609" s="79"/>
      <c r="D609" s="79"/>
      <c r="E609" s="79"/>
      <c r="F609" s="79"/>
      <c r="G609" s="79"/>
      <c r="H609" s="79"/>
    </row>
    <row r="610" spans="1:8" ht="12.75" customHeight="1">
      <c r="A610" s="79">
        <v>13</v>
      </c>
      <c r="B610" s="79" t="s">
        <v>1162</v>
      </c>
      <c r="C610" s="79" t="s">
        <v>1162</v>
      </c>
      <c r="D610" s="79" t="s">
        <v>1162</v>
      </c>
      <c r="E610" s="79" t="s">
        <v>1162</v>
      </c>
      <c r="F610" s="79" t="s">
        <v>1162</v>
      </c>
      <c r="G610" s="79" t="s">
        <v>1162</v>
      </c>
      <c r="H610" s="79" t="s">
        <v>1162</v>
      </c>
    </row>
    <row r="611" spans="1:8" ht="12.75" customHeight="1">
      <c r="A611" s="79"/>
      <c r="B611" s="79"/>
      <c r="C611" s="79"/>
      <c r="D611" s="79"/>
      <c r="E611" s="79"/>
      <c r="F611" s="79"/>
      <c r="G611" s="79"/>
      <c r="H611" s="79"/>
    </row>
    <row r="612" spans="1:8" ht="12.75" customHeight="1">
      <c r="A612" s="79" t="s">
        <v>1162</v>
      </c>
      <c r="B612" s="79" t="s">
        <v>1162</v>
      </c>
      <c r="C612" s="79" t="s">
        <v>1162</v>
      </c>
      <c r="D612" s="79" t="s">
        <v>1162</v>
      </c>
      <c r="E612" s="79" t="s">
        <v>1162</v>
      </c>
      <c r="F612" s="79">
        <v>9</v>
      </c>
      <c r="G612" s="79" t="s">
        <v>1162</v>
      </c>
      <c r="H612" s="79" t="s">
        <v>1162</v>
      </c>
    </row>
    <row r="613" spans="1:8" ht="12.75" customHeight="1">
      <c r="A613" s="79"/>
      <c r="B613" s="79"/>
      <c r="C613" s="79"/>
      <c r="D613" s="79"/>
      <c r="E613" s="79"/>
      <c r="F613" s="79"/>
      <c r="G613" s="79"/>
      <c r="H613" s="79"/>
    </row>
    <row r="614" spans="1:8" ht="12.75" customHeight="1">
      <c r="A614" s="79" t="s">
        <v>1162</v>
      </c>
      <c r="B614" s="79" t="s">
        <v>1162</v>
      </c>
      <c r="C614" s="79" t="s">
        <v>1162</v>
      </c>
      <c r="D614" s="79" t="s">
        <v>1162</v>
      </c>
      <c r="E614" s="79" t="s">
        <v>1162</v>
      </c>
      <c r="F614" s="79" t="s">
        <v>1162</v>
      </c>
      <c r="G614" s="79" t="s">
        <v>1162</v>
      </c>
      <c r="H614" s="79" t="s">
        <v>1162</v>
      </c>
    </row>
    <row r="615" spans="1:8" ht="12.75" customHeight="1">
      <c r="A615" s="79"/>
      <c r="B615" s="79"/>
      <c r="C615" s="79"/>
      <c r="D615" s="79"/>
      <c r="E615" s="79"/>
      <c r="F615" s="79"/>
      <c r="G615" s="79"/>
      <c r="H615" s="79"/>
    </row>
    <row r="616" spans="1:8" ht="12.75" customHeight="1">
      <c r="A616" s="79" t="s">
        <v>1162</v>
      </c>
      <c r="B616" s="79" t="s">
        <v>1162</v>
      </c>
      <c r="C616" s="79" t="s">
        <v>1162</v>
      </c>
      <c r="D616" s="79" t="s">
        <v>1162</v>
      </c>
      <c r="E616" s="79" t="s">
        <v>1162</v>
      </c>
      <c r="F616" s="79" t="s">
        <v>1162</v>
      </c>
      <c r="G616" s="79" t="s">
        <v>1162</v>
      </c>
      <c r="H616" s="79" t="s">
        <v>1162</v>
      </c>
    </row>
    <row r="617" spans="1:8" ht="12.75" customHeight="1">
      <c r="A617" s="79"/>
      <c r="B617" s="79"/>
      <c r="C617" s="79"/>
      <c r="D617" s="79"/>
      <c r="E617" s="79"/>
      <c r="F617" s="79"/>
      <c r="G617" s="79"/>
      <c r="H617" s="79"/>
    </row>
    <row r="618" spans="1:8" ht="12.75" customHeight="1">
      <c r="A618" s="79" t="s">
        <v>1162</v>
      </c>
      <c r="B618" s="79" t="s">
        <v>1162</v>
      </c>
      <c r="C618" s="79" t="s">
        <v>1162</v>
      </c>
      <c r="D618" s="79" t="s">
        <v>1162</v>
      </c>
      <c r="E618" s="79" t="s">
        <v>1162</v>
      </c>
      <c r="F618" s="79" t="s">
        <v>1162</v>
      </c>
      <c r="G618" s="79" t="s">
        <v>1162</v>
      </c>
      <c r="H618" s="79" t="s">
        <v>1162</v>
      </c>
    </row>
    <row r="619" spans="1:8" ht="12.75" customHeight="1">
      <c r="A619" s="79"/>
      <c r="B619" s="79"/>
      <c r="C619" s="79"/>
      <c r="D619" s="79"/>
      <c r="E619" s="79"/>
      <c r="F619" s="79"/>
      <c r="G619" s="79"/>
      <c r="H619" s="79"/>
    </row>
    <row r="620" spans="1:8" ht="12.75" customHeight="1">
      <c r="A620" s="79" t="s">
        <v>1162</v>
      </c>
      <c r="B620" s="79" t="s">
        <v>1162</v>
      </c>
      <c r="C620" s="79" t="s">
        <v>1162</v>
      </c>
      <c r="D620" s="79" t="s">
        <v>1162</v>
      </c>
      <c r="E620" s="79" t="s">
        <v>1162</v>
      </c>
      <c r="F620" s="79" t="s">
        <v>1162</v>
      </c>
      <c r="G620" s="79" t="s">
        <v>1162</v>
      </c>
      <c r="H620" s="79" t="s">
        <v>1162</v>
      </c>
    </row>
    <row r="621" spans="1:8" ht="12.75" customHeight="1">
      <c r="A621" s="79"/>
      <c r="B621" s="79"/>
      <c r="C621" s="79"/>
      <c r="D621" s="79"/>
      <c r="E621" s="79"/>
      <c r="F621" s="79"/>
      <c r="G621" s="79"/>
      <c r="H621" s="79"/>
    </row>
    <row r="622" spans="1:8" ht="12.75" customHeight="1">
      <c r="A622" s="79" t="s">
        <v>1162</v>
      </c>
      <c r="B622" s="79" t="s">
        <v>1162</v>
      </c>
      <c r="C622" s="79" t="s">
        <v>1162</v>
      </c>
      <c r="D622" s="79" t="s">
        <v>1162</v>
      </c>
      <c r="E622" s="79" t="s">
        <v>1162</v>
      </c>
      <c r="F622" s="79" t="s">
        <v>1162</v>
      </c>
      <c r="G622" s="79" t="s">
        <v>1162</v>
      </c>
      <c r="H622" s="79" t="s">
        <v>1162</v>
      </c>
    </row>
    <row r="623" spans="1:8" ht="12.75" customHeight="1">
      <c r="A623" s="79"/>
      <c r="B623" s="79"/>
      <c r="C623" s="79"/>
      <c r="D623" s="79"/>
      <c r="E623" s="79"/>
      <c r="F623" s="79"/>
      <c r="G623" s="79"/>
      <c r="H623" s="79"/>
    </row>
    <row r="624" spans="1:8" ht="12.75" customHeight="1">
      <c r="A624" s="79" t="s">
        <v>1162</v>
      </c>
      <c r="B624" s="79" t="s">
        <v>1162</v>
      </c>
      <c r="C624" s="79" t="s">
        <v>1162</v>
      </c>
      <c r="D624" s="79" t="s">
        <v>1162</v>
      </c>
      <c r="E624" s="79" t="s">
        <v>1162</v>
      </c>
      <c r="F624" s="79" t="s">
        <v>1162</v>
      </c>
      <c r="G624" s="79" t="s">
        <v>1162</v>
      </c>
      <c r="H624" s="79" t="s">
        <v>1162</v>
      </c>
    </row>
    <row r="625" spans="1:8" ht="12.75" customHeight="1">
      <c r="A625" s="79"/>
      <c r="B625" s="79"/>
      <c r="C625" s="79"/>
      <c r="D625" s="79"/>
      <c r="E625" s="79"/>
      <c r="F625" s="79"/>
      <c r="G625" s="79"/>
      <c r="H625" s="79"/>
    </row>
    <row r="626" spans="1:8" ht="12.75" customHeight="1">
      <c r="A626" s="79" t="s">
        <v>1162</v>
      </c>
      <c r="B626" s="79" t="s">
        <v>1162</v>
      </c>
      <c r="C626" s="79" t="s">
        <v>1162</v>
      </c>
      <c r="D626" s="79" t="s">
        <v>1162</v>
      </c>
      <c r="E626" s="79" t="s">
        <v>1162</v>
      </c>
      <c r="F626" s="79" t="s">
        <v>1162</v>
      </c>
      <c r="G626" s="79" t="s">
        <v>1162</v>
      </c>
      <c r="H626" s="79" t="s">
        <v>1162</v>
      </c>
    </row>
    <row r="627" spans="1:8" ht="12.75" customHeight="1">
      <c r="A627" s="79"/>
      <c r="B627" s="79"/>
      <c r="C627" s="79"/>
      <c r="D627" s="79"/>
      <c r="E627" s="79"/>
      <c r="F627" s="79"/>
      <c r="G627" s="79"/>
      <c r="H627" s="79"/>
    </row>
    <row r="628" spans="1:8" ht="12.75" customHeight="1">
      <c r="A628" s="79" t="s">
        <v>1162</v>
      </c>
      <c r="B628" s="79" t="s">
        <v>1162</v>
      </c>
      <c r="C628" s="79" t="s">
        <v>1162</v>
      </c>
      <c r="D628" s="79" t="s">
        <v>1162</v>
      </c>
      <c r="E628" s="79" t="s">
        <v>1162</v>
      </c>
      <c r="F628" s="79" t="s">
        <v>1162</v>
      </c>
      <c r="G628" s="79" t="s">
        <v>1162</v>
      </c>
      <c r="H628" s="79" t="s">
        <v>1162</v>
      </c>
    </row>
    <row r="629" spans="1:8" ht="12.75" customHeight="1">
      <c r="A629" s="79"/>
      <c r="B629" s="79"/>
      <c r="C629" s="79"/>
      <c r="D629" s="79"/>
      <c r="E629" s="79"/>
      <c r="F629" s="79"/>
      <c r="G629" s="79"/>
      <c r="H629" s="79"/>
    </row>
    <row r="630" spans="1:8" ht="12.75" customHeight="1">
      <c r="A630" s="79" t="s">
        <v>1162</v>
      </c>
      <c r="B630" s="79" t="s">
        <v>1162</v>
      </c>
      <c r="C630" s="79" t="s">
        <v>1162</v>
      </c>
      <c r="D630" s="79" t="s">
        <v>1162</v>
      </c>
      <c r="E630" s="79" t="s">
        <v>1162</v>
      </c>
      <c r="F630" s="79" t="s">
        <v>1162</v>
      </c>
      <c r="G630" s="79" t="s">
        <v>1162</v>
      </c>
      <c r="H630" s="79" t="s">
        <v>1162</v>
      </c>
    </row>
    <row r="631" spans="1:8" ht="12.75" customHeight="1">
      <c r="A631" s="79"/>
      <c r="B631" s="79"/>
      <c r="C631" s="79"/>
      <c r="D631" s="79"/>
      <c r="E631" s="79"/>
      <c r="F631" s="79"/>
      <c r="G631" s="79"/>
      <c r="H631" s="79"/>
    </row>
    <row r="632" spans="1:8" ht="12.75" customHeight="1">
      <c r="A632" s="79" t="s">
        <v>1162</v>
      </c>
      <c r="B632" s="79" t="s">
        <v>1162</v>
      </c>
      <c r="C632" s="79" t="s">
        <v>1162</v>
      </c>
      <c r="D632" s="79" t="s">
        <v>1162</v>
      </c>
      <c r="E632" s="79" t="s">
        <v>1162</v>
      </c>
      <c r="F632" s="79" t="s">
        <v>1162</v>
      </c>
      <c r="G632" s="79" t="s">
        <v>1162</v>
      </c>
      <c r="H632" s="79" t="s">
        <v>1162</v>
      </c>
    </row>
    <row r="633" spans="1:8" ht="12.75" customHeight="1">
      <c r="A633" s="79"/>
      <c r="B633" s="79"/>
      <c r="C633" s="79"/>
      <c r="D633" s="79"/>
      <c r="E633" s="79"/>
      <c r="F633" s="79"/>
      <c r="G633" s="79"/>
      <c r="H633" s="79"/>
    </row>
    <row r="634" spans="1:8" ht="12.75" customHeight="1">
      <c r="A634" s="79" t="s">
        <v>1162</v>
      </c>
      <c r="B634" s="79" t="s">
        <v>1162</v>
      </c>
      <c r="C634" s="79" t="s">
        <v>1162</v>
      </c>
      <c r="D634" s="79" t="s">
        <v>1162</v>
      </c>
      <c r="E634" s="79" t="s">
        <v>1162</v>
      </c>
      <c r="F634" s="79" t="s">
        <v>1162</v>
      </c>
      <c r="G634" s="79" t="s">
        <v>1162</v>
      </c>
      <c r="H634" s="79" t="s">
        <v>1162</v>
      </c>
    </row>
    <row r="635" spans="1:8" ht="12.75" customHeight="1">
      <c r="A635" s="79"/>
      <c r="B635" s="79"/>
      <c r="C635" s="79"/>
      <c r="D635" s="79"/>
      <c r="E635" s="79"/>
      <c r="F635" s="79"/>
      <c r="G635" s="79"/>
      <c r="H635" s="79"/>
    </row>
    <row r="636" spans="1:8" ht="13.5" customHeight="1">
      <c r="A636" s="79" t="s">
        <v>1162</v>
      </c>
      <c r="B636" s="79" t="s">
        <v>1162</v>
      </c>
      <c r="C636" s="79" t="s">
        <v>1162</v>
      </c>
      <c r="D636" s="79" t="s">
        <v>1162</v>
      </c>
      <c r="E636" s="79" t="s">
        <v>1162</v>
      </c>
      <c r="F636" s="79" t="s">
        <v>1162</v>
      </c>
      <c r="G636" s="79" t="s">
        <v>1162</v>
      </c>
      <c r="H636" s="79" t="s">
        <v>1162</v>
      </c>
    </row>
    <row r="637" spans="1:8" ht="12.75" customHeight="1">
      <c r="A637" s="79"/>
      <c r="B637" s="79"/>
      <c r="C637" s="79"/>
      <c r="D637" s="79"/>
      <c r="E637" s="79"/>
      <c r="F637" s="79"/>
      <c r="G637" s="79"/>
      <c r="H637" s="79"/>
    </row>
    <row r="638" spans="1:8" ht="12.75" customHeight="1">
      <c r="A638" s="79" t="s">
        <v>1162</v>
      </c>
      <c r="B638" s="79" t="s">
        <v>1162</v>
      </c>
      <c r="C638" s="79" t="s">
        <v>1162</v>
      </c>
      <c r="D638" s="79" t="s">
        <v>1162</v>
      </c>
      <c r="E638" s="79" t="s">
        <v>1162</v>
      </c>
      <c r="F638" s="79" t="s">
        <v>1162</v>
      </c>
      <c r="G638" s="79" t="s">
        <v>1162</v>
      </c>
      <c r="H638" s="79" t="s">
        <v>1162</v>
      </c>
    </row>
    <row r="639" spans="1:8" ht="12.75" customHeight="1">
      <c r="A639" s="79"/>
      <c r="B639" s="79"/>
      <c r="C639" s="79"/>
      <c r="D639" s="79"/>
      <c r="E639" s="79"/>
      <c r="F639" s="79"/>
      <c r="G639" s="79"/>
      <c r="H639" s="79"/>
    </row>
    <row r="640" spans="1:8" ht="12.75" customHeight="1">
      <c r="A640" s="79" t="s">
        <v>1162</v>
      </c>
      <c r="B640" s="79" t="s">
        <v>1162</v>
      </c>
      <c r="C640" s="79" t="s">
        <v>1162</v>
      </c>
      <c r="D640" s="79" t="s">
        <v>1162</v>
      </c>
      <c r="E640" s="79" t="s">
        <v>1162</v>
      </c>
      <c r="F640" s="79" t="s">
        <v>1162</v>
      </c>
      <c r="G640" s="79" t="s">
        <v>1162</v>
      </c>
      <c r="H640" s="79" t="s">
        <v>1162</v>
      </c>
    </row>
    <row r="641" spans="1:8" ht="12.75" customHeight="1">
      <c r="A641" s="79"/>
      <c r="B641" s="79"/>
      <c r="C641" s="79"/>
      <c r="D641" s="79"/>
      <c r="E641" s="79"/>
      <c r="F641" s="79"/>
      <c r="G641" s="79"/>
      <c r="H641" s="79"/>
    </row>
    <row r="642" spans="1:8" ht="12.75" customHeight="1">
      <c r="A642" s="79" t="s">
        <v>1162</v>
      </c>
      <c r="B642" s="79" t="s">
        <v>1162</v>
      </c>
      <c r="C642" s="79" t="s">
        <v>1162</v>
      </c>
      <c r="D642" s="79" t="s">
        <v>1162</v>
      </c>
      <c r="E642" s="79" t="s">
        <v>1162</v>
      </c>
      <c r="F642" s="79" t="s">
        <v>1162</v>
      </c>
      <c r="G642" s="79" t="s">
        <v>1162</v>
      </c>
      <c r="H642" s="79" t="s">
        <v>1162</v>
      </c>
    </row>
    <row r="643" spans="1:8" ht="12.75" customHeight="1">
      <c r="A643" s="79"/>
      <c r="B643" s="79"/>
      <c r="C643" s="79"/>
      <c r="D643" s="79"/>
      <c r="E643" s="79"/>
      <c r="F643" s="79"/>
      <c r="G643" s="79"/>
      <c r="H643" s="79"/>
    </row>
    <row r="644" spans="1:8" ht="12.75" customHeight="1">
      <c r="A644" s="79" t="s">
        <v>1162</v>
      </c>
      <c r="B644" s="79" t="s">
        <v>1162</v>
      </c>
      <c r="C644" s="79" t="s">
        <v>1162</v>
      </c>
      <c r="D644" s="79" t="s">
        <v>1162</v>
      </c>
      <c r="E644" s="79" t="s">
        <v>1162</v>
      </c>
      <c r="F644" s="79" t="s">
        <v>1162</v>
      </c>
      <c r="G644" s="79" t="s">
        <v>1162</v>
      </c>
      <c r="H644" s="79" t="s">
        <v>1162</v>
      </c>
    </row>
    <row r="645" spans="1:8" ht="12.75" customHeight="1">
      <c r="A645" s="79"/>
      <c r="B645" s="79"/>
      <c r="C645" s="79"/>
      <c r="D645" s="79"/>
      <c r="E645" s="79"/>
      <c r="F645" s="79"/>
      <c r="G645" s="79"/>
      <c r="H645" s="79"/>
    </row>
    <row r="646" spans="1:8" ht="12.75" customHeight="1">
      <c r="A646" s="79" t="s">
        <v>1162</v>
      </c>
      <c r="B646" s="79" t="s">
        <v>1162</v>
      </c>
      <c r="C646" s="79" t="s">
        <v>1162</v>
      </c>
      <c r="D646" s="79" t="s">
        <v>1162</v>
      </c>
      <c r="E646" s="79" t="s">
        <v>1162</v>
      </c>
      <c r="F646" s="79" t="s">
        <v>1162</v>
      </c>
      <c r="G646" s="79" t="s">
        <v>1162</v>
      </c>
      <c r="H646" s="79" t="s">
        <v>1162</v>
      </c>
    </row>
    <row r="647" spans="1:8" ht="12.75" customHeight="1">
      <c r="A647" s="79"/>
      <c r="B647" s="79"/>
      <c r="C647" s="79"/>
      <c r="D647" s="79"/>
      <c r="E647" s="79"/>
      <c r="F647" s="79"/>
      <c r="G647" s="79"/>
      <c r="H647" s="79"/>
    </row>
    <row r="648" spans="1:8" ht="12.75" customHeight="1">
      <c r="A648" s="79" t="s">
        <v>1162</v>
      </c>
      <c r="B648" s="79" t="s">
        <v>1162</v>
      </c>
      <c r="C648" s="79" t="s">
        <v>1162</v>
      </c>
      <c r="D648" s="79" t="s">
        <v>1162</v>
      </c>
      <c r="E648" s="79" t="s">
        <v>1162</v>
      </c>
      <c r="F648" s="79" t="s">
        <v>1162</v>
      </c>
      <c r="G648" s="79" t="s">
        <v>1162</v>
      </c>
      <c r="H648" s="79" t="s">
        <v>1162</v>
      </c>
    </row>
    <row r="649" spans="1:8" ht="12.75" customHeight="1">
      <c r="A649" s="79"/>
      <c r="B649" s="79"/>
      <c r="C649" s="79"/>
      <c r="D649" s="79"/>
      <c r="E649" s="79"/>
      <c r="F649" s="79"/>
      <c r="G649" s="79"/>
      <c r="H649" s="79"/>
    </row>
    <row r="650" spans="1:8" ht="12.75" customHeight="1">
      <c r="A650" s="79" t="s">
        <v>1162</v>
      </c>
      <c r="B650" s="79" t="s">
        <v>1162</v>
      </c>
      <c r="C650" s="79" t="s">
        <v>1162</v>
      </c>
      <c r="D650" s="79" t="s">
        <v>1162</v>
      </c>
      <c r="E650" s="79" t="s">
        <v>1162</v>
      </c>
      <c r="F650" s="79" t="s">
        <v>1162</v>
      </c>
      <c r="G650" s="79" t="s">
        <v>1162</v>
      </c>
      <c r="H650" s="79" t="s">
        <v>1162</v>
      </c>
    </row>
    <row r="651" spans="1:8" ht="12.75" customHeight="1">
      <c r="A651" s="79"/>
      <c r="B651" s="79"/>
      <c r="C651" s="79"/>
      <c r="D651" s="79"/>
      <c r="E651" s="79"/>
      <c r="F651" s="79"/>
      <c r="G651" s="79"/>
      <c r="H651" s="79"/>
    </row>
    <row r="652" spans="1:8" ht="12.75" customHeight="1">
      <c r="A652" s="79" t="s">
        <v>1162</v>
      </c>
      <c r="B652" s="79" t="s">
        <v>1162</v>
      </c>
      <c r="C652" s="79" t="s">
        <v>1162</v>
      </c>
      <c r="D652" s="79" t="s">
        <v>1162</v>
      </c>
      <c r="E652" s="79" t="s">
        <v>1162</v>
      </c>
      <c r="F652" s="79" t="s">
        <v>1162</v>
      </c>
      <c r="G652" s="79" t="s">
        <v>1162</v>
      </c>
      <c r="H652" s="79" t="s">
        <v>1162</v>
      </c>
    </row>
    <row r="653" spans="1:8" ht="12.75" customHeight="1">
      <c r="A653" s="79"/>
      <c r="B653" s="79"/>
      <c r="C653" s="79"/>
      <c r="D653" s="79"/>
      <c r="E653" s="79"/>
      <c r="F653" s="79"/>
      <c r="G653" s="79"/>
      <c r="H653" s="79"/>
    </row>
    <row r="654" spans="1:8" ht="13.5" customHeight="1">
      <c r="A654" s="79" t="s">
        <v>1162</v>
      </c>
      <c r="B654" s="79" t="s">
        <v>1162</v>
      </c>
      <c r="C654" s="79" t="s">
        <v>1162</v>
      </c>
      <c r="D654" s="79" t="s">
        <v>1162</v>
      </c>
      <c r="E654" s="79" t="s">
        <v>1162</v>
      </c>
      <c r="F654" s="79" t="s">
        <v>1162</v>
      </c>
      <c r="G654" s="79" t="s">
        <v>1162</v>
      </c>
      <c r="H654" s="79" t="s">
        <v>1162</v>
      </c>
    </row>
    <row r="655" spans="1:8" ht="12.75" customHeight="1">
      <c r="A655" s="79"/>
      <c r="B655" s="79"/>
      <c r="C655" s="79"/>
      <c r="D655" s="79"/>
      <c r="E655" s="79"/>
      <c r="F655" s="79"/>
      <c r="G655" s="79"/>
      <c r="H655" s="79"/>
    </row>
    <row r="656" spans="1:8" ht="12.75" customHeight="1">
      <c r="A656" s="79" t="s">
        <v>1162</v>
      </c>
      <c r="B656" s="79" t="s">
        <v>1162</v>
      </c>
      <c r="C656" s="79" t="s">
        <v>1162</v>
      </c>
      <c r="D656" s="79" t="s">
        <v>1162</v>
      </c>
      <c r="E656" s="79" t="s">
        <v>1162</v>
      </c>
      <c r="F656" s="79" t="s">
        <v>1162</v>
      </c>
      <c r="G656" s="79" t="s">
        <v>1162</v>
      </c>
      <c r="H656" s="79" t="s">
        <v>1162</v>
      </c>
    </row>
    <row r="657" spans="1:8" ht="12.75" customHeight="1">
      <c r="A657" s="79"/>
      <c r="B657" s="79"/>
      <c r="C657" s="79"/>
      <c r="D657" s="79"/>
      <c r="E657" s="79"/>
      <c r="F657" s="79"/>
      <c r="G657" s="79"/>
      <c r="H657" s="79"/>
    </row>
    <row r="658" spans="1:8" ht="12.75" customHeight="1">
      <c r="A658" s="79" t="s">
        <v>1162</v>
      </c>
      <c r="B658" s="79" t="s">
        <v>1162</v>
      </c>
      <c r="C658" s="79" t="s">
        <v>1162</v>
      </c>
      <c r="D658" s="79" t="s">
        <v>1162</v>
      </c>
      <c r="E658" s="79" t="s">
        <v>1162</v>
      </c>
      <c r="F658" s="79" t="s">
        <v>1162</v>
      </c>
      <c r="G658" s="79" t="s">
        <v>1162</v>
      </c>
      <c r="H658" s="79" t="s">
        <v>1162</v>
      </c>
    </row>
    <row r="659" spans="1:8" ht="12.75" customHeight="1">
      <c r="A659" s="79"/>
      <c r="B659" s="79"/>
      <c r="C659" s="79"/>
      <c r="D659" s="79"/>
      <c r="E659" s="79"/>
      <c r="F659" s="79"/>
      <c r="G659" s="79"/>
      <c r="H659" s="79"/>
    </row>
    <row r="660" spans="1:8" ht="12.75" customHeight="1">
      <c r="A660" s="79" t="s">
        <v>1162</v>
      </c>
      <c r="B660" s="79" t="s">
        <v>1162</v>
      </c>
      <c r="C660" s="79" t="s">
        <v>1162</v>
      </c>
      <c r="D660" s="79" t="s">
        <v>1162</v>
      </c>
      <c r="E660" s="79" t="s">
        <v>1162</v>
      </c>
      <c r="F660" s="79" t="s">
        <v>1162</v>
      </c>
      <c r="G660" s="79" t="s">
        <v>1162</v>
      </c>
      <c r="H660" s="79" t="s">
        <v>1162</v>
      </c>
    </row>
    <row r="661" spans="1:8" ht="12.75" customHeight="1">
      <c r="A661" s="79"/>
      <c r="B661" s="79"/>
      <c r="C661" s="79"/>
      <c r="D661" s="79"/>
      <c r="E661" s="79"/>
      <c r="F661" s="79"/>
      <c r="G661" s="79"/>
      <c r="H661" s="79"/>
    </row>
    <row r="662" spans="1:8" ht="13.5" customHeight="1">
      <c r="A662" s="79" t="s">
        <v>1162</v>
      </c>
      <c r="B662" s="79" t="s">
        <v>1162</v>
      </c>
      <c r="C662" s="79" t="s">
        <v>1162</v>
      </c>
      <c r="D662" s="79" t="s">
        <v>1162</v>
      </c>
      <c r="E662" s="79" t="s">
        <v>1162</v>
      </c>
      <c r="F662" s="79" t="s">
        <v>1162</v>
      </c>
      <c r="G662" s="79" t="s">
        <v>1162</v>
      </c>
      <c r="H662" s="79" t="s">
        <v>1162</v>
      </c>
    </row>
    <row r="663" spans="1:8" ht="12.75" customHeight="1">
      <c r="A663" s="79"/>
      <c r="B663" s="79"/>
      <c r="C663" s="79"/>
      <c r="D663" s="79"/>
      <c r="E663" s="79"/>
      <c r="F663" s="79"/>
      <c r="G663" s="79"/>
      <c r="H663" s="79"/>
    </row>
    <row r="664" spans="1:8" ht="12.75" customHeight="1">
      <c r="A664" s="79" t="s">
        <v>1162</v>
      </c>
      <c r="B664" s="79" t="s">
        <v>1162</v>
      </c>
      <c r="C664" s="79" t="s">
        <v>1162</v>
      </c>
      <c r="D664" s="79" t="s">
        <v>1162</v>
      </c>
      <c r="E664" s="79" t="s">
        <v>1162</v>
      </c>
      <c r="F664" s="79" t="s">
        <v>1162</v>
      </c>
      <c r="G664" s="79" t="s">
        <v>1162</v>
      </c>
      <c r="H664" s="79" t="s">
        <v>1162</v>
      </c>
    </row>
    <row r="665" spans="1:8" ht="12.75" customHeight="1">
      <c r="A665" s="79"/>
      <c r="B665" s="79"/>
      <c r="C665" s="79"/>
      <c r="D665" s="79"/>
      <c r="E665" s="79"/>
      <c r="F665" s="79"/>
      <c r="G665" s="79"/>
      <c r="H665" s="79"/>
    </row>
    <row r="666" spans="1:8" ht="12.75" customHeight="1">
      <c r="A666" s="79" t="s">
        <v>1162</v>
      </c>
      <c r="B666" s="79" t="s">
        <v>1162</v>
      </c>
      <c r="C666" s="79" t="s">
        <v>1162</v>
      </c>
      <c r="D666" s="79" t="s">
        <v>1162</v>
      </c>
      <c r="E666" s="79" t="s">
        <v>1162</v>
      </c>
      <c r="F666" s="79" t="s">
        <v>1162</v>
      </c>
      <c r="G666" s="79" t="s">
        <v>1162</v>
      </c>
      <c r="H666" s="79" t="s">
        <v>1162</v>
      </c>
    </row>
    <row r="667" spans="1:8" ht="12.75" customHeight="1">
      <c r="A667" s="79"/>
      <c r="B667" s="79"/>
      <c r="C667" s="79"/>
      <c r="D667" s="79"/>
      <c r="E667" s="79"/>
      <c r="F667" s="79"/>
      <c r="G667" s="79"/>
      <c r="H667" s="79"/>
    </row>
    <row r="668" spans="1:8" ht="13.5" customHeight="1">
      <c r="A668" s="79" t="s">
        <v>1162</v>
      </c>
      <c r="B668" s="79" t="s">
        <v>1162</v>
      </c>
      <c r="C668" s="79" t="s">
        <v>1162</v>
      </c>
      <c r="D668" s="79" t="s">
        <v>1162</v>
      </c>
      <c r="E668" s="79" t="s">
        <v>1162</v>
      </c>
      <c r="F668" s="79" t="s">
        <v>1162</v>
      </c>
      <c r="G668" s="79" t="s">
        <v>1162</v>
      </c>
      <c r="H668" s="79" t="s">
        <v>1162</v>
      </c>
    </row>
    <row r="669" spans="1:8" ht="12.75" customHeight="1">
      <c r="A669" s="79"/>
      <c r="B669" s="79"/>
      <c r="C669" s="79"/>
      <c r="D669" s="79"/>
      <c r="E669" s="79"/>
      <c r="F669" s="79"/>
      <c r="G669" s="79"/>
      <c r="H669" s="79"/>
    </row>
    <row r="670" spans="1:8" ht="12.75" customHeight="1">
      <c r="A670" s="79" t="s">
        <v>1162</v>
      </c>
      <c r="B670" s="79" t="s">
        <v>1162</v>
      </c>
      <c r="C670" s="79" t="s">
        <v>1162</v>
      </c>
      <c r="D670" s="79" t="s">
        <v>1162</v>
      </c>
      <c r="E670" s="79" t="s">
        <v>1162</v>
      </c>
      <c r="F670" s="79" t="s">
        <v>1162</v>
      </c>
      <c r="G670" s="79" t="s">
        <v>1162</v>
      </c>
      <c r="H670" s="79" t="s">
        <v>1162</v>
      </c>
    </row>
    <row r="671" spans="1:8" ht="12.75" customHeight="1">
      <c r="A671" s="79"/>
      <c r="B671" s="79"/>
      <c r="C671" s="79"/>
      <c r="D671" s="79"/>
      <c r="E671" s="79"/>
      <c r="F671" s="79"/>
      <c r="G671" s="79"/>
      <c r="H671" s="79"/>
    </row>
    <row r="672" spans="1:8" ht="12.75" customHeight="1">
      <c r="A672" s="79" t="s">
        <v>1162</v>
      </c>
      <c r="B672" s="79" t="s">
        <v>1162</v>
      </c>
      <c r="C672" s="79" t="s">
        <v>1162</v>
      </c>
      <c r="D672" s="79" t="s">
        <v>1162</v>
      </c>
      <c r="E672" s="79" t="s">
        <v>1162</v>
      </c>
      <c r="F672" s="79" t="s">
        <v>1162</v>
      </c>
      <c r="G672" s="79" t="s">
        <v>1162</v>
      </c>
      <c r="H672" s="79" t="s">
        <v>1162</v>
      </c>
    </row>
    <row r="673" spans="1:8" ht="12.75" customHeight="1">
      <c r="A673" s="79"/>
      <c r="B673" s="79"/>
      <c r="C673" s="79"/>
      <c r="D673" s="79"/>
      <c r="E673" s="79"/>
      <c r="F673" s="79"/>
      <c r="G673" s="79"/>
      <c r="H673" s="79"/>
    </row>
    <row r="674" spans="1:8" ht="12.75" customHeight="1">
      <c r="A674" s="79" t="s">
        <v>1162</v>
      </c>
      <c r="B674" s="79" t="s">
        <v>1162</v>
      </c>
      <c r="C674" s="79" t="s">
        <v>1162</v>
      </c>
      <c r="D674" s="79" t="s">
        <v>1162</v>
      </c>
      <c r="E674" s="79" t="s">
        <v>1162</v>
      </c>
      <c r="F674" s="79" t="s">
        <v>1162</v>
      </c>
      <c r="G674" s="79" t="s">
        <v>1162</v>
      </c>
      <c r="H674" s="79" t="s">
        <v>1162</v>
      </c>
    </row>
    <row r="675" spans="1:8" ht="12.75" customHeight="1">
      <c r="A675" s="79"/>
      <c r="B675" s="79"/>
      <c r="C675" s="79"/>
      <c r="D675" s="79"/>
      <c r="E675" s="79"/>
      <c r="F675" s="79"/>
      <c r="G675" s="79"/>
      <c r="H675" s="79"/>
    </row>
    <row r="676" spans="1:8" ht="12.75" customHeight="1">
      <c r="A676" s="79" t="s">
        <v>1162</v>
      </c>
      <c r="B676" s="79" t="s">
        <v>1162</v>
      </c>
      <c r="C676" s="79" t="s">
        <v>1162</v>
      </c>
      <c r="D676" s="79" t="s">
        <v>1162</v>
      </c>
      <c r="E676" s="79" t="s">
        <v>1162</v>
      </c>
      <c r="F676" s="79" t="s">
        <v>1162</v>
      </c>
      <c r="G676" s="79" t="s">
        <v>1162</v>
      </c>
      <c r="H676" s="79" t="s">
        <v>1162</v>
      </c>
    </row>
    <row r="677" spans="1:8" ht="12.75" customHeight="1">
      <c r="A677" s="79"/>
      <c r="B677" s="79"/>
      <c r="C677" s="79"/>
      <c r="D677" s="79"/>
      <c r="E677" s="79"/>
      <c r="F677" s="79"/>
      <c r="G677" s="79"/>
      <c r="H677" s="79"/>
    </row>
    <row r="678" spans="1:8" ht="12.75" customHeight="1">
      <c r="A678" s="79" t="s">
        <v>1162</v>
      </c>
      <c r="B678" s="79" t="s">
        <v>1162</v>
      </c>
      <c r="C678" s="79" t="s">
        <v>1162</v>
      </c>
      <c r="D678" s="79" t="s">
        <v>1162</v>
      </c>
      <c r="E678" s="79" t="s">
        <v>1162</v>
      </c>
      <c r="F678" s="79" t="s">
        <v>1162</v>
      </c>
      <c r="G678" s="79" t="s">
        <v>1162</v>
      </c>
      <c r="H678" s="79" t="s">
        <v>1162</v>
      </c>
    </row>
    <row r="679" spans="1:8" ht="12.75" customHeight="1">
      <c r="A679" s="79"/>
      <c r="B679" s="79"/>
      <c r="C679" s="79"/>
      <c r="D679" s="79"/>
      <c r="E679" s="79"/>
      <c r="F679" s="79"/>
      <c r="G679" s="79"/>
      <c r="H679" s="79"/>
    </row>
    <row r="680" spans="1:8" ht="12.75" customHeight="1">
      <c r="A680" s="79" t="s">
        <v>1162</v>
      </c>
      <c r="B680" s="79" t="s">
        <v>1162</v>
      </c>
      <c r="C680" s="79" t="s">
        <v>1162</v>
      </c>
      <c r="D680" s="79" t="s">
        <v>1162</v>
      </c>
      <c r="E680" s="79" t="s">
        <v>1162</v>
      </c>
      <c r="F680" s="79" t="s">
        <v>1162</v>
      </c>
      <c r="G680" s="79" t="s">
        <v>1162</v>
      </c>
      <c r="H680" s="79" t="s">
        <v>1162</v>
      </c>
    </row>
    <row r="681" spans="1:8" ht="12.75" customHeight="1">
      <c r="A681" s="79"/>
      <c r="B681" s="79"/>
      <c r="C681" s="79"/>
      <c r="D681" s="79"/>
      <c r="E681" s="79"/>
      <c r="F681" s="79"/>
      <c r="G681" s="79"/>
      <c r="H681" s="79"/>
    </row>
    <row r="682" spans="1:8" ht="12.75" customHeight="1">
      <c r="A682" s="79" t="s">
        <v>1162</v>
      </c>
      <c r="B682" s="79" t="s">
        <v>1162</v>
      </c>
      <c r="C682" s="79" t="s">
        <v>1162</v>
      </c>
      <c r="D682" s="79" t="s">
        <v>1162</v>
      </c>
      <c r="E682" s="79" t="s">
        <v>1162</v>
      </c>
      <c r="F682" s="79" t="s">
        <v>1162</v>
      </c>
      <c r="G682" s="79" t="s">
        <v>1162</v>
      </c>
      <c r="H682" s="79" t="s">
        <v>1162</v>
      </c>
    </row>
    <row r="683" spans="1:8" ht="12.75" customHeight="1">
      <c r="A683" s="79"/>
      <c r="B683" s="79"/>
      <c r="C683" s="79"/>
      <c r="D683" s="79"/>
      <c r="E683" s="79"/>
      <c r="F683" s="79"/>
      <c r="G683" s="79"/>
      <c r="H683" s="79"/>
    </row>
    <row r="684" spans="1:8" ht="12.75" customHeight="1">
      <c r="A684" s="79" t="s">
        <v>1162</v>
      </c>
      <c r="B684" s="79" t="s">
        <v>1162</v>
      </c>
      <c r="C684" s="79" t="s">
        <v>1162</v>
      </c>
      <c r="D684" s="79" t="s">
        <v>1162</v>
      </c>
      <c r="E684" s="79" t="s">
        <v>1162</v>
      </c>
      <c r="F684" s="79" t="s">
        <v>1162</v>
      </c>
      <c r="G684" s="79" t="s">
        <v>1162</v>
      </c>
      <c r="H684" s="79" t="s">
        <v>1162</v>
      </c>
    </row>
    <row r="685" spans="1:8" ht="12.75" customHeight="1">
      <c r="A685" s="79"/>
      <c r="B685" s="79"/>
      <c r="C685" s="79"/>
      <c r="D685" s="79"/>
      <c r="E685" s="79"/>
      <c r="F685" s="79"/>
      <c r="G685" s="79"/>
      <c r="H685" s="79"/>
    </row>
    <row r="686" spans="1:8" ht="12.75" customHeight="1">
      <c r="A686" s="79" t="s">
        <v>1162</v>
      </c>
      <c r="B686" s="79" t="s">
        <v>1162</v>
      </c>
      <c r="C686" s="79" t="s">
        <v>1162</v>
      </c>
      <c r="D686" s="79" t="s">
        <v>1162</v>
      </c>
      <c r="E686" s="79" t="s">
        <v>1162</v>
      </c>
      <c r="F686" s="79" t="s">
        <v>1162</v>
      </c>
      <c r="G686" s="79" t="s">
        <v>1162</v>
      </c>
      <c r="H686" s="79" t="s">
        <v>1162</v>
      </c>
    </row>
    <row r="687" spans="1:8" ht="12.75" customHeight="1">
      <c r="A687" s="79"/>
      <c r="B687" s="79"/>
      <c r="C687" s="79"/>
      <c r="D687" s="79"/>
      <c r="E687" s="79"/>
      <c r="F687" s="79"/>
      <c r="G687" s="79"/>
      <c r="H687" s="79"/>
    </row>
    <row r="688" spans="1:8" ht="12.75" customHeight="1">
      <c r="A688" s="79" t="s">
        <v>1162</v>
      </c>
      <c r="B688" s="79" t="s">
        <v>1162</v>
      </c>
      <c r="C688" s="79" t="s">
        <v>1162</v>
      </c>
      <c r="D688" s="79" t="s">
        <v>1162</v>
      </c>
      <c r="E688" s="79" t="s">
        <v>1162</v>
      </c>
      <c r="F688" s="79" t="s">
        <v>1162</v>
      </c>
      <c r="G688" s="79" t="s">
        <v>1162</v>
      </c>
      <c r="H688" s="79" t="s">
        <v>1162</v>
      </c>
    </row>
    <row r="689" spans="1:8" ht="12.75" customHeight="1">
      <c r="A689" s="79"/>
      <c r="B689" s="79"/>
      <c r="C689" s="79"/>
      <c r="D689" s="79"/>
      <c r="E689" s="79"/>
      <c r="F689" s="79"/>
      <c r="G689" s="79"/>
      <c r="H689" s="79"/>
    </row>
    <row r="690" spans="1:8" ht="12.75" customHeight="1">
      <c r="A690" s="79" t="s">
        <v>1162</v>
      </c>
      <c r="B690" s="79" t="s">
        <v>1162</v>
      </c>
      <c r="C690" s="79" t="s">
        <v>1162</v>
      </c>
      <c r="D690" s="79" t="s">
        <v>1162</v>
      </c>
      <c r="E690" s="79" t="s">
        <v>1162</v>
      </c>
      <c r="F690" s="79" t="s">
        <v>1162</v>
      </c>
      <c r="G690" s="79" t="s">
        <v>1162</v>
      </c>
      <c r="H690" s="79" t="s">
        <v>1162</v>
      </c>
    </row>
    <row r="691" spans="1:8" ht="12.75" customHeight="1">
      <c r="A691" s="79"/>
      <c r="B691" s="79"/>
      <c r="C691" s="79"/>
      <c r="D691" s="79"/>
      <c r="E691" s="79"/>
      <c r="F691" s="79"/>
      <c r="G691" s="79"/>
      <c r="H691" s="79"/>
    </row>
    <row r="692" spans="1:8" ht="12.75" customHeight="1">
      <c r="A692" s="79" t="s">
        <v>1162</v>
      </c>
      <c r="B692" s="79" t="s">
        <v>1162</v>
      </c>
      <c r="C692" s="79" t="s">
        <v>1162</v>
      </c>
      <c r="D692" s="79" t="s">
        <v>1162</v>
      </c>
      <c r="E692" s="79" t="s">
        <v>1162</v>
      </c>
      <c r="F692" s="79" t="s">
        <v>1162</v>
      </c>
      <c r="G692" s="79" t="s">
        <v>1162</v>
      </c>
      <c r="H692" s="79" t="s">
        <v>1162</v>
      </c>
    </row>
    <row r="693" spans="1:8" ht="12.75" customHeight="1">
      <c r="A693" s="79"/>
      <c r="B693" s="79"/>
      <c r="C693" s="79"/>
      <c r="D693" s="79"/>
      <c r="E693" s="79"/>
      <c r="F693" s="79"/>
      <c r="G693" s="79"/>
      <c r="H693" s="79"/>
    </row>
    <row r="694" spans="1:8" ht="12.75" customHeight="1">
      <c r="A694" s="79" t="s">
        <v>1162</v>
      </c>
      <c r="B694" s="79" t="s">
        <v>1162</v>
      </c>
      <c r="C694" s="79" t="s">
        <v>1162</v>
      </c>
      <c r="D694" s="79" t="s">
        <v>1162</v>
      </c>
      <c r="E694" s="79" t="s">
        <v>1162</v>
      </c>
      <c r="F694" s="79" t="s">
        <v>1162</v>
      </c>
      <c r="G694" s="79" t="s">
        <v>1162</v>
      </c>
      <c r="H694" s="79" t="s">
        <v>1162</v>
      </c>
    </row>
    <row r="695" spans="1:8" ht="12.75" customHeight="1">
      <c r="A695" s="79"/>
      <c r="B695" s="79"/>
      <c r="C695" s="79"/>
      <c r="D695" s="79"/>
      <c r="E695" s="79"/>
      <c r="F695" s="79"/>
      <c r="G695" s="79"/>
      <c r="H695" s="79"/>
    </row>
    <row r="696" spans="1:8" ht="12.75" customHeight="1">
      <c r="A696" s="79" t="s">
        <v>1162</v>
      </c>
      <c r="B696" s="79" t="s">
        <v>1162</v>
      </c>
      <c r="C696" s="79" t="s">
        <v>1162</v>
      </c>
      <c r="D696" s="79" t="s">
        <v>1162</v>
      </c>
      <c r="E696" s="79" t="s">
        <v>1162</v>
      </c>
      <c r="F696" s="79" t="s">
        <v>1162</v>
      </c>
      <c r="G696" s="79" t="s">
        <v>1162</v>
      </c>
      <c r="H696" s="79" t="s">
        <v>1162</v>
      </c>
    </row>
    <row r="697" spans="1:8" ht="12.75" customHeight="1">
      <c r="A697" s="79"/>
      <c r="B697" s="79"/>
      <c r="C697" s="79"/>
      <c r="D697" s="79"/>
      <c r="E697" s="79"/>
      <c r="F697" s="79"/>
      <c r="G697" s="79"/>
      <c r="H697" s="79"/>
    </row>
    <row r="698" spans="1:8" ht="12.75" customHeight="1">
      <c r="A698" s="79" t="s">
        <v>1162</v>
      </c>
      <c r="B698" s="79" t="s">
        <v>1162</v>
      </c>
      <c r="C698" s="79" t="s">
        <v>1162</v>
      </c>
      <c r="D698" s="79" t="s">
        <v>1162</v>
      </c>
      <c r="E698" s="79" t="s">
        <v>1162</v>
      </c>
      <c r="F698" s="79" t="s">
        <v>1162</v>
      </c>
      <c r="G698" s="79" t="s">
        <v>1162</v>
      </c>
      <c r="H698" s="79" t="s">
        <v>1162</v>
      </c>
    </row>
    <row r="699" spans="1:8" ht="12.75" customHeight="1">
      <c r="A699" s="79"/>
      <c r="B699" s="79"/>
      <c r="C699" s="79"/>
      <c r="D699" s="79"/>
      <c r="E699" s="79"/>
      <c r="F699" s="79"/>
      <c r="G699" s="79"/>
      <c r="H699" s="79"/>
    </row>
    <row r="700" spans="1:8" ht="12.75" customHeight="1">
      <c r="A700" s="79" t="s">
        <v>1162</v>
      </c>
      <c r="B700" s="79" t="s">
        <v>1162</v>
      </c>
      <c r="C700" s="79" t="s">
        <v>1162</v>
      </c>
      <c r="D700" s="79" t="s">
        <v>1162</v>
      </c>
      <c r="E700" s="79" t="s">
        <v>1162</v>
      </c>
      <c r="F700" s="79" t="s">
        <v>1162</v>
      </c>
      <c r="G700" s="79" t="s">
        <v>1162</v>
      </c>
      <c r="H700" s="79" t="s">
        <v>1162</v>
      </c>
    </row>
    <row r="701" spans="1:8" ht="12.75" customHeight="1">
      <c r="A701" s="79"/>
      <c r="B701" s="79"/>
      <c r="C701" s="79"/>
      <c r="D701" s="79"/>
      <c r="E701" s="79"/>
      <c r="F701" s="79"/>
      <c r="G701" s="79"/>
      <c r="H701" s="79"/>
    </row>
    <row r="702" spans="1:8" ht="12.75" customHeight="1">
      <c r="A702" s="79" t="s">
        <v>1162</v>
      </c>
      <c r="B702" s="79" t="s">
        <v>1162</v>
      </c>
      <c r="C702" s="79" t="s">
        <v>1162</v>
      </c>
      <c r="D702" s="79" t="s">
        <v>1162</v>
      </c>
      <c r="E702" s="79" t="s">
        <v>1162</v>
      </c>
      <c r="F702" s="79" t="s">
        <v>1162</v>
      </c>
      <c r="G702" s="79" t="s">
        <v>1162</v>
      </c>
      <c r="H702" s="79" t="s">
        <v>1162</v>
      </c>
    </row>
    <row r="703" spans="1:8" ht="12.75" customHeight="1">
      <c r="A703" s="79"/>
      <c r="B703" s="79"/>
      <c r="C703" s="79"/>
      <c r="D703" s="79"/>
      <c r="E703" s="79"/>
      <c r="F703" s="79"/>
      <c r="G703" s="79"/>
      <c r="H703" s="79"/>
    </row>
    <row r="704" spans="1:8" ht="12.75" customHeight="1">
      <c r="A704" s="79" t="s">
        <v>1162</v>
      </c>
      <c r="B704" s="79" t="s">
        <v>1162</v>
      </c>
      <c r="C704" s="79" t="s">
        <v>1162</v>
      </c>
      <c r="D704" s="79" t="s">
        <v>1162</v>
      </c>
      <c r="E704" s="79" t="s">
        <v>1162</v>
      </c>
      <c r="F704" s="79" t="s">
        <v>1162</v>
      </c>
      <c r="G704" s="79" t="s">
        <v>1162</v>
      </c>
      <c r="H704" s="79" t="s">
        <v>1162</v>
      </c>
    </row>
    <row r="705" spans="1:8" ht="12.75" customHeight="1">
      <c r="A705" s="79"/>
      <c r="B705" s="79"/>
      <c r="C705" s="79"/>
      <c r="D705" s="79"/>
      <c r="E705" s="79"/>
      <c r="F705" s="79"/>
      <c r="G705" s="79"/>
      <c r="H705" s="79"/>
    </row>
    <row r="706" spans="1:8" ht="12.75" customHeight="1">
      <c r="A706" s="79" t="s">
        <v>1162</v>
      </c>
      <c r="B706" s="79" t="s">
        <v>1162</v>
      </c>
      <c r="C706" s="79" t="s">
        <v>1162</v>
      </c>
      <c r="D706" s="79" t="s">
        <v>1162</v>
      </c>
      <c r="E706" s="79" t="s">
        <v>1162</v>
      </c>
      <c r="F706" s="79" t="s">
        <v>1162</v>
      </c>
      <c r="G706" s="79" t="s">
        <v>1162</v>
      </c>
      <c r="H706" s="79" t="s">
        <v>1162</v>
      </c>
    </row>
    <row r="707" spans="1:8" ht="12.75" customHeight="1">
      <c r="A707" s="79"/>
      <c r="B707" s="79"/>
      <c r="C707" s="79"/>
      <c r="D707" s="79"/>
      <c r="E707" s="79"/>
      <c r="F707" s="79"/>
      <c r="G707" s="79"/>
      <c r="H707" s="79"/>
    </row>
    <row r="708" spans="1:8" ht="12.75" customHeight="1">
      <c r="A708" s="79" t="s">
        <v>1162</v>
      </c>
      <c r="B708" s="79" t="s">
        <v>1162</v>
      </c>
      <c r="C708" s="79" t="s">
        <v>1162</v>
      </c>
      <c r="D708" s="79" t="s">
        <v>1162</v>
      </c>
      <c r="E708" s="79" t="s">
        <v>1162</v>
      </c>
      <c r="F708" s="79" t="s">
        <v>1162</v>
      </c>
      <c r="G708" s="79" t="s">
        <v>1162</v>
      </c>
      <c r="H708" s="79" t="s">
        <v>1162</v>
      </c>
    </row>
    <row r="709" spans="1:8" ht="12.75" customHeight="1">
      <c r="A709" s="79"/>
      <c r="B709" s="79"/>
      <c r="C709" s="79"/>
      <c r="D709" s="79"/>
      <c r="E709" s="79"/>
      <c r="F709" s="79"/>
      <c r="G709" s="79"/>
      <c r="H709" s="79"/>
    </row>
    <row r="710" spans="1:8" ht="12.75" customHeight="1">
      <c r="A710" s="79" t="s">
        <v>1162</v>
      </c>
      <c r="B710" s="79" t="s">
        <v>1162</v>
      </c>
      <c r="C710" s="79" t="s">
        <v>1162</v>
      </c>
      <c r="D710" s="79" t="s">
        <v>1162</v>
      </c>
      <c r="E710" s="79" t="s">
        <v>1162</v>
      </c>
      <c r="F710" s="79" t="s">
        <v>1162</v>
      </c>
      <c r="G710" s="79" t="s">
        <v>1162</v>
      </c>
      <c r="H710" s="79" t="s">
        <v>1162</v>
      </c>
    </row>
    <row r="711" spans="1:8" ht="12.75" customHeight="1">
      <c r="A711" s="79"/>
      <c r="B711" s="79"/>
      <c r="C711" s="79"/>
      <c r="D711" s="79"/>
      <c r="E711" s="79"/>
      <c r="F711" s="79"/>
      <c r="G711" s="79"/>
      <c r="H711" s="79"/>
    </row>
    <row r="712" spans="1:8" ht="12.75" customHeight="1">
      <c r="A712" s="79" t="s">
        <v>1162</v>
      </c>
      <c r="B712" s="79" t="s">
        <v>1162</v>
      </c>
      <c r="C712" s="79" t="s">
        <v>1162</v>
      </c>
      <c r="D712" s="79" t="s">
        <v>1162</v>
      </c>
      <c r="E712" s="79" t="s">
        <v>1162</v>
      </c>
      <c r="F712" s="79" t="s">
        <v>1162</v>
      </c>
      <c r="G712" s="79" t="s">
        <v>1162</v>
      </c>
      <c r="H712" s="79" t="s">
        <v>1162</v>
      </c>
    </row>
    <row r="713" spans="1:8" ht="12.75" customHeight="1">
      <c r="A713" s="79"/>
      <c r="B713" s="79"/>
      <c r="C713" s="79"/>
      <c r="D713" s="79"/>
      <c r="E713" s="79"/>
      <c r="F713" s="79"/>
      <c r="G713" s="79"/>
      <c r="H713" s="79"/>
    </row>
    <row r="714" spans="1:8" ht="12.75" customHeight="1">
      <c r="A714" s="79" t="s">
        <v>1162</v>
      </c>
      <c r="B714" s="79" t="s">
        <v>1162</v>
      </c>
      <c r="C714" s="79" t="s">
        <v>1162</v>
      </c>
      <c r="D714" s="79" t="s">
        <v>1162</v>
      </c>
      <c r="E714" s="79" t="s">
        <v>1162</v>
      </c>
      <c r="F714" s="79" t="s">
        <v>1162</v>
      </c>
      <c r="G714" s="79" t="s">
        <v>1162</v>
      </c>
      <c r="H714" s="79" t="s">
        <v>1162</v>
      </c>
    </row>
    <row r="715" spans="1:8" ht="12.75" customHeight="1">
      <c r="A715" s="79"/>
      <c r="B715" s="79"/>
      <c r="C715" s="79"/>
      <c r="D715" s="79"/>
      <c r="E715" s="79"/>
      <c r="F715" s="79"/>
      <c r="G715" s="79"/>
      <c r="H715" s="79"/>
    </row>
    <row r="716" spans="1:8" ht="12.75" customHeight="1">
      <c r="A716" s="79" t="s">
        <v>1162</v>
      </c>
      <c r="B716" s="79" t="s">
        <v>1162</v>
      </c>
      <c r="C716" s="79" t="s">
        <v>1162</v>
      </c>
      <c r="D716" s="79" t="s">
        <v>1162</v>
      </c>
      <c r="E716" s="79" t="s">
        <v>1162</v>
      </c>
      <c r="F716" s="79" t="s">
        <v>1162</v>
      </c>
      <c r="G716" s="79" t="s">
        <v>1162</v>
      </c>
      <c r="H716" s="79" t="s">
        <v>1162</v>
      </c>
    </row>
    <row r="717" spans="1:8" ht="12.75" customHeight="1">
      <c r="A717" s="79"/>
      <c r="B717" s="79"/>
      <c r="C717" s="79"/>
      <c r="D717" s="79"/>
      <c r="E717" s="79"/>
      <c r="F717" s="79"/>
      <c r="G717" s="79"/>
      <c r="H717" s="79"/>
    </row>
    <row r="718" spans="1:8" ht="13.5" customHeight="1">
      <c r="A718" s="79" t="s">
        <v>1162</v>
      </c>
      <c r="B718" s="79" t="s">
        <v>1162</v>
      </c>
      <c r="C718" s="79" t="s">
        <v>1162</v>
      </c>
      <c r="D718" s="79" t="s">
        <v>1162</v>
      </c>
      <c r="E718" s="79" t="s">
        <v>1162</v>
      </c>
      <c r="F718" s="79" t="s">
        <v>1162</v>
      </c>
      <c r="G718" s="79" t="s">
        <v>1162</v>
      </c>
      <c r="H718" s="79" t="s">
        <v>1162</v>
      </c>
    </row>
    <row r="719" spans="1:8" ht="12.75" customHeight="1">
      <c r="A719" s="79"/>
      <c r="B719" s="79"/>
      <c r="C719" s="79"/>
      <c r="D719" s="79"/>
      <c r="E719" s="79"/>
      <c r="F719" s="79"/>
      <c r="G719" s="79"/>
      <c r="H719" s="79"/>
    </row>
    <row r="720" spans="1:8" ht="12.75" customHeight="1">
      <c r="A720" s="79" t="s">
        <v>1162</v>
      </c>
      <c r="B720" s="79" t="s">
        <v>1162</v>
      </c>
      <c r="C720" s="79" t="s">
        <v>1162</v>
      </c>
      <c r="D720" s="79" t="s">
        <v>1162</v>
      </c>
      <c r="E720" s="79" t="s">
        <v>1162</v>
      </c>
      <c r="F720" s="79" t="s">
        <v>1162</v>
      </c>
      <c r="G720" s="79" t="s">
        <v>1162</v>
      </c>
      <c r="H720" s="79" t="s">
        <v>1162</v>
      </c>
    </row>
    <row r="721" spans="1:8" ht="12.75" customHeight="1">
      <c r="A721" s="79"/>
      <c r="B721" s="79"/>
      <c r="C721" s="79"/>
      <c r="D721" s="79"/>
      <c r="E721" s="79"/>
      <c r="F721" s="79"/>
      <c r="G721" s="79"/>
      <c r="H721" s="79"/>
    </row>
    <row r="722" spans="1:8" ht="12.75" customHeight="1">
      <c r="A722" s="79" t="s">
        <v>1162</v>
      </c>
      <c r="B722" s="79" t="s">
        <v>1162</v>
      </c>
      <c r="C722" s="79" t="s">
        <v>1162</v>
      </c>
      <c r="D722" s="79" t="s">
        <v>1162</v>
      </c>
      <c r="E722" s="79" t="s">
        <v>1162</v>
      </c>
      <c r="F722" s="79" t="s">
        <v>1162</v>
      </c>
      <c r="G722" s="79" t="s">
        <v>1162</v>
      </c>
      <c r="H722" s="79" t="s">
        <v>1162</v>
      </c>
    </row>
    <row r="723" spans="1:8" ht="12.75" customHeight="1">
      <c r="A723" s="79"/>
      <c r="B723" s="79"/>
      <c r="C723" s="79"/>
      <c r="D723" s="79"/>
      <c r="E723" s="79"/>
      <c r="F723" s="79"/>
      <c r="G723" s="79"/>
      <c r="H723" s="79"/>
    </row>
    <row r="724" spans="1:8" ht="12.75" customHeight="1">
      <c r="A724" s="79" t="s">
        <v>1162</v>
      </c>
      <c r="B724" s="79" t="s">
        <v>1162</v>
      </c>
      <c r="C724" s="79" t="s">
        <v>1162</v>
      </c>
      <c r="D724" s="79" t="s">
        <v>1162</v>
      </c>
      <c r="E724" s="79" t="s">
        <v>1162</v>
      </c>
      <c r="F724" s="79" t="s">
        <v>1162</v>
      </c>
      <c r="G724" s="79" t="s">
        <v>1162</v>
      </c>
      <c r="H724" s="79" t="s">
        <v>1162</v>
      </c>
    </row>
    <row r="725" spans="1:8" ht="12.75" customHeight="1">
      <c r="A725" s="79"/>
      <c r="B725" s="79"/>
      <c r="C725" s="79"/>
      <c r="D725" s="79"/>
      <c r="E725" s="79"/>
      <c r="F725" s="79"/>
      <c r="G725" s="79"/>
      <c r="H725" s="79"/>
    </row>
    <row r="726" spans="1:8" ht="12.75" customHeight="1">
      <c r="A726" s="79" t="s">
        <v>1162</v>
      </c>
      <c r="B726" s="79" t="s">
        <v>1162</v>
      </c>
      <c r="C726" s="79" t="s">
        <v>1162</v>
      </c>
      <c r="D726" s="79" t="s">
        <v>1162</v>
      </c>
      <c r="E726" s="79" t="s">
        <v>1162</v>
      </c>
      <c r="F726" s="79" t="s">
        <v>1162</v>
      </c>
      <c r="G726" s="79" t="s">
        <v>1162</v>
      </c>
      <c r="H726" s="79" t="s">
        <v>1162</v>
      </c>
    </row>
    <row r="727" spans="1:8" ht="12.75" customHeight="1">
      <c r="A727" s="79"/>
      <c r="B727" s="79"/>
      <c r="C727" s="79"/>
      <c r="D727" s="79"/>
      <c r="E727" s="79"/>
      <c r="F727" s="79"/>
      <c r="G727" s="79"/>
      <c r="H727" s="79"/>
    </row>
    <row r="728" spans="1:8" ht="12.75" customHeight="1">
      <c r="A728" s="79" t="s">
        <v>1162</v>
      </c>
      <c r="B728" s="79" t="s">
        <v>1162</v>
      </c>
      <c r="C728" s="79" t="s">
        <v>1162</v>
      </c>
      <c r="D728" s="79" t="s">
        <v>1162</v>
      </c>
      <c r="E728" s="79" t="s">
        <v>1162</v>
      </c>
      <c r="F728" s="79" t="s">
        <v>1162</v>
      </c>
      <c r="G728" s="79" t="s">
        <v>1162</v>
      </c>
      <c r="H728" s="79" t="s">
        <v>1162</v>
      </c>
    </row>
    <row r="729" spans="1:8" ht="12.75" customHeight="1">
      <c r="A729" s="79"/>
      <c r="B729" s="79"/>
      <c r="C729" s="79"/>
      <c r="D729" s="79"/>
      <c r="E729" s="79"/>
      <c r="F729" s="79"/>
      <c r="G729" s="79"/>
      <c r="H729" s="79"/>
    </row>
    <row r="730" spans="1:8" ht="12.75" customHeight="1">
      <c r="A730" s="79" t="s">
        <v>1162</v>
      </c>
      <c r="B730" s="79" t="s">
        <v>1162</v>
      </c>
      <c r="C730" s="79" t="s">
        <v>1162</v>
      </c>
      <c r="D730" s="79" t="s">
        <v>1162</v>
      </c>
      <c r="E730" s="79" t="s">
        <v>1162</v>
      </c>
      <c r="F730" s="79" t="s">
        <v>1162</v>
      </c>
      <c r="G730" s="79" t="s">
        <v>1162</v>
      </c>
      <c r="H730" s="79" t="s">
        <v>1162</v>
      </c>
    </row>
    <row r="731" spans="1:8" ht="12.75" customHeight="1">
      <c r="A731" s="79"/>
      <c r="B731" s="79"/>
      <c r="C731" s="79"/>
      <c r="D731" s="79"/>
      <c r="E731" s="79"/>
      <c r="F731" s="79"/>
      <c r="G731" s="79"/>
      <c r="H731" s="79"/>
    </row>
    <row r="732" spans="1:8" ht="13.5" customHeight="1">
      <c r="A732" s="79" t="s">
        <v>1162</v>
      </c>
      <c r="B732" s="79" t="s">
        <v>1162</v>
      </c>
      <c r="C732" s="79" t="s">
        <v>1162</v>
      </c>
      <c r="D732" s="79" t="s">
        <v>1162</v>
      </c>
      <c r="E732" s="79" t="s">
        <v>1162</v>
      </c>
      <c r="F732" s="79" t="s">
        <v>1162</v>
      </c>
      <c r="G732" s="79" t="s">
        <v>1162</v>
      </c>
      <c r="H732" s="79" t="s">
        <v>1162</v>
      </c>
    </row>
    <row r="733" spans="1:8" ht="12.75" customHeight="1">
      <c r="A733" s="79"/>
      <c r="B733" s="79"/>
      <c r="C733" s="79"/>
      <c r="D733" s="79"/>
      <c r="E733" s="79"/>
      <c r="F733" s="79"/>
      <c r="G733" s="79"/>
      <c r="H733" s="79"/>
    </row>
    <row r="734" spans="1:8" ht="12.75" customHeight="1">
      <c r="A734" s="79" t="s">
        <v>1162</v>
      </c>
      <c r="B734" s="79" t="s">
        <v>1162</v>
      </c>
      <c r="C734" s="79" t="s">
        <v>1162</v>
      </c>
      <c r="D734" s="79" t="s">
        <v>1162</v>
      </c>
      <c r="E734" s="79" t="s">
        <v>1162</v>
      </c>
      <c r="F734" s="79" t="s">
        <v>1162</v>
      </c>
      <c r="G734" s="79" t="s">
        <v>1162</v>
      </c>
      <c r="H734" s="79" t="s">
        <v>1162</v>
      </c>
    </row>
    <row r="735" spans="1:8" ht="12.75" customHeight="1">
      <c r="A735" s="79"/>
      <c r="B735" s="79"/>
      <c r="C735" s="79"/>
      <c r="D735" s="79"/>
      <c r="E735" s="79"/>
      <c r="F735" s="79"/>
      <c r="G735" s="79"/>
      <c r="H735" s="79"/>
    </row>
    <row r="736" spans="1:8" ht="12.75" customHeight="1">
      <c r="A736" s="79" t="s">
        <v>1162</v>
      </c>
      <c r="B736" s="79" t="s">
        <v>1162</v>
      </c>
      <c r="C736" s="79" t="s">
        <v>1162</v>
      </c>
      <c r="D736" s="79" t="s">
        <v>1162</v>
      </c>
      <c r="E736" s="79" t="s">
        <v>1162</v>
      </c>
      <c r="F736" s="79" t="s">
        <v>1162</v>
      </c>
      <c r="G736" s="79" t="s">
        <v>1162</v>
      </c>
      <c r="H736" s="79" t="s">
        <v>1162</v>
      </c>
    </row>
    <row r="737" spans="1:8" ht="12.75" customHeight="1">
      <c r="A737" s="79"/>
      <c r="B737" s="79"/>
      <c r="C737" s="79"/>
      <c r="D737" s="79"/>
      <c r="E737" s="79"/>
      <c r="F737" s="79"/>
      <c r="G737" s="79"/>
      <c r="H737" s="79"/>
    </row>
    <row r="738" spans="1:8" ht="12.75" customHeight="1">
      <c r="A738" s="79" t="s">
        <v>1162</v>
      </c>
      <c r="B738" s="79" t="s">
        <v>1162</v>
      </c>
      <c r="C738" s="79" t="s">
        <v>1162</v>
      </c>
      <c r="D738" s="79" t="s">
        <v>1162</v>
      </c>
      <c r="E738" s="79" t="s">
        <v>1162</v>
      </c>
      <c r="F738" s="79" t="s">
        <v>1162</v>
      </c>
      <c r="G738" s="79" t="s">
        <v>1162</v>
      </c>
      <c r="H738" s="79" t="s">
        <v>1162</v>
      </c>
    </row>
    <row r="739" spans="1:8" ht="12.75" customHeight="1">
      <c r="A739" s="79"/>
      <c r="B739" s="79"/>
      <c r="C739" s="79"/>
      <c r="D739" s="79"/>
      <c r="E739" s="79"/>
      <c r="F739" s="79"/>
      <c r="G739" s="79"/>
      <c r="H739" s="79"/>
    </row>
    <row r="740" spans="1:8" ht="12.75" customHeight="1">
      <c r="A740" s="79" t="s">
        <v>1162</v>
      </c>
      <c r="B740" s="79" t="s">
        <v>1162</v>
      </c>
      <c r="C740" s="79" t="s">
        <v>1162</v>
      </c>
      <c r="D740" s="79" t="s">
        <v>1162</v>
      </c>
      <c r="E740" s="79" t="s">
        <v>1162</v>
      </c>
      <c r="F740" s="79" t="s">
        <v>1162</v>
      </c>
      <c r="G740" s="79" t="s">
        <v>1162</v>
      </c>
      <c r="H740" s="79" t="s">
        <v>1162</v>
      </c>
    </row>
    <row r="741" spans="1:8" ht="12.75" customHeight="1">
      <c r="A741" s="79"/>
      <c r="B741" s="79"/>
      <c r="C741" s="79"/>
      <c r="D741" s="79"/>
      <c r="E741" s="79"/>
      <c r="F741" s="79"/>
      <c r="G741" s="79"/>
      <c r="H741" s="79"/>
    </row>
    <row r="742" spans="1:8" ht="12.75" customHeight="1">
      <c r="A742" s="79" t="s">
        <v>1162</v>
      </c>
      <c r="B742" s="79" t="s">
        <v>1162</v>
      </c>
      <c r="C742" s="79" t="s">
        <v>1162</v>
      </c>
      <c r="D742" s="79" t="s">
        <v>1162</v>
      </c>
      <c r="E742" s="79" t="s">
        <v>1162</v>
      </c>
      <c r="F742" s="79" t="s">
        <v>1162</v>
      </c>
      <c r="G742" s="79" t="s">
        <v>1162</v>
      </c>
      <c r="H742" s="79" t="s">
        <v>1162</v>
      </c>
    </row>
    <row r="743" spans="1:8" ht="12.75" customHeight="1">
      <c r="A743" s="79"/>
      <c r="B743" s="79"/>
      <c r="C743" s="79"/>
      <c r="D743" s="79"/>
      <c r="E743" s="79"/>
      <c r="F743" s="79"/>
      <c r="G743" s="79"/>
      <c r="H743" s="79"/>
    </row>
    <row r="744" spans="1:8" ht="12.75" customHeight="1">
      <c r="A744" s="79" t="s">
        <v>1162</v>
      </c>
      <c r="B744" s="79" t="s">
        <v>1162</v>
      </c>
      <c r="C744" s="79" t="s">
        <v>1162</v>
      </c>
      <c r="D744" s="79" t="s">
        <v>1162</v>
      </c>
      <c r="E744" s="79" t="s">
        <v>1162</v>
      </c>
      <c r="F744" s="79" t="s">
        <v>1162</v>
      </c>
      <c r="G744" s="79" t="s">
        <v>1162</v>
      </c>
      <c r="H744" s="79" t="s">
        <v>1162</v>
      </c>
    </row>
    <row r="745" spans="1:8" ht="12.75" customHeight="1">
      <c r="A745" s="79"/>
      <c r="B745" s="79"/>
      <c r="C745" s="79"/>
      <c r="D745" s="79"/>
      <c r="E745" s="79"/>
      <c r="F745" s="79"/>
      <c r="G745" s="79"/>
      <c r="H745" s="79"/>
    </row>
    <row r="746" spans="1:8" ht="12.75" customHeight="1">
      <c r="A746" s="79" t="s">
        <v>1162</v>
      </c>
      <c r="B746" s="79" t="s">
        <v>1162</v>
      </c>
      <c r="C746" s="79" t="s">
        <v>1162</v>
      </c>
      <c r="D746" s="79" t="s">
        <v>1162</v>
      </c>
      <c r="E746" s="79" t="s">
        <v>1162</v>
      </c>
      <c r="F746" s="79" t="s">
        <v>1162</v>
      </c>
      <c r="G746" s="79" t="s">
        <v>1162</v>
      </c>
      <c r="H746" s="79" t="s">
        <v>1162</v>
      </c>
    </row>
    <row r="747" spans="1:8" ht="12.75" customHeight="1">
      <c r="A747" s="79"/>
      <c r="B747" s="79"/>
      <c r="C747" s="79"/>
      <c r="D747" s="79"/>
      <c r="E747" s="79"/>
      <c r="F747" s="79"/>
      <c r="G747" s="79"/>
      <c r="H747" s="79"/>
    </row>
    <row r="748" spans="1:8" ht="12.75" customHeight="1">
      <c r="A748" s="79" t="s">
        <v>1162</v>
      </c>
      <c r="B748" s="79" t="s">
        <v>1162</v>
      </c>
      <c r="C748" s="79" t="s">
        <v>1162</v>
      </c>
      <c r="D748" s="79" t="s">
        <v>1162</v>
      </c>
      <c r="E748" s="79" t="s">
        <v>1162</v>
      </c>
      <c r="F748" s="79" t="s">
        <v>1162</v>
      </c>
      <c r="G748" s="79" t="s">
        <v>1162</v>
      </c>
      <c r="H748" s="79" t="s">
        <v>1162</v>
      </c>
    </row>
    <row r="749" spans="1:8" ht="12.75" customHeight="1">
      <c r="A749" s="79"/>
      <c r="B749" s="79"/>
      <c r="C749" s="79"/>
      <c r="D749" s="79"/>
      <c r="E749" s="79"/>
      <c r="F749" s="79"/>
      <c r="G749" s="79"/>
      <c r="H749" s="79"/>
    </row>
    <row r="750" spans="1:8" ht="12.75" customHeight="1">
      <c r="A750" s="79" t="s">
        <v>1162</v>
      </c>
      <c r="B750" s="79" t="s">
        <v>1162</v>
      </c>
      <c r="C750" s="79" t="s">
        <v>1162</v>
      </c>
      <c r="D750" s="79" t="s">
        <v>1162</v>
      </c>
      <c r="E750" s="79" t="s">
        <v>1162</v>
      </c>
      <c r="F750" s="79" t="s">
        <v>1162</v>
      </c>
      <c r="G750" s="79" t="s">
        <v>1162</v>
      </c>
      <c r="H750" s="79" t="s">
        <v>1162</v>
      </c>
    </row>
    <row r="751" spans="1:8" ht="12.75" customHeight="1">
      <c r="A751" s="79"/>
      <c r="B751" s="79"/>
      <c r="C751" s="79"/>
      <c r="D751" s="79"/>
      <c r="E751" s="79"/>
      <c r="F751" s="79"/>
      <c r="G751" s="79"/>
      <c r="H751" s="79"/>
    </row>
    <row r="752" spans="1:8" ht="12.75" customHeight="1">
      <c r="A752" s="79" t="s">
        <v>1162</v>
      </c>
      <c r="B752" s="79" t="s">
        <v>1162</v>
      </c>
      <c r="C752" s="79" t="s">
        <v>1162</v>
      </c>
      <c r="D752" s="79" t="s">
        <v>1162</v>
      </c>
      <c r="E752" s="79" t="s">
        <v>1162</v>
      </c>
      <c r="F752" s="79" t="s">
        <v>1162</v>
      </c>
      <c r="G752" s="79" t="s">
        <v>1162</v>
      </c>
      <c r="H752" s="79" t="s">
        <v>1162</v>
      </c>
    </row>
    <row r="753" spans="1:8" ht="12.75" customHeight="1">
      <c r="A753" s="79"/>
      <c r="B753" s="79"/>
      <c r="C753" s="79"/>
      <c r="D753" s="79"/>
      <c r="E753" s="79"/>
      <c r="F753" s="79"/>
      <c r="G753" s="79"/>
      <c r="H753" s="79"/>
    </row>
    <row r="754" spans="1:8" ht="12.75" customHeight="1">
      <c r="A754" s="79" t="s">
        <v>1162</v>
      </c>
      <c r="B754" s="79" t="s">
        <v>1162</v>
      </c>
      <c r="C754" s="79" t="s">
        <v>1162</v>
      </c>
      <c r="D754" s="79" t="s">
        <v>1162</v>
      </c>
      <c r="E754" s="79" t="s">
        <v>1162</v>
      </c>
      <c r="F754" s="79" t="s">
        <v>1162</v>
      </c>
      <c r="G754" s="79" t="s">
        <v>1162</v>
      </c>
      <c r="H754" s="79" t="s">
        <v>1162</v>
      </c>
    </row>
    <row r="755" spans="1:8" ht="12.75" customHeight="1">
      <c r="A755" s="79"/>
      <c r="B755" s="79"/>
      <c r="C755" s="79"/>
      <c r="D755" s="79"/>
      <c r="E755" s="79"/>
      <c r="F755" s="79"/>
      <c r="G755" s="79"/>
      <c r="H755" s="79"/>
    </row>
    <row r="756" spans="1:8" ht="12.75" customHeight="1">
      <c r="A756" s="79" t="s">
        <v>1162</v>
      </c>
      <c r="B756" s="79" t="s">
        <v>1162</v>
      </c>
      <c r="C756" s="79" t="s">
        <v>1162</v>
      </c>
      <c r="D756" s="79" t="s">
        <v>1162</v>
      </c>
      <c r="E756" s="79" t="s">
        <v>1162</v>
      </c>
      <c r="F756" s="79" t="s">
        <v>1162</v>
      </c>
      <c r="G756" s="79" t="s">
        <v>1162</v>
      </c>
      <c r="H756" s="79" t="s">
        <v>1162</v>
      </c>
    </row>
    <row r="757" spans="1:8" ht="12.75" customHeight="1">
      <c r="A757" s="79"/>
      <c r="B757" s="79"/>
      <c r="C757" s="79"/>
      <c r="D757" s="79"/>
      <c r="E757" s="79"/>
      <c r="F757" s="79"/>
      <c r="G757" s="79"/>
      <c r="H757" s="79"/>
    </row>
    <row r="758" spans="1:8" ht="12.75" customHeight="1">
      <c r="A758" s="79" t="s">
        <v>1162</v>
      </c>
      <c r="B758" s="79" t="s">
        <v>1162</v>
      </c>
      <c r="C758" s="79" t="s">
        <v>1162</v>
      </c>
      <c r="D758" s="79" t="s">
        <v>1162</v>
      </c>
      <c r="E758" s="79" t="s">
        <v>1162</v>
      </c>
      <c r="F758" s="79" t="s">
        <v>1162</v>
      </c>
      <c r="G758" s="79" t="s">
        <v>1162</v>
      </c>
      <c r="H758" s="79" t="s">
        <v>1162</v>
      </c>
    </row>
    <row r="759" spans="1:8" ht="12.75" customHeight="1">
      <c r="A759" s="79"/>
      <c r="B759" s="79"/>
      <c r="C759" s="79"/>
      <c r="D759" s="79"/>
      <c r="E759" s="79"/>
      <c r="F759" s="79"/>
      <c r="G759" s="79"/>
      <c r="H759" s="79"/>
    </row>
    <row r="760" spans="1:8" ht="12.75" customHeight="1">
      <c r="A760" s="79" t="s">
        <v>1162</v>
      </c>
      <c r="B760" s="79" t="s">
        <v>1162</v>
      </c>
      <c r="C760" s="79" t="s">
        <v>1162</v>
      </c>
      <c r="D760" s="79" t="s">
        <v>1162</v>
      </c>
      <c r="E760" s="79" t="s">
        <v>1162</v>
      </c>
      <c r="F760" s="79" t="s">
        <v>1162</v>
      </c>
      <c r="G760" s="79" t="s">
        <v>1162</v>
      </c>
      <c r="H760" s="79" t="s">
        <v>1162</v>
      </c>
    </row>
    <row r="761" spans="1:8" ht="12.75" customHeight="1">
      <c r="A761" s="79"/>
      <c r="B761" s="79"/>
      <c r="C761" s="79"/>
      <c r="D761" s="79"/>
      <c r="E761" s="79"/>
      <c r="F761" s="79"/>
      <c r="G761" s="79"/>
      <c r="H761" s="79"/>
    </row>
    <row r="762" spans="1:8" ht="12.75" customHeight="1">
      <c r="A762" s="79" t="s">
        <v>1162</v>
      </c>
      <c r="B762" s="79" t="s">
        <v>1162</v>
      </c>
      <c r="C762" s="79" t="s">
        <v>1162</v>
      </c>
      <c r="D762" s="79" t="s">
        <v>1162</v>
      </c>
      <c r="E762" s="79" t="s">
        <v>1162</v>
      </c>
      <c r="F762" s="79" t="s">
        <v>1162</v>
      </c>
      <c r="G762" s="79" t="s">
        <v>1162</v>
      </c>
      <c r="H762" s="79" t="s">
        <v>1162</v>
      </c>
    </row>
    <row r="763" spans="1:8" ht="12.75" customHeight="1">
      <c r="A763" s="79"/>
      <c r="B763" s="79"/>
      <c r="C763" s="79"/>
      <c r="D763" s="79"/>
      <c r="E763" s="79"/>
      <c r="F763" s="79"/>
      <c r="G763" s="79"/>
      <c r="H763" s="79"/>
    </row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</sheetData>
  <sheetProtection/>
  <autoFilter ref="A3:G763"/>
  <mergeCells count="3040">
    <mergeCell ref="H536:H537"/>
    <mergeCell ref="A536:A537"/>
    <mergeCell ref="B536:B537"/>
    <mergeCell ref="C536:C537"/>
    <mergeCell ref="D536:D537"/>
    <mergeCell ref="E536:E537"/>
    <mergeCell ref="F536:F537"/>
    <mergeCell ref="H468:H469"/>
    <mergeCell ref="A470:A471"/>
    <mergeCell ref="B470:B471"/>
    <mergeCell ref="G470:G471"/>
    <mergeCell ref="H470:H471"/>
    <mergeCell ref="C470:C471"/>
    <mergeCell ref="D470:D471"/>
    <mergeCell ref="E470:E471"/>
    <mergeCell ref="F470:F471"/>
    <mergeCell ref="B468:B469"/>
    <mergeCell ref="C468:C469"/>
    <mergeCell ref="D468:D469"/>
    <mergeCell ref="G468:G469"/>
    <mergeCell ref="E468:E469"/>
    <mergeCell ref="F468:F469"/>
    <mergeCell ref="F412:F413"/>
    <mergeCell ref="E458:E459"/>
    <mergeCell ref="F458:F459"/>
    <mergeCell ref="E456:E457"/>
    <mergeCell ref="F456:F457"/>
    <mergeCell ref="E454:E455"/>
    <mergeCell ref="E412:E413"/>
    <mergeCell ref="E446:E447"/>
    <mergeCell ref="F446:F447"/>
    <mergeCell ref="E418:E419"/>
    <mergeCell ref="G334:G335"/>
    <mergeCell ref="H334:H335"/>
    <mergeCell ref="G412:G413"/>
    <mergeCell ref="H412:H413"/>
    <mergeCell ref="G408:G409"/>
    <mergeCell ref="H408:H409"/>
    <mergeCell ref="H348:H349"/>
    <mergeCell ref="H390:H391"/>
    <mergeCell ref="H392:H393"/>
    <mergeCell ref="H384:H385"/>
    <mergeCell ref="D412:D413"/>
    <mergeCell ref="A334:A335"/>
    <mergeCell ref="B334:B335"/>
    <mergeCell ref="C334:C335"/>
    <mergeCell ref="D334:D335"/>
    <mergeCell ref="A412:A413"/>
    <mergeCell ref="B412:B413"/>
    <mergeCell ref="C412:C413"/>
    <mergeCell ref="D410:D411"/>
    <mergeCell ref="A410:A411"/>
    <mergeCell ref="G464:G465"/>
    <mergeCell ref="H464:H465"/>
    <mergeCell ref="C464:C465"/>
    <mergeCell ref="D464:D465"/>
    <mergeCell ref="E464:E465"/>
    <mergeCell ref="F464:F465"/>
    <mergeCell ref="A462:A463"/>
    <mergeCell ref="B462:B463"/>
    <mergeCell ref="C462:C463"/>
    <mergeCell ref="D462:D463"/>
    <mergeCell ref="C460:C461"/>
    <mergeCell ref="D460:D461"/>
    <mergeCell ref="G460:G461"/>
    <mergeCell ref="H460:H461"/>
    <mergeCell ref="E460:E461"/>
    <mergeCell ref="F460:F461"/>
    <mergeCell ref="D458:D459"/>
    <mergeCell ref="G458:G459"/>
    <mergeCell ref="H458:H459"/>
    <mergeCell ref="G456:G457"/>
    <mergeCell ref="H456:H457"/>
    <mergeCell ref="G444:G445"/>
    <mergeCell ref="A456:A457"/>
    <mergeCell ref="B456:B457"/>
    <mergeCell ref="C454:C455"/>
    <mergeCell ref="D454:D455"/>
    <mergeCell ref="C456:C457"/>
    <mergeCell ref="D456:D457"/>
    <mergeCell ref="C446:C447"/>
    <mergeCell ref="D446:D447"/>
    <mergeCell ref="C448:C449"/>
    <mergeCell ref="G428:G429"/>
    <mergeCell ref="A454:A455"/>
    <mergeCell ref="B454:B455"/>
    <mergeCell ref="C452:C453"/>
    <mergeCell ref="F454:F455"/>
    <mergeCell ref="G454:G455"/>
    <mergeCell ref="A448:A449"/>
    <mergeCell ref="B448:B449"/>
    <mergeCell ref="C450:C451"/>
    <mergeCell ref="A444:A445"/>
    <mergeCell ref="G410:G411"/>
    <mergeCell ref="G450:G451"/>
    <mergeCell ref="G448:G449"/>
    <mergeCell ref="B390:B391"/>
    <mergeCell ref="B410:B411"/>
    <mergeCell ref="C410:C411"/>
    <mergeCell ref="C408:C409"/>
    <mergeCell ref="C392:C393"/>
    <mergeCell ref="E414:E415"/>
    <mergeCell ref="F414:F415"/>
    <mergeCell ref="A332:A333"/>
    <mergeCell ref="D332:D333"/>
    <mergeCell ref="A408:A409"/>
    <mergeCell ref="B408:B409"/>
    <mergeCell ref="C332:C333"/>
    <mergeCell ref="B332:B333"/>
    <mergeCell ref="C348:C349"/>
    <mergeCell ref="A348:A349"/>
    <mergeCell ref="B348:B349"/>
    <mergeCell ref="A390:A391"/>
    <mergeCell ref="G330:G331"/>
    <mergeCell ref="H330:H331"/>
    <mergeCell ref="E332:E333"/>
    <mergeCell ref="F332:F333"/>
    <mergeCell ref="G332:G333"/>
    <mergeCell ref="A330:A331"/>
    <mergeCell ref="B330:B331"/>
    <mergeCell ref="C330:C331"/>
    <mergeCell ref="D330:D331"/>
    <mergeCell ref="E330:E331"/>
    <mergeCell ref="F330:F331"/>
    <mergeCell ref="E312:E313"/>
    <mergeCell ref="F312:F313"/>
    <mergeCell ref="E320:E321"/>
    <mergeCell ref="F320:F321"/>
    <mergeCell ref="F316:F317"/>
    <mergeCell ref="E316:E317"/>
    <mergeCell ref="H272:H273"/>
    <mergeCell ref="G270:G271"/>
    <mergeCell ref="H270:H271"/>
    <mergeCell ref="E272:E273"/>
    <mergeCell ref="F272:F273"/>
    <mergeCell ref="A272:A273"/>
    <mergeCell ref="B272:B273"/>
    <mergeCell ref="C272:C273"/>
    <mergeCell ref="D272:D273"/>
    <mergeCell ref="A270:A271"/>
    <mergeCell ref="B270:B271"/>
    <mergeCell ref="C270:C271"/>
    <mergeCell ref="D270:D271"/>
    <mergeCell ref="E268:E269"/>
    <mergeCell ref="F268:F269"/>
    <mergeCell ref="E270:E271"/>
    <mergeCell ref="F270:F271"/>
    <mergeCell ref="A268:A269"/>
    <mergeCell ref="B268:B269"/>
    <mergeCell ref="C268:C269"/>
    <mergeCell ref="D268:D269"/>
    <mergeCell ref="A264:A265"/>
    <mergeCell ref="B264:B265"/>
    <mergeCell ref="E266:E267"/>
    <mergeCell ref="F266:F267"/>
    <mergeCell ref="A266:A267"/>
    <mergeCell ref="B266:B267"/>
    <mergeCell ref="C266:C267"/>
    <mergeCell ref="D266:D267"/>
    <mergeCell ref="E264:E265"/>
    <mergeCell ref="F264:F265"/>
    <mergeCell ref="D264:D265"/>
    <mergeCell ref="G188:G189"/>
    <mergeCell ref="H188:H189"/>
    <mergeCell ref="F256:F257"/>
    <mergeCell ref="H256:H257"/>
    <mergeCell ref="H252:H253"/>
    <mergeCell ref="H254:H255"/>
    <mergeCell ref="D224:D225"/>
    <mergeCell ref="E226:E227"/>
    <mergeCell ref="E188:E189"/>
    <mergeCell ref="F188:F189"/>
    <mergeCell ref="A188:A189"/>
    <mergeCell ref="B188:B189"/>
    <mergeCell ref="C188:C189"/>
    <mergeCell ref="D188:D189"/>
    <mergeCell ref="D184:D185"/>
    <mergeCell ref="D186:D187"/>
    <mergeCell ref="G186:G187"/>
    <mergeCell ref="H186:H187"/>
    <mergeCell ref="G184:G185"/>
    <mergeCell ref="H184:H185"/>
    <mergeCell ref="E186:E187"/>
    <mergeCell ref="F186:F187"/>
    <mergeCell ref="E184:E185"/>
    <mergeCell ref="F184:F185"/>
    <mergeCell ref="D182:D183"/>
    <mergeCell ref="G182:G183"/>
    <mergeCell ref="H182:H183"/>
    <mergeCell ref="G180:G181"/>
    <mergeCell ref="H180:H181"/>
    <mergeCell ref="E182:E183"/>
    <mergeCell ref="F182:F183"/>
    <mergeCell ref="F178:F179"/>
    <mergeCell ref="E180:E181"/>
    <mergeCell ref="F180:F181"/>
    <mergeCell ref="A180:A181"/>
    <mergeCell ref="B180:B181"/>
    <mergeCell ref="C180:C181"/>
    <mergeCell ref="D180:D181"/>
    <mergeCell ref="G178:G179"/>
    <mergeCell ref="H178:H179"/>
    <mergeCell ref="G176:G177"/>
    <mergeCell ref="H176:H177"/>
    <mergeCell ref="F176:F177"/>
    <mergeCell ref="C176:C177"/>
    <mergeCell ref="D176:D177"/>
    <mergeCell ref="A178:A179"/>
    <mergeCell ref="B178:B179"/>
    <mergeCell ref="C178:C179"/>
    <mergeCell ref="D178:D179"/>
    <mergeCell ref="A176:A177"/>
    <mergeCell ref="B176:B177"/>
    <mergeCell ref="E178:E179"/>
    <mergeCell ref="G174:G175"/>
    <mergeCell ref="H174:H175"/>
    <mergeCell ref="G116:G117"/>
    <mergeCell ref="H116:H117"/>
    <mergeCell ref="G162:G163"/>
    <mergeCell ref="H162:H163"/>
    <mergeCell ref="G160:G161"/>
    <mergeCell ref="H160:H161"/>
    <mergeCell ref="G158:G159"/>
    <mergeCell ref="H158:H159"/>
    <mergeCell ref="C116:C117"/>
    <mergeCell ref="D116:D117"/>
    <mergeCell ref="A174:A175"/>
    <mergeCell ref="B174:B175"/>
    <mergeCell ref="C174:C175"/>
    <mergeCell ref="D174:D175"/>
    <mergeCell ref="A116:A117"/>
    <mergeCell ref="B116:B117"/>
    <mergeCell ref="B162:B163"/>
    <mergeCell ref="A158:A159"/>
    <mergeCell ref="E114:E115"/>
    <mergeCell ref="F114:F115"/>
    <mergeCell ref="E116:E117"/>
    <mergeCell ref="F116:F117"/>
    <mergeCell ref="G114:G115"/>
    <mergeCell ref="H114:H115"/>
    <mergeCell ref="G112:G113"/>
    <mergeCell ref="H112:H113"/>
    <mergeCell ref="A114:A115"/>
    <mergeCell ref="B114:B115"/>
    <mergeCell ref="C114:C115"/>
    <mergeCell ref="D114:D115"/>
    <mergeCell ref="F108:F109"/>
    <mergeCell ref="E112:E113"/>
    <mergeCell ref="F112:F113"/>
    <mergeCell ref="A112:A113"/>
    <mergeCell ref="B112:B113"/>
    <mergeCell ref="C112:C113"/>
    <mergeCell ref="D112:D113"/>
    <mergeCell ref="D108:D109"/>
    <mergeCell ref="A110:A111"/>
    <mergeCell ref="B110:B111"/>
    <mergeCell ref="G110:G111"/>
    <mergeCell ref="G108:G109"/>
    <mergeCell ref="C110:C111"/>
    <mergeCell ref="D110:D111"/>
    <mergeCell ref="E110:E111"/>
    <mergeCell ref="F110:F111"/>
    <mergeCell ref="E108:E109"/>
    <mergeCell ref="G20:G21"/>
    <mergeCell ref="H20:H21"/>
    <mergeCell ref="G38:G39"/>
    <mergeCell ref="H38:H39"/>
    <mergeCell ref="H36:H37"/>
    <mergeCell ref="G30:G31"/>
    <mergeCell ref="G32:G33"/>
    <mergeCell ref="G22:G23"/>
    <mergeCell ref="H22:H23"/>
    <mergeCell ref="G24:G25"/>
    <mergeCell ref="H40:H41"/>
    <mergeCell ref="G78:G79"/>
    <mergeCell ref="H78:H79"/>
    <mergeCell ref="E106:E107"/>
    <mergeCell ref="F106:F107"/>
    <mergeCell ref="D106:D107"/>
    <mergeCell ref="C38:C39"/>
    <mergeCell ref="D38:D39"/>
    <mergeCell ref="G106:G107"/>
    <mergeCell ref="G40:G41"/>
    <mergeCell ref="A20:A21"/>
    <mergeCell ref="B20:B21"/>
    <mergeCell ref="C20:C21"/>
    <mergeCell ref="D20:D21"/>
    <mergeCell ref="E410:E411"/>
    <mergeCell ref="F410:F411"/>
    <mergeCell ref="D408:D409"/>
    <mergeCell ref="E408:E409"/>
    <mergeCell ref="F408:F409"/>
    <mergeCell ref="C508:C509"/>
    <mergeCell ref="D508:D509"/>
    <mergeCell ref="D510:D511"/>
    <mergeCell ref="D512:D513"/>
    <mergeCell ref="A532:A533"/>
    <mergeCell ref="A528:A529"/>
    <mergeCell ref="G348:G349"/>
    <mergeCell ref="D392:D393"/>
    <mergeCell ref="E392:E393"/>
    <mergeCell ref="F392:F393"/>
    <mergeCell ref="G384:G385"/>
    <mergeCell ref="G382:G383"/>
    <mergeCell ref="D348:D349"/>
    <mergeCell ref="C510:C511"/>
    <mergeCell ref="H528:H529"/>
    <mergeCell ref="B532:B533"/>
    <mergeCell ref="H532:H533"/>
    <mergeCell ref="A534:A535"/>
    <mergeCell ref="B534:B535"/>
    <mergeCell ref="C534:C535"/>
    <mergeCell ref="H534:H535"/>
    <mergeCell ref="B528:B529"/>
    <mergeCell ref="G528:G529"/>
    <mergeCell ref="D528:D529"/>
    <mergeCell ref="H556:H557"/>
    <mergeCell ref="H564:H565"/>
    <mergeCell ref="A530:A531"/>
    <mergeCell ref="B530:B531"/>
    <mergeCell ref="F530:F531"/>
    <mergeCell ref="G530:G531"/>
    <mergeCell ref="H530:H531"/>
    <mergeCell ref="G532:G533"/>
    <mergeCell ref="A560:A561"/>
    <mergeCell ref="B560:B561"/>
    <mergeCell ref="H608:H609"/>
    <mergeCell ref="G562:G563"/>
    <mergeCell ref="H562:H563"/>
    <mergeCell ref="G598:G599"/>
    <mergeCell ref="G596:G597"/>
    <mergeCell ref="G580:G581"/>
    <mergeCell ref="G578:G579"/>
    <mergeCell ref="H572:H573"/>
    <mergeCell ref="H574:H575"/>
    <mergeCell ref="G564:G565"/>
    <mergeCell ref="C556:C557"/>
    <mergeCell ref="C564:C565"/>
    <mergeCell ref="C574:C575"/>
    <mergeCell ref="G608:G609"/>
    <mergeCell ref="G556:G557"/>
    <mergeCell ref="E608:E609"/>
    <mergeCell ref="F608:F609"/>
    <mergeCell ref="D556:D557"/>
    <mergeCell ref="E556:E557"/>
    <mergeCell ref="F556:F557"/>
    <mergeCell ref="C554:C555"/>
    <mergeCell ref="C550:C551"/>
    <mergeCell ref="B554:B555"/>
    <mergeCell ref="D608:D609"/>
    <mergeCell ref="C566:C567"/>
    <mergeCell ref="D554:D555"/>
    <mergeCell ref="C560:C561"/>
    <mergeCell ref="C600:C601"/>
    <mergeCell ref="D600:D601"/>
    <mergeCell ref="C596:C597"/>
    <mergeCell ref="G390:G391"/>
    <mergeCell ref="D390:D391"/>
    <mergeCell ref="E390:E391"/>
    <mergeCell ref="F390:F391"/>
    <mergeCell ref="G392:G393"/>
    <mergeCell ref="G452:G453"/>
    <mergeCell ref="D452:D453"/>
    <mergeCell ref="E452:E453"/>
    <mergeCell ref="E450:E451"/>
    <mergeCell ref="F450:F451"/>
    <mergeCell ref="D450:D451"/>
    <mergeCell ref="G406:G407"/>
    <mergeCell ref="D444:D445"/>
    <mergeCell ref="E444:E445"/>
    <mergeCell ref="A392:A393"/>
    <mergeCell ref="B392:B393"/>
    <mergeCell ref="A608:A609"/>
    <mergeCell ref="B608:B609"/>
    <mergeCell ref="A526:A527"/>
    <mergeCell ref="B526:B527"/>
    <mergeCell ref="A458:A459"/>
    <mergeCell ref="B458:B459"/>
    <mergeCell ref="A460:A461"/>
    <mergeCell ref="B460:B461"/>
    <mergeCell ref="A252:A253"/>
    <mergeCell ref="D326:D327"/>
    <mergeCell ref="G326:G327"/>
    <mergeCell ref="H326:H327"/>
    <mergeCell ref="E326:E327"/>
    <mergeCell ref="F326:F327"/>
    <mergeCell ref="A262:A263"/>
    <mergeCell ref="B262:B263"/>
    <mergeCell ref="D256:D257"/>
    <mergeCell ref="E256:E257"/>
    <mergeCell ref="A182:A183"/>
    <mergeCell ref="B182:B183"/>
    <mergeCell ref="C182:C183"/>
    <mergeCell ref="A186:A187"/>
    <mergeCell ref="B186:B187"/>
    <mergeCell ref="C186:C187"/>
    <mergeCell ref="A184:A185"/>
    <mergeCell ref="B184:B185"/>
    <mergeCell ref="C184:C185"/>
    <mergeCell ref="A38:A39"/>
    <mergeCell ref="B38:B39"/>
    <mergeCell ref="C162:C163"/>
    <mergeCell ref="D162:D163"/>
    <mergeCell ref="A160:A161"/>
    <mergeCell ref="B160:B161"/>
    <mergeCell ref="C160:C161"/>
    <mergeCell ref="D158:D159"/>
    <mergeCell ref="D160:D161"/>
    <mergeCell ref="A162:A163"/>
    <mergeCell ref="E40:E41"/>
    <mergeCell ref="F40:F41"/>
    <mergeCell ref="E38:E39"/>
    <mergeCell ref="F38:F39"/>
    <mergeCell ref="A40:A41"/>
    <mergeCell ref="B40:B41"/>
    <mergeCell ref="C40:C41"/>
    <mergeCell ref="D40:D41"/>
    <mergeCell ref="B158:B159"/>
    <mergeCell ref="C158:C159"/>
    <mergeCell ref="E158:E159"/>
    <mergeCell ref="A156:A157"/>
    <mergeCell ref="B156:B157"/>
    <mergeCell ref="C156:C157"/>
    <mergeCell ref="D156:D157"/>
    <mergeCell ref="D164:D165"/>
    <mergeCell ref="G164:G165"/>
    <mergeCell ref="G156:G157"/>
    <mergeCell ref="H156:H157"/>
    <mergeCell ref="E164:E165"/>
    <mergeCell ref="F164:F165"/>
    <mergeCell ref="E156:E157"/>
    <mergeCell ref="F156:F157"/>
    <mergeCell ref="E162:E163"/>
    <mergeCell ref="F162:F163"/>
    <mergeCell ref="E152:E153"/>
    <mergeCell ref="F152:F153"/>
    <mergeCell ref="D152:D153"/>
    <mergeCell ref="F160:F161"/>
    <mergeCell ref="E154:E155"/>
    <mergeCell ref="F154:F155"/>
    <mergeCell ref="F158:F159"/>
    <mergeCell ref="E160:E161"/>
    <mergeCell ref="E174:E175"/>
    <mergeCell ref="F174:F175"/>
    <mergeCell ref="E176:E177"/>
    <mergeCell ref="G256:G257"/>
    <mergeCell ref="G252:G253"/>
    <mergeCell ref="E224:E225"/>
    <mergeCell ref="F224:F225"/>
    <mergeCell ref="G224:G225"/>
    <mergeCell ref="F226:F227"/>
    <mergeCell ref="G226:G227"/>
    <mergeCell ref="F382:F383"/>
    <mergeCell ref="E328:E329"/>
    <mergeCell ref="F328:F329"/>
    <mergeCell ref="E322:E323"/>
    <mergeCell ref="F322:F323"/>
    <mergeCell ref="F380:F381"/>
    <mergeCell ref="E348:E349"/>
    <mergeCell ref="F348:F349"/>
    <mergeCell ref="E334:E335"/>
    <mergeCell ref="F334:F335"/>
    <mergeCell ref="A328:A329"/>
    <mergeCell ref="A256:A257"/>
    <mergeCell ref="B256:B257"/>
    <mergeCell ref="C256:C257"/>
    <mergeCell ref="C322:C323"/>
    <mergeCell ref="A322:A323"/>
    <mergeCell ref="A326:A327"/>
    <mergeCell ref="B326:B327"/>
    <mergeCell ref="C326:C327"/>
    <mergeCell ref="C264:C265"/>
    <mergeCell ref="E382:E383"/>
    <mergeCell ref="B382:B383"/>
    <mergeCell ref="C382:C383"/>
    <mergeCell ref="B328:B329"/>
    <mergeCell ref="C328:C329"/>
    <mergeCell ref="D328:D329"/>
    <mergeCell ref="E380:E381"/>
    <mergeCell ref="B380:B381"/>
    <mergeCell ref="D368:D369"/>
    <mergeCell ref="E368:E369"/>
    <mergeCell ref="G328:G329"/>
    <mergeCell ref="H328:H329"/>
    <mergeCell ref="G414:G415"/>
    <mergeCell ref="H414:H415"/>
    <mergeCell ref="G404:G405"/>
    <mergeCell ref="H404:H405"/>
    <mergeCell ref="H406:H407"/>
    <mergeCell ref="G386:G387"/>
    <mergeCell ref="H386:H387"/>
    <mergeCell ref="G380:G381"/>
    <mergeCell ref="B322:B323"/>
    <mergeCell ref="A324:A325"/>
    <mergeCell ref="B324:B325"/>
    <mergeCell ref="G322:G323"/>
    <mergeCell ref="D322:D323"/>
    <mergeCell ref="G324:G325"/>
    <mergeCell ref="H324:H325"/>
    <mergeCell ref="C324:C325"/>
    <mergeCell ref="D324:D325"/>
    <mergeCell ref="E324:E325"/>
    <mergeCell ref="F324:F325"/>
    <mergeCell ref="A94:A95"/>
    <mergeCell ref="B224:B225"/>
    <mergeCell ref="C224:C225"/>
    <mergeCell ref="A224:A225"/>
    <mergeCell ref="A152:A153"/>
    <mergeCell ref="B152:B153"/>
    <mergeCell ref="C152:C153"/>
    <mergeCell ref="A164:A165"/>
    <mergeCell ref="B164:B165"/>
    <mergeCell ref="C164:C165"/>
    <mergeCell ref="F94:F95"/>
    <mergeCell ref="G94:G95"/>
    <mergeCell ref="B94:B95"/>
    <mergeCell ref="C94:C95"/>
    <mergeCell ref="A226:A227"/>
    <mergeCell ref="B226:B227"/>
    <mergeCell ref="C226:C227"/>
    <mergeCell ref="D226:D227"/>
    <mergeCell ref="F230:F231"/>
    <mergeCell ref="G230:G231"/>
    <mergeCell ref="A228:A229"/>
    <mergeCell ref="B228:B229"/>
    <mergeCell ref="C228:C229"/>
    <mergeCell ref="F228:F229"/>
    <mergeCell ref="G228:G229"/>
    <mergeCell ref="D228:D229"/>
    <mergeCell ref="E228:E229"/>
    <mergeCell ref="A230:A231"/>
    <mergeCell ref="B230:B231"/>
    <mergeCell ref="C230:C231"/>
    <mergeCell ref="D230:D231"/>
    <mergeCell ref="B232:B233"/>
    <mergeCell ref="C232:C233"/>
    <mergeCell ref="D232:D233"/>
    <mergeCell ref="E232:E233"/>
    <mergeCell ref="A234:A235"/>
    <mergeCell ref="B234:B235"/>
    <mergeCell ref="C234:C235"/>
    <mergeCell ref="D234:D235"/>
    <mergeCell ref="A232:A233"/>
    <mergeCell ref="B562:B563"/>
    <mergeCell ref="F558:F559"/>
    <mergeCell ref="D560:D561"/>
    <mergeCell ref="E560:E561"/>
    <mergeCell ref="F560:F561"/>
    <mergeCell ref="C562:C563"/>
    <mergeCell ref="C558:C559"/>
    <mergeCell ref="D562:D563"/>
    <mergeCell ref="F562:F563"/>
    <mergeCell ref="G558:G559"/>
    <mergeCell ref="D558:D559"/>
    <mergeCell ref="E558:E559"/>
    <mergeCell ref="E566:E567"/>
    <mergeCell ref="F566:F567"/>
    <mergeCell ref="G554:G555"/>
    <mergeCell ref="E554:E555"/>
    <mergeCell ref="E564:E565"/>
    <mergeCell ref="E562:E563"/>
    <mergeCell ref="G560:G561"/>
    <mergeCell ref="F564:F565"/>
    <mergeCell ref="C414:C415"/>
    <mergeCell ref="D414:D415"/>
    <mergeCell ref="A566:A567"/>
    <mergeCell ref="B566:B567"/>
    <mergeCell ref="A554:A555"/>
    <mergeCell ref="A564:A565"/>
    <mergeCell ref="B564:B565"/>
    <mergeCell ref="A556:A557"/>
    <mergeCell ref="D566:D567"/>
    <mergeCell ref="D564:D565"/>
    <mergeCell ref="B514:B515"/>
    <mergeCell ref="A414:A415"/>
    <mergeCell ref="B414:B415"/>
    <mergeCell ref="A452:A453"/>
    <mergeCell ref="B452:B453"/>
    <mergeCell ref="A464:A465"/>
    <mergeCell ref="B464:B465"/>
    <mergeCell ref="A468:A469"/>
    <mergeCell ref="A450:A451"/>
    <mergeCell ref="B450:B451"/>
    <mergeCell ref="H454:H455"/>
    <mergeCell ref="H450:H451"/>
    <mergeCell ref="H448:H449"/>
    <mergeCell ref="G462:G463"/>
    <mergeCell ref="H462:H463"/>
    <mergeCell ref="F466:F467"/>
    <mergeCell ref="F448:F449"/>
    <mergeCell ref="E448:E449"/>
    <mergeCell ref="F452:F453"/>
    <mergeCell ref="E462:E463"/>
    <mergeCell ref="F462:F463"/>
    <mergeCell ref="A442:A443"/>
    <mergeCell ref="B442:B443"/>
    <mergeCell ref="F444:F445"/>
    <mergeCell ref="C444:C445"/>
    <mergeCell ref="D442:D443"/>
    <mergeCell ref="E442:E443"/>
    <mergeCell ref="F442:F443"/>
    <mergeCell ref="B444:B445"/>
    <mergeCell ref="C442:C443"/>
    <mergeCell ref="A540:A541"/>
    <mergeCell ref="B540:B541"/>
    <mergeCell ref="A542:A543"/>
    <mergeCell ref="H446:H447"/>
    <mergeCell ref="B466:B467"/>
    <mergeCell ref="C466:C467"/>
    <mergeCell ref="D466:D467"/>
    <mergeCell ref="G466:G467"/>
    <mergeCell ref="H466:H467"/>
    <mergeCell ref="E466:E467"/>
    <mergeCell ref="G534:G535"/>
    <mergeCell ref="D534:D535"/>
    <mergeCell ref="E534:E535"/>
    <mergeCell ref="G526:G527"/>
    <mergeCell ref="D526:D527"/>
    <mergeCell ref="E528:E529"/>
    <mergeCell ref="D532:D533"/>
    <mergeCell ref="E532:E533"/>
    <mergeCell ref="F514:F515"/>
    <mergeCell ref="G514:G515"/>
    <mergeCell ref="E526:E527"/>
    <mergeCell ref="F526:F527"/>
    <mergeCell ref="F550:F551"/>
    <mergeCell ref="C514:C515"/>
    <mergeCell ref="C526:C527"/>
    <mergeCell ref="E512:E513"/>
    <mergeCell ref="C530:C531"/>
    <mergeCell ref="D530:D531"/>
    <mergeCell ref="E530:E531"/>
    <mergeCell ref="F544:F545"/>
    <mergeCell ref="E544:E545"/>
    <mergeCell ref="F532:F533"/>
    <mergeCell ref="A550:A551"/>
    <mergeCell ref="A514:A515"/>
    <mergeCell ref="D550:D551"/>
    <mergeCell ref="E550:E551"/>
    <mergeCell ref="C532:C533"/>
    <mergeCell ref="D514:D515"/>
    <mergeCell ref="E514:E515"/>
    <mergeCell ref="A548:A549"/>
    <mergeCell ref="B548:B549"/>
    <mergeCell ref="B550:B551"/>
    <mergeCell ref="E508:E509"/>
    <mergeCell ref="F508:F509"/>
    <mergeCell ref="G510:G511"/>
    <mergeCell ref="E496:E497"/>
    <mergeCell ref="E498:E499"/>
    <mergeCell ref="E510:E511"/>
    <mergeCell ref="F510:F511"/>
    <mergeCell ref="B496:B497"/>
    <mergeCell ref="C494:C495"/>
    <mergeCell ref="D494:D495"/>
    <mergeCell ref="E494:E495"/>
    <mergeCell ref="B494:B495"/>
    <mergeCell ref="A492:A493"/>
    <mergeCell ref="B492:B493"/>
    <mergeCell ref="A494:A495"/>
    <mergeCell ref="B446:B447"/>
    <mergeCell ref="A446:A447"/>
    <mergeCell ref="A466:A467"/>
    <mergeCell ref="A480:A481"/>
    <mergeCell ref="B480:B481"/>
    <mergeCell ref="A476:A477"/>
    <mergeCell ref="B476:B477"/>
    <mergeCell ref="A402:A403"/>
    <mergeCell ref="B402:B403"/>
    <mergeCell ref="A496:A497"/>
    <mergeCell ref="G496:G497"/>
    <mergeCell ref="A404:A405"/>
    <mergeCell ref="B404:B405"/>
    <mergeCell ref="C404:C405"/>
    <mergeCell ref="D404:D405"/>
    <mergeCell ref="E404:E405"/>
    <mergeCell ref="F404:F405"/>
    <mergeCell ref="F402:F403"/>
    <mergeCell ref="G402:G403"/>
    <mergeCell ref="C402:C403"/>
    <mergeCell ref="D402:D403"/>
    <mergeCell ref="A406:A407"/>
    <mergeCell ref="B406:B407"/>
    <mergeCell ref="C406:C407"/>
    <mergeCell ref="D406:D407"/>
    <mergeCell ref="E406:E407"/>
    <mergeCell ref="E386:E387"/>
    <mergeCell ref="B384:B385"/>
    <mergeCell ref="C384:C385"/>
    <mergeCell ref="C390:C391"/>
    <mergeCell ref="B398:B399"/>
    <mergeCell ref="C398:C399"/>
    <mergeCell ref="D398:D399"/>
    <mergeCell ref="E398:E399"/>
    <mergeCell ref="E402:E403"/>
    <mergeCell ref="C386:C387"/>
    <mergeCell ref="D386:D387"/>
    <mergeCell ref="C380:C381"/>
    <mergeCell ref="D384:D385"/>
    <mergeCell ref="D380:D381"/>
    <mergeCell ref="E384:E385"/>
    <mergeCell ref="D382:D383"/>
    <mergeCell ref="B388:B389"/>
    <mergeCell ref="A388:A389"/>
    <mergeCell ref="A386:A387"/>
    <mergeCell ref="A382:A383"/>
    <mergeCell ref="A384:A385"/>
    <mergeCell ref="D388:D389"/>
    <mergeCell ref="E388:E389"/>
    <mergeCell ref="B386:B387"/>
    <mergeCell ref="A378:A379"/>
    <mergeCell ref="B378:B379"/>
    <mergeCell ref="C378:C379"/>
    <mergeCell ref="H376:H377"/>
    <mergeCell ref="E378:E379"/>
    <mergeCell ref="D376:D377"/>
    <mergeCell ref="E376:E377"/>
    <mergeCell ref="F376:F377"/>
    <mergeCell ref="F378:F379"/>
    <mergeCell ref="G378:G379"/>
    <mergeCell ref="H378:H379"/>
    <mergeCell ref="D378:D379"/>
    <mergeCell ref="H372:H373"/>
    <mergeCell ref="A374:A375"/>
    <mergeCell ref="A372:A373"/>
    <mergeCell ref="B374:B375"/>
    <mergeCell ref="C374:C375"/>
    <mergeCell ref="D374:D375"/>
    <mergeCell ref="E374:E375"/>
    <mergeCell ref="H374:H375"/>
    <mergeCell ref="B372:B373"/>
    <mergeCell ref="C372:C373"/>
    <mergeCell ref="D372:D373"/>
    <mergeCell ref="E372:E373"/>
    <mergeCell ref="A370:A371"/>
    <mergeCell ref="B370:B371"/>
    <mergeCell ref="C370:C371"/>
    <mergeCell ref="H370:H371"/>
    <mergeCell ref="D370:D371"/>
    <mergeCell ref="E370:E371"/>
    <mergeCell ref="F370:F371"/>
    <mergeCell ref="G370:G371"/>
    <mergeCell ref="F372:F373"/>
    <mergeCell ref="G372:G373"/>
    <mergeCell ref="G376:G377"/>
    <mergeCell ref="H368:H369"/>
    <mergeCell ref="F368:F369"/>
    <mergeCell ref="G368:G369"/>
    <mergeCell ref="A318:A319"/>
    <mergeCell ref="B318:B319"/>
    <mergeCell ref="D318:D319"/>
    <mergeCell ref="E318:E319"/>
    <mergeCell ref="E492:E493"/>
    <mergeCell ref="F492:F493"/>
    <mergeCell ref="C492:C493"/>
    <mergeCell ref="D492:D493"/>
    <mergeCell ref="C458:C459"/>
    <mergeCell ref="D552:D553"/>
    <mergeCell ref="C548:C549"/>
    <mergeCell ref="C544:C545"/>
    <mergeCell ref="D544:D545"/>
    <mergeCell ref="C540:C541"/>
    <mergeCell ref="C504:C505"/>
    <mergeCell ref="D506:D507"/>
    <mergeCell ref="C528:C529"/>
    <mergeCell ref="C512:C513"/>
    <mergeCell ref="G552:G553"/>
    <mergeCell ref="C318:C319"/>
    <mergeCell ref="F318:F319"/>
    <mergeCell ref="C416:C417"/>
    <mergeCell ref="D416:D417"/>
    <mergeCell ref="D428:D429"/>
    <mergeCell ref="F424:F425"/>
    <mergeCell ref="D424:D425"/>
    <mergeCell ref="D448:D449"/>
    <mergeCell ref="C486:C487"/>
    <mergeCell ref="G316:G317"/>
    <mergeCell ref="H316:H317"/>
    <mergeCell ref="G320:G321"/>
    <mergeCell ref="H320:H321"/>
    <mergeCell ref="H318:H319"/>
    <mergeCell ref="G318:G319"/>
    <mergeCell ref="G310:G311"/>
    <mergeCell ref="H310:H311"/>
    <mergeCell ref="A320:A321"/>
    <mergeCell ref="B320:B321"/>
    <mergeCell ref="C320:C321"/>
    <mergeCell ref="D320:D321"/>
    <mergeCell ref="A316:A317"/>
    <mergeCell ref="B316:B317"/>
    <mergeCell ref="C316:C317"/>
    <mergeCell ref="D316:D317"/>
    <mergeCell ref="A312:A313"/>
    <mergeCell ref="B312:B313"/>
    <mergeCell ref="C312:C313"/>
    <mergeCell ref="D312:D313"/>
    <mergeCell ref="A310:A311"/>
    <mergeCell ref="B310:B311"/>
    <mergeCell ref="C310:C311"/>
    <mergeCell ref="D310:D311"/>
    <mergeCell ref="F302:F303"/>
    <mergeCell ref="F306:F307"/>
    <mergeCell ref="G302:G303"/>
    <mergeCell ref="B314:B315"/>
    <mergeCell ref="C314:C315"/>
    <mergeCell ref="D314:D315"/>
    <mergeCell ref="E314:E315"/>
    <mergeCell ref="E310:E311"/>
    <mergeCell ref="F310:F311"/>
    <mergeCell ref="G312:G313"/>
    <mergeCell ref="A314:A315"/>
    <mergeCell ref="A250:A251"/>
    <mergeCell ref="F314:F315"/>
    <mergeCell ref="G314:G315"/>
    <mergeCell ref="F250:F251"/>
    <mergeCell ref="G250:G251"/>
    <mergeCell ref="G306:G307"/>
    <mergeCell ref="G304:G305"/>
    <mergeCell ref="G300:G301"/>
    <mergeCell ref="G296:G297"/>
    <mergeCell ref="H248:H249"/>
    <mergeCell ref="F248:F249"/>
    <mergeCell ref="G248:G249"/>
    <mergeCell ref="D250:D251"/>
    <mergeCell ref="E250:E251"/>
    <mergeCell ref="H250:H251"/>
    <mergeCell ref="E222:E223"/>
    <mergeCell ref="F222:F223"/>
    <mergeCell ref="G222:G223"/>
    <mergeCell ref="F246:F247"/>
    <mergeCell ref="E234:E235"/>
    <mergeCell ref="F232:F233"/>
    <mergeCell ref="G232:G233"/>
    <mergeCell ref="F234:F235"/>
    <mergeCell ref="G234:G235"/>
    <mergeCell ref="E230:E231"/>
    <mergeCell ref="E254:E255"/>
    <mergeCell ref="F254:F255"/>
    <mergeCell ref="G254:G255"/>
    <mergeCell ref="E248:E249"/>
    <mergeCell ref="F252:F253"/>
    <mergeCell ref="E252:E253"/>
    <mergeCell ref="B254:B255"/>
    <mergeCell ref="C254:C255"/>
    <mergeCell ref="D254:D255"/>
    <mergeCell ref="B248:B249"/>
    <mergeCell ref="D248:D249"/>
    <mergeCell ref="D252:D253"/>
    <mergeCell ref="C248:C249"/>
    <mergeCell ref="B252:B253"/>
    <mergeCell ref="C252:C253"/>
    <mergeCell ref="D222:D223"/>
    <mergeCell ref="B222:B223"/>
    <mergeCell ref="D218:D219"/>
    <mergeCell ref="B220:B221"/>
    <mergeCell ref="C220:C221"/>
    <mergeCell ref="D220:D221"/>
    <mergeCell ref="A222:A223"/>
    <mergeCell ref="B218:B219"/>
    <mergeCell ref="A218:A219"/>
    <mergeCell ref="C218:C219"/>
    <mergeCell ref="C222:C223"/>
    <mergeCell ref="A220:A221"/>
    <mergeCell ref="E218:E219"/>
    <mergeCell ref="F218:F219"/>
    <mergeCell ref="G218:G219"/>
    <mergeCell ref="E220:E221"/>
    <mergeCell ref="F220:F221"/>
    <mergeCell ref="G220:G221"/>
    <mergeCell ref="H222:H223"/>
    <mergeCell ref="G146:G147"/>
    <mergeCell ref="H146:H147"/>
    <mergeCell ref="H218:H219"/>
    <mergeCell ref="H220:H221"/>
    <mergeCell ref="H164:H165"/>
    <mergeCell ref="G152:G153"/>
    <mergeCell ref="H152:H153"/>
    <mergeCell ref="G154:G155"/>
    <mergeCell ref="H154:H155"/>
    <mergeCell ref="A146:A147"/>
    <mergeCell ref="B146:B147"/>
    <mergeCell ref="C146:C147"/>
    <mergeCell ref="D146:D147"/>
    <mergeCell ref="E144:E145"/>
    <mergeCell ref="F144:F145"/>
    <mergeCell ref="E146:E147"/>
    <mergeCell ref="F146:F147"/>
    <mergeCell ref="A144:A145"/>
    <mergeCell ref="B144:B145"/>
    <mergeCell ref="C144:C145"/>
    <mergeCell ref="D144:D145"/>
    <mergeCell ref="E142:E143"/>
    <mergeCell ref="F142:F143"/>
    <mergeCell ref="A142:A143"/>
    <mergeCell ref="B142:B143"/>
    <mergeCell ref="C142:C143"/>
    <mergeCell ref="D142:D143"/>
    <mergeCell ref="G144:G145"/>
    <mergeCell ref="H144:H145"/>
    <mergeCell ref="G142:G143"/>
    <mergeCell ref="H142:H143"/>
    <mergeCell ref="G150:G151"/>
    <mergeCell ref="H150:H151"/>
    <mergeCell ref="G148:G149"/>
    <mergeCell ref="H148:H149"/>
    <mergeCell ref="A140:A141"/>
    <mergeCell ref="B140:B141"/>
    <mergeCell ref="G140:G141"/>
    <mergeCell ref="H140:H141"/>
    <mergeCell ref="C140:C141"/>
    <mergeCell ref="D140:D141"/>
    <mergeCell ref="E140:E141"/>
    <mergeCell ref="F140:F141"/>
    <mergeCell ref="A150:A151"/>
    <mergeCell ref="B150:B151"/>
    <mergeCell ref="C150:C151"/>
    <mergeCell ref="D150:D151"/>
    <mergeCell ref="E148:E149"/>
    <mergeCell ref="F148:F149"/>
    <mergeCell ref="E150:E151"/>
    <mergeCell ref="F150:F151"/>
    <mergeCell ref="A148:A149"/>
    <mergeCell ref="B148:B149"/>
    <mergeCell ref="C148:C149"/>
    <mergeCell ref="D148:D149"/>
    <mergeCell ref="G90:G91"/>
    <mergeCell ref="D88:D89"/>
    <mergeCell ref="E88:E89"/>
    <mergeCell ref="F88:F89"/>
    <mergeCell ref="G88:G89"/>
    <mergeCell ref="D90:D91"/>
    <mergeCell ref="E90:E91"/>
    <mergeCell ref="G92:G93"/>
    <mergeCell ref="A92:A93"/>
    <mergeCell ref="B92:B93"/>
    <mergeCell ref="C92:C93"/>
    <mergeCell ref="D92:D93"/>
    <mergeCell ref="E92:E93"/>
    <mergeCell ref="A88:A89"/>
    <mergeCell ref="B88:B89"/>
    <mergeCell ref="C88:C89"/>
    <mergeCell ref="A90:A91"/>
    <mergeCell ref="B90:B91"/>
    <mergeCell ref="C90:C91"/>
    <mergeCell ref="G76:G77"/>
    <mergeCell ref="H76:H77"/>
    <mergeCell ref="A78:A79"/>
    <mergeCell ref="B78:B79"/>
    <mergeCell ref="C78:C79"/>
    <mergeCell ref="D78:D79"/>
    <mergeCell ref="E78:E79"/>
    <mergeCell ref="E76:E77"/>
    <mergeCell ref="F76:F77"/>
    <mergeCell ref="F78:F79"/>
    <mergeCell ref="A76:A77"/>
    <mergeCell ref="B76:B77"/>
    <mergeCell ref="C76:C77"/>
    <mergeCell ref="D76:D77"/>
    <mergeCell ref="G80:G81"/>
    <mergeCell ref="H80:H81"/>
    <mergeCell ref="A80:A81"/>
    <mergeCell ref="B80:B81"/>
    <mergeCell ref="C80:C81"/>
    <mergeCell ref="D80:D81"/>
    <mergeCell ref="E80:E81"/>
    <mergeCell ref="F80:F81"/>
    <mergeCell ref="A18:A19"/>
    <mergeCell ref="A32:A33"/>
    <mergeCell ref="F34:F35"/>
    <mergeCell ref="G34:G35"/>
    <mergeCell ref="D18:D19"/>
    <mergeCell ref="E18:E19"/>
    <mergeCell ref="F18:F19"/>
    <mergeCell ref="G18:G19"/>
    <mergeCell ref="E30:E31"/>
    <mergeCell ref="F30:F31"/>
    <mergeCell ref="C30:C31"/>
    <mergeCell ref="D30:D31"/>
    <mergeCell ref="B32:B33"/>
    <mergeCell ref="A34:A35"/>
    <mergeCell ref="B34:B35"/>
    <mergeCell ref="C34:C35"/>
    <mergeCell ref="D34:D35"/>
    <mergeCell ref="A30:A31"/>
    <mergeCell ref="B30:B31"/>
    <mergeCell ref="C32:C33"/>
    <mergeCell ref="G82:G83"/>
    <mergeCell ref="H82:H83"/>
    <mergeCell ref="C82:C83"/>
    <mergeCell ref="D82:D83"/>
    <mergeCell ref="A82:A83"/>
    <mergeCell ref="B82:B83"/>
    <mergeCell ref="C16:C17"/>
    <mergeCell ref="D16:D17"/>
    <mergeCell ref="A16:A17"/>
    <mergeCell ref="B16:B17"/>
    <mergeCell ref="C36:C37"/>
    <mergeCell ref="D36:D37"/>
    <mergeCell ref="A36:A37"/>
    <mergeCell ref="B36:B37"/>
    <mergeCell ref="E16:E17"/>
    <mergeCell ref="F16:F17"/>
    <mergeCell ref="G16:G17"/>
    <mergeCell ref="H16:H17"/>
    <mergeCell ref="E34:E35"/>
    <mergeCell ref="E20:E21"/>
    <mergeCell ref="F20:F21"/>
    <mergeCell ref="E506:E507"/>
    <mergeCell ref="F506:F507"/>
    <mergeCell ref="E416:E417"/>
    <mergeCell ref="F416:F417"/>
    <mergeCell ref="E428:E429"/>
    <mergeCell ref="F428:F429"/>
    <mergeCell ref="E424:E425"/>
    <mergeCell ref="A506:A507"/>
    <mergeCell ref="B506:B507"/>
    <mergeCell ref="C506:C507"/>
    <mergeCell ref="B422:B423"/>
    <mergeCell ref="A432:A433"/>
    <mergeCell ref="B432:B433"/>
    <mergeCell ref="C430:C431"/>
    <mergeCell ref="C432:C433"/>
    <mergeCell ref="A504:A505"/>
    <mergeCell ref="B504:B505"/>
    <mergeCell ref="A420:A421"/>
    <mergeCell ref="B420:B421"/>
    <mergeCell ref="G426:G427"/>
    <mergeCell ref="C426:C427"/>
    <mergeCell ref="D426:D427"/>
    <mergeCell ref="E426:E427"/>
    <mergeCell ref="F426:F427"/>
    <mergeCell ref="A426:A427"/>
    <mergeCell ref="B426:B427"/>
    <mergeCell ref="G424:G425"/>
    <mergeCell ref="F512:F513"/>
    <mergeCell ref="G494:G495"/>
    <mergeCell ref="G508:G509"/>
    <mergeCell ref="G512:G513"/>
    <mergeCell ref="G506:G507"/>
    <mergeCell ref="G602:G603"/>
    <mergeCell ref="G600:G601"/>
    <mergeCell ref="F496:F497"/>
    <mergeCell ref="F494:F495"/>
    <mergeCell ref="F534:F535"/>
    <mergeCell ref="G550:G551"/>
    <mergeCell ref="F554:F555"/>
    <mergeCell ref="G566:G567"/>
    <mergeCell ref="F528:F529"/>
    <mergeCell ref="G536:G537"/>
    <mergeCell ref="G432:G433"/>
    <mergeCell ref="E430:E431"/>
    <mergeCell ref="F430:F431"/>
    <mergeCell ref="G430:G431"/>
    <mergeCell ref="F432:F433"/>
    <mergeCell ref="E432:E433"/>
    <mergeCell ref="G446:G447"/>
    <mergeCell ref="G442:G443"/>
    <mergeCell ref="F504:F505"/>
    <mergeCell ref="G504:G505"/>
    <mergeCell ref="F484:F485"/>
    <mergeCell ref="G484:G485"/>
    <mergeCell ref="F498:F499"/>
    <mergeCell ref="G498:G499"/>
    <mergeCell ref="G486:G487"/>
    <mergeCell ref="G492:G493"/>
    <mergeCell ref="C360:C361"/>
    <mergeCell ref="D360:D361"/>
    <mergeCell ref="C358:C359"/>
    <mergeCell ref="B354:B355"/>
    <mergeCell ref="D358:D359"/>
    <mergeCell ref="B358:B359"/>
    <mergeCell ref="C354:C355"/>
    <mergeCell ref="D354:D355"/>
    <mergeCell ref="A356:A357"/>
    <mergeCell ref="B356:B357"/>
    <mergeCell ref="G356:G357"/>
    <mergeCell ref="C356:C357"/>
    <mergeCell ref="D356:D357"/>
    <mergeCell ref="E356:E357"/>
    <mergeCell ref="F356:F357"/>
    <mergeCell ref="A430:A431"/>
    <mergeCell ref="B430:B431"/>
    <mergeCell ref="E358:E359"/>
    <mergeCell ref="C388:C389"/>
    <mergeCell ref="A358:A359"/>
    <mergeCell ref="A416:A417"/>
    <mergeCell ref="A424:A425"/>
    <mergeCell ref="A428:A429"/>
    <mergeCell ref="A398:A399"/>
    <mergeCell ref="B360:B361"/>
    <mergeCell ref="E420:E421"/>
    <mergeCell ref="F420:F421"/>
    <mergeCell ref="A360:A361"/>
    <mergeCell ref="A422:A423"/>
    <mergeCell ref="A368:A369"/>
    <mergeCell ref="A376:A377"/>
    <mergeCell ref="A380:A381"/>
    <mergeCell ref="A418:A419"/>
    <mergeCell ref="A396:A397"/>
    <mergeCell ref="A400:A401"/>
    <mergeCell ref="G360:G361"/>
    <mergeCell ref="G416:G417"/>
    <mergeCell ref="G388:G389"/>
    <mergeCell ref="E360:E361"/>
    <mergeCell ref="F360:F361"/>
    <mergeCell ref="E400:E401"/>
    <mergeCell ref="F386:F387"/>
    <mergeCell ref="F388:F389"/>
    <mergeCell ref="F374:F375"/>
    <mergeCell ref="G374:G375"/>
    <mergeCell ref="C400:C401"/>
    <mergeCell ref="F418:F419"/>
    <mergeCell ref="F384:F385"/>
    <mergeCell ref="G418:G419"/>
    <mergeCell ref="F400:F401"/>
    <mergeCell ref="F396:F397"/>
    <mergeCell ref="G396:G397"/>
    <mergeCell ref="F398:F399"/>
    <mergeCell ref="G398:G399"/>
    <mergeCell ref="F406:F407"/>
    <mergeCell ref="E354:E355"/>
    <mergeCell ref="F354:F355"/>
    <mergeCell ref="F358:F359"/>
    <mergeCell ref="G354:G355"/>
    <mergeCell ref="G358:G359"/>
    <mergeCell ref="A354:A355"/>
    <mergeCell ref="G244:G245"/>
    <mergeCell ref="D422:D423"/>
    <mergeCell ref="E422:E423"/>
    <mergeCell ref="C420:C421"/>
    <mergeCell ref="D400:D401"/>
    <mergeCell ref="D418:D419"/>
    <mergeCell ref="G400:G401"/>
    <mergeCell ref="B244:B245"/>
    <mergeCell ref="C244:C245"/>
    <mergeCell ref="G658:G659"/>
    <mergeCell ref="F708:F709"/>
    <mergeCell ref="G708:G709"/>
    <mergeCell ref="F700:F701"/>
    <mergeCell ref="G700:G701"/>
    <mergeCell ref="F692:F693"/>
    <mergeCell ref="G692:G693"/>
    <mergeCell ref="G684:G685"/>
    <mergeCell ref="F680:F681"/>
    <mergeCell ref="E602:E603"/>
    <mergeCell ref="F602:F603"/>
    <mergeCell ref="G246:G247"/>
    <mergeCell ref="G420:G421"/>
    <mergeCell ref="E246:E247"/>
    <mergeCell ref="E600:E601"/>
    <mergeCell ref="F600:F601"/>
    <mergeCell ref="E598:E599"/>
    <mergeCell ref="F598:F599"/>
    <mergeCell ref="E596:E597"/>
    <mergeCell ref="E244:E245"/>
    <mergeCell ref="F244:F245"/>
    <mergeCell ref="A246:A247"/>
    <mergeCell ref="B246:B247"/>
    <mergeCell ref="D244:D245"/>
    <mergeCell ref="A244:A245"/>
    <mergeCell ref="C246:C247"/>
    <mergeCell ref="D246:D247"/>
    <mergeCell ref="D658:D659"/>
    <mergeCell ref="E658:E659"/>
    <mergeCell ref="F658:F659"/>
    <mergeCell ref="A734:A735"/>
    <mergeCell ref="E714:E715"/>
    <mergeCell ref="F714:F715"/>
    <mergeCell ref="D714:D715"/>
    <mergeCell ref="A714:A715"/>
    <mergeCell ref="B714:B715"/>
    <mergeCell ref="C714:C715"/>
    <mergeCell ref="D602:D603"/>
    <mergeCell ref="D656:D657"/>
    <mergeCell ref="D654:D655"/>
    <mergeCell ref="D652:D653"/>
    <mergeCell ref="D650:D651"/>
    <mergeCell ref="D648:D649"/>
    <mergeCell ref="D646:D647"/>
    <mergeCell ref="A602:A603"/>
    <mergeCell ref="B602:B603"/>
    <mergeCell ref="C602:C603"/>
    <mergeCell ref="A658:A659"/>
    <mergeCell ref="B658:B659"/>
    <mergeCell ref="C658:C659"/>
    <mergeCell ref="C608:C609"/>
    <mergeCell ref="C642:C643"/>
    <mergeCell ref="A638:A639"/>
    <mergeCell ref="B638:B639"/>
    <mergeCell ref="A600:A601"/>
    <mergeCell ref="B600:B601"/>
    <mergeCell ref="D598:D599"/>
    <mergeCell ref="A598:A599"/>
    <mergeCell ref="B598:B599"/>
    <mergeCell ref="C598:C599"/>
    <mergeCell ref="G582:G583"/>
    <mergeCell ref="A596:A597"/>
    <mergeCell ref="B596:B597"/>
    <mergeCell ref="D594:D595"/>
    <mergeCell ref="A594:A595"/>
    <mergeCell ref="B594:B595"/>
    <mergeCell ref="C594:C595"/>
    <mergeCell ref="E582:E583"/>
    <mergeCell ref="F596:F597"/>
    <mergeCell ref="G594:G595"/>
    <mergeCell ref="F582:F583"/>
    <mergeCell ref="E594:E595"/>
    <mergeCell ref="F594:F595"/>
    <mergeCell ref="A582:A583"/>
    <mergeCell ref="B582:B583"/>
    <mergeCell ref="C582:C583"/>
    <mergeCell ref="D582:D583"/>
    <mergeCell ref="D592:D593"/>
    <mergeCell ref="E592:E593"/>
    <mergeCell ref="F592:F593"/>
    <mergeCell ref="B580:B581"/>
    <mergeCell ref="C580:C581"/>
    <mergeCell ref="E578:E579"/>
    <mergeCell ref="F578:F579"/>
    <mergeCell ref="E580:E581"/>
    <mergeCell ref="F580:F581"/>
    <mergeCell ref="G576:G577"/>
    <mergeCell ref="G574:G575"/>
    <mergeCell ref="A578:A579"/>
    <mergeCell ref="B578:B579"/>
    <mergeCell ref="D576:D577"/>
    <mergeCell ref="A576:A577"/>
    <mergeCell ref="B576:B577"/>
    <mergeCell ref="C576:C577"/>
    <mergeCell ref="E574:E575"/>
    <mergeCell ref="F574:F575"/>
    <mergeCell ref="A574:A575"/>
    <mergeCell ref="B574:B575"/>
    <mergeCell ref="D574:D575"/>
    <mergeCell ref="E576:E577"/>
    <mergeCell ref="F576:F577"/>
    <mergeCell ref="D736:D737"/>
    <mergeCell ref="A736:A737"/>
    <mergeCell ref="B736:B737"/>
    <mergeCell ref="C736:C737"/>
    <mergeCell ref="C578:C579"/>
    <mergeCell ref="D578:D579"/>
    <mergeCell ref="D596:D597"/>
    <mergeCell ref="D580:D581"/>
    <mergeCell ref="B734:B735"/>
    <mergeCell ref="G736:G737"/>
    <mergeCell ref="G734:G735"/>
    <mergeCell ref="E734:E735"/>
    <mergeCell ref="F734:F735"/>
    <mergeCell ref="E736:E737"/>
    <mergeCell ref="F736:F737"/>
    <mergeCell ref="D732:D733"/>
    <mergeCell ref="E732:E733"/>
    <mergeCell ref="F732:F733"/>
    <mergeCell ref="C734:C735"/>
    <mergeCell ref="D734:D735"/>
    <mergeCell ref="G732:G733"/>
    <mergeCell ref="G730:G731"/>
    <mergeCell ref="A732:A733"/>
    <mergeCell ref="B732:B733"/>
    <mergeCell ref="C732:C733"/>
    <mergeCell ref="C730:C731"/>
    <mergeCell ref="D730:D731"/>
    <mergeCell ref="E730:E731"/>
    <mergeCell ref="F730:F731"/>
    <mergeCell ref="A730:A731"/>
    <mergeCell ref="B730:B731"/>
    <mergeCell ref="D48:D49"/>
    <mergeCell ref="D132:D133"/>
    <mergeCell ref="D130:D131"/>
    <mergeCell ref="D128:D129"/>
    <mergeCell ref="D126:D127"/>
    <mergeCell ref="D86:D87"/>
    <mergeCell ref="D84:D85"/>
    <mergeCell ref="B126:B127"/>
    <mergeCell ref="C126:C127"/>
    <mergeCell ref="A580:A581"/>
    <mergeCell ref="E48:E49"/>
    <mergeCell ref="F48:F49"/>
    <mergeCell ref="G48:G49"/>
    <mergeCell ref="A48:A49"/>
    <mergeCell ref="B48:B49"/>
    <mergeCell ref="C48:C49"/>
    <mergeCell ref="A132:A133"/>
    <mergeCell ref="B132:B133"/>
    <mergeCell ref="C132:C133"/>
    <mergeCell ref="G44:G45"/>
    <mergeCell ref="A46:A47"/>
    <mergeCell ref="B46:B47"/>
    <mergeCell ref="C46:C47"/>
    <mergeCell ref="D46:D47"/>
    <mergeCell ref="E46:E47"/>
    <mergeCell ref="F46:F47"/>
    <mergeCell ref="G46:G47"/>
    <mergeCell ref="E44:E45"/>
    <mergeCell ref="D44:D45"/>
    <mergeCell ref="G14:G15"/>
    <mergeCell ref="A42:A43"/>
    <mergeCell ref="B42:B43"/>
    <mergeCell ref="C42:C43"/>
    <mergeCell ref="D42:D43"/>
    <mergeCell ref="E42:E43"/>
    <mergeCell ref="F42:F43"/>
    <mergeCell ref="E36:E37"/>
    <mergeCell ref="F36:F37"/>
    <mergeCell ref="G36:G37"/>
    <mergeCell ref="F14:F15"/>
    <mergeCell ref="A44:A45"/>
    <mergeCell ref="B44:B45"/>
    <mergeCell ref="C44:C45"/>
    <mergeCell ref="F44:F45"/>
    <mergeCell ref="B18:B19"/>
    <mergeCell ref="C18:C19"/>
    <mergeCell ref="B14:B15"/>
    <mergeCell ref="C14:C15"/>
    <mergeCell ref="D14:D15"/>
    <mergeCell ref="E14:E15"/>
    <mergeCell ref="E132:E133"/>
    <mergeCell ref="F132:F133"/>
    <mergeCell ref="G132:G133"/>
    <mergeCell ref="G130:G131"/>
    <mergeCell ref="E130:E131"/>
    <mergeCell ref="E128:E129"/>
    <mergeCell ref="F128:F129"/>
    <mergeCell ref="E66:E67"/>
    <mergeCell ref="F66:F67"/>
    <mergeCell ref="A130:A131"/>
    <mergeCell ref="B130:B131"/>
    <mergeCell ref="C130:C131"/>
    <mergeCell ref="A128:A129"/>
    <mergeCell ref="B128:B129"/>
    <mergeCell ref="C128:C129"/>
    <mergeCell ref="F738:F739"/>
    <mergeCell ref="G738:G739"/>
    <mergeCell ref="E84:E85"/>
    <mergeCell ref="F84:F85"/>
    <mergeCell ref="G84:G85"/>
    <mergeCell ref="E86:E87"/>
    <mergeCell ref="F726:F727"/>
    <mergeCell ref="G726:G727"/>
    <mergeCell ref="F718:F719"/>
    <mergeCell ref="G718:G719"/>
    <mergeCell ref="A738:A739"/>
    <mergeCell ref="B738:B739"/>
    <mergeCell ref="C738:C739"/>
    <mergeCell ref="A84:A85"/>
    <mergeCell ref="B84:B85"/>
    <mergeCell ref="C84:C85"/>
    <mergeCell ref="A86:A87"/>
    <mergeCell ref="B86:B87"/>
    <mergeCell ref="C86:C87"/>
    <mergeCell ref="A126:A127"/>
    <mergeCell ref="D738:D739"/>
    <mergeCell ref="E738:E739"/>
    <mergeCell ref="F760:F761"/>
    <mergeCell ref="G760:G761"/>
    <mergeCell ref="D760:D761"/>
    <mergeCell ref="E760:E761"/>
    <mergeCell ref="F756:F757"/>
    <mergeCell ref="G756:G757"/>
    <mergeCell ref="D758:D759"/>
    <mergeCell ref="E758:E759"/>
    <mergeCell ref="E762:E763"/>
    <mergeCell ref="F762:F763"/>
    <mergeCell ref="G762:G763"/>
    <mergeCell ref="A762:A763"/>
    <mergeCell ref="B762:B763"/>
    <mergeCell ref="C762:C763"/>
    <mergeCell ref="A760:A761"/>
    <mergeCell ref="B760:B761"/>
    <mergeCell ref="C760:C761"/>
    <mergeCell ref="D762:D763"/>
    <mergeCell ref="F758:F759"/>
    <mergeCell ref="G758:G759"/>
    <mergeCell ref="A756:A757"/>
    <mergeCell ref="B756:B757"/>
    <mergeCell ref="C756:C757"/>
    <mergeCell ref="D756:D757"/>
    <mergeCell ref="E756:E757"/>
    <mergeCell ref="A758:A759"/>
    <mergeCell ref="B758:B759"/>
    <mergeCell ref="C758:C759"/>
    <mergeCell ref="G752:G753"/>
    <mergeCell ref="A754:A755"/>
    <mergeCell ref="B754:B755"/>
    <mergeCell ref="C754:C755"/>
    <mergeCell ref="D754:D755"/>
    <mergeCell ref="E754:E755"/>
    <mergeCell ref="F754:F755"/>
    <mergeCell ref="G754:G755"/>
    <mergeCell ref="A752:A753"/>
    <mergeCell ref="B752:B753"/>
    <mergeCell ref="C752:C753"/>
    <mergeCell ref="F752:F753"/>
    <mergeCell ref="D752:D753"/>
    <mergeCell ref="E752:E753"/>
    <mergeCell ref="F748:F749"/>
    <mergeCell ref="G748:G749"/>
    <mergeCell ref="D750:D751"/>
    <mergeCell ref="E750:E751"/>
    <mergeCell ref="F750:F751"/>
    <mergeCell ref="G750:G751"/>
    <mergeCell ref="D748:D749"/>
    <mergeCell ref="E748:E749"/>
    <mergeCell ref="A748:A749"/>
    <mergeCell ref="B748:B749"/>
    <mergeCell ref="C748:C749"/>
    <mergeCell ref="A750:A751"/>
    <mergeCell ref="B750:B751"/>
    <mergeCell ref="C750:C751"/>
    <mergeCell ref="G744:G745"/>
    <mergeCell ref="A746:A747"/>
    <mergeCell ref="B746:B747"/>
    <mergeCell ref="C746:C747"/>
    <mergeCell ref="D746:D747"/>
    <mergeCell ref="E746:E747"/>
    <mergeCell ref="F746:F747"/>
    <mergeCell ref="G746:G747"/>
    <mergeCell ref="A744:A745"/>
    <mergeCell ref="B744:B745"/>
    <mergeCell ref="C744:C745"/>
    <mergeCell ref="F744:F745"/>
    <mergeCell ref="D744:D745"/>
    <mergeCell ref="E744:E745"/>
    <mergeCell ref="F740:F741"/>
    <mergeCell ref="G740:G741"/>
    <mergeCell ref="D742:D743"/>
    <mergeCell ref="E742:E743"/>
    <mergeCell ref="F742:F743"/>
    <mergeCell ref="G742:G743"/>
    <mergeCell ref="D740:D741"/>
    <mergeCell ref="E740:E741"/>
    <mergeCell ref="A740:A741"/>
    <mergeCell ref="B740:B741"/>
    <mergeCell ref="C740:C741"/>
    <mergeCell ref="A742:A743"/>
    <mergeCell ref="B742:B743"/>
    <mergeCell ref="C742:C743"/>
    <mergeCell ref="E728:E729"/>
    <mergeCell ref="F728:F729"/>
    <mergeCell ref="G728:G729"/>
    <mergeCell ref="A728:A729"/>
    <mergeCell ref="B728:B729"/>
    <mergeCell ref="C728:C729"/>
    <mergeCell ref="A726:A727"/>
    <mergeCell ref="B726:B727"/>
    <mergeCell ref="C726:C727"/>
    <mergeCell ref="D728:D729"/>
    <mergeCell ref="D726:D727"/>
    <mergeCell ref="E726:E727"/>
    <mergeCell ref="F722:F723"/>
    <mergeCell ref="G722:G723"/>
    <mergeCell ref="D724:D725"/>
    <mergeCell ref="E724:E725"/>
    <mergeCell ref="F724:F725"/>
    <mergeCell ref="G724:G725"/>
    <mergeCell ref="D722:D723"/>
    <mergeCell ref="E722:E723"/>
    <mergeCell ref="A722:A723"/>
    <mergeCell ref="B722:B723"/>
    <mergeCell ref="C722:C723"/>
    <mergeCell ref="A724:A725"/>
    <mergeCell ref="B724:B725"/>
    <mergeCell ref="C724:C725"/>
    <mergeCell ref="E720:E721"/>
    <mergeCell ref="F720:F721"/>
    <mergeCell ref="G720:G721"/>
    <mergeCell ref="A720:A721"/>
    <mergeCell ref="B720:B721"/>
    <mergeCell ref="C720:C721"/>
    <mergeCell ref="A718:A719"/>
    <mergeCell ref="B718:B719"/>
    <mergeCell ref="C718:C719"/>
    <mergeCell ref="D720:D721"/>
    <mergeCell ref="D718:D719"/>
    <mergeCell ref="E718:E719"/>
    <mergeCell ref="F712:F713"/>
    <mergeCell ref="G712:G713"/>
    <mergeCell ref="D716:D717"/>
    <mergeCell ref="E716:E717"/>
    <mergeCell ref="F716:F717"/>
    <mergeCell ref="G716:G717"/>
    <mergeCell ref="D712:D713"/>
    <mergeCell ref="E712:E713"/>
    <mergeCell ref="G714:G715"/>
    <mergeCell ref="A712:A713"/>
    <mergeCell ref="B712:B713"/>
    <mergeCell ref="C712:C713"/>
    <mergeCell ref="A716:A717"/>
    <mergeCell ref="B716:B717"/>
    <mergeCell ref="C716:C717"/>
    <mergeCell ref="E710:E711"/>
    <mergeCell ref="F710:F711"/>
    <mergeCell ref="G710:G711"/>
    <mergeCell ref="A710:A711"/>
    <mergeCell ref="B710:B711"/>
    <mergeCell ref="C710:C711"/>
    <mergeCell ref="A708:A709"/>
    <mergeCell ref="B708:B709"/>
    <mergeCell ref="C708:C709"/>
    <mergeCell ref="D710:D711"/>
    <mergeCell ref="D708:D709"/>
    <mergeCell ref="E708:E709"/>
    <mergeCell ref="F704:F705"/>
    <mergeCell ref="G704:G705"/>
    <mergeCell ref="D706:D707"/>
    <mergeCell ref="E706:E707"/>
    <mergeCell ref="F706:F707"/>
    <mergeCell ref="G706:G707"/>
    <mergeCell ref="D704:D705"/>
    <mergeCell ref="E704:E705"/>
    <mergeCell ref="A704:A705"/>
    <mergeCell ref="B704:B705"/>
    <mergeCell ref="C704:C705"/>
    <mergeCell ref="A706:A707"/>
    <mergeCell ref="B706:B707"/>
    <mergeCell ref="C706:C707"/>
    <mergeCell ref="E702:E703"/>
    <mergeCell ref="F702:F703"/>
    <mergeCell ref="G702:G703"/>
    <mergeCell ref="A702:A703"/>
    <mergeCell ref="B702:B703"/>
    <mergeCell ref="C702:C703"/>
    <mergeCell ref="A700:A701"/>
    <mergeCell ref="B700:B701"/>
    <mergeCell ref="C700:C701"/>
    <mergeCell ref="D702:D703"/>
    <mergeCell ref="D700:D701"/>
    <mergeCell ref="E700:E701"/>
    <mergeCell ref="F696:F697"/>
    <mergeCell ref="G696:G697"/>
    <mergeCell ref="D698:D699"/>
    <mergeCell ref="E698:E699"/>
    <mergeCell ref="F698:F699"/>
    <mergeCell ref="G698:G699"/>
    <mergeCell ref="D696:D697"/>
    <mergeCell ref="E696:E697"/>
    <mergeCell ref="A696:A697"/>
    <mergeCell ref="B696:B697"/>
    <mergeCell ref="C696:C697"/>
    <mergeCell ref="A698:A699"/>
    <mergeCell ref="B698:B699"/>
    <mergeCell ref="C698:C699"/>
    <mergeCell ref="G694:G695"/>
    <mergeCell ref="A694:A695"/>
    <mergeCell ref="B694:B695"/>
    <mergeCell ref="C694:C695"/>
    <mergeCell ref="D694:D695"/>
    <mergeCell ref="D692:D693"/>
    <mergeCell ref="E694:E695"/>
    <mergeCell ref="F694:F695"/>
    <mergeCell ref="F688:F689"/>
    <mergeCell ref="G688:G689"/>
    <mergeCell ref="D690:D691"/>
    <mergeCell ref="E690:E691"/>
    <mergeCell ref="F690:F691"/>
    <mergeCell ref="G690:G691"/>
    <mergeCell ref="D688:D689"/>
    <mergeCell ref="E688:E689"/>
    <mergeCell ref="A690:A691"/>
    <mergeCell ref="B690:B691"/>
    <mergeCell ref="C690:C691"/>
    <mergeCell ref="E692:E693"/>
    <mergeCell ref="A692:A693"/>
    <mergeCell ref="B692:B693"/>
    <mergeCell ref="C692:C693"/>
    <mergeCell ref="B686:B687"/>
    <mergeCell ref="C686:C687"/>
    <mergeCell ref="D686:D687"/>
    <mergeCell ref="A688:A689"/>
    <mergeCell ref="B688:B689"/>
    <mergeCell ref="C688:C689"/>
    <mergeCell ref="E686:E687"/>
    <mergeCell ref="F686:F687"/>
    <mergeCell ref="G686:G687"/>
    <mergeCell ref="A684:A685"/>
    <mergeCell ref="B684:B685"/>
    <mergeCell ref="C684:C685"/>
    <mergeCell ref="F684:F685"/>
    <mergeCell ref="D684:D685"/>
    <mergeCell ref="E684:E685"/>
    <mergeCell ref="A686:A687"/>
    <mergeCell ref="G680:G681"/>
    <mergeCell ref="D682:D683"/>
    <mergeCell ref="E682:E683"/>
    <mergeCell ref="F682:F683"/>
    <mergeCell ref="G682:G683"/>
    <mergeCell ref="D680:D681"/>
    <mergeCell ref="E680:E681"/>
    <mergeCell ref="A680:A681"/>
    <mergeCell ref="B680:B681"/>
    <mergeCell ref="C680:C681"/>
    <mergeCell ref="A682:A683"/>
    <mergeCell ref="B682:B683"/>
    <mergeCell ref="C682:C683"/>
    <mergeCell ref="G676:G677"/>
    <mergeCell ref="A678:A679"/>
    <mergeCell ref="B678:B679"/>
    <mergeCell ref="C678:C679"/>
    <mergeCell ref="D678:D679"/>
    <mergeCell ref="E678:E679"/>
    <mergeCell ref="F678:F679"/>
    <mergeCell ref="G678:G679"/>
    <mergeCell ref="A676:A677"/>
    <mergeCell ref="B676:B677"/>
    <mergeCell ref="C676:C677"/>
    <mergeCell ref="F676:F677"/>
    <mergeCell ref="D676:D677"/>
    <mergeCell ref="E676:E677"/>
    <mergeCell ref="F672:F673"/>
    <mergeCell ref="G672:G673"/>
    <mergeCell ref="D674:D675"/>
    <mergeCell ref="E674:E675"/>
    <mergeCell ref="F674:F675"/>
    <mergeCell ref="G674:G675"/>
    <mergeCell ref="D672:D673"/>
    <mergeCell ref="E672:E673"/>
    <mergeCell ref="A672:A673"/>
    <mergeCell ref="B672:B673"/>
    <mergeCell ref="C672:C673"/>
    <mergeCell ref="A674:A675"/>
    <mergeCell ref="B674:B675"/>
    <mergeCell ref="C674:C675"/>
    <mergeCell ref="G668:G669"/>
    <mergeCell ref="A670:A671"/>
    <mergeCell ref="B670:B671"/>
    <mergeCell ref="C670:C671"/>
    <mergeCell ref="D670:D671"/>
    <mergeCell ref="E670:E671"/>
    <mergeCell ref="F670:F671"/>
    <mergeCell ref="G670:G671"/>
    <mergeCell ref="A668:A669"/>
    <mergeCell ref="B668:B669"/>
    <mergeCell ref="C668:C669"/>
    <mergeCell ref="F668:F669"/>
    <mergeCell ref="D668:D669"/>
    <mergeCell ref="E668:E669"/>
    <mergeCell ref="F664:F665"/>
    <mergeCell ref="G664:G665"/>
    <mergeCell ref="D666:D667"/>
    <mergeCell ref="E666:E667"/>
    <mergeCell ref="F666:F667"/>
    <mergeCell ref="G666:G667"/>
    <mergeCell ref="D664:D665"/>
    <mergeCell ref="E664:E665"/>
    <mergeCell ref="A664:A665"/>
    <mergeCell ref="B664:B665"/>
    <mergeCell ref="C664:C665"/>
    <mergeCell ref="A666:A667"/>
    <mergeCell ref="B666:B667"/>
    <mergeCell ref="C666:C667"/>
    <mergeCell ref="G660:G661"/>
    <mergeCell ref="A662:A663"/>
    <mergeCell ref="B662:B663"/>
    <mergeCell ref="C662:C663"/>
    <mergeCell ref="D662:D663"/>
    <mergeCell ref="E662:E663"/>
    <mergeCell ref="F662:F663"/>
    <mergeCell ref="G662:G663"/>
    <mergeCell ref="A660:A661"/>
    <mergeCell ref="B660:B661"/>
    <mergeCell ref="F656:F657"/>
    <mergeCell ref="F660:F661"/>
    <mergeCell ref="G656:G657"/>
    <mergeCell ref="A656:A657"/>
    <mergeCell ref="B656:B657"/>
    <mergeCell ref="C656:C657"/>
    <mergeCell ref="C660:C661"/>
    <mergeCell ref="D660:D661"/>
    <mergeCell ref="E660:E661"/>
    <mergeCell ref="E656:E657"/>
    <mergeCell ref="E654:E655"/>
    <mergeCell ref="F654:F655"/>
    <mergeCell ref="G654:G655"/>
    <mergeCell ref="A654:A655"/>
    <mergeCell ref="B654:B655"/>
    <mergeCell ref="C654:C655"/>
    <mergeCell ref="E652:E653"/>
    <mergeCell ref="F652:F653"/>
    <mergeCell ref="G652:G653"/>
    <mergeCell ref="A652:A653"/>
    <mergeCell ref="B652:B653"/>
    <mergeCell ref="C652:C653"/>
    <mergeCell ref="E650:E651"/>
    <mergeCell ref="F650:F651"/>
    <mergeCell ref="G650:G651"/>
    <mergeCell ref="A650:A651"/>
    <mergeCell ref="B650:B651"/>
    <mergeCell ref="C650:C651"/>
    <mergeCell ref="E648:E649"/>
    <mergeCell ref="F648:F649"/>
    <mergeCell ref="G648:G649"/>
    <mergeCell ref="A648:A649"/>
    <mergeCell ref="B648:B649"/>
    <mergeCell ref="C648:C649"/>
    <mergeCell ref="E646:E647"/>
    <mergeCell ref="F646:F647"/>
    <mergeCell ref="G646:G647"/>
    <mergeCell ref="A646:A647"/>
    <mergeCell ref="B646:B647"/>
    <mergeCell ref="C646:C647"/>
    <mergeCell ref="G642:G643"/>
    <mergeCell ref="A644:A645"/>
    <mergeCell ref="B644:B645"/>
    <mergeCell ref="C644:C645"/>
    <mergeCell ref="D644:D645"/>
    <mergeCell ref="E644:E645"/>
    <mergeCell ref="F644:F645"/>
    <mergeCell ref="G644:G645"/>
    <mergeCell ref="A642:A643"/>
    <mergeCell ref="B642:B643"/>
    <mergeCell ref="F642:F643"/>
    <mergeCell ref="D642:D643"/>
    <mergeCell ref="E642:E643"/>
    <mergeCell ref="F638:F639"/>
    <mergeCell ref="G638:G639"/>
    <mergeCell ref="D640:D641"/>
    <mergeCell ref="E640:E641"/>
    <mergeCell ref="F640:F641"/>
    <mergeCell ref="G640:G641"/>
    <mergeCell ref="D638:D639"/>
    <mergeCell ref="E638:E639"/>
    <mergeCell ref="C638:C639"/>
    <mergeCell ref="A640:A641"/>
    <mergeCell ref="B640:B641"/>
    <mergeCell ref="C640:C641"/>
    <mergeCell ref="G634:G635"/>
    <mergeCell ref="A636:A637"/>
    <mergeCell ref="B636:B637"/>
    <mergeCell ref="C636:C637"/>
    <mergeCell ref="D636:D637"/>
    <mergeCell ref="E636:E637"/>
    <mergeCell ref="F636:F637"/>
    <mergeCell ref="G636:G637"/>
    <mergeCell ref="A634:A635"/>
    <mergeCell ref="B634:B635"/>
    <mergeCell ref="C634:C635"/>
    <mergeCell ref="F634:F635"/>
    <mergeCell ref="D634:D635"/>
    <mergeCell ref="E634:E635"/>
    <mergeCell ref="F630:F631"/>
    <mergeCell ref="G630:G631"/>
    <mergeCell ref="D632:D633"/>
    <mergeCell ref="E632:E633"/>
    <mergeCell ref="F632:F633"/>
    <mergeCell ref="G632:G633"/>
    <mergeCell ref="D630:D631"/>
    <mergeCell ref="E630:E631"/>
    <mergeCell ref="A630:A631"/>
    <mergeCell ref="B630:B631"/>
    <mergeCell ref="C630:C631"/>
    <mergeCell ref="A632:A633"/>
    <mergeCell ref="B632:B633"/>
    <mergeCell ref="C632:C633"/>
    <mergeCell ref="G626:G627"/>
    <mergeCell ref="A628:A629"/>
    <mergeCell ref="B628:B629"/>
    <mergeCell ref="C628:C629"/>
    <mergeCell ref="D628:D629"/>
    <mergeCell ref="E628:E629"/>
    <mergeCell ref="F628:F629"/>
    <mergeCell ref="G628:G629"/>
    <mergeCell ref="A626:A627"/>
    <mergeCell ref="B626:B627"/>
    <mergeCell ref="C626:C627"/>
    <mergeCell ref="F626:F627"/>
    <mergeCell ref="D626:D627"/>
    <mergeCell ref="E626:E627"/>
    <mergeCell ref="F622:F623"/>
    <mergeCell ref="G622:G623"/>
    <mergeCell ref="D624:D625"/>
    <mergeCell ref="E624:E625"/>
    <mergeCell ref="F624:F625"/>
    <mergeCell ref="G624:G625"/>
    <mergeCell ref="D622:D623"/>
    <mergeCell ref="E622:E623"/>
    <mergeCell ref="A622:A623"/>
    <mergeCell ref="B622:B623"/>
    <mergeCell ref="C622:C623"/>
    <mergeCell ref="A624:A625"/>
    <mergeCell ref="B624:B625"/>
    <mergeCell ref="C624:C625"/>
    <mergeCell ref="G618:G619"/>
    <mergeCell ref="A620:A621"/>
    <mergeCell ref="B620:B621"/>
    <mergeCell ref="C620:C621"/>
    <mergeCell ref="D620:D621"/>
    <mergeCell ref="E620:E621"/>
    <mergeCell ref="F620:F621"/>
    <mergeCell ref="G620:G621"/>
    <mergeCell ref="A618:A619"/>
    <mergeCell ref="B618:B619"/>
    <mergeCell ref="C618:C619"/>
    <mergeCell ref="F618:F619"/>
    <mergeCell ref="D618:D619"/>
    <mergeCell ref="E618:E619"/>
    <mergeCell ref="F614:F615"/>
    <mergeCell ref="G614:G615"/>
    <mergeCell ref="D616:D617"/>
    <mergeCell ref="E616:E617"/>
    <mergeCell ref="F616:F617"/>
    <mergeCell ref="G616:G617"/>
    <mergeCell ref="D614:D615"/>
    <mergeCell ref="E614:E615"/>
    <mergeCell ref="A614:A615"/>
    <mergeCell ref="B614:B615"/>
    <mergeCell ref="C614:C615"/>
    <mergeCell ref="A616:A617"/>
    <mergeCell ref="B616:B617"/>
    <mergeCell ref="C616:C617"/>
    <mergeCell ref="G610:G611"/>
    <mergeCell ref="A612:A613"/>
    <mergeCell ref="B612:B613"/>
    <mergeCell ref="C612:C613"/>
    <mergeCell ref="D612:D613"/>
    <mergeCell ref="E612:E613"/>
    <mergeCell ref="F612:F613"/>
    <mergeCell ref="G612:G613"/>
    <mergeCell ref="A610:A611"/>
    <mergeCell ref="B610:B611"/>
    <mergeCell ref="C610:C611"/>
    <mergeCell ref="F610:F611"/>
    <mergeCell ref="D610:D611"/>
    <mergeCell ref="E610:E611"/>
    <mergeCell ref="F604:F605"/>
    <mergeCell ref="G604:G605"/>
    <mergeCell ref="D606:D607"/>
    <mergeCell ref="E606:E607"/>
    <mergeCell ref="F606:F607"/>
    <mergeCell ref="G606:G607"/>
    <mergeCell ref="D604:D605"/>
    <mergeCell ref="E604:E605"/>
    <mergeCell ref="A604:A605"/>
    <mergeCell ref="B604:B605"/>
    <mergeCell ref="C604:C605"/>
    <mergeCell ref="A606:A607"/>
    <mergeCell ref="B606:B607"/>
    <mergeCell ref="C606:C607"/>
    <mergeCell ref="G592:G593"/>
    <mergeCell ref="A592:A593"/>
    <mergeCell ref="B592:B593"/>
    <mergeCell ref="C592:C593"/>
    <mergeCell ref="G588:G589"/>
    <mergeCell ref="A590:A591"/>
    <mergeCell ref="B590:B591"/>
    <mergeCell ref="C590:C591"/>
    <mergeCell ref="D590:D591"/>
    <mergeCell ref="E590:E591"/>
    <mergeCell ref="F590:F591"/>
    <mergeCell ref="G590:G591"/>
    <mergeCell ref="A588:A589"/>
    <mergeCell ref="B588:B589"/>
    <mergeCell ref="C588:C589"/>
    <mergeCell ref="F588:F589"/>
    <mergeCell ref="D588:D589"/>
    <mergeCell ref="E588:E589"/>
    <mergeCell ref="F584:F585"/>
    <mergeCell ref="G584:G585"/>
    <mergeCell ref="D586:D587"/>
    <mergeCell ref="E586:E587"/>
    <mergeCell ref="F586:F587"/>
    <mergeCell ref="G586:G587"/>
    <mergeCell ref="D584:D585"/>
    <mergeCell ref="E584:E585"/>
    <mergeCell ref="A584:A585"/>
    <mergeCell ref="B584:B585"/>
    <mergeCell ref="C584:C585"/>
    <mergeCell ref="A586:A587"/>
    <mergeCell ref="B586:B587"/>
    <mergeCell ref="C586:C587"/>
    <mergeCell ref="G570:G571"/>
    <mergeCell ref="A572:A573"/>
    <mergeCell ref="B572:B573"/>
    <mergeCell ref="C572:C573"/>
    <mergeCell ref="D572:D573"/>
    <mergeCell ref="E572:E573"/>
    <mergeCell ref="F572:F573"/>
    <mergeCell ref="G572:G573"/>
    <mergeCell ref="A570:A571"/>
    <mergeCell ref="B570:B571"/>
    <mergeCell ref="C570:C571"/>
    <mergeCell ref="F570:F571"/>
    <mergeCell ref="D570:D571"/>
    <mergeCell ref="E570:E571"/>
    <mergeCell ref="F548:F549"/>
    <mergeCell ref="G548:G549"/>
    <mergeCell ref="D568:D569"/>
    <mergeCell ref="E568:E569"/>
    <mergeCell ref="F568:F569"/>
    <mergeCell ref="G568:G569"/>
    <mergeCell ref="D548:D549"/>
    <mergeCell ref="E548:E549"/>
    <mergeCell ref="E552:E553"/>
    <mergeCell ref="F552:F553"/>
    <mergeCell ref="A568:A569"/>
    <mergeCell ref="B568:B569"/>
    <mergeCell ref="C568:C569"/>
    <mergeCell ref="C552:C553"/>
    <mergeCell ref="B556:B557"/>
    <mergeCell ref="A558:A559"/>
    <mergeCell ref="A552:A553"/>
    <mergeCell ref="B552:B553"/>
    <mergeCell ref="B558:B559"/>
    <mergeCell ref="A562:A563"/>
    <mergeCell ref="G544:G545"/>
    <mergeCell ref="A546:A547"/>
    <mergeCell ref="B546:B547"/>
    <mergeCell ref="C546:C547"/>
    <mergeCell ref="D546:D547"/>
    <mergeCell ref="E546:E547"/>
    <mergeCell ref="F546:F547"/>
    <mergeCell ref="G546:G547"/>
    <mergeCell ref="A544:A545"/>
    <mergeCell ref="B544:B545"/>
    <mergeCell ref="G540:G541"/>
    <mergeCell ref="D542:D543"/>
    <mergeCell ref="E542:E543"/>
    <mergeCell ref="F542:F543"/>
    <mergeCell ref="G542:G543"/>
    <mergeCell ref="D540:D541"/>
    <mergeCell ref="E540:E541"/>
    <mergeCell ref="F540:F541"/>
    <mergeCell ref="B542:B543"/>
    <mergeCell ref="C542:C543"/>
    <mergeCell ref="E538:E539"/>
    <mergeCell ref="F538:F539"/>
    <mergeCell ref="G538:G539"/>
    <mergeCell ref="A538:A539"/>
    <mergeCell ref="B538:B539"/>
    <mergeCell ref="C538:C539"/>
    <mergeCell ref="D538:D539"/>
    <mergeCell ref="B512:B513"/>
    <mergeCell ref="A512:A513"/>
    <mergeCell ref="A508:A509"/>
    <mergeCell ref="B508:B509"/>
    <mergeCell ref="A510:A511"/>
    <mergeCell ref="B510:B511"/>
    <mergeCell ref="D504:D505"/>
    <mergeCell ref="E504:E505"/>
    <mergeCell ref="F500:F501"/>
    <mergeCell ref="G500:G501"/>
    <mergeCell ref="D502:D503"/>
    <mergeCell ref="E502:E503"/>
    <mergeCell ref="F502:F503"/>
    <mergeCell ref="G502:G503"/>
    <mergeCell ref="D500:D501"/>
    <mergeCell ref="E500:E501"/>
    <mergeCell ref="A500:A501"/>
    <mergeCell ref="B500:B501"/>
    <mergeCell ref="C500:C501"/>
    <mergeCell ref="A502:A503"/>
    <mergeCell ref="B502:B503"/>
    <mergeCell ref="C502:C503"/>
    <mergeCell ref="A498:A499"/>
    <mergeCell ref="B498:B499"/>
    <mergeCell ref="C498:C499"/>
    <mergeCell ref="A484:A485"/>
    <mergeCell ref="B484:B485"/>
    <mergeCell ref="C484:C485"/>
    <mergeCell ref="A488:A489"/>
    <mergeCell ref="B488:B489"/>
    <mergeCell ref="A490:A491"/>
    <mergeCell ref="B490:B491"/>
    <mergeCell ref="D498:D499"/>
    <mergeCell ref="C496:C497"/>
    <mergeCell ref="D496:D497"/>
    <mergeCell ref="D484:D485"/>
    <mergeCell ref="D486:D487"/>
    <mergeCell ref="C488:C489"/>
    <mergeCell ref="D488:D489"/>
    <mergeCell ref="C490:C491"/>
    <mergeCell ref="D490:D491"/>
    <mergeCell ref="E484:E485"/>
    <mergeCell ref="F480:F481"/>
    <mergeCell ref="G480:G481"/>
    <mergeCell ref="D482:D483"/>
    <mergeCell ref="E482:E483"/>
    <mergeCell ref="F482:F483"/>
    <mergeCell ref="G482:G483"/>
    <mergeCell ref="D480:D481"/>
    <mergeCell ref="E480:E481"/>
    <mergeCell ref="C480:C481"/>
    <mergeCell ref="A482:A483"/>
    <mergeCell ref="B482:B483"/>
    <mergeCell ref="C482:C483"/>
    <mergeCell ref="G438:G439"/>
    <mergeCell ref="F440:F441"/>
    <mergeCell ref="G440:G441"/>
    <mergeCell ref="A478:A479"/>
    <mergeCell ref="B478:B479"/>
    <mergeCell ref="C478:C479"/>
    <mergeCell ref="D478:D479"/>
    <mergeCell ref="E478:E479"/>
    <mergeCell ref="F478:F479"/>
    <mergeCell ref="G478:G479"/>
    <mergeCell ref="D438:D439"/>
    <mergeCell ref="E438:E439"/>
    <mergeCell ref="F438:F439"/>
    <mergeCell ref="D440:D441"/>
    <mergeCell ref="E440:E441"/>
    <mergeCell ref="A438:A439"/>
    <mergeCell ref="B438:B439"/>
    <mergeCell ref="C438:C439"/>
    <mergeCell ref="C440:C441"/>
    <mergeCell ref="E434:E435"/>
    <mergeCell ref="A434:A435"/>
    <mergeCell ref="A436:A437"/>
    <mergeCell ref="B436:B437"/>
    <mergeCell ref="C436:C437"/>
    <mergeCell ref="F434:F435"/>
    <mergeCell ref="G422:G423"/>
    <mergeCell ref="F422:F423"/>
    <mergeCell ref="A440:A441"/>
    <mergeCell ref="B440:B441"/>
    <mergeCell ref="G434:G435"/>
    <mergeCell ref="D436:D437"/>
    <mergeCell ref="E436:E437"/>
    <mergeCell ref="F436:F437"/>
    <mergeCell ref="G436:G437"/>
    <mergeCell ref="C422:C423"/>
    <mergeCell ref="D420:D421"/>
    <mergeCell ref="B434:B435"/>
    <mergeCell ref="C434:C435"/>
    <mergeCell ref="D434:D435"/>
    <mergeCell ref="D432:D433"/>
    <mergeCell ref="D430:D431"/>
    <mergeCell ref="B396:B397"/>
    <mergeCell ref="C396:C397"/>
    <mergeCell ref="B428:B429"/>
    <mergeCell ref="B424:B425"/>
    <mergeCell ref="C424:C425"/>
    <mergeCell ref="B416:B417"/>
    <mergeCell ref="B400:B401"/>
    <mergeCell ref="C428:C429"/>
    <mergeCell ref="B418:B419"/>
    <mergeCell ref="C418:C419"/>
    <mergeCell ref="D396:D397"/>
    <mergeCell ref="E396:E397"/>
    <mergeCell ref="F366:F367"/>
    <mergeCell ref="G366:G367"/>
    <mergeCell ref="D394:D395"/>
    <mergeCell ref="E394:E395"/>
    <mergeCell ref="F394:F395"/>
    <mergeCell ref="G394:G395"/>
    <mergeCell ref="D366:D367"/>
    <mergeCell ref="E366:E367"/>
    <mergeCell ref="B366:B367"/>
    <mergeCell ref="C366:C367"/>
    <mergeCell ref="A394:A395"/>
    <mergeCell ref="B394:B395"/>
    <mergeCell ref="C394:C395"/>
    <mergeCell ref="B368:B369"/>
    <mergeCell ref="C368:C369"/>
    <mergeCell ref="B376:B377"/>
    <mergeCell ref="C376:C377"/>
    <mergeCell ref="A366:A367"/>
    <mergeCell ref="G362:G363"/>
    <mergeCell ref="A364:A365"/>
    <mergeCell ref="B364:B365"/>
    <mergeCell ref="C364:C365"/>
    <mergeCell ref="D364:D365"/>
    <mergeCell ref="E364:E365"/>
    <mergeCell ref="F364:F365"/>
    <mergeCell ref="G364:G365"/>
    <mergeCell ref="A362:A363"/>
    <mergeCell ref="B362:B363"/>
    <mergeCell ref="C362:C363"/>
    <mergeCell ref="F362:F363"/>
    <mergeCell ref="D362:D363"/>
    <mergeCell ref="E362:E363"/>
    <mergeCell ref="F350:F351"/>
    <mergeCell ref="G350:G351"/>
    <mergeCell ref="D352:D353"/>
    <mergeCell ref="E352:E353"/>
    <mergeCell ref="F352:F353"/>
    <mergeCell ref="G352:G353"/>
    <mergeCell ref="D350:D351"/>
    <mergeCell ref="E350:E351"/>
    <mergeCell ref="A350:A351"/>
    <mergeCell ref="B350:B351"/>
    <mergeCell ref="C350:C351"/>
    <mergeCell ref="A352:A353"/>
    <mergeCell ref="B352:B353"/>
    <mergeCell ref="C352:C353"/>
    <mergeCell ref="E308:E309"/>
    <mergeCell ref="F308:F309"/>
    <mergeCell ref="G308:G309"/>
    <mergeCell ref="A308:A309"/>
    <mergeCell ref="B308:B309"/>
    <mergeCell ref="C308:C309"/>
    <mergeCell ref="A306:A307"/>
    <mergeCell ref="B306:B307"/>
    <mergeCell ref="C306:C307"/>
    <mergeCell ref="D308:D309"/>
    <mergeCell ref="D306:D307"/>
    <mergeCell ref="B302:B303"/>
    <mergeCell ref="C302:C303"/>
    <mergeCell ref="A304:A305"/>
    <mergeCell ref="B304:B305"/>
    <mergeCell ref="C304:C305"/>
    <mergeCell ref="E306:E307"/>
    <mergeCell ref="D302:D303"/>
    <mergeCell ref="E302:E303"/>
    <mergeCell ref="G298:G299"/>
    <mergeCell ref="E300:E301"/>
    <mergeCell ref="F300:F301"/>
    <mergeCell ref="D298:D299"/>
    <mergeCell ref="E304:E305"/>
    <mergeCell ref="F304:F305"/>
    <mergeCell ref="D304:D305"/>
    <mergeCell ref="A300:A301"/>
    <mergeCell ref="B300:B301"/>
    <mergeCell ref="C300:C301"/>
    <mergeCell ref="D300:D301"/>
    <mergeCell ref="A302:A303"/>
    <mergeCell ref="E298:E299"/>
    <mergeCell ref="G294:G295"/>
    <mergeCell ref="A296:A297"/>
    <mergeCell ref="B296:B297"/>
    <mergeCell ref="C296:C297"/>
    <mergeCell ref="D296:D297"/>
    <mergeCell ref="E296:E297"/>
    <mergeCell ref="F296:F297"/>
    <mergeCell ref="A298:A299"/>
    <mergeCell ref="B298:B299"/>
    <mergeCell ref="A294:A295"/>
    <mergeCell ref="B294:B295"/>
    <mergeCell ref="C294:C295"/>
    <mergeCell ref="C298:C299"/>
    <mergeCell ref="D294:D295"/>
    <mergeCell ref="E294:E295"/>
    <mergeCell ref="F242:F243"/>
    <mergeCell ref="G242:G243"/>
    <mergeCell ref="D292:D293"/>
    <mergeCell ref="E292:E293"/>
    <mergeCell ref="F292:F293"/>
    <mergeCell ref="G292:G293"/>
    <mergeCell ref="D242:D243"/>
    <mergeCell ref="E242:E243"/>
    <mergeCell ref="A242:A243"/>
    <mergeCell ref="B242:B243"/>
    <mergeCell ref="C242:C243"/>
    <mergeCell ref="A292:A293"/>
    <mergeCell ref="B292:B293"/>
    <mergeCell ref="C292:C293"/>
    <mergeCell ref="A254:A255"/>
    <mergeCell ref="A248:A249"/>
    <mergeCell ref="B250:B251"/>
    <mergeCell ref="C250:C251"/>
    <mergeCell ref="E216:E217"/>
    <mergeCell ref="F216:F217"/>
    <mergeCell ref="G216:G217"/>
    <mergeCell ref="A214:A215"/>
    <mergeCell ref="B214:B215"/>
    <mergeCell ref="A216:A217"/>
    <mergeCell ref="B216:B217"/>
    <mergeCell ref="C216:C217"/>
    <mergeCell ref="D216:D217"/>
    <mergeCell ref="G212:G213"/>
    <mergeCell ref="D210:D211"/>
    <mergeCell ref="E210:E211"/>
    <mergeCell ref="C214:C215"/>
    <mergeCell ref="F214:F215"/>
    <mergeCell ref="D214:D215"/>
    <mergeCell ref="E214:E215"/>
    <mergeCell ref="G214:G215"/>
    <mergeCell ref="A212:A213"/>
    <mergeCell ref="B212:B213"/>
    <mergeCell ref="C212:C213"/>
    <mergeCell ref="F210:F211"/>
    <mergeCell ref="D212:D213"/>
    <mergeCell ref="E212:E213"/>
    <mergeCell ref="F212:F213"/>
    <mergeCell ref="F138:F139"/>
    <mergeCell ref="G138:G139"/>
    <mergeCell ref="A210:A211"/>
    <mergeCell ref="B210:B211"/>
    <mergeCell ref="C210:C211"/>
    <mergeCell ref="G210:G211"/>
    <mergeCell ref="A154:A155"/>
    <mergeCell ref="B154:B155"/>
    <mergeCell ref="C154:C155"/>
    <mergeCell ref="D154:D155"/>
    <mergeCell ref="B138:B139"/>
    <mergeCell ref="C138:C139"/>
    <mergeCell ref="D138:D139"/>
    <mergeCell ref="E138:E139"/>
    <mergeCell ref="G134:G135"/>
    <mergeCell ref="D68:D69"/>
    <mergeCell ref="E68:E69"/>
    <mergeCell ref="F86:F87"/>
    <mergeCell ref="G86:G87"/>
    <mergeCell ref="G126:G127"/>
    <mergeCell ref="G128:G129"/>
    <mergeCell ref="F130:F131"/>
    <mergeCell ref="E82:E83"/>
    <mergeCell ref="F82:F83"/>
    <mergeCell ref="C66:C67"/>
    <mergeCell ref="D66:D67"/>
    <mergeCell ref="E134:E135"/>
    <mergeCell ref="F134:F135"/>
    <mergeCell ref="C74:C75"/>
    <mergeCell ref="D74:D75"/>
    <mergeCell ref="F92:F93"/>
    <mergeCell ref="F90:F91"/>
    <mergeCell ref="D94:D95"/>
    <mergeCell ref="E94:E95"/>
    <mergeCell ref="G64:G65"/>
    <mergeCell ref="E64:E65"/>
    <mergeCell ref="G66:G67"/>
    <mergeCell ref="A68:A69"/>
    <mergeCell ref="B68:B69"/>
    <mergeCell ref="C68:C69"/>
    <mergeCell ref="F68:F69"/>
    <mergeCell ref="G68:G69"/>
    <mergeCell ref="A66:A67"/>
    <mergeCell ref="B66:B67"/>
    <mergeCell ref="D60:D61"/>
    <mergeCell ref="B64:B65"/>
    <mergeCell ref="C64:C65"/>
    <mergeCell ref="F64:F65"/>
    <mergeCell ref="D64:D65"/>
    <mergeCell ref="C62:C63"/>
    <mergeCell ref="D62:D63"/>
    <mergeCell ref="E62:E63"/>
    <mergeCell ref="F62:F63"/>
    <mergeCell ref="G62:G63"/>
    <mergeCell ref="E60:E61"/>
    <mergeCell ref="A64:A65"/>
    <mergeCell ref="A60:A61"/>
    <mergeCell ref="B60:B61"/>
    <mergeCell ref="C60:C61"/>
    <mergeCell ref="F60:F61"/>
    <mergeCell ref="G60:G61"/>
    <mergeCell ref="A62:A63"/>
    <mergeCell ref="B62:B63"/>
    <mergeCell ref="G56:G57"/>
    <mergeCell ref="E56:E57"/>
    <mergeCell ref="A58:A59"/>
    <mergeCell ref="B58:B59"/>
    <mergeCell ref="C58:C59"/>
    <mergeCell ref="D58:D59"/>
    <mergeCell ref="E58:E59"/>
    <mergeCell ref="F58:F59"/>
    <mergeCell ref="G58:G59"/>
    <mergeCell ref="D56:D57"/>
    <mergeCell ref="F54:F55"/>
    <mergeCell ref="B56:B57"/>
    <mergeCell ref="C56:C57"/>
    <mergeCell ref="F56:F57"/>
    <mergeCell ref="B54:B55"/>
    <mergeCell ref="C54:C55"/>
    <mergeCell ref="D54:D55"/>
    <mergeCell ref="E54:E55"/>
    <mergeCell ref="A56:A57"/>
    <mergeCell ref="G54:G55"/>
    <mergeCell ref="A52:A53"/>
    <mergeCell ref="B52:B53"/>
    <mergeCell ref="C52:C53"/>
    <mergeCell ref="D52:D53"/>
    <mergeCell ref="E52:E53"/>
    <mergeCell ref="F52:F53"/>
    <mergeCell ref="G52:G53"/>
    <mergeCell ref="A54:A55"/>
    <mergeCell ref="G12:G13"/>
    <mergeCell ref="A50:A51"/>
    <mergeCell ref="B50:B51"/>
    <mergeCell ref="C50:C51"/>
    <mergeCell ref="D50:D51"/>
    <mergeCell ref="E50:E51"/>
    <mergeCell ref="F50:F51"/>
    <mergeCell ref="G50:G51"/>
    <mergeCell ref="G42:G43"/>
    <mergeCell ref="A14:A15"/>
    <mergeCell ref="A12:A13"/>
    <mergeCell ref="B12:B13"/>
    <mergeCell ref="C12:C13"/>
    <mergeCell ref="F12:F13"/>
    <mergeCell ref="D12:D13"/>
    <mergeCell ref="E12:E13"/>
    <mergeCell ref="C6:C7"/>
    <mergeCell ref="F8:F9"/>
    <mergeCell ref="G8:G9"/>
    <mergeCell ref="D10:D11"/>
    <mergeCell ref="E10:E11"/>
    <mergeCell ref="F10:F11"/>
    <mergeCell ref="G10:G11"/>
    <mergeCell ref="D8:D9"/>
    <mergeCell ref="E8:E9"/>
    <mergeCell ref="F6:F7"/>
    <mergeCell ref="G6:G7"/>
    <mergeCell ref="A4:A5"/>
    <mergeCell ref="A8:A9"/>
    <mergeCell ref="B8:B9"/>
    <mergeCell ref="C8:C9"/>
    <mergeCell ref="B4:B5"/>
    <mergeCell ref="C4:C5"/>
    <mergeCell ref="A6:A7"/>
    <mergeCell ref="B6:B7"/>
    <mergeCell ref="D4:D5"/>
    <mergeCell ref="E4:E5"/>
    <mergeCell ref="H10:H11"/>
    <mergeCell ref="F4:F5"/>
    <mergeCell ref="H4:H5"/>
    <mergeCell ref="H6:H7"/>
    <mergeCell ref="H8:H9"/>
    <mergeCell ref="G4:G5"/>
    <mergeCell ref="D6:D7"/>
    <mergeCell ref="E6:E7"/>
    <mergeCell ref="H12:H13"/>
    <mergeCell ref="H14:H15"/>
    <mergeCell ref="H42:H43"/>
    <mergeCell ref="H44:H45"/>
    <mergeCell ref="H18:H19"/>
    <mergeCell ref="H34:H35"/>
    <mergeCell ref="H30:H31"/>
    <mergeCell ref="H32:H33"/>
    <mergeCell ref="H24:H25"/>
    <mergeCell ref="H26:H27"/>
    <mergeCell ref="H54:H55"/>
    <mergeCell ref="H56:H57"/>
    <mergeCell ref="H58:H59"/>
    <mergeCell ref="H60:H61"/>
    <mergeCell ref="H46:H47"/>
    <mergeCell ref="H48:H49"/>
    <mergeCell ref="H50:H51"/>
    <mergeCell ref="H52:H53"/>
    <mergeCell ref="H90:H91"/>
    <mergeCell ref="H94:H95"/>
    <mergeCell ref="H118:H119"/>
    <mergeCell ref="H102:H103"/>
    <mergeCell ref="H106:H107"/>
    <mergeCell ref="H110:H111"/>
    <mergeCell ref="H108:H109"/>
    <mergeCell ref="H62:H63"/>
    <mergeCell ref="H64:H65"/>
    <mergeCell ref="H66:H67"/>
    <mergeCell ref="H68:H69"/>
    <mergeCell ref="H130:H131"/>
    <mergeCell ref="H132:H133"/>
    <mergeCell ref="H134:H135"/>
    <mergeCell ref="H136:H137"/>
    <mergeCell ref="H84:H85"/>
    <mergeCell ref="H86:H87"/>
    <mergeCell ref="H126:H127"/>
    <mergeCell ref="H128:H129"/>
    <mergeCell ref="H92:H93"/>
    <mergeCell ref="H88:H89"/>
    <mergeCell ref="H100:H101"/>
    <mergeCell ref="H96:H97"/>
    <mergeCell ref="H98:H99"/>
    <mergeCell ref="H104:H105"/>
    <mergeCell ref="H138:H139"/>
    <mergeCell ref="H210:H211"/>
    <mergeCell ref="H212:H213"/>
    <mergeCell ref="H214:H215"/>
    <mergeCell ref="H206:H207"/>
    <mergeCell ref="H166:H167"/>
    <mergeCell ref="H172:H173"/>
    <mergeCell ref="H168:H169"/>
    <mergeCell ref="H170:H171"/>
    <mergeCell ref="H216:H217"/>
    <mergeCell ref="H242:H243"/>
    <mergeCell ref="H244:H245"/>
    <mergeCell ref="H246:H247"/>
    <mergeCell ref="H234:H235"/>
    <mergeCell ref="H232:H233"/>
    <mergeCell ref="H230:H231"/>
    <mergeCell ref="H228:H229"/>
    <mergeCell ref="H226:H227"/>
    <mergeCell ref="H224:H225"/>
    <mergeCell ref="H364:H365"/>
    <mergeCell ref="H366:H367"/>
    <mergeCell ref="H292:H293"/>
    <mergeCell ref="H294:H295"/>
    <mergeCell ref="H296:H297"/>
    <mergeCell ref="H298:H299"/>
    <mergeCell ref="H300:H301"/>
    <mergeCell ref="H302:H303"/>
    <mergeCell ref="H304:H305"/>
    <mergeCell ref="H306:H307"/>
    <mergeCell ref="H356:H357"/>
    <mergeCell ref="H358:H359"/>
    <mergeCell ref="H360:H361"/>
    <mergeCell ref="H362:H363"/>
    <mergeCell ref="H308:H309"/>
    <mergeCell ref="H350:H351"/>
    <mergeCell ref="H352:H353"/>
    <mergeCell ref="H354:H355"/>
    <mergeCell ref="H314:H315"/>
    <mergeCell ref="H346:H347"/>
    <mergeCell ref="H332:H333"/>
    <mergeCell ref="H312:H313"/>
    <mergeCell ref="H322:H323"/>
    <mergeCell ref="H398:H399"/>
    <mergeCell ref="H400:H401"/>
    <mergeCell ref="H416:H417"/>
    <mergeCell ref="H418:H419"/>
    <mergeCell ref="H402:H403"/>
    <mergeCell ref="H410:H411"/>
    <mergeCell ref="H394:H395"/>
    <mergeCell ref="H396:H397"/>
    <mergeCell ref="H380:H381"/>
    <mergeCell ref="H388:H389"/>
    <mergeCell ref="H382:H383"/>
    <mergeCell ref="H444:H445"/>
    <mergeCell ref="H428:H429"/>
    <mergeCell ref="H430:H431"/>
    <mergeCell ref="H432:H433"/>
    <mergeCell ref="H434:H435"/>
    <mergeCell ref="H436:H437"/>
    <mergeCell ref="H438:H439"/>
    <mergeCell ref="H440:H441"/>
    <mergeCell ref="H420:H421"/>
    <mergeCell ref="H422:H423"/>
    <mergeCell ref="H424:H425"/>
    <mergeCell ref="H426:H427"/>
    <mergeCell ref="H478:H479"/>
    <mergeCell ref="H452:H453"/>
    <mergeCell ref="H538:H539"/>
    <mergeCell ref="H540:H541"/>
    <mergeCell ref="H498:H499"/>
    <mergeCell ref="H486:H487"/>
    <mergeCell ref="H496:H497"/>
    <mergeCell ref="H492:H493"/>
    <mergeCell ref="H494:H495"/>
    <mergeCell ref="H508:H509"/>
    <mergeCell ref="H542:H543"/>
    <mergeCell ref="H544:H545"/>
    <mergeCell ref="H500:H501"/>
    <mergeCell ref="H502:H503"/>
    <mergeCell ref="H504:H505"/>
    <mergeCell ref="H506:H507"/>
    <mergeCell ref="H514:H515"/>
    <mergeCell ref="H526:H527"/>
    <mergeCell ref="H510:H511"/>
    <mergeCell ref="H512:H513"/>
    <mergeCell ref="H546:H547"/>
    <mergeCell ref="H548:H549"/>
    <mergeCell ref="H568:H569"/>
    <mergeCell ref="H570:H571"/>
    <mergeCell ref="H550:H551"/>
    <mergeCell ref="H566:H567"/>
    <mergeCell ref="H554:H555"/>
    <mergeCell ref="H558:H559"/>
    <mergeCell ref="H560:H561"/>
    <mergeCell ref="H552:H553"/>
    <mergeCell ref="H584:H585"/>
    <mergeCell ref="H586:H587"/>
    <mergeCell ref="H588:H589"/>
    <mergeCell ref="H590:H591"/>
    <mergeCell ref="H576:H577"/>
    <mergeCell ref="H578:H579"/>
    <mergeCell ref="H580:H581"/>
    <mergeCell ref="H582:H583"/>
    <mergeCell ref="H600:H601"/>
    <mergeCell ref="H602:H603"/>
    <mergeCell ref="H604:H605"/>
    <mergeCell ref="H606:H607"/>
    <mergeCell ref="H592:H593"/>
    <mergeCell ref="H594:H595"/>
    <mergeCell ref="H596:H597"/>
    <mergeCell ref="H598:H599"/>
    <mergeCell ref="H618:H619"/>
    <mergeCell ref="H620:H621"/>
    <mergeCell ref="H622:H623"/>
    <mergeCell ref="H624:H625"/>
    <mergeCell ref="H610:H611"/>
    <mergeCell ref="H612:H613"/>
    <mergeCell ref="H614:H615"/>
    <mergeCell ref="H616:H617"/>
    <mergeCell ref="H634:H635"/>
    <mergeCell ref="H636:H637"/>
    <mergeCell ref="H638:H639"/>
    <mergeCell ref="H640:H641"/>
    <mergeCell ref="H626:H627"/>
    <mergeCell ref="H628:H629"/>
    <mergeCell ref="H630:H631"/>
    <mergeCell ref="H632:H633"/>
    <mergeCell ref="H650:H651"/>
    <mergeCell ref="H652:H653"/>
    <mergeCell ref="H654:H655"/>
    <mergeCell ref="H656:H657"/>
    <mergeCell ref="H642:H643"/>
    <mergeCell ref="H644:H645"/>
    <mergeCell ref="H646:H647"/>
    <mergeCell ref="H648:H649"/>
    <mergeCell ref="H666:H667"/>
    <mergeCell ref="H668:H669"/>
    <mergeCell ref="H670:H671"/>
    <mergeCell ref="H672:H673"/>
    <mergeCell ref="H658:H659"/>
    <mergeCell ref="H660:H661"/>
    <mergeCell ref="H662:H663"/>
    <mergeCell ref="H664:H665"/>
    <mergeCell ref="H682:H683"/>
    <mergeCell ref="H684:H685"/>
    <mergeCell ref="H686:H687"/>
    <mergeCell ref="H688:H689"/>
    <mergeCell ref="H674:H675"/>
    <mergeCell ref="H676:H677"/>
    <mergeCell ref="H678:H679"/>
    <mergeCell ref="H680:H681"/>
    <mergeCell ref="H698:H699"/>
    <mergeCell ref="H700:H701"/>
    <mergeCell ref="H702:H703"/>
    <mergeCell ref="H704:H705"/>
    <mergeCell ref="H690:H691"/>
    <mergeCell ref="H692:H693"/>
    <mergeCell ref="H694:H695"/>
    <mergeCell ref="H696:H697"/>
    <mergeCell ref="H714:H715"/>
    <mergeCell ref="H716:H717"/>
    <mergeCell ref="H718:H719"/>
    <mergeCell ref="H720:H721"/>
    <mergeCell ref="H706:H707"/>
    <mergeCell ref="H708:H709"/>
    <mergeCell ref="H710:H711"/>
    <mergeCell ref="H712:H713"/>
    <mergeCell ref="H730:H731"/>
    <mergeCell ref="H732:H733"/>
    <mergeCell ref="H734:H735"/>
    <mergeCell ref="H736:H737"/>
    <mergeCell ref="H722:H723"/>
    <mergeCell ref="H724:H725"/>
    <mergeCell ref="H726:H727"/>
    <mergeCell ref="H728:H729"/>
    <mergeCell ref="H738:H739"/>
    <mergeCell ref="H740:H741"/>
    <mergeCell ref="H742:H743"/>
    <mergeCell ref="H744:H745"/>
    <mergeCell ref="H746:H747"/>
    <mergeCell ref="H748:H749"/>
    <mergeCell ref="H758:H759"/>
    <mergeCell ref="H760:H761"/>
    <mergeCell ref="H762:H763"/>
    <mergeCell ref="H750:H751"/>
    <mergeCell ref="H752:H753"/>
    <mergeCell ref="H754:H755"/>
    <mergeCell ref="H756:H757"/>
    <mergeCell ref="C118:C119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0:A11"/>
    <mergeCell ref="B10:B11"/>
    <mergeCell ref="C10:C11"/>
    <mergeCell ref="G102:G103"/>
    <mergeCell ref="A102:A103"/>
    <mergeCell ref="B102:B103"/>
    <mergeCell ref="C102:C103"/>
    <mergeCell ref="E96:E97"/>
    <mergeCell ref="F96:F97"/>
    <mergeCell ref="A100:A101"/>
    <mergeCell ref="D118:D119"/>
    <mergeCell ref="E118:E119"/>
    <mergeCell ref="F118:F119"/>
    <mergeCell ref="G118:G119"/>
    <mergeCell ref="B100:B101"/>
    <mergeCell ref="A96:A97"/>
    <mergeCell ref="B96:B97"/>
    <mergeCell ref="C96:C97"/>
    <mergeCell ref="C100:C101"/>
    <mergeCell ref="A98:A99"/>
    <mergeCell ref="B98:B99"/>
    <mergeCell ref="D100:D101"/>
    <mergeCell ref="E100:E101"/>
    <mergeCell ref="F100:F101"/>
    <mergeCell ref="G100:G101"/>
    <mergeCell ref="D96:D97"/>
    <mergeCell ref="G96:G97"/>
    <mergeCell ref="C98:C99"/>
    <mergeCell ref="D98:D99"/>
    <mergeCell ref="E98:E99"/>
    <mergeCell ref="F98:F99"/>
    <mergeCell ref="G98:G99"/>
    <mergeCell ref="B170:B171"/>
    <mergeCell ref="A118:A119"/>
    <mergeCell ref="B118:B119"/>
    <mergeCell ref="A134:A135"/>
    <mergeCell ref="B134:B135"/>
    <mergeCell ref="A136:A137"/>
    <mergeCell ref="A168:A169"/>
    <mergeCell ref="B168:B169"/>
    <mergeCell ref="B136:B137"/>
    <mergeCell ref="A138:A139"/>
    <mergeCell ref="D104:D105"/>
    <mergeCell ref="E104:E105"/>
    <mergeCell ref="F104:F105"/>
    <mergeCell ref="D102:D103"/>
    <mergeCell ref="C134:C135"/>
    <mergeCell ref="D136:D137"/>
    <mergeCell ref="E136:E137"/>
    <mergeCell ref="D134:D135"/>
    <mergeCell ref="C136:C137"/>
    <mergeCell ref="G104:G105"/>
    <mergeCell ref="E102:E103"/>
    <mergeCell ref="F102:F103"/>
    <mergeCell ref="F166:F167"/>
    <mergeCell ref="G166:G167"/>
    <mergeCell ref="G122:G123"/>
    <mergeCell ref="F136:F137"/>
    <mergeCell ref="G136:G137"/>
    <mergeCell ref="E126:E127"/>
    <mergeCell ref="F126:F127"/>
    <mergeCell ref="B166:B167"/>
    <mergeCell ref="C166:C167"/>
    <mergeCell ref="G206:G207"/>
    <mergeCell ref="A166:A167"/>
    <mergeCell ref="C206:C207"/>
    <mergeCell ref="D206:D207"/>
    <mergeCell ref="E206:E207"/>
    <mergeCell ref="F206:F207"/>
    <mergeCell ref="A206:A207"/>
    <mergeCell ref="B206:B207"/>
    <mergeCell ref="D172:D173"/>
    <mergeCell ref="E172:E173"/>
    <mergeCell ref="D166:D167"/>
    <mergeCell ref="E166:E167"/>
    <mergeCell ref="A170:A171"/>
    <mergeCell ref="E168:E169"/>
    <mergeCell ref="F168:F169"/>
    <mergeCell ref="G172:G173"/>
    <mergeCell ref="G168:G169"/>
    <mergeCell ref="G170:G171"/>
    <mergeCell ref="F172:F173"/>
    <mergeCell ref="A172:A173"/>
    <mergeCell ref="B172:B173"/>
    <mergeCell ref="C172:C173"/>
    <mergeCell ref="A290:A291"/>
    <mergeCell ref="B290:B291"/>
    <mergeCell ref="A284:A285"/>
    <mergeCell ref="B284:B285"/>
    <mergeCell ref="A288:A289"/>
    <mergeCell ref="B288:B289"/>
    <mergeCell ref="C286:C287"/>
    <mergeCell ref="D286:D287"/>
    <mergeCell ref="C288:C289"/>
    <mergeCell ref="D288:D289"/>
    <mergeCell ref="C262:C263"/>
    <mergeCell ref="D262:D263"/>
    <mergeCell ref="E262:E263"/>
    <mergeCell ref="F262:F263"/>
    <mergeCell ref="G258:G259"/>
    <mergeCell ref="H258:H259"/>
    <mergeCell ref="C258:C259"/>
    <mergeCell ref="D258:D259"/>
    <mergeCell ref="H290:H291"/>
    <mergeCell ref="G262:G263"/>
    <mergeCell ref="H262:H263"/>
    <mergeCell ref="G264:G265"/>
    <mergeCell ref="H264:H265"/>
    <mergeCell ref="G268:G269"/>
    <mergeCell ref="H268:H269"/>
    <mergeCell ref="G266:G267"/>
    <mergeCell ref="H266:H267"/>
    <mergeCell ref="G272:G273"/>
    <mergeCell ref="A260:A261"/>
    <mergeCell ref="B260:B261"/>
    <mergeCell ref="E258:E259"/>
    <mergeCell ref="F258:F259"/>
    <mergeCell ref="A258:A259"/>
    <mergeCell ref="B258:B259"/>
    <mergeCell ref="C260:C261"/>
    <mergeCell ref="D260:D261"/>
    <mergeCell ref="C476:C477"/>
    <mergeCell ref="D476:D477"/>
    <mergeCell ref="C472:C473"/>
    <mergeCell ref="D472:D473"/>
    <mergeCell ref="C474:C475"/>
    <mergeCell ref="D474:D475"/>
    <mergeCell ref="C290:C291"/>
    <mergeCell ref="D290:D291"/>
    <mergeCell ref="E260:E261"/>
    <mergeCell ref="F260:F261"/>
    <mergeCell ref="E280:E281"/>
    <mergeCell ref="F280:F281"/>
    <mergeCell ref="C280:C281"/>
    <mergeCell ref="D280:D281"/>
    <mergeCell ref="C282:C283"/>
    <mergeCell ref="D282:D283"/>
    <mergeCell ref="F294:F295"/>
    <mergeCell ref="F298:F299"/>
    <mergeCell ref="E286:E287"/>
    <mergeCell ref="F286:F287"/>
    <mergeCell ref="E288:E289"/>
    <mergeCell ref="F288:F289"/>
    <mergeCell ref="E290:E291"/>
    <mergeCell ref="F290:F291"/>
    <mergeCell ref="E486:E487"/>
    <mergeCell ref="A486:A487"/>
    <mergeCell ref="B486:B487"/>
    <mergeCell ref="F486:F487"/>
    <mergeCell ref="G260:G261"/>
    <mergeCell ref="H260:H261"/>
    <mergeCell ref="H480:H481"/>
    <mergeCell ref="H482:H483"/>
    <mergeCell ref="H338:H339"/>
    <mergeCell ref="G342:G343"/>
    <mergeCell ref="H342:H343"/>
    <mergeCell ref="G278:G279"/>
    <mergeCell ref="H278:H279"/>
    <mergeCell ref="G290:G291"/>
    <mergeCell ref="H484:H485"/>
    <mergeCell ref="H442:H443"/>
    <mergeCell ref="H344:H345"/>
    <mergeCell ref="G346:G347"/>
    <mergeCell ref="G476:G477"/>
    <mergeCell ref="H476:H477"/>
    <mergeCell ref="G472:G473"/>
    <mergeCell ref="H472:H473"/>
    <mergeCell ref="G474:G475"/>
    <mergeCell ref="H474:H475"/>
    <mergeCell ref="E490:E491"/>
    <mergeCell ref="F490:F491"/>
    <mergeCell ref="G488:G489"/>
    <mergeCell ref="H488:H489"/>
    <mergeCell ref="G490:G491"/>
    <mergeCell ref="H490:H491"/>
    <mergeCell ref="E488:E489"/>
    <mergeCell ref="F488:F489"/>
    <mergeCell ref="A516:A517"/>
    <mergeCell ref="B516:B517"/>
    <mergeCell ref="A518:A519"/>
    <mergeCell ref="B518:B519"/>
    <mergeCell ref="C518:C519"/>
    <mergeCell ref="D518:D519"/>
    <mergeCell ref="C516:C517"/>
    <mergeCell ref="D516:D517"/>
    <mergeCell ref="E518:E519"/>
    <mergeCell ref="F518:F519"/>
    <mergeCell ref="G516:G517"/>
    <mergeCell ref="H516:H517"/>
    <mergeCell ref="G518:G519"/>
    <mergeCell ref="H518:H519"/>
    <mergeCell ref="E516:E517"/>
    <mergeCell ref="F516:F517"/>
    <mergeCell ref="A522:A523"/>
    <mergeCell ref="B522:B523"/>
    <mergeCell ref="C520:C521"/>
    <mergeCell ref="D520:D521"/>
    <mergeCell ref="A520:A521"/>
    <mergeCell ref="B520:B521"/>
    <mergeCell ref="G520:G521"/>
    <mergeCell ref="H520:H521"/>
    <mergeCell ref="G522:G523"/>
    <mergeCell ref="H522:H523"/>
    <mergeCell ref="G524:G525"/>
    <mergeCell ref="H524:H525"/>
    <mergeCell ref="C524:C525"/>
    <mergeCell ref="D524:D525"/>
    <mergeCell ref="E524:E525"/>
    <mergeCell ref="F524:F525"/>
    <mergeCell ref="A524:A525"/>
    <mergeCell ref="B524:B525"/>
    <mergeCell ref="E476:E477"/>
    <mergeCell ref="F476:F477"/>
    <mergeCell ref="E522:E523"/>
    <mergeCell ref="F522:F523"/>
    <mergeCell ref="E520:E521"/>
    <mergeCell ref="F520:F521"/>
    <mergeCell ref="C522:C523"/>
    <mergeCell ref="D522:D523"/>
    <mergeCell ref="A472:A473"/>
    <mergeCell ref="B472:B473"/>
    <mergeCell ref="A474:A475"/>
    <mergeCell ref="B474:B475"/>
    <mergeCell ref="E472:E473"/>
    <mergeCell ref="F472:F473"/>
    <mergeCell ref="E474:E475"/>
    <mergeCell ref="F474:F475"/>
    <mergeCell ref="D32:D33"/>
    <mergeCell ref="E32:E33"/>
    <mergeCell ref="F32:F33"/>
    <mergeCell ref="F22:F23"/>
    <mergeCell ref="F24:F25"/>
    <mergeCell ref="A24:A25"/>
    <mergeCell ref="B24:B25"/>
    <mergeCell ref="C24:C25"/>
    <mergeCell ref="E22:E23"/>
    <mergeCell ref="D24:D25"/>
    <mergeCell ref="E24:E25"/>
    <mergeCell ref="A22:A23"/>
    <mergeCell ref="B22:B23"/>
    <mergeCell ref="C22:C23"/>
    <mergeCell ref="D22:D23"/>
    <mergeCell ref="G26:G27"/>
    <mergeCell ref="A26:A27"/>
    <mergeCell ref="B26:B27"/>
    <mergeCell ref="C26:C27"/>
    <mergeCell ref="C28:C29"/>
    <mergeCell ref="D26:D27"/>
    <mergeCell ref="E26:E27"/>
    <mergeCell ref="F26:F27"/>
    <mergeCell ref="H28:H29"/>
    <mergeCell ref="A120:A121"/>
    <mergeCell ref="B120:B121"/>
    <mergeCell ref="C120:C121"/>
    <mergeCell ref="D28:D29"/>
    <mergeCell ref="E28:E29"/>
    <mergeCell ref="F28:F29"/>
    <mergeCell ref="G28:G29"/>
    <mergeCell ref="A28:A29"/>
    <mergeCell ref="B28:B29"/>
    <mergeCell ref="C240:C241"/>
    <mergeCell ref="D120:D121"/>
    <mergeCell ref="E120:E121"/>
    <mergeCell ref="F120:F121"/>
    <mergeCell ref="C170:C171"/>
    <mergeCell ref="D170:D171"/>
    <mergeCell ref="E170:E171"/>
    <mergeCell ref="F170:F171"/>
    <mergeCell ref="C168:C169"/>
    <mergeCell ref="D168:D169"/>
    <mergeCell ref="H240:H241"/>
    <mergeCell ref="A236:A237"/>
    <mergeCell ref="B236:B237"/>
    <mergeCell ref="C236:C237"/>
    <mergeCell ref="D240:D241"/>
    <mergeCell ref="E240:E241"/>
    <mergeCell ref="F240:F241"/>
    <mergeCell ref="G240:G241"/>
    <mergeCell ref="A240:A241"/>
    <mergeCell ref="B240:B241"/>
    <mergeCell ref="H236:H237"/>
    <mergeCell ref="A238:A239"/>
    <mergeCell ref="B238:B239"/>
    <mergeCell ref="C238:C239"/>
    <mergeCell ref="D236:D237"/>
    <mergeCell ref="E236:E237"/>
    <mergeCell ref="F236:F237"/>
    <mergeCell ref="G236:G237"/>
    <mergeCell ref="F344:F345"/>
    <mergeCell ref="G344:G345"/>
    <mergeCell ref="H238:H239"/>
    <mergeCell ref="A344:A345"/>
    <mergeCell ref="B344:B345"/>
    <mergeCell ref="C344:C345"/>
    <mergeCell ref="D238:D239"/>
    <mergeCell ref="E238:E239"/>
    <mergeCell ref="F238:F239"/>
    <mergeCell ref="G238:G239"/>
    <mergeCell ref="A346:A347"/>
    <mergeCell ref="B346:B347"/>
    <mergeCell ref="D344:D345"/>
    <mergeCell ref="E344:E345"/>
    <mergeCell ref="C346:C347"/>
    <mergeCell ref="D346:D347"/>
    <mergeCell ref="E346:E347"/>
    <mergeCell ref="F346:F347"/>
    <mergeCell ref="G336:G337"/>
    <mergeCell ref="H336:H337"/>
    <mergeCell ref="A338:A339"/>
    <mergeCell ref="B338:B339"/>
    <mergeCell ref="C336:C337"/>
    <mergeCell ref="D336:D337"/>
    <mergeCell ref="E336:E337"/>
    <mergeCell ref="F336:F337"/>
    <mergeCell ref="A336:A337"/>
    <mergeCell ref="B336:B337"/>
    <mergeCell ref="C338:C339"/>
    <mergeCell ref="D338:D339"/>
    <mergeCell ref="E338:E339"/>
    <mergeCell ref="F338:F339"/>
    <mergeCell ref="E340:E341"/>
    <mergeCell ref="F340:F341"/>
    <mergeCell ref="G338:G339"/>
    <mergeCell ref="A342:A343"/>
    <mergeCell ref="B342:B343"/>
    <mergeCell ref="C340:C341"/>
    <mergeCell ref="D340:D341"/>
    <mergeCell ref="A340:A341"/>
    <mergeCell ref="B340:B341"/>
    <mergeCell ref="A70:A71"/>
    <mergeCell ref="B70:B71"/>
    <mergeCell ref="C342:C343"/>
    <mergeCell ref="D342:D343"/>
    <mergeCell ref="A74:A75"/>
    <mergeCell ref="B74:B75"/>
    <mergeCell ref="C72:C73"/>
    <mergeCell ref="D72:D73"/>
    <mergeCell ref="A198:A199"/>
    <mergeCell ref="B198:B199"/>
    <mergeCell ref="E342:E343"/>
    <mergeCell ref="F342:F343"/>
    <mergeCell ref="G340:G341"/>
    <mergeCell ref="H340:H341"/>
    <mergeCell ref="G70:G71"/>
    <mergeCell ref="H70:H71"/>
    <mergeCell ref="A72:A73"/>
    <mergeCell ref="B72:B73"/>
    <mergeCell ref="C70:C71"/>
    <mergeCell ref="D70:D71"/>
    <mergeCell ref="E70:E71"/>
    <mergeCell ref="F70:F71"/>
    <mergeCell ref="G72:G73"/>
    <mergeCell ref="H72:H73"/>
    <mergeCell ref="E72:E73"/>
    <mergeCell ref="F72:F73"/>
    <mergeCell ref="G74:G75"/>
    <mergeCell ref="H74:H75"/>
    <mergeCell ref="E74:E75"/>
    <mergeCell ref="F74:F75"/>
    <mergeCell ref="C198:C199"/>
    <mergeCell ref="D198:D199"/>
    <mergeCell ref="H120:H121"/>
    <mergeCell ref="G120:G121"/>
    <mergeCell ref="G198:G199"/>
    <mergeCell ref="H198:H199"/>
    <mergeCell ref="G190:G191"/>
    <mergeCell ref="H190:H191"/>
    <mergeCell ref="G192:G193"/>
    <mergeCell ref="H192:H193"/>
    <mergeCell ref="E190:E191"/>
    <mergeCell ref="F190:F191"/>
    <mergeCell ref="A190:A191"/>
    <mergeCell ref="B190:B191"/>
    <mergeCell ref="C190:C191"/>
    <mergeCell ref="D190:D191"/>
    <mergeCell ref="A194:A195"/>
    <mergeCell ref="B194:B195"/>
    <mergeCell ref="C192:C193"/>
    <mergeCell ref="D192:D193"/>
    <mergeCell ref="A192:A193"/>
    <mergeCell ref="B192:B193"/>
    <mergeCell ref="G194:G195"/>
    <mergeCell ref="H194:H195"/>
    <mergeCell ref="E194:E195"/>
    <mergeCell ref="F194:F195"/>
    <mergeCell ref="C194:C195"/>
    <mergeCell ref="D194:D195"/>
    <mergeCell ref="E192:E193"/>
    <mergeCell ref="F192:F193"/>
    <mergeCell ref="A202:A203"/>
    <mergeCell ref="B202:B203"/>
    <mergeCell ref="C196:C197"/>
    <mergeCell ref="D196:D197"/>
    <mergeCell ref="A196:A197"/>
    <mergeCell ref="B196:B197"/>
    <mergeCell ref="C200:C201"/>
    <mergeCell ref="D200:D201"/>
    <mergeCell ref="A200:A201"/>
    <mergeCell ref="B200:B201"/>
    <mergeCell ref="E196:E197"/>
    <mergeCell ref="F196:F197"/>
    <mergeCell ref="G200:G201"/>
    <mergeCell ref="H200:H201"/>
    <mergeCell ref="E198:E199"/>
    <mergeCell ref="F198:F199"/>
    <mergeCell ref="E200:E201"/>
    <mergeCell ref="F200:F201"/>
    <mergeCell ref="G196:G197"/>
    <mergeCell ref="H196:H197"/>
    <mergeCell ref="G202:G203"/>
    <mergeCell ref="H202:H203"/>
    <mergeCell ref="A204:A205"/>
    <mergeCell ref="B204:B205"/>
    <mergeCell ref="C202:C203"/>
    <mergeCell ref="D202:D203"/>
    <mergeCell ref="E202:E203"/>
    <mergeCell ref="F202:F203"/>
    <mergeCell ref="C204:C205"/>
    <mergeCell ref="D204:D205"/>
    <mergeCell ref="E204:E205"/>
    <mergeCell ref="F204:F205"/>
    <mergeCell ref="G288:G289"/>
    <mergeCell ref="H288:H289"/>
    <mergeCell ref="G284:G285"/>
    <mergeCell ref="H284:H285"/>
    <mergeCell ref="E282:E283"/>
    <mergeCell ref="F282:F283"/>
    <mergeCell ref="G282:G283"/>
    <mergeCell ref="H282:H283"/>
    <mergeCell ref="A280:A281"/>
    <mergeCell ref="B280:B281"/>
    <mergeCell ref="G286:G287"/>
    <mergeCell ref="H286:H287"/>
    <mergeCell ref="A286:A287"/>
    <mergeCell ref="B286:B287"/>
    <mergeCell ref="G280:G281"/>
    <mergeCell ref="H280:H281"/>
    <mergeCell ref="A282:A283"/>
    <mergeCell ref="B282:B283"/>
    <mergeCell ref="E284:E285"/>
    <mergeCell ref="F284:F285"/>
    <mergeCell ref="C284:C285"/>
    <mergeCell ref="D284:D285"/>
    <mergeCell ref="G274:G275"/>
    <mergeCell ref="H274:H275"/>
    <mergeCell ref="A274:A275"/>
    <mergeCell ref="B274:B275"/>
    <mergeCell ref="C274:C275"/>
    <mergeCell ref="D274:D275"/>
    <mergeCell ref="E274:E275"/>
    <mergeCell ref="F274:F275"/>
    <mergeCell ref="A208:A209"/>
    <mergeCell ref="B208:B209"/>
    <mergeCell ref="C278:C279"/>
    <mergeCell ref="D278:D279"/>
    <mergeCell ref="A278:A279"/>
    <mergeCell ref="B278:B279"/>
    <mergeCell ref="C276:C277"/>
    <mergeCell ref="D276:D277"/>
    <mergeCell ref="A276:A277"/>
    <mergeCell ref="B276:B277"/>
    <mergeCell ref="E278:E279"/>
    <mergeCell ref="F278:F279"/>
    <mergeCell ref="G276:G277"/>
    <mergeCell ref="H276:H277"/>
    <mergeCell ref="E276:E277"/>
    <mergeCell ref="F276:F277"/>
    <mergeCell ref="G208:G209"/>
    <mergeCell ref="H208:H209"/>
    <mergeCell ref="A122:A123"/>
    <mergeCell ref="B122:B123"/>
    <mergeCell ref="C208:C209"/>
    <mergeCell ref="D208:D209"/>
    <mergeCell ref="E208:E209"/>
    <mergeCell ref="F208:F209"/>
    <mergeCell ref="G204:G205"/>
    <mergeCell ref="H204:H205"/>
    <mergeCell ref="D122:D123"/>
    <mergeCell ref="E122:E123"/>
    <mergeCell ref="F122:F123"/>
    <mergeCell ref="H124:H125"/>
    <mergeCell ref="D124:D125"/>
    <mergeCell ref="A124:A125"/>
    <mergeCell ref="B124:B125"/>
    <mergeCell ref="C124:C125"/>
    <mergeCell ref="C122:C123"/>
    <mergeCell ref="E124:E125"/>
    <mergeCell ref="F124:F125"/>
    <mergeCell ref="G124:G125"/>
    <mergeCell ref="H122:H123"/>
  </mergeCells>
  <printOptions/>
  <pageMargins left="0.3937007874015748" right="0.31496062992125984" top="0.35433070866141736" bottom="0.31496062992125984" header="0.38" footer="0.5118110236220472"/>
  <pageSetup horizontalDpi="300" verticalDpi="300" orientation="landscape" paperSize="9" r:id="rId1"/>
  <rowBreaks count="11" manualBreakCount="11">
    <brk id="83" max="255" man="1"/>
    <brk id="205" max="255" man="1"/>
    <brk id="289" max="255" man="1"/>
    <brk id="385" max="255" man="1"/>
    <brk id="477" max="255" man="1"/>
    <brk id="537" max="255" man="1"/>
    <brk id="609" max="255" man="1"/>
    <brk id="637" max="255" man="1"/>
    <brk id="683" max="255" man="1"/>
    <brk id="719" max="255" man="1"/>
    <brk id="7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mirco</cp:lastModifiedBy>
  <cp:lastPrinted>2011-10-15T17:21:08Z</cp:lastPrinted>
  <dcterms:created xsi:type="dcterms:W3CDTF">2010-10-16T17:27:03Z</dcterms:created>
  <dcterms:modified xsi:type="dcterms:W3CDTF">2011-10-16T22:21:05Z</dcterms:modified>
  <cp:category/>
  <cp:version/>
  <cp:contentType/>
  <cp:contentStatus/>
</cp:coreProperties>
</file>